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asonsecula/Desktop/6. MuonLifeTime/MuonDecayData/Excel/"/>
    </mc:Choice>
  </mc:AlternateContent>
  <bookViews>
    <workbookView xWindow="0" yWindow="0" windowWidth="25600" windowHeight="16000" activeTab="2"/>
  </bookViews>
  <sheets>
    <sheet name="Trial2" sheetId="3" r:id="rId1"/>
    <sheet name="HistoD" sheetId="4" r:id="rId2"/>
    <sheet name="Sheet1" sheetId="6" r:id="rId3"/>
    <sheet name="Histo2" sheetId="5" r:id="rId4"/>
  </sheets>
  <definedNames>
    <definedName name="SiftDataTrail2" localSheetId="0">Trial2!$A$1:$B$2863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66" i="6" l="1"/>
  <c r="C2862" i="6"/>
  <c r="C2861" i="6"/>
  <c r="C2860" i="6"/>
  <c r="C2859" i="6"/>
  <c r="C2858" i="6"/>
  <c r="C2857" i="6"/>
  <c r="C2856" i="6"/>
  <c r="C2855" i="6"/>
  <c r="C2854" i="6"/>
  <c r="C2853" i="6"/>
  <c r="C2852" i="6"/>
  <c r="C2851" i="6"/>
  <c r="C2850" i="6"/>
  <c r="C2849" i="6"/>
  <c r="C2848" i="6"/>
  <c r="C2847" i="6"/>
  <c r="C2846" i="6"/>
  <c r="C2845" i="6"/>
  <c r="C2844" i="6"/>
  <c r="C2843" i="6"/>
  <c r="C2842" i="6"/>
  <c r="C2841" i="6"/>
  <c r="C2840" i="6"/>
  <c r="C2839" i="6"/>
  <c r="C2838" i="6"/>
  <c r="C2837" i="6"/>
  <c r="C2836" i="6"/>
  <c r="C2835" i="6"/>
  <c r="C2834" i="6"/>
  <c r="C2833" i="6"/>
  <c r="C2832" i="6"/>
  <c r="C2831" i="6"/>
  <c r="C2830" i="6"/>
  <c r="C2829" i="6"/>
  <c r="C2828" i="6"/>
  <c r="C2827" i="6"/>
  <c r="C2826" i="6"/>
  <c r="C2825" i="6"/>
  <c r="C2824" i="6"/>
  <c r="C2823" i="6"/>
  <c r="C2822" i="6"/>
  <c r="C2821" i="6"/>
  <c r="C2820" i="6"/>
  <c r="C2819" i="6"/>
  <c r="C2818" i="6"/>
  <c r="C2817" i="6"/>
  <c r="C2816" i="6"/>
  <c r="C2815" i="6"/>
  <c r="C2814" i="6"/>
  <c r="C2813" i="6"/>
  <c r="C2812" i="6"/>
  <c r="C2811" i="6"/>
  <c r="C2810" i="6"/>
  <c r="C2809" i="6"/>
  <c r="C2808" i="6"/>
  <c r="C2807" i="6"/>
  <c r="C2806" i="6"/>
  <c r="C2805" i="6"/>
  <c r="C2804" i="6"/>
  <c r="C2803" i="6"/>
  <c r="C2802" i="6"/>
  <c r="C2801" i="6"/>
  <c r="C2800" i="6"/>
  <c r="C2799" i="6"/>
  <c r="C2798" i="6"/>
  <c r="C2797" i="6"/>
  <c r="C2796" i="6"/>
  <c r="C2795" i="6"/>
  <c r="C2794" i="6"/>
  <c r="C2793" i="6"/>
  <c r="C2792" i="6"/>
  <c r="C2791" i="6"/>
  <c r="C2790" i="6"/>
  <c r="C2789" i="6"/>
  <c r="C2788" i="6"/>
  <c r="C2787" i="6"/>
  <c r="C2786" i="6"/>
  <c r="C2785" i="6"/>
  <c r="C2784" i="6"/>
  <c r="C2783" i="6"/>
  <c r="C2782" i="6"/>
  <c r="C2781" i="6"/>
  <c r="C2780" i="6"/>
  <c r="C2779" i="6"/>
  <c r="C2778" i="6"/>
  <c r="C2777" i="6"/>
  <c r="C2776" i="6"/>
  <c r="C2775" i="6"/>
  <c r="C2774" i="6"/>
  <c r="C2773" i="6"/>
  <c r="C2772" i="6"/>
  <c r="C2771" i="6"/>
  <c r="C2770" i="6"/>
  <c r="C2769" i="6"/>
  <c r="C2768" i="6"/>
  <c r="C2767" i="6"/>
  <c r="C2766" i="6"/>
  <c r="C2765" i="6"/>
  <c r="C2764" i="6"/>
  <c r="C2763" i="6"/>
  <c r="C2762" i="6"/>
  <c r="C2761" i="6"/>
  <c r="C2760" i="6"/>
  <c r="C2759" i="6"/>
  <c r="C2758" i="6"/>
  <c r="C2757" i="6"/>
  <c r="C2756" i="6"/>
  <c r="C2755" i="6"/>
  <c r="C2754" i="6"/>
  <c r="C2753" i="6"/>
  <c r="C2752" i="6"/>
  <c r="C2751" i="6"/>
  <c r="C2750" i="6"/>
  <c r="C2749" i="6"/>
  <c r="C2748" i="6"/>
  <c r="C2747" i="6"/>
  <c r="C2746" i="6"/>
  <c r="C2745" i="6"/>
  <c r="C2744" i="6"/>
  <c r="C2743" i="6"/>
  <c r="C2742" i="6"/>
  <c r="C2741" i="6"/>
  <c r="C2740" i="6"/>
  <c r="C2739" i="6"/>
  <c r="C2738" i="6"/>
  <c r="C2737" i="6"/>
  <c r="C2736" i="6"/>
  <c r="C2735" i="6"/>
  <c r="C2734" i="6"/>
  <c r="C2733" i="6"/>
  <c r="C2732" i="6"/>
  <c r="C2731" i="6"/>
  <c r="C2730" i="6"/>
  <c r="C2729" i="6"/>
  <c r="C2728" i="6"/>
  <c r="C2727" i="6"/>
  <c r="C2726" i="6"/>
  <c r="C2725" i="6"/>
  <c r="C2724" i="6"/>
  <c r="C2723" i="6"/>
  <c r="C2722" i="6"/>
  <c r="C2721" i="6"/>
  <c r="C2720" i="6"/>
  <c r="C2719" i="6"/>
  <c r="C2718" i="6"/>
  <c r="C2717" i="6"/>
  <c r="C2716" i="6"/>
  <c r="C2715" i="6"/>
  <c r="C2714" i="6"/>
  <c r="C2713" i="6"/>
  <c r="C2712" i="6"/>
  <c r="C2711" i="6"/>
  <c r="C2710" i="6"/>
  <c r="C2709" i="6"/>
  <c r="C2708" i="6"/>
  <c r="C2707" i="6"/>
  <c r="C2706" i="6"/>
  <c r="C2705" i="6"/>
  <c r="C2704" i="6"/>
  <c r="C2703" i="6"/>
  <c r="C2702" i="6"/>
  <c r="C2701" i="6"/>
  <c r="C2700" i="6"/>
  <c r="C2699" i="6"/>
  <c r="C2698" i="6"/>
  <c r="C2697" i="6"/>
  <c r="C2696" i="6"/>
  <c r="C2695" i="6"/>
  <c r="C2694" i="6"/>
  <c r="C2693" i="6"/>
  <c r="C2692" i="6"/>
  <c r="C2691" i="6"/>
  <c r="C2690" i="6"/>
  <c r="C2689" i="6"/>
  <c r="C2688" i="6"/>
  <c r="C2687" i="6"/>
  <c r="C2686" i="6"/>
  <c r="C2685" i="6"/>
  <c r="C2684" i="6"/>
  <c r="C2683" i="6"/>
  <c r="C2682" i="6"/>
  <c r="C2681" i="6"/>
  <c r="C2680" i="6"/>
  <c r="C2679" i="6"/>
  <c r="C2678" i="6"/>
  <c r="C2677" i="6"/>
  <c r="C2676" i="6"/>
  <c r="C2675" i="6"/>
  <c r="C2674" i="6"/>
  <c r="C2673" i="6"/>
  <c r="C2672" i="6"/>
  <c r="C2671" i="6"/>
  <c r="C2670" i="6"/>
  <c r="C2669" i="6"/>
  <c r="C2668" i="6"/>
  <c r="C2667" i="6"/>
  <c r="C2666" i="6"/>
  <c r="C2665" i="6"/>
  <c r="C2664" i="6"/>
  <c r="C2663" i="6"/>
  <c r="C2662" i="6"/>
  <c r="C2661" i="6"/>
  <c r="C2660" i="6"/>
  <c r="C2659" i="6"/>
  <c r="C2658" i="6"/>
  <c r="C2657" i="6"/>
  <c r="C2656" i="6"/>
  <c r="C2655" i="6"/>
  <c r="C2654" i="6"/>
  <c r="C2653" i="6"/>
  <c r="C2652" i="6"/>
  <c r="C2651" i="6"/>
  <c r="C2650" i="6"/>
  <c r="C2649" i="6"/>
  <c r="C2648" i="6"/>
  <c r="C2647" i="6"/>
  <c r="C2646" i="6"/>
  <c r="C2645" i="6"/>
  <c r="C2644" i="6"/>
  <c r="C2643" i="6"/>
  <c r="C2642" i="6"/>
  <c r="C2641" i="6"/>
  <c r="C2640" i="6"/>
  <c r="C2639" i="6"/>
  <c r="C2638" i="6"/>
  <c r="C2637" i="6"/>
  <c r="C2636" i="6"/>
  <c r="C2635" i="6"/>
  <c r="C2634" i="6"/>
  <c r="C2633" i="6"/>
  <c r="C2632" i="6"/>
  <c r="C2631" i="6"/>
  <c r="C2630" i="6"/>
  <c r="C2629" i="6"/>
  <c r="C2628" i="6"/>
  <c r="C2627" i="6"/>
  <c r="C2626" i="6"/>
  <c r="C2625" i="6"/>
  <c r="C2624" i="6"/>
  <c r="C2623" i="6"/>
  <c r="C2622" i="6"/>
  <c r="C2621" i="6"/>
  <c r="C2620" i="6"/>
  <c r="C2619" i="6"/>
  <c r="C2618" i="6"/>
  <c r="C2617" i="6"/>
  <c r="C2616" i="6"/>
  <c r="C2615" i="6"/>
  <c r="C2614" i="6"/>
  <c r="C2613" i="6"/>
  <c r="C2612" i="6"/>
  <c r="C2611" i="6"/>
  <c r="C2610" i="6"/>
  <c r="C2609" i="6"/>
  <c r="C2608" i="6"/>
  <c r="C2607" i="6"/>
  <c r="C2606" i="6"/>
  <c r="C2605" i="6"/>
  <c r="C2604" i="6"/>
  <c r="C2603" i="6"/>
  <c r="C2602" i="6"/>
  <c r="C2601" i="6"/>
  <c r="C2600" i="6"/>
  <c r="C2599" i="6"/>
  <c r="C2598" i="6"/>
  <c r="C2597" i="6"/>
  <c r="C2596" i="6"/>
  <c r="C2595" i="6"/>
  <c r="C2594" i="6"/>
  <c r="C2593" i="6"/>
  <c r="C2592" i="6"/>
  <c r="C2591" i="6"/>
  <c r="C2590" i="6"/>
  <c r="C2589" i="6"/>
  <c r="C2588" i="6"/>
  <c r="C2587" i="6"/>
  <c r="C2586" i="6"/>
  <c r="C2585" i="6"/>
  <c r="C2584" i="6"/>
  <c r="C2583" i="6"/>
  <c r="C2582" i="6"/>
  <c r="C2581" i="6"/>
  <c r="C2580" i="6"/>
  <c r="C2579" i="6"/>
  <c r="C2578" i="6"/>
  <c r="C2577" i="6"/>
  <c r="C2576" i="6"/>
  <c r="C2575" i="6"/>
  <c r="C2574" i="6"/>
  <c r="C2573" i="6"/>
  <c r="C2572" i="6"/>
  <c r="C2571" i="6"/>
  <c r="C2570" i="6"/>
  <c r="C2569" i="6"/>
  <c r="C2568" i="6"/>
  <c r="C2567" i="6"/>
  <c r="C2566" i="6"/>
  <c r="C2565" i="6"/>
  <c r="C2564" i="6"/>
  <c r="C2563" i="6"/>
  <c r="C2562" i="6"/>
  <c r="C2561" i="6"/>
  <c r="C2560" i="6"/>
  <c r="C2559" i="6"/>
  <c r="C2558" i="6"/>
  <c r="C2557" i="6"/>
  <c r="C2556" i="6"/>
  <c r="C2555" i="6"/>
  <c r="C2554" i="6"/>
  <c r="C2553" i="6"/>
  <c r="C2552" i="6"/>
  <c r="C2551" i="6"/>
  <c r="C2550" i="6"/>
  <c r="C2549" i="6"/>
  <c r="C2548" i="6"/>
  <c r="C2547" i="6"/>
  <c r="C2546" i="6"/>
  <c r="C2545" i="6"/>
  <c r="C2544" i="6"/>
  <c r="C2543" i="6"/>
  <c r="C2542" i="6"/>
  <c r="C2541" i="6"/>
  <c r="C2540" i="6"/>
  <c r="C2539" i="6"/>
  <c r="C2538" i="6"/>
  <c r="C2537" i="6"/>
  <c r="C2536" i="6"/>
  <c r="C2535" i="6"/>
  <c r="C2534" i="6"/>
  <c r="C2533" i="6"/>
  <c r="C2532" i="6"/>
  <c r="C2531" i="6"/>
  <c r="C2530" i="6"/>
  <c r="C2529" i="6"/>
  <c r="C2528" i="6"/>
  <c r="C2527" i="6"/>
  <c r="C2526" i="6"/>
  <c r="C2525" i="6"/>
  <c r="C2524" i="6"/>
  <c r="C2523" i="6"/>
  <c r="C2522" i="6"/>
  <c r="C2521" i="6"/>
  <c r="C2520" i="6"/>
  <c r="C2519" i="6"/>
  <c r="C2518" i="6"/>
  <c r="C2517" i="6"/>
  <c r="C2516" i="6"/>
  <c r="C2515" i="6"/>
  <c r="C2514" i="6"/>
  <c r="C2513" i="6"/>
  <c r="C2512" i="6"/>
  <c r="C2511" i="6"/>
  <c r="C2510" i="6"/>
  <c r="C2509" i="6"/>
  <c r="C2508" i="6"/>
  <c r="C2507" i="6"/>
  <c r="C2506" i="6"/>
  <c r="C2505" i="6"/>
  <c r="C2504" i="6"/>
  <c r="C2503" i="6"/>
  <c r="C2502" i="6"/>
  <c r="C2501" i="6"/>
  <c r="C2500" i="6"/>
  <c r="C2499" i="6"/>
  <c r="C2498" i="6"/>
  <c r="C2497" i="6"/>
  <c r="C2496" i="6"/>
  <c r="C2495" i="6"/>
  <c r="C2494" i="6"/>
  <c r="C2493" i="6"/>
  <c r="C2492" i="6"/>
  <c r="C2491" i="6"/>
  <c r="C2490" i="6"/>
  <c r="C2489" i="6"/>
  <c r="C2488" i="6"/>
  <c r="C2487" i="6"/>
  <c r="C2486" i="6"/>
  <c r="C2485" i="6"/>
  <c r="C2484" i="6"/>
  <c r="C2483" i="6"/>
  <c r="C2482" i="6"/>
  <c r="C2481" i="6"/>
  <c r="C2480" i="6"/>
  <c r="C2479" i="6"/>
  <c r="C2478" i="6"/>
  <c r="C2477" i="6"/>
  <c r="C2476" i="6"/>
  <c r="C2475" i="6"/>
  <c r="C2474" i="6"/>
  <c r="C2473" i="6"/>
  <c r="C2472" i="6"/>
  <c r="C2471" i="6"/>
  <c r="C2470" i="6"/>
  <c r="C2469" i="6"/>
  <c r="C2468" i="6"/>
  <c r="C2467" i="6"/>
  <c r="C2466" i="6"/>
  <c r="C2465" i="6"/>
  <c r="C2464" i="6"/>
  <c r="C2463" i="6"/>
  <c r="C2462" i="6"/>
  <c r="C2461" i="6"/>
  <c r="C2460" i="6"/>
  <c r="C2459" i="6"/>
  <c r="C2458" i="6"/>
  <c r="C2457" i="6"/>
  <c r="C2456" i="6"/>
  <c r="C2455" i="6"/>
  <c r="C2454" i="6"/>
  <c r="C2453" i="6"/>
  <c r="C2452" i="6"/>
  <c r="C2451" i="6"/>
  <c r="C2450" i="6"/>
  <c r="C2449" i="6"/>
  <c r="C2448" i="6"/>
  <c r="C2447" i="6"/>
  <c r="C2446" i="6"/>
  <c r="C2445" i="6"/>
  <c r="C2444" i="6"/>
  <c r="C2443" i="6"/>
  <c r="C2442" i="6"/>
  <c r="C2441" i="6"/>
  <c r="C2440" i="6"/>
  <c r="C2439" i="6"/>
  <c r="C2438" i="6"/>
  <c r="C2437" i="6"/>
  <c r="C2436" i="6"/>
  <c r="C2435" i="6"/>
  <c r="C2434" i="6"/>
  <c r="C2433" i="6"/>
  <c r="C2432" i="6"/>
  <c r="C2431" i="6"/>
  <c r="C2430" i="6"/>
  <c r="C2429" i="6"/>
  <c r="C2428" i="6"/>
  <c r="C2427" i="6"/>
  <c r="C2426" i="6"/>
  <c r="C2425" i="6"/>
  <c r="C2424" i="6"/>
  <c r="C2423" i="6"/>
  <c r="C2422" i="6"/>
  <c r="C2421" i="6"/>
  <c r="C2420" i="6"/>
  <c r="C2419" i="6"/>
  <c r="C2418" i="6"/>
  <c r="C2417" i="6"/>
  <c r="C2416" i="6"/>
  <c r="C2415" i="6"/>
  <c r="C2414" i="6"/>
  <c r="C2413" i="6"/>
  <c r="C2412" i="6"/>
  <c r="C2411" i="6"/>
  <c r="C2410" i="6"/>
  <c r="C2409" i="6"/>
  <c r="C2408" i="6"/>
  <c r="C2407" i="6"/>
  <c r="C2406" i="6"/>
  <c r="C2405" i="6"/>
  <c r="C2404" i="6"/>
  <c r="C2403" i="6"/>
  <c r="C2402" i="6"/>
  <c r="C2401" i="6"/>
  <c r="C2400" i="6"/>
  <c r="C2399" i="6"/>
  <c r="C2398" i="6"/>
  <c r="C2397" i="6"/>
  <c r="C2396" i="6"/>
  <c r="C2395" i="6"/>
  <c r="C2394" i="6"/>
  <c r="C2393" i="6"/>
  <c r="C2392" i="6"/>
  <c r="C2391" i="6"/>
  <c r="C2390" i="6"/>
  <c r="C2389" i="6"/>
  <c r="C2388" i="6"/>
  <c r="C2387" i="6"/>
  <c r="C2386" i="6"/>
  <c r="C2385" i="6"/>
  <c r="C2384" i="6"/>
  <c r="C2383" i="6"/>
  <c r="C2382" i="6"/>
  <c r="C2381" i="6"/>
  <c r="C2380" i="6"/>
  <c r="C2379" i="6"/>
  <c r="C2378" i="6"/>
  <c r="C2377" i="6"/>
  <c r="C2376" i="6"/>
  <c r="C2375" i="6"/>
  <c r="C2374" i="6"/>
  <c r="C2373" i="6"/>
  <c r="C2372" i="6"/>
  <c r="C2371" i="6"/>
  <c r="C2370" i="6"/>
  <c r="C2369" i="6"/>
  <c r="C2368" i="6"/>
  <c r="C2367" i="6"/>
  <c r="C2366" i="6"/>
  <c r="C2365" i="6"/>
  <c r="C2364" i="6"/>
  <c r="C2363" i="6"/>
  <c r="C2362" i="6"/>
  <c r="C2361" i="6"/>
  <c r="C2360" i="6"/>
  <c r="C2359" i="6"/>
  <c r="C2358" i="6"/>
  <c r="C2357" i="6"/>
  <c r="C2356" i="6"/>
  <c r="C2355" i="6"/>
  <c r="C2354" i="6"/>
  <c r="C2353" i="6"/>
  <c r="C2352" i="6"/>
  <c r="C2351" i="6"/>
  <c r="C2350" i="6"/>
  <c r="C2349" i="6"/>
  <c r="C2348" i="6"/>
  <c r="C2347" i="6"/>
  <c r="C2346" i="6"/>
  <c r="C2345" i="6"/>
  <c r="C2344" i="6"/>
  <c r="C2343" i="6"/>
  <c r="C2342" i="6"/>
  <c r="C2341" i="6"/>
  <c r="C2340" i="6"/>
  <c r="C2339" i="6"/>
  <c r="C2338" i="6"/>
  <c r="C2337" i="6"/>
  <c r="C2336" i="6"/>
  <c r="C2335" i="6"/>
  <c r="C2334" i="6"/>
  <c r="C2333" i="6"/>
  <c r="C2332" i="6"/>
  <c r="C2331" i="6"/>
  <c r="C2330" i="6"/>
  <c r="C2329" i="6"/>
  <c r="C2328" i="6"/>
  <c r="C2327" i="6"/>
  <c r="C2326" i="6"/>
  <c r="C2325" i="6"/>
  <c r="C2324" i="6"/>
  <c r="C2323" i="6"/>
  <c r="C2322" i="6"/>
  <c r="C2321" i="6"/>
  <c r="C2320" i="6"/>
  <c r="C2319" i="6"/>
  <c r="C2318" i="6"/>
  <c r="C2317" i="6"/>
  <c r="C2316" i="6"/>
  <c r="C2315" i="6"/>
  <c r="C2314" i="6"/>
  <c r="C2313" i="6"/>
  <c r="C2312" i="6"/>
  <c r="C2311" i="6"/>
  <c r="C2310" i="6"/>
  <c r="C2309" i="6"/>
  <c r="C2308" i="6"/>
  <c r="C2307" i="6"/>
  <c r="C2306" i="6"/>
  <c r="C2305" i="6"/>
  <c r="C2304" i="6"/>
  <c r="C2303" i="6"/>
  <c r="C2302" i="6"/>
  <c r="C2301" i="6"/>
  <c r="C2300" i="6"/>
  <c r="C2299" i="6"/>
  <c r="C2298" i="6"/>
  <c r="C2297" i="6"/>
  <c r="C2296" i="6"/>
  <c r="C2295" i="6"/>
  <c r="C2294" i="6"/>
  <c r="C2293" i="6"/>
  <c r="C2292" i="6"/>
  <c r="C2291" i="6"/>
  <c r="C2290" i="6"/>
  <c r="C2289" i="6"/>
  <c r="C2288" i="6"/>
  <c r="C2287" i="6"/>
  <c r="C2286" i="6"/>
  <c r="C2285" i="6"/>
  <c r="C2284" i="6"/>
  <c r="C2283" i="6"/>
  <c r="C2282" i="6"/>
  <c r="C2281" i="6"/>
  <c r="C2280" i="6"/>
  <c r="C2279" i="6"/>
  <c r="C2278" i="6"/>
  <c r="C2277" i="6"/>
  <c r="C2276" i="6"/>
  <c r="C2275" i="6"/>
  <c r="C2274" i="6"/>
  <c r="C2273" i="6"/>
  <c r="C2272" i="6"/>
  <c r="C2271" i="6"/>
  <c r="C2270" i="6"/>
  <c r="C2269" i="6"/>
  <c r="C2268" i="6"/>
  <c r="C2267" i="6"/>
  <c r="C2266" i="6"/>
  <c r="C2265" i="6"/>
  <c r="C2264" i="6"/>
  <c r="C2263" i="6"/>
  <c r="C2262" i="6"/>
  <c r="C2261" i="6"/>
  <c r="C2260" i="6"/>
  <c r="C2259" i="6"/>
  <c r="C2258" i="6"/>
  <c r="C2257" i="6"/>
  <c r="C2256" i="6"/>
  <c r="C2255" i="6"/>
  <c r="C2254" i="6"/>
  <c r="C2253" i="6"/>
  <c r="C2252" i="6"/>
  <c r="C2251" i="6"/>
  <c r="C2250" i="6"/>
  <c r="C2249" i="6"/>
  <c r="C2248" i="6"/>
  <c r="C2247" i="6"/>
  <c r="C2246" i="6"/>
  <c r="C2245" i="6"/>
  <c r="C2244" i="6"/>
  <c r="C2243" i="6"/>
  <c r="C2242" i="6"/>
  <c r="C2241" i="6"/>
  <c r="C2240" i="6"/>
  <c r="C2239" i="6"/>
  <c r="C2238" i="6"/>
  <c r="C2237" i="6"/>
  <c r="C2236" i="6"/>
  <c r="C2235" i="6"/>
  <c r="C2234" i="6"/>
  <c r="C2233" i="6"/>
  <c r="C2232" i="6"/>
  <c r="C2231" i="6"/>
  <c r="C2230" i="6"/>
  <c r="C2229" i="6"/>
  <c r="C2228" i="6"/>
  <c r="C2227" i="6"/>
  <c r="C2226" i="6"/>
  <c r="C2225" i="6"/>
  <c r="C2224" i="6"/>
  <c r="C2223" i="6"/>
  <c r="C2222" i="6"/>
  <c r="C2221" i="6"/>
  <c r="C2220" i="6"/>
  <c r="C2219" i="6"/>
  <c r="C2218" i="6"/>
  <c r="C2217" i="6"/>
  <c r="C2216" i="6"/>
  <c r="C2215" i="6"/>
  <c r="C2214" i="6"/>
  <c r="C2213" i="6"/>
  <c r="C2212" i="6"/>
  <c r="C2211" i="6"/>
  <c r="C2210" i="6"/>
  <c r="C2209" i="6"/>
  <c r="C2208" i="6"/>
  <c r="C2207" i="6"/>
  <c r="C2206" i="6"/>
  <c r="C2205" i="6"/>
  <c r="C2204" i="6"/>
  <c r="C2203" i="6"/>
  <c r="C2202" i="6"/>
  <c r="C2201" i="6"/>
  <c r="C2200" i="6"/>
  <c r="C2199" i="6"/>
  <c r="C2198" i="6"/>
  <c r="C2197" i="6"/>
  <c r="C2196" i="6"/>
  <c r="C2195" i="6"/>
  <c r="C2194" i="6"/>
  <c r="C2193" i="6"/>
  <c r="C2192" i="6"/>
  <c r="C2191" i="6"/>
  <c r="C2190" i="6"/>
  <c r="C2189" i="6"/>
  <c r="C2188" i="6"/>
  <c r="C2187" i="6"/>
  <c r="C2186" i="6"/>
  <c r="C2185" i="6"/>
  <c r="C2184" i="6"/>
  <c r="C2183" i="6"/>
  <c r="C2182" i="6"/>
  <c r="C2181" i="6"/>
  <c r="C2180" i="6"/>
  <c r="C2179" i="6"/>
  <c r="C2178" i="6"/>
  <c r="C2177" i="6"/>
  <c r="C2176" i="6"/>
  <c r="C2175" i="6"/>
  <c r="C2174" i="6"/>
  <c r="C2173" i="6"/>
  <c r="C2172" i="6"/>
  <c r="C2171" i="6"/>
  <c r="C2170" i="6"/>
  <c r="C2169" i="6"/>
  <c r="C2168" i="6"/>
  <c r="C2167" i="6"/>
  <c r="C2166" i="6"/>
  <c r="C2165" i="6"/>
  <c r="C2164" i="6"/>
  <c r="C2163" i="6"/>
  <c r="C2162" i="6"/>
  <c r="C2161" i="6"/>
  <c r="C2160" i="6"/>
  <c r="C2159" i="6"/>
  <c r="C2158" i="6"/>
  <c r="C2157" i="6"/>
  <c r="C2156" i="6"/>
  <c r="C2155" i="6"/>
  <c r="C2154" i="6"/>
  <c r="C2153" i="6"/>
  <c r="C2152" i="6"/>
  <c r="C2151" i="6"/>
  <c r="C2150" i="6"/>
  <c r="C2149" i="6"/>
  <c r="C2148" i="6"/>
  <c r="C2147" i="6"/>
  <c r="C2146" i="6"/>
  <c r="C2145" i="6"/>
  <c r="C2144" i="6"/>
  <c r="C2143" i="6"/>
  <c r="C2142" i="6"/>
  <c r="C2141" i="6"/>
  <c r="C2140" i="6"/>
  <c r="C2139" i="6"/>
  <c r="C2138" i="6"/>
  <c r="C2137" i="6"/>
  <c r="C2136" i="6"/>
  <c r="C2135" i="6"/>
  <c r="C2134" i="6"/>
  <c r="C2133" i="6"/>
  <c r="C2132" i="6"/>
  <c r="C2131" i="6"/>
  <c r="C2130" i="6"/>
  <c r="C2129" i="6"/>
  <c r="C2128" i="6"/>
  <c r="C2127" i="6"/>
  <c r="C2126" i="6"/>
  <c r="C2125" i="6"/>
  <c r="C2124" i="6"/>
  <c r="C2123" i="6"/>
  <c r="C2122" i="6"/>
  <c r="C2121" i="6"/>
  <c r="C2120" i="6"/>
  <c r="C2119" i="6"/>
  <c r="C2118" i="6"/>
  <c r="C2117" i="6"/>
  <c r="C2116" i="6"/>
  <c r="C2115" i="6"/>
  <c r="C2114" i="6"/>
  <c r="C2113" i="6"/>
  <c r="C2112" i="6"/>
  <c r="C2111" i="6"/>
  <c r="C2110" i="6"/>
  <c r="C2109" i="6"/>
  <c r="C2108" i="6"/>
  <c r="C2107" i="6"/>
  <c r="C2106" i="6"/>
  <c r="C2105" i="6"/>
  <c r="C2104" i="6"/>
  <c r="C2103" i="6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84" i="6"/>
  <c r="C2083" i="6"/>
  <c r="C2082" i="6"/>
  <c r="C2081" i="6"/>
  <c r="C2080" i="6"/>
  <c r="C2079" i="6"/>
  <c r="C2078" i="6"/>
  <c r="C2077" i="6"/>
  <c r="C2076" i="6"/>
  <c r="C2075" i="6"/>
  <c r="C2074" i="6"/>
  <c r="C2073" i="6"/>
  <c r="C2072" i="6"/>
  <c r="C2071" i="6"/>
  <c r="C2070" i="6"/>
  <c r="C2069" i="6"/>
  <c r="C2068" i="6"/>
  <c r="C2067" i="6"/>
  <c r="C2066" i="6"/>
  <c r="C2065" i="6"/>
  <c r="C2064" i="6"/>
  <c r="C2063" i="6"/>
  <c r="C2062" i="6"/>
  <c r="C2061" i="6"/>
  <c r="C2060" i="6"/>
  <c r="C2059" i="6"/>
  <c r="C2058" i="6"/>
  <c r="C2057" i="6"/>
  <c r="C2056" i="6"/>
  <c r="C2055" i="6"/>
  <c r="C2054" i="6"/>
  <c r="C2053" i="6"/>
  <c r="C2052" i="6"/>
  <c r="C2051" i="6"/>
  <c r="C2050" i="6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E2866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1" i="6"/>
  <c r="J5" i="6"/>
  <c r="I1" i="6"/>
  <c r="I3" i="6"/>
  <c r="I2" i="6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6" i="4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R10" i="5"/>
  <c r="R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103" i="5"/>
  <c r="N103" i="5"/>
  <c r="M104" i="5"/>
  <c r="N104" i="5"/>
  <c r="N105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6" i="5"/>
  <c r="I6" i="5"/>
  <c r="R18" i="5"/>
  <c r="U6" i="5"/>
  <c r="M6" i="5"/>
  <c r="N6" i="5"/>
  <c r="AL48" i="4"/>
  <c r="AL47" i="4"/>
  <c r="AL46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30" i="4"/>
  <c r="G55" i="4"/>
  <c r="G54" i="4"/>
  <c r="G53" i="4"/>
  <c r="G52" i="4"/>
  <c r="G51" i="4"/>
  <c r="G50" i="4"/>
  <c r="G49" i="4"/>
  <c r="G48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7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6" i="4"/>
  <c r="R10" i="4"/>
  <c r="R6" i="4"/>
  <c r="R18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6" i="4"/>
  <c r="N6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1" i="3"/>
  <c r="S1" i="3"/>
  <c r="P2861" i="3"/>
  <c r="P2862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1" i="3"/>
  <c r="N2" i="3"/>
  <c r="N2544" i="3"/>
  <c r="N2542" i="3"/>
  <c r="N254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1" i="3"/>
</calcChain>
</file>

<file path=xl/connections.xml><?xml version="1.0" encoding="utf-8"?>
<connections xmlns="http://schemas.openxmlformats.org/spreadsheetml/2006/main">
  <connection id="1" name="SiftDataTrail2" type="6" refreshedVersion="5" background="1" saveData="1">
    <textPr codePage="437" sourceFile="C:\Users\Phys2501W\Desktop\MuonTest_Secula, AT\SiftDataTrail2.data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<sst xmlns="http://schemas.openxmlformats.org/spreadsheetml/2006/main" count="6128" uniqueCount="755">
  <si>
    <t>*10^-9 Seconds</t>
  </si>
  <si>
    <t>*10-6 microsecond</t>
  </si>
  <si>
    <t>μSeconds&gt;</t>
  </si>
  <si>
    <t>&lt;Acceding order</t>
  </si>
  <si>
    <t>&lt;&lt;12-20Mu</t>
  </si>
  <si>
    <t>Average</t>
  </si>
  <si>
    <t>Background</t>
  </si>
  <si>
    <t>sum</t>
  </si>
  <si>
    <t>Count</t>
  </si>
  <si>
    <t>good bin width between 0.2-0.5</t>
  </si>
  <si>
    <t>Sum of all values</t>
  </si>
  <si>
    <t>&lt;ln(t)</t>
  </si>
  <si>
    <t>&lt;BackGround</t>
  </si>
  <si>
    <t>&lt;Range 0.5 position</t>
  </si>
  <si>
    <t>&lt;BinCount 0.5 position</t>
  </si>
  <si>
    <t>&lt;Range 0.2 position</t>
  </si>
  <si>
    <t>&lt;BinCount 0.2  position</t>
  </si>
  <si>
    <t>^Center</t>
  </si>
  <si>
    <t>^Left EndPnt</t>
  </si>
  <si>
    <t>^Right EndPnt</t>
  </si>
  <si>
    <t>BinCount</t>
  </si>
  <si>
    <t>BC/Center</t>
  </si>
  <si>
    <t>BC-(BC/Center)</t>
  </si>
  <si>
    <t>12 to 20 MuDecay</t>
  </si>
  <si>
    <t>Sum BinCount 12 to 20 MuS</t>
  </si>
  <si>
    <t>SumDecayEvent</t>
  </si>
  <si>
    <t>Bins 12 to 20 MuS</t>
  </si>
  <si>
    <t>SumDecayEvent/Bins 12 to 20 MuS</t>
  </si>
  <si>
    <t>SumDecayEvent/Bins 12 to 20 MuS=A</t>
  </si>
  <si>
    <t>BinCount - A</t>
  </si>
  <si>
    <t>BinCount (Y)</t>
  </si>
  <si>
    <t>Center (X)</t>
  </si>
  <si>
    <t>Rise(Y)/Run(X)</t>
  </si>
  <si>
    <t>AverageSlp</t>
  </si>
  <si>
    <t>Slope</t>
  </si>
  <si>
    <t>y=mx+b</t>
  </si>
  <si>
    <t>=</t>
  </si>
  <si>
    <t>m</t>
  </si>
  <si>
    <t>+</t>
  </si>
  <si>
    <t>b</t>
  </si>
  <si>
    <t>(AI31-AI30)/(AM31-AM30)</t>
  </si>
  <si>
    <t xml:space="preserve">        1.9381        2.4381        2.9381</t>
  </si>
  <si>
    <t xml:space="preserve">        0.3781        0.8781        1.3781</t>
  </si>
  <si>
    <t xml:space="preserve">        3.5981        4.0981        4.5981</t>
  </si>
  <si>
    <t xml:space="preserve">       -0.8819       -0.3819        0.1181</t>
  </si>
  <si>
    <t xml:space="preserve">        3.2181        3.7181        4.2181</t>
  </si>
  <si>
    <t xml:space="preserve">        3.1981        3.6981        4.1981</t>
  </si>
  <si>
    <t xml:space="preserve">       -7.0619       -6.5619       -6.0619</t>
  </si>
  <si>
    <t xml:space="preserve">        2.7781        3.2781        3.7781</t>
  </si>
  <si>
    <t xml:space="preserve">        3.1581        3.6581        4.1581</t>
  </si>
  <si>
    <t xml:space="preserve">        2.8981        3.3981        3.8981</t>
  </si>
  <si>
    <t xml:space="preserve">        0.2381        0.7381        1.2381</t>
  </si>
  <si>
    <t xml:space="preserve">        0.3981        0.8981        1.3981</t>
  </si>
  <si>
    <t xml:space="preserve">        3.2381        3.7381        4.2381</t>
  </si>
  <si>
    <t xml:space="preserve">       -12.582       -12.082       -11.582</t>
  </si>
  <si>
    <t xml:space="preserve">        2.5181        3.0181        3.5181</t>
  </si>
  <si>
    <t xml:space="preserve">       -1.5219       -1.0219       -0.5219</t>
  </si>
  <si>
    <t xml:space="preserve">       -0.2019        0.2981        0.7981</t>
  </si>
  <si>
    <t xml:space="preserve">        0.1581        0.6581        1.1581</t>
  </si>
  <si>
    <t xml:space="preserve">        3.5381        4.0381        4.5381</t>
  </si>
  <si>
    <t xml:space="preserve">       -10.742       -10.242       -9.7419</t>
  </si>
  <si>
    <t xml:space="preserve">        3.2981        3.7981        4.2981</t>
  </si>
  <si>
    <t xml:space="preserve">        0.5581        1.0581        1.5581</t>
  </si>
  <si>
    <t xml:space="preserve">       -13.382       -12.882       -12.382</t>
  </si>
  <si>
    <t xml:space="preserve">        0.7581        1.2581        1.7581</t>
  </si>
  <si>
    <t xml:space="preserve">        2.3981        2.8981        3.3981</t>
  </si>
  <si>
    <t xml:space="preserve">        0.7381        1.2381        1.7381</t>
  </si>
  <si>
    <t xml:space="preserve">       -0.1819        0.3181        0.8181</t>
  </si>
  <si>
    <t xml:space="preserve">        3.5581        4.0581        4.5581</t>
  </si>
  <si>
    <t xml:space="preserve">       -1.4219       -0.9219       -0.4219</t>
  </si>
  <si>
    <t xml:space="preserve">       -3.8619       -3.3619       -2.8619</t>
  </si>
  <si>
    <t xml:space="preserve">       -1.2819       -0.7819       -0.2819</t>
  </si>
  <si>
    <t xml:space="preserve">        3.4581        3.9581        4.4581</t>
  </si>
  <si>
    <t xml:space="preserve">        2.4381        2.9381        3.4381</t>
  </si>
  <si>
    <t xml:space="preserve">       -5.7819       -5.2819       -4.7819</t>
  </si>
  <si>
    <t xml:space="preserve">        2.0381        2.5381        3.0381</t>
  </si>
  <si>
    <t xml:space="preserve">       -11.562       -11.062       -10.562</t>
  </si>
  <si>
    <t xml:space="preserve">        1.4981        1.9981        2.4981</t>
  </si>
  <si>
    <t xml:space="preserve">       -1.4819       -0.9819       -0.4819</t>
  </si>
  <si>
    <t xml:space="preserve">        2.9381        3.4381        3.9381</t>
  </si>
  <si>
    <t xml:space="preserve">        0.3381        0.8381        1.3381</t>
  </si>
  <si>
    <t xml:space="preserve">       -3.9419       -3.4419       -2.9419</t>
  </si>
  <si>
    <t xml:space="preserve">       -0.3819        0.1181        0.6181</t>
  </si>
  <si>
    <t xml:space="preserve">        1.6981        2.1981        2.6981</t>
  </si>
  <si>
    <t xml:space="preserve">       -2.9619       -2.4619       -1.9619</t>
  </si>
  <si>
    <t xml:space="preserve">        2.2581        2.7581        3.2581</t>
  </si>
  <si>
    <t xml:space="preserve">        2.3781        2.8781        3.3781</t>
  </si>
  <si>
    <t xml:space="preserve">        0.6181        1.1181        1.6181</t>
  </si>
  <si>
    <t xml:space="preserve">       -0.4419      0.058099        0.5581</t>
  </si>
  <si>
    <t xml:space="preserve">       -5.4219       -4.9219       -4.4219</t>
  </si>
  <si>
    <t xml:space="preserve">        3.1381        3.6381        4.1381</t>
  </si>
  <si>
    <t xml:space="preserve">       -4.4619       -3.9619       -3.4619</t>
  </si>
  <si>
    <t xml:space="preserve">        1.6381        2.1381        2.6381</t>
  </si>
  <si>
    <t xml:space="preserve">        2.1581        2.6581        3.1581</t>
  </si>
  <si>
    <t xml:space="preserve">        0.8781        1.3781        1.8781</t>
  </si>
  <si>
    <t xml:space="preserve">        1.6181        2.1181        2.6181</t>
  </si>
  <si>
    <t xml:space="preserve">        1.3581        1.8581        2.3581</t>
  </si>
  <si>
    <t xml:space="preserve">        1.9781        2.4781        2.9781</t>
  </si>
  <si>
    <t xml:space="preserve">        1.5781        2.0781        2.5781</t>
  </si>
  <si>
    <t xml:space="preserve">       -14.582       -14.082       -13.582</t>
  </si>
  <si>
    <t xml:space="preserve">        1.8181        2.3181        2.8181</t>
  </si>
  <si>
    <t xml:space="preserve">       -0.2819        0.2181        0.7181</t>
  </si>
  <si>
    <t xml:space="preserve">       -0.5019    -0.0019008        0.4981</t>
  </si>
  <si>
    <t xml:space="preserve">        0.9981        1.4981        1.9981</t>
  </si>
  <si>
    <t xml:space="preserve">        3.6181        4.1181        4.6181</t>
  </si>
  <si>
    <t xml:space="preserve">        2.7381        3.2381        3.7381</t>
  </si>
  <si>
    <t xml:space="preserve">        0.1781        0.6781        1.1781</t>
  </si>
  <si>
    <t xml:space="preserve">       -12.762       -12.262       -11.762</t>
  </si>
  <si>
    <t xml:space="preserve">      0.038099        0.5381        1.0381</t>
  </si>
  <si>
    <t xml:space="preserve">        3.3381        3.8381        4.3381</t>
  </si>
  <si>
    <t xml:space="preserve">        1.3181        1.8181        2.3181</t>
  </si>
  <si>
    <t xml:space="preserve">        3.0381        3.5381        4.0381</t>
  </si>
  <si>
    <t xml:space="preserve">        2.8781        3.3781        3.8781</t>
  </si>
  <si>
    <t xml:space="preserve">        3.5181        4.0181        4.5181</t>
  </si>
  <si>
    <t xml:space="preserve">       -16.122       -15.622       -15.122</t>
  </si>
  <si>
    <t xml:space="preserve">       -9.5619       -9.0619       -8.5619</t>
  </si>
  <si>
    <t xml:space="preserve">        2.1981        2.6981        3.1981</t>
  </si>
  <si>
    <t xml:space="preserve">        2.4981        2.9981        3.4981</t>
  </si>
  <si>
    <t xml:space="preserve">        2.8181        3.3181        3.8181</t>
  </si>
  <si>
    <t xml:space="preserve">        2.8581        3.3581        3.8581</t>
  </si>
  <si>
    <t xml:space="preserve">       -0.9019       -0.4019      0.098099</t>
  </si>
  <si>
    <t xml:space="preserve">        1.4181        1.9181        2.4181</t>
  </si>
  <si>
    <t xml:space="preserve">        3.0581        3.5581        4.0581</t>
  </si>
  <si>
    <t xml:space="preserve">       -6.7819       -6.2819       -5.7819</t>
  </si>
  <si>
    <t xml:space="preserve">       -11.002       -10.502       -10.002</t>
  </si>
  <si>
    <t xml:space="preserve">        2.8381        3.3381        3.8381</t>
  </si>
  <si>
    <t xml:space="preserve">        1.7781        2.2781        2.7781</t>
  </si>
  <si>
    <t xml:space="preserve">       -8.0219       -7.5219       -7.0219</t>
  </si>
  <si>
    <t xml:space="preserve">       -15.022       -14.522       -14.022</t>
  </si>
  <si>
    <t xml:space="preserve">        1.7581        2.2581        2.7581</t>
  </si>
  <si>
    <t xml:space="preserve">        2.0581        2.5581        3.0581</t>
  </si>
  <si>
    <t xml:space="preserve">       -3.8019       -3.3019       -2.8019</t>
  </si>
  <si>
    <t xml:space="preserve">        3.1781        3.6781        4.1781</t>
  </si>
  <si>
    <t xml:space="preserve">        2.5581        3.0581        3.5581</t>
  </si>
  <si>
    <t xml:space="preserve">        1.4381        1.9381        2.4381</t>
  </si>
  <si>
    <t xml:space="preserve">       -8.5419       -8.0419       -7.5419</t>
  </si>
  <si>
    <t xml:space="preserve">        3.0781        3.5781        4.0781</t>
  </si>
  <si>
    <t xml:space="preserve">        1.7981        2.2981        2.7981</t>
  </si>
  <si>
    <t xml:space="preserve">        1.5981        2.0981        2.5981</t>
  </si>
  <si>
    <t xml:space="preserve">        1.1781        1.6781        2.1781</t>
  </si>
  <si>
    <t xml:space="preserve">       -0.7219       -0.2219        0.2781</t>
  </si>
  <si>
    <t xml:space="preserve">        3.6581        4.1581        4.6581</t>
  </si>
  <si>
    <t xml:space="preserve">        3.5781        4.0781        4.5781</t>
  </si>
  <si>
    <t xml:space="preserve">        1.8581        2.3581        2.8581</t>
  </si>
  <si>
    <t xml:space="preserve">       -6.8619       -6.3619       -5.8619</t>
  </si>
  <si>
    <t xml:space="preserve">        1.1381        1.6381        2.1381</t>
  </si>
  <si>
    <t xml:space="preserve">        3.4381        3.9381        4.4381</t>
  </si>
  <si>
    <t xml:space="preserve">        2.0781        2.5781        3.0781</t>
  </si>
  <si>
    <t xml:space="preserve">        1.1981        1.6981        2.1981</t>
  </si>
  <si>
    <t xml:space="preserve">       -0.5419     -0.041901        0.4581</t>
  </si>
  <si>
    <t xml:space="preserve">       -0.3619        0.1381        0.6381</t>
  </si>
  <si>
    <t xml:space="preserve">       -3.0619       -2.5619       -2.0619</t>
  </si>
  <si>
    <t xml:space="preserve">        2.6581        3.1581        3.6581</t>
  </si>
  <si>
    <t xml:space="preserve">        2.6381        3.1381        3.6381</t>
  </si>
  <si>
    <t xml:space="preserve">        2.4781        2.9781        3.4781</t>
  </si>
  <si>
    <t xml:space="preserve">        0.1381        0.6381        1.1381</t>
  </si>
  <si>
    <t xml:space="preserve">       -2.2819       -1.7819       -1.2819</t>
  </si>
  <si>
    <t xml:space="preserve">       -1.0019       -0.5019    -0.0019008</t>
  </si>
  <si>
    <t xml:space="preserve">       -2.6619       -2.1619       -1.6619</t>
  </si>
  <si>
    <t xml:space="preserve">      0.018099        0.5181        1.0181</t>
  </si>
  <si>
    <t xml:space="preserve">        3.3181        3.8181        4.3181</t>
  </si>
  <si>
    <t xml:space="preserve">        1.2181        1.7181        2.2181</t>
  </si>
  <si>
    <t xml:space="preserve">        2.3181        2.8181        3.3181</t>
  </si>
  <si>
    <t xml:space="preserve">       -1.0619       -0.5619     -0.061901</t>
  </si>
  <si>
    <t xml:space="preserve">       -4.4419       -3.9419       -3.4419</t>
  </si>
  <si>
    <t xml:space="preserve">       -0.4619      0.038099        0.5381</t>
  </si>
  <si>
    <t xml:space="preserve">       -3.0819       -2.5819       -2.0819</t>
  </si>
  <si>
    <t xml:space="preserve">       -5.0019       -4.5019       -4.0019</t>
  </si>
  <si>
    <t xml:space="preserve">        2.9781        3.4781        3.9781</t>
  </si>
  <si>
    <t xml:space="preserve">        3.0181        3.5181        4.0181</t>
  </si>
  <si>
    <t xml:space="preserve">       -4.7819       -4.2819       -3.7819</t>
  </si>
  <si>
    <t xml:space="preserve">        0.3181        0.8181        1.3181</t>
  </si>
  <si>
    <t xml:space="preserve">        1.5581        2.0581        2.5581</t>
  </si>
  <si>
    <t xml:space="preserve">       -16.222       -15.722       -15.222</t>
  </si>
  <si>
    <t xml:space="preserve">       -8.5219       -8.0219       -7.5219</t>
  </si>
  <si>
    <t xml:space="preserve">        0.6981        1.1981        1.6981</t>
  </si>
  <si>
    <t xml:space="preserve">        2.4581        2.9581        3.4581</t>
  </si>
  <si>
    <t xml:space="preserve">        1.0781        1.5781        2.0781</t>
  </si>
  <si>
    <t xml:space="preserve">        1.3381        1.8381        2.3381</t>
  </si>
  <si>
    <t xml:space="preserve">       -10.902       -10.402       -9.9019</t>
  </si>
  <si>
    <t xml:space="preserve">       -1.2619       -0.7619       -0.2619</t>
  </si>
  <si>
    <t xml:space="preserve">     -0.021901        0.4781        0.9781</t>
  </si>
  <si>
    <t xml:space="preserve">        3.3981        3.8981        4.3981</t>
  </si>
  <si>
    <t xml:space="preserve">        1.2581        1.7581        2.2581</t>
  </si>
  <si>
    <t xml:space="preserve">       -10.482       -9.9819       -9.4819</t>
  </si>
  <si>
    <t xml:space="preserve">        0.3581        0.8581        1.3581</t>
  </si>
  <si>
    <t xml:space="preserve">        2.2381        2.7381        3.2381</t>
  </si>
  <si>
    <t xml:space="preserve">        0.7181        1.2181        1.7181</t>
  </si>
  <si>
    <t xml:space="preserve">       -2.1019       -1.6019       -1.1019</t>
  </si>
  <si>
    <t xml:space="preserve">        1.9981        2.4981        2.9981</t>
  </si>
  <si>
    <t xml:space="preserve">     -0.061901        0.4381        0.9381</t>
  </si>
  <si>
    <t xml:space="preserve">       -0.9419       -0.4419      0.058099</t>
  </si>
  <si>
    <t xml:space="preserve">       -16.042       -15.542       -15.042</t>
  </si>
  <si>
    <t xml:space="preserve">        3.3581        3.8581        4.3581</t>
  </si>
  <si>
    <t xml:space="preserve">       -8.0419       -7.5419       -7.0419</t>
  </si>
  <si>
    <t xml:space="preserve">       -1.3219       -0.8219       -0.3219</t>
  </si>
  <si>
    <t xml:space="preserve">       -15.082       -14.582       -14.082</t>
  </si>
  <si>
    <t xml:space="preserve">        3.0981        3.5981        4.0981</t>
  </si>
  <si>
    <t xml:space="preserve">       -9.9819       -9.4819       -8.9819</t>
  </si>
  <si>
    <t xml:space="preserve">        2.3581        2.8581        3.3581</t>
  </si>
  <si>
    <t xml:space="preserve">        0.9381        1.4381        1.9381</t>
  </si>
  <si>
    <t xml:space="preserve">        3.4981        3.9981        4.4981</t>
  </si>
  <si>
    <t xml:space="preserve">       -3.1619       -2.6619       -2.1619</t>
  </si>
  <si>
    <t xml:space="preserve">        1.7181        2.2181        2.7181</t>
  </si>
  <si>
    <t xml:space="preserve">       -7.5819       -7.0819       -6.5819</t>
  </si>
  <si>
    <t xml:space="preserve">       -0.3219        0.1781        0.6781</t>
  </si>
  <si>
    <t xml:space="preserve">        1.5181        2.0181        2.5181</t>
  </si>
  <si>
    <t xml:space="preserve">       -7.2019       -6.7019       -6.2019</t>
  </si>
  <si>
    <t xml:space="preserve">       -15.342       -14.842       -14.342</t>
  </si>
  <si>
    <t xml:space="preserve">       -13.222       -12.722       -12.222</t>
  </si>
  <si>
    <t xml:space="preserve">       -13.262       -12.762       -12.262</t>
  </si>
  <si>
    <t xml:space="preserve">        2.6981        3.1981        3.6981</t>
  </si>
  <si>
    <t xml:space="preserve">       -0.1619        0.3381        0.8381</t>
  </si>
  <si>
    <t xml:space="preserve">       -9.2419       -8.7419       -8.2419</t>
  </si>
  <si>
    <t xml:space="preserve">       -1.3619       -0.8619       -0.3619</t>
  </si>
  <si>
    <t xml:space="preserve">       -0.2419        0.2581        0.7581</t>
  </si>
  <si>
    <t xml:space="preserve">       -2.1419       -1.6419       -1.1419</t>
  </si>
  <si>
    <t xml:space="preserve">       -7.5219       -7.0219       -6.5219</t>
  </si>
  <si>
    <t xml:space="preserve">       -9.4619       -8.9619       -8.4619</t>
  </si>
  <si>
    <t xml:space="preserve">        1.6581        2.1581        2.6581</t>
  </si>
  <si>
    <t xml:space="preserve">        1.0381        1.5381        2.0381</t>
  </si>
  <si>
    <t xml:space="preserve">        1.8981        2.3981        2.8981</t>
  </si>
  <si>
    <t xml:space="preserve">       -16.082       -15.582       -15.082</t>
  </si>
  <si>
    <t xml:space="preserve">       -7.3819       -6.8819       -6.3819</t>
  </si>
  <si>
    <t xml:space="preserve">       -13.202       -12.702       -12.202</t>
  </si>
  <si>
    <t xml:space="preserve">        2.2981        2.7981        3.2981</t>
  </si>
  <si>
    <t xml:space="preserve">       -2.9219       -2.4219       -1.9219</t>
  </si>
  <si>
    <t xml:space="preserve">        0.4181        0.9181        1.4181</t>
  </si>
  <si>
    <t xml:space="preserve">        2.6181        3.1181        3.6181</t>
  </si>
  <si>
    <t xml:space="preserve">       -0.5219     -0.021901        0.4781</t>
  </si>
  <si>
    <t xml:space="preserve">        3.2581        3.7581        4.2581</t>
  </si>
  <si>
    <t xml:space="preserve">        0.7981        1.2981        1.7981</t>
  </si>
  <si>
    <t xml:space="preserve">       -14.082       -13.582       -13.082</t>
  </si>
  <si>
    <t xml:space="preserve">       -0.8019       -0.3019        0.1981</t>
  </si>
  <si>
    <t xml:space="preserve">       -15.242       -14.742       -14.242</t>
  </si>
  <si>
    <t xml:space="preserve">       -1.7419       -1.2419       -0.7419</t>
  </si>
  <si>
    <t xml:space="preserve">       -9.4819       -8.9819       -8.4819</t>
  </si>
  <si>
    <t xml:space="preserve">       -11.922       -11.422       -10.922</t>
  </si>
  <si>
    <t xml:space="preserve">       -10.662       -10.162       -9.6619</t>
  </si>
  <si>
    <t xml:space="preserve">       -9.9219       -9.4219       -8.9219</t>
  </si>
  <si>
    <t xml:space="preserve">       -0.1219        0.3781        0.8781</t>
  </si>
  <si>
    <t xml:space="preserve">       -7.3619       -6.8619       -6.3619</t>
  </si>
  <si>
    <t xml:space="preserve">        1.0581        1.5581        2.0581</t>
  </si>
  <si>
    <t xml:space="preserve">        0.7781        1.2781        1.7781</t>
  </si>
  <si>
    <t xml:space="preserve">        2.7981        3.2981        3.7981</t>
  </si>
  <si>
    <t xml:space="preserve">       -1.8219       -1.3219       -0.8219</t>
  </si>
  <si>
    <t xml:space="preserve">       -6.5219       -6.0219       -5.5219</t>
  </si>
  <si>
    <t xml:space="preserve">        1.5381        2.0381        2.5381</t>
  </si>
  <si>
    <t xml:space="preserve">       -15.362       -14.862       -14.362</t>
  </si>
  <si>
    <t xml:space="preserve">       -10.302       -9.8019       -9.3019</t>
  </si>
  <si>
    <t xml:space="preserve">       -6.5019       -6.0019       -5.5019</t>
  </si>
  <si>
    <t xml:space="preserve">        2.1181        2.6181        3.1181</t>
  </si>
  <si>
    <t xml:space="preserve">       -1.8619       -1.3619       -0.8619</t>
  </si>
  <si>
    <t xml:space="preserve">       -11.382       -10.882       -10.382</t>
  </si>
  <si>
    <t xml:space="preserve">        0.2181        0.7181        1.2181</t>
  </si>
  <si>
    <t xml:space="preserve">        2.5381        3.0381        3.5381</t>
  </si>
  <si>
    <t xml:space="preserve">       -4.1219       -3.6219       -3.1219</t>
  </si>
  <si>
    <t xml:space="preserve">        2.2181        2.7181        3.2181</t>
  </si>
  <si>
    <t xml:space="preserve">        0.6381        1.1381        1.6381</t>
  </si>
  <si>
    <t xml:space="preserve">       -2.6819       -2.1819       -1.6819</t>
  </si>
  <si>
    <t xml:space="preserve">       -0.1019        0.3981        0.8981</t>
  </si>
  <si>
    <t xml:space="preserve">        0.4981        0.9981        1.4981</t>
  </si>
  <si>
    <t xml:space="preserve">       -11.042       -10.542       -10.042</t>
  </si>
  <si>
    <t xml:space="preserve">       -11.342       -10.842       -10.342</t>
  </si>
  <si>
    <t xml:space="preserve">       -10.602       -10.102       -9.6019</t>
  </si>
  <si>
    <t xml:space="preserve">       -3.0019       -2.5019       -2.0019</t>
  </si>
  <si>
    <t xml:space="preserve">       -0.7619       -0.2619        0.2381</t>
  </si>
  <si>
    <t xml:space="preserve">       -7.5619       -7.0619       -6.5619</t>
  </si>
  <si>
    <t xml:space="preserve">       -15.182       -14.682       -14.182</t>
  </si>
  <si>
    <t xml:space="preserve">        1.2781        1.7781        2.2781</t>
  </si>
  <si>
    <t xml:space="preserve">       -1.5019       -1.0019       -0.5019</t>
  </si>
  <si>
    <t xml:space="preserve">        0.4581        0.9581        1.4581</t>
  </si>
  <si>
    <t xml:space="preserve">       -1.8819       -1.3819       -0.8819</t>
  </si>
  <si>
    <t xml:space="preserve">       -4.9619       -4.4619       -3.9619</t>
  </si>
  <si>
    <t xml:space="preserve">       -9.7019       -9.2019       -8.7019</t>
  </si>
  <si>
    <t xml:space="preserve">        2.9181        3.4181        3.9181</t>
  </si>
  <si>
    <t xml:space="preserve">        2.9981        3.4981        3.9981</t>
  </si>
  <si>
    <t xml:space="preserve">       -6.0419       -5.5419       -5.0419</t>
  </si>
  <si>
    <t xml:space="preserve">       -10.862       -10.362       -9.8619</t>
  </si>
  <si>
    <t xml:space="preserve">       -6.5619       -6.0619       -5.5619</t>
  </si>
  <si>
    <t xml:space="preserve">       -6.0019       -5.5019       -5.0019</t>
  </si>
  <si>
    <t xml:space="preserve">       -4.1419       -3.6419       -3.1419</t>
  </si>
  <si>
    <t xml:space="preserve">       -12.002       -11.502       -11.002</t>
  </si>
  <si>
    <t xml:space="preserve">        1.8381        2.3381        2.8381</t>
  </si>
  <si>
    <t xml:space="preserve">       -8.1619       -7.6619       -7.1619</t>
  </si>
  <si>
    <t xml:space="preserve">       -0.5819     -0.081901        0.4181</t>
  </si>
  <si>
    <t xml:space="preserve">       -13.602       -13.102       -12.602</t>
  </si>
  <si>
    <t xml:space="preserve">        0.1181        0.6181        1.1181</t>
  </si>
  <si>
    <t xml:space="preserve">       -11.062       -10.562       -10.062</t>
  </si>
  <si>
    <t xml:space="preserve">        0.8181        1.3181        1.8181</t>
  </si>
  <si>
    <t xml:space="preserve">        0.4781        0.9781        1.4781</t>
  </si>
  <si>
    <t xml:space="preserve">        3.3781        3.8781        4.3781</t>
  </si>
  <si>
    <t xml:space="preserve">        3.4181        3.9181        4.4181</t>
  </si>
  <si>
    <t xml:space="preserve">       -7.3019       -6.8019       -6.3019</t>
  </si>
  <si>
    <t xml:space="preserve">       -4.1019       -3.6019       -3.1019</t>
  </si>
  <si>
    <t xml:space="preserve">       -6.3219       -5.8219       -5.3219</t>
  </si>
  <si>
    <t xml:space="preserve">        3.2781        3.7781        4.2781</t>
  </si>
  <si>
    <t xml:space="preserve">       -15.122       -14.622       -14.122</t>
  </si>
  <si>
    <t xml:space="preserve">        3.1181        3.6181        4.1181</t>
  </si>
  <si>
    <t xml:space="preserve">       -15.662       -15.162       -14.662</t>
  </si>
  <si>
    <t xml:space="preserve">       -14.062       -13.562       -13.062</t>
  </si>
  <si>
    <t xml:space="preserve">        2.5981        3.0981        3.5981</t>
  </si>
  <si>
    <t xml:space="preserve">       -7.4419       -6.9419       -6.4419</t>
  </si>
  <si>
    <t xml:space="preserve">       -13.042       -12.542       -12.042</t>
  </si>
  <si>
    <t xml:space="preserve">       -13.622       -13.122       -12.622</t>
  </si>
  <si>
    <t xml:space="preserve">       -3.4619       -2.9619       -2.4619</t>
  </si>
  <si>
    <t xml:space="preserve">        2.9581        3.4581        3.9581</t>
  </si>
  <si>
    <t xml:space="preserve">       -8.9019       -8.4019       -7.9019</t>
  </si>
  <si>
    <t xml:space="preserve">       -1.2019       -0.7019       -0.2019</t>
  </si>
  <si>
    <t xml:space="preserve">       -4.5419       -4.0419       -3.5419</t>
  </si>
  <si>
    <t xml:space="preserve">       -4.2219       -3.7219       -3.2219</t>
  </si>
  <si>
    <t xml:space="preserve">        1.1181        1.6181        2.1181</t>
  </si>
  <si>
    <t xml:space="preserve">       -6.8819       -6.3819       -5.8819</t>
  </si>
  <si>
    <t xml:space="preserve">       -15.962       -15.462       -14.962</t>
  </si>
  <si>
    <t xml:space="preserve">        0.9181        1.4181        1.9181</t>
  </si>
  <si>
    <t xml:space="preserve">        2.7181        3.2181        3.7181</t>
  </si>
  <si>
    <t xml:space="preserve">       -1.1819       -0.6819       -0.1819</t>
  </si>
  <si>
    <t xml:space="preserve">        2.5781        3.0781        3.5781</t>
  </si>
  <si>
    <t xml:space="preserve">       -15.222       -14.722       -14.222</t>
  </si>
  <si>
    <t xml:space="preserve">        0.8381        1.3381        1.8381</t>
  </si>
  <si>
    <t xml:space="preserve">       -12.242       -11.742       -11.242</t>
  </si>
  <si>
    <t xml:space="preserve">        2.7581        3.2581        3.7581</t>
  </si>
  <si>
    <t xml:space="preserve">       -0.4019      0.098099        0.5981</t>
  </si>
  <si>
    <t xml:space="preserve">        2.0181        2.5181        3.0181</t>
  </si>
  <si>
    <t xml:space="preserve">       -12.402       -11.902       -11.402</t>
  </si>
  <si>
    <t xml:space="preserve">       -1.9819       -1.4819       -0.9819</t>
  </si>
  <si>
    <t xml:space="preserve">       -13.942       -13.442       -12.942</t>
  </si>
  <si>
    <t xml:space="preserve">       -6.3619       -5.8619       -5.3619</t>
  </si>
  <si>
    <t xml:space="preserve">       -9.9619       -9.4619       -8.9619</t>
  </si>
  <si>
    <t xml:space="preserve">        1.8781        2.3781        2.8781</t>
  </si>
  <si>
    <t xml:space="preserve">       -11.462       -10.962       -10.462</t>
  </si>
  <si>
    <t xml:space="preserve">       -7.1619       -6.6619       -6.1619</t>
  </si>
  <si>
    <t xml:space="preserve">       -8.6419       -8.1419       -7.6419</t>
  </si>
  <si>
    <t xml:space="preserve">       -2.3019       -1.8019       -1.3019</t>
  </si>
  <si>
    <t xml:space="preserve">        0.9781        1.4781        1.9781</t>
  </si>
  <si>
    <t xml:space="preserve">       -14.422       -13.922       -13.422</t>
  </si>
  <si>
    <t xml:space="preserve">       -16.262       -15.762       -15.262</t>
  </si>
  <si>
    <t xml:space="preserve">        0.6781        1.1781        1.6781</t>
  </si>
  <si>
    <t xml:space="preserve">       -1.6819       -1.1819       -0.6819</t>
  </si>
  <si>
    <t xml:space="preserve">       -1.2419       -0.7419       -0.2419</t>
  </si>
  <si>
    <t xml:space="preserve">       -2.4419       -1.9419       -1.4419</t>
  </si>
  <si>
    <t xml:space="preserve">       -2.4819       -1.9819       -1.4819</t>
  </si>
  <si>
    <t xml:space="preserve">       -1.8019       -1.3019       -0.8019</t>
  </si>
  <si>
    <t xml:space="preserve">       -3.2219       -2.7219       -2.2219</t>
  </si>
  <si>
    <t xml:space="preserve">        1.4781        1.9781        2.4781</t>
  </si>
  <si>
    <t xml:space="preserve">       -1.0219       -0.5219     -0.021901</t>
  </si>
  <si>
    <t xml:space="preserve">       -2.5619       -2.0619       -1.5619</t>
  </si>
  <si>
    <t xml:space="preserve">        1.9181        2.4181        2.9181</t>
  </si>
  <si>
    <t xml:space="preserve">       -3.2619       -2.7619       -2.2619</t>
  </si>
  <si>
    <t xml:space="preserve">       -6.3019       -5.8019       -5.3019</t>
  </si>
  <si>
    <t xml:space="preserve">       -13.982       -13.482       -12.982</t>
  </si>
  <si>
    <t xml:space="preserve">       -0.3419        0.1581        0.6581</t>
  </si>
  <si>
    <t xml:space="preserve">        1.9581        2.4581        2.9581</t>
  </si>
  <si>
    <t xml:space="preserve">       -7.8419       -7.3419       -6.8419</t>
  </si>
  <si>
    <t xml:space="preserve">       -0.6019       -0.1019        0.3981</t>
  </si>
  <si>
    <t xml:space="preserve">        2.0981        2.5981        3.0981</t>
  </si>
  <si>
    <t xml:space="preserve">       -1.6019       -1.1019       -0.6019</t>
  </si>
  <si>
    <t xml:space="preserve">    -0.0019008        0.4981        0.9981</t>
  </si>
  <si>
    <t xml:space="preserve">       -2.6419       -2.1419       -1.6419</t>
  </si>
  <si>
    <t xml:space="preserve">       -2.8019       -2.3019       -1.8019</t>
  </si>
  <si>
    <t xml:space="preserve">        2.3381        2.8381        3.3381</t>
  </si>
  <si>
    <t xml:space="preserve">       -1.3819       -0.8819       -0.3819</t>
  </si>
  <si>
    <t xml:space="preserve">        2.4181        2.9181        3.4181</t>
  </si>
  <si>
    <t xml:space="preserve">       -8.6019       -8.1019       -7.6019</t>
  </si>
  <si>
    <t xml:space="preserve">       -11.542       -11.042       -10.542</t>
  </si>
  <si>
    <t xml:space="preserve">       -8.2419       -7.7419       -7.2419</t>
  </si>
  <si>
    <t xml:space="preserve">       -14.882       -14.382       -13.882</t>
  </si>
  <si>
    <t xml:space="preserve">       -1.2219       -0.7219       -0.2219</t>
  </si>
  <si>
    <t xml:space="preserve">       -4.3819       -3.8819       -3.3819</t>
  </si>
  <si>
    <t xml:space="preserve">       -4.6219       -4.1219       -3.6219</t>
  </si>
  <si>
    <t xml:space="preserve">       -10.502       -10.002       -9.5019</t>
  </si>
  <si>
    <t xml:space="preserve">       -5.3019       -4.8019       -4.3019</t>
  </si>
  <si>
    <t xml:space="preserve">       -0.5619     -0.061901        0.4381</t>
  </si>
  <si>
    <t xml:space="preserve">        0.5981        1.0981        1.5981</t>
  </si>
  <si>
    <t xml:space="preserve">        0.9581        1.4581        1.9581</t>
  </si>
  <si>
    <t xml:space="preserve">       -4.7419       -4.2419       -3.7419</t>
  </si>
  <si>
    <t xml:space="preserve">       -2.5219       -2.0219       -1.5219</t>
  </si>
  <si>
    <t xml:space="preserve">       -3.3019       -2.8019       -2.3019</t>
  </si>
  <si>
    <t xml:space="preserve">       -0.8419       -0.3419        0.1581</t>
  </si>
  <si>
    <t xml:space="preserve">       -2.3219       -1.8219       -1.3219</t>
  </si>
  <si>
    <t xml:space="preserve">        0.2581        0.7581        1.2581</t>
  </si>
  <si>
    <t xml:space="preserve">       -12.982       -12.482       -11.982</t>
  </si>
  <si>
    <t xml:space="preserve">       -0.7819       -0.2819        0.2181</t>
  </si>
  <si>
    <t xml:space="preserve">       -9.8019       -9.3019       -8.8019</t>
  </si>
  <si>
    <t xml:space="preserve">        0.8581        1.3581        1.8581</t>
  </si>
  <si>
    <t xml:space="preserve">       -0.9819       -0.4819      0.018099</t>
  </si>
  <si>
    <t xml:space="preserve">       -2.6219       -2.1219       -1.6219</t>
  </si>
  <si>
    <t xml:space="preserve">        0.5381        1.0381        1.5381</t>
  </si>
  <si>
    <t xml:space="preserve">       -0.7019       -0.2019        0.2981</t>
  </si>
  <si>
    <t xml:space="preserve">       -3.7819       -3.2819       -2.7819</t>
  </si>
  <si>
    <t xml:space="preserve">       -15.402       -14.902       -14.402</t>
  </si>
  <si>
    <t xml:space="preserve">       -12.322       -11.822       -11.322</t>
  </si>
  <si>
    <t xml:space="preserve">       -3.8219       -3.3219       -2.8219</t>
  </si>
  <si>
    <t xml:space="preserve">       -3.4419       -2.9419       -2.4419</t>
  </si>
  <si>
    <t xml:space="preserve">       -3.9019       -3.4019       -2.9019</t>
  </si>
  <si>
    <t xml:space="preserve">        1.3781        1.8781        2.3781</t>
  </si>
  <si>
    <t xml:space="preserve">       -7.5019       -7.0019       -6.5019</t>
  </si>
  <si>
    <t xml:space="preserve">       -12.162       -11.662       -11.162</t>
  </si>
  <si>
    <t xml:space="preserve">       -3.4019       -2.9019       -2.4019</t>
  </si>
  <si>
    <t xml:space="preserve">       -4.8619       -4.3619       -3.8619</t>
  </si>
  <si>
    <t xml:space="preserve">       -1.9019       -1.4019       -0.9019</t>
  </si>
  <si>
    <t xml:space="preserve">       -14.282       -13.782       -13.282</t>
  </si>
  <si>
    <t xml:space="preserve">       -2.2419       -1.7419       -1.2419</t>
  </si>
  <si>
    <t xml:space="preserve">       -1.4419       -0.9419       -0.4419</t>
  </si>
  <si>
    <t xml:space="preserve">       -8.7419       -8.2419       -7.7419</t>
  </si>
  <si>
    <t xml:space="preserve">        0.2781        0.7781        1.2781</t>
  </si>
  <si>
    <t xml:space="preserve">        1.7381        2.2381        2.7381</t>
  </si>
  <si>
    <t xml:space="preserve">       -3.5819       -3.0819       -2.5819</t>
  </si>
  <si>
    <t xml:space="preserve">        2.2781        2.7781        3.2781</t>
  </si>
  <si>
    <t xml:space="preserve">       -2.1819       -1.6819       -1.1819</t>
  </si>
  <si>
    <t xml:space="preserve">        2.6781        3.1781        3.6781</t>
  </si>
  <si>
    <t xml:space="preserve">       -3.7019       -3.2019       -2.7019</t>
  </si>
  <si>
    <t xml:space="preserve">        1.1581        1.6581        2.1581</t>
  </si>
  <si>
    <t xml:space="preserve">       -5.4419       -4.9419       -4.4419</t>
  </si>
  <si>
    <t xml:space="preserve">       -14.702       -14.202       -13.702</t>
  </si>
  <si>
    <t xml:space="preserve">       -15.302       -14.802       -14.302</t>
  </si>
  <si>
    <t xml:space="preserve">       -16.102       -15.602       -15.102</t>
  </si>
  <si>
    <t xml:space="preserve">       -0.4819      0.018099        0.5181</t>
  </si>
  <si>
    <t xml:space="preserve">       -14.302       -13.802       -13.302</t>
  </si>
  <si>
    <t xml:space="preserve">       -9.5819       -9.0819       -8.5819</t>
  </si>
  <si>
    <t xml:space="preserve">       -14.042       -13.542       -13.042</t>
  </si>
  <si>
    <t xml:space="preserve">       -2.1219       -1.6219       -1.1219</t>
  </si>
  <si>
    <t xml:space="preserve">        1.3981        1.8981        2.3981</t>
  </si>
  <si>
    <t xml:space="preserve">       -14.862       -14.362       -13.862</t>
  </si>
  <si>
    <t xml:space="preserve">       -10.222       -9.7219       -9.2219</t>
  </si>
  <si>
    <t xml:space="preserve">       -10.102       -9.6019       -9.1019</t>
  </si>
  <si>
    <t xml:space="preserve">       -10.342       -9.8419       -9.3419</t>
  </si>
  <si>
    <t xml:space="preserve">       -14.982       -14.482       -13.982</t>
  </si>
  <si>
    <t xml:space="preserve">        3.4781        3.9781        4.4781</t>
  </si>
  <si>
    <t xml:space="preserve">       -1.3019       -0.8019       -0.3019</t>
  </si>
  <si>
    <t xml:space="preserve">       -9.1219       -8.6219       -8.1219</t>
  </si>
  <si>
    <t xml:space="preserve">       -4.2619       -3.7619       -3.2619</t>
  </si>
  <si>
    <t xml:space="preserve">       -0.3019        0.1981        0.6981</t>
  </si>
  <si>
    <t xml:space="preserve">       -5.9419       -5.4419       -4.9419</t>
  </si>
  <si>
    <t xml:space="preserve">        2.1781        2.6781        3.1781</t>
  </si>
  <si>
    <t xml:space="preserve">        3.6381        4.1381        4.6381</t>
  </si>
  <si>
    <t xml:space="preserve">       -3.3419       -2.8419       -2.3419</t>
  </si>
  <si>
    <t xml:space="preserve">       -2.5419       -2.0419       -1.5419</t>
  </si>
  <si>
    <t xml:space="preserve">       -0.8219       -0.3219        0.1781</t>
  </si>
  <si>
    <t xml:space="preserve">       -5.6419       -5.1419       -4.6419</t>
  </si>
  <si>
    <t xml:space="preserve">       -2.4619       -1.9619       -1.4619</t>
  </si>
  <si>
    <t xml:space="preserve">       -10.842       -10.342       -9.8419</t>
  </si>
  <si>
    <t xml:space="preserve">       -1.1619       -0.6619       -0.1619</t>
  </si>
  <si>
    <t xml:space="preserve">       -12.202       -11.702       -11.202</t>
  </si>
  <si>
    <t xml:space="preserve">       -4.1619       -3.6619       -3.1619</t>
  </si>
  <si>
    <t xml:space="preserve">        0.4381        0.9381        1.4381</t>
  </si>
  <si>
    <t xml:space="preserve">       -15.762       -15.262       -14.762</t>
  </si>
  <si>
    <t xml:space="preserve">        0.5181        1.0181        1.5181</t>
  </si>
  <si>
    <t xml:space="preserve">       -11.982       -11.482       -10.982</t>
  </si>
  <si>
    <t xml:space="preserve">       -1.1019       -0.6019       -0.1019</t>
  </si>
  <si>
    <t xml:space="preserve">       -8.4419       -7.9419       -7.4419</t>
  </si>
  <si>
    <t xml:space="preserve">       -7.9419       -7.4419       -6.9419</t>
  </si>
  <si>
    <t xml:space="preserve">       -8.9819       -8.4819       -7.9819</t>
  </si>
  <si>
    <t xml:space="preserve">       -4.7219       -4.2219       -3.7219</t>
  </si>
  <si>
    <t xml:space="preserve">       -2.0019       -1.5019       -1.0019</t>
  </si>
  <si>
    <t xml:space="preserve">       -5.4819       -4.9819       -4.4819</t>
  </si>
  <si>
    <t xml:space="preserve">        1.6781        2.1781        2.6781</t>
  </si>
  <si>
    <t xml:space="preserve">       -10.762       -10.262       -9.7619</t>
  </si>
  <si>
    <t xml:space="preserve">       -3.6619       -3.1619       -2.6619</t>
  </si>
  <si>
    <t xml:space="preserve">       -5.6619       -5.1619       -4.6619</t>
  </si>
  <si>
    <t xml:space="preserve">       -15.862       -15.362       -14.862</t>
  </si>
  <si>
    <t xml:space="preserve">       -7.2419       -6.7419       -6.2419</t>
  </si>
  <si>
    <t xml:space="preserve">       -2.8219       -2.3219       -1.8219</t>
  </si>
  <si>
    <t xml:space="preserve">       -6.2819       -5.7819       -5.2819</t>
  </si>
  <si>
    <t xml:space="preserve">       -0.6819       -0.1819        0.3181</t>
  </si>
  <si>
    <t xml:space="preserve">       -4.0019       -3.5019       -3.0019</t>
  </si>
  <si>
    <t xml:space="preserve">       -12.522       -12.022       -11.522</t>
  </si>
  <si>
    <t xml:space="preserve">       -10.462       -9.9619       -9.4619</t>
  </si>
  <si>
    <t xml:space="preserve">       -5.1619       -4.6619       -4.1619</t>
  </si>
  <si>
    <t xml:space="preserve">       -6.3819       -5.8819       -5.3819</t>
  </si>
  <si>
    <t xml:space="preserve">       -2.0219       -1.5219       -1.0219</t>
  </si>
  <si>
    <t xml:space="preserve">       -3.6819       -3.1819       -2.6819</t>
  </si>
  <si>
    <t xml:space="preserve">       -6.7419       -6.2419       -5.7419</t>
  </si>
  <si>
    <t xml:space="preserve">       -3.6219       -3.1219       -2.6219</t>
  </si>
  <si>
    <t xml:space="preserve">       -4.6819       -4.1819       -3.6819</t>
  </si>
  <si>
    <t xml:space="preserve">       -9.7219       -9.2219       -8.7219</t>
  </si>
  <si>
    <t xml:space="preserve">       -8.7019       -8.2019       -7.7019</t>
  </si>
  <si>
    <t xml:space="preserve">        1.2981        1.7981        2.2981</t>
  </si>
  <si>
    <t xml:space="preserve">       -2.0419       -1.5419       -1.0419</t>
  </si>
  <si>
    <t xml:space="preserve">        1.0981        1.5981        2.0981</t>
  </si>
  <si>
    <t xml:space="preserve">       -4.8019       -4.3019       -3.8019</t>
  </si>
  <si>
    <t xml:space="preserve">        1.4581        1.9581        2.4581</t>
  </si>
  <si>
    <t xml:space="preserve">       -5.1819       -4.6819       -4.1819</t>
  </si>
  <si>
    <t xml:space="preserve">       -1.1419       -0.6419       -0.1419</t>
  </si>
  <si>
    <t xml:space="preserve">       -10.162       -9.6619       -9.1619</t>
  </si>
  <si>
    <t xml:space="preserve">       -6.6819       -6.1819       -5.6819</t>
  </si>
  <si>
    <t xml:space="preserve">       -0.6619       -0.1619        0.3381</t>
  </si>
  <si>
    <t xml:space="preserve">       -5.2819       -4.7819       -4.2819</t>
  </si>
  <si>
    <t xml:space="preserve">        2.1381        2.6381        3.1381</t>
  </si>
  <si>
    <t xml:space="preserve">       -1.5819       -1.0819       -0.5819</t>
  </si>
  <si>
    <t xml:space="preserve">       -6.5819       -6.0819       -5.5819</t>
  </si>
  <si>
    <t xml:space="preserve">        0.5781        1.0781        1.5781</t>
  </si>
  <si>
    <t xml:space="preserve">       -5.5819       -5.0819       -4.5819</t>
  </si>
  <si>
    <t xml:space="preserve">       -8.8819       -8.3819       -7.8819</t>
  </si>
  <si>
    <t xml:space="preserve">       -14.002       -13.502       -13.002</t>
  </si>
  <si>
    <t xml:space="preserve">       -0.2219        0.2781        0.7781</t>
  </si>
  <si>
    <t xml:space="preserve">       -8.7619       -8.2619       -7.7619</t>
  </si>
  <si>
    <t xml:space="preserve">      0.078099        0.5781        1.0781</t>
  </si>
  <si>
    <t xml:space="preserve">        0.1981        0.6981        1.1981</t>
  </si>
  <si>
    <t xml:space="preserve">       -10.522       -10.022       -9.5219</t>
  </si>
  <si>
    <t xml:space="preserve">       -13.182       -12.682       -12.182</t>
  </si>
  <si>
    <t xml:space="preserve">       -11.482       -10.982       -10.482</t>
  </si>
  <si>
    <t xml:space="preserve">       -0.1419        0.3581        0.8581</t>
  </si>
  <si>
    <t xml:space="preserve">     -0.041901        0.4581        0.9581</t>
  </si>
  <si>
    <t xml:space="preserve">       -5.5019       -5.0019       -4.5019</t>
  </si>
  <si>
    <t xml:space="preserve">       -13.922       -13.422       -12.922</t>
  </si>
  <si>
    <t xml:space="preserve">       -7.7419       -7.2419       -6.7419</t>
  </si>
  <si>
    <t xml:space="preserve">       -12.802       -12.302       -11.802</t>
  </si>
  <si>
    <t xml:space="preserve">       -13.642       -13.142       -12.642</t>
  </si>
  <si>
    <t xml:space="preserve">       -10.722       -10.222       -9.7219</t>
  </si>
  <si>
    <t xml:space="preserve">       -2.8619       -2.3619       -1.8619</t>
  </si>
  <si>
    <t xml:space="preserve">       -3.5619       -3.0619       -2.5619</t>
  </si>
  <si>
    <t xml:space="preserve">       -2.3819       -1.8819       -1.3819</t>
  </si>
  <si>
    <t xml:space="preserve">       -3.1819       -2.6819       -2.1819</t>
  </si>
  <si>
    <t xml:space="preserve">       -4.2819       -3.7819       -3.2819</t>
  </si>
  <si>
    <t xml:space="preserve">       -8.4019       -7.9019       -7.4019</t>
  </si>
  <si>
    <t xml:space="preserve">       -6.2219       -5.7219       -5.2219</t>
  </si>
  <si>
    <t xml:space="preserve">       -12.142       -11.642       -11.142</t>
  </si>
  <si>
    <t xml:space="preserve">       -13.342       -12.842       -12.342</t>
  </si>
  <si>
    <t xml:space="preserve">       -7.0419       -6.5419       -6.0419</t>
  </si>
  <si>
    <t xml:space="preserve">       -12.842       -12.342       -11.842</t>
  </si>
  <si>
    <t xml:space="preserve">       -7.0819       -6.5819       -6.0819</t>
  </si>
  <si>
    <t xml:space="preserve">       -12.062       -11.562       -11.062</t>
  </si>
  <si>
    <t xml:space="preserve">       -7.4819       -6.9819       -6.4819</t>
  </si>
  <si>
    <t xml:space="preserve">       -4.6019       -4.1019       -3.6019</t>
  </si>
  <si>
    <t xml:space="preserve">       -11.942       -11.442       -10.942</t>
  </si>
  <si>
    <t xml:space="preserve">       -2.5819       -2.0819       -1.5819</t>
  </si>
  <si>
    <t xml:space="preserve">       -3.3219       -2.8219       -2.3219</t>
  </si>
  <si>
    <t xml:space="preserve">       -11.202       -10.702       -10.202</t>
  </si>
  <si>
    <t xml:space="preserve">       -10.382       -9.8819       -9.3819</t>
  </si>
  <si>
    <t xml:space="preserve">       -1.7219       -1.2219       -0.7219</t>
  </si>
  <si>
    <t xml:space="preserve">       -1.9219       -1.4219       -0.9219</t>
  </si>
  <si>
    <t xml:space="preserve">       -3.3619       -2.8619       -2.3619</t>
  </si>
  <si>
    <t xml:space="preserve">       -2.0619       -1.5619       -1.0619</t>
  </si>
  <si>
    <t xml:space="preserve">       -9.6219       -9.1219       -8.6219</t>
  </si>
  <si>
    <t xml:space="preserve">       -0.4219      0.078099        0.5781</t>
  </si>
  <si>
    <t xml:space="preserve">       -2.8419       -2.3419       -1.8419</t>
  </si>
  <si>
    <t xml:space="preserve">       -8.8219       -8.3219       -7.8219</t>
  </si>
  <si>
    <t xml:space="preserve">       -15.262       -14.762       -14.262</t>
  </si>
  <si>
    <t xml:space="preserve">       -2.0819       -1.5819       -1.0819</t>
  </si>
  <si>
    <t xml:space="preserve">       -7.6619       -7.1619       -6.6619</t>
  </si>
  <si>
    <t xml:space="preserve">       -5.6819       -5.1819       -4.6819</t>
  </si>
  <si>
    <t xml:space="preserve">       -14.562       -14.062       -13.562</t>
  </si>
  <si>
    <t xml:space="preserve">       -12.102       -11.602       -11.102</t>
  </si>
  <si>
    <t xml:space="preserve">       -1.7619       -1.2619       -0.7619</t>
  </si>
  <si>
    <t xml:space="preserve">       -7.9819       -7.4819       -6.9819</t>
  </si>
  <si>
    <t xml:space="preserve">       -6.2019       -5.7019       -5.2019</t>
  </si>
  <si>
    <t xml:space="preserve">       -13.722       -13.222       -12.722</t>
  </si>
  <si>
    <t xml:space="preserve">       -3.1419       -2.6419       -2.1419</t>
  </si>
  <si>
    <t xml:space="preserve">       -9.8619       -9.3619       -8.8619</t>
  </si>
  <si>
    <t xml:space="preserve">       -5.4619       -4.9619       -4.4619</t>
  </si>
  <si>
    <t xml:space="preserve">        0.2981        0.7981        1.2981</t>
  </si>
  <si>
    <t xml:space="preserve">       -6.0819       -5.5819       -5.0819</t>
  </si>
  <si>
    <t xml:space="preserve">       -14.682       -14.182       -13.682</t>
  </si>
  <si>
    <t xml:space="preserve">       -13.862       -13.362       -12.862</t>
  </si>
  <si>
    <t xml:space="preserve">       -12.542       -12.042       -11.542</t>
  </si>
  <si>
    <t xml:space="preserve">       -5.9819       -5.4819       -4.9819</t>
  </si>
  <si>
    <t xml:space="preserve">       -9.2219       -8.7219       -8.2219</t>
  </si>
  <si>
    <t xml:space="preserve">       -12.622       -12.122       -11.622</t>
  </si>
  <si>
    <t xml:space="preserve">       -9.3819       -8.8819       -8.3819</t>
  </si>
  <si>
    <t xml:space="preserve">       -15.442       -14.942       -14.442</t>
  </si>
  <si>
    <t xml:space="preserve">       -9.4219       -8.9219       -8.4219</t>
  </si>
  <si>
    <t xml:space="preserve">       -9.5219       -9.0219       -8.5219</t>
  </si>
  <si>
    <t xml:space="preserve">       -10.082       -9.5819       -9.0819</t>
  </si>
  <si>
    <t xml:space="preserve">       -5.7219       -5.2219       -4.7219</t>
  </si>
  <si>
    <t xml:space="preserve">       -4.5219       -4.0219       -3.5219</t>
  </si>
  <si>
    <t xml:space="preserve">       -3.5019       -3.0019       -2.5019</t>
  </si>
  <si>
    <t xml:space="preserve">       -3.9619       -3.4619       -2.9619</t>
  </si>
  <si>
    <t xml:space="preserve">       -5.8219       -5.3219       -4.8219</t>
  </si>
  <si>
    <t xml:space="preserve">       -6.8219       -6.3219       -5.8219</t>
  </si>
  <si>
    <t xml:space="preserve">       -4.2019       -3.7019       -3.2019</t>
  </si>
  <si>
    <t xml:space="preserve">       -8.0619       -7.5619       -7.0619</t>
  </si>
  <si>
    <t xml:space="preserve">       -15.702       -15.202       -14.702</t>
  </si>
  <si>
    <t xml:space="preserve">       -7.3219       -6.8219       -6.3219</t>
  </si>
  <si>
    <t xml:space="preserve">       -1.7019       -1.2019       -0.7019</t>
  </si>
  <si>
    <t xml:space="preserve">       -8.9419       -8.4419       -7.9419</t>
  </si>
  <si>
    <t xml:space="preserve">       -11.682       -11.182       -10.682</t>
  </si>
  <si>
    <t xml:space="preserve">       -4.0819       -3.5819       -3.0819</t>
  </si>
  <si>
    <t xml:space="preserve">       -12.962       -12.462       -11.962</t>
  </si>
  <si>
    <t xml:space="preserve">       -4.8219       -4.3219       -3.8219</t>
  </si>
  <si>
    <t xml:space="preserve">       -11.962       -11.462       -10.962</t>
  </si>
  <si>
    <t xml:space="preserve">       -10.962       -10.462       -9.9619</t>
  </si>
  <si>
    <t xml:space="preserve">       -10.882       -10.382       -9.8819</t>
  </si>
  <si>
    <t xml:space="preserve">       -1.7819       -1.2819       -0.7819</t>
  </si>
  <si>
    <t xml:space="preserve">       -14.242       -13.742       -13.242</t>
  </si>
  <si>
    <t xml:space="preserve">       -12.902       -12.402       -11.902</t>
  </si>
  <si>
    <t xml:space="preserve">       -1.8419       -1.3419       -0.8419</t>
  </si>
  <si>
    <t xml:space="preserve">       -15.542       -15.042       -14.542</t>
  </si>
  <si>
    <t xml:space="preserve">       -15.142       -14.642       -14.142</t>
  </si>
  <si>
    <t xml:space="preserve">       -15.982       -15.482       -14.982</t>
  </si>
  <si>
    <t xml:space="preserve">       -7.0019       -6.5019       -6.0019</t>
  </si>
  <si>
    <t xml:space="preserve">       -4.5619       -4.0619       -3.5619</t>
  </si>
  <si>
    <t xml:space="preserve">       -4.4019       -3.9019       -3.4019</t>
  </si>
  <si>
    <t xml:space="preserve">       -6.1819       -5.6819       -5.1819</t>
  </si>
  <si>
    <t xml:space="preserve">       -7.7219       -7.2219       -6.7219</t>
  </si>
  <si>
    <t xml:space="preserve">       -1.9419       -1.4419       -0.9419</t>
  </si>
  <si>
    <t xml:space="preserve">       -8.5619       -8.0619       -7.5619</t>
  </si>
  <si>
    <t xml:space="preserve">        1.0181        1.5181        2.0181</t>
  </si>
  <si>
    <t xml:space="preserve">       -14.182       -13.682       -13.182</t>
  </si>
  <si>
    <t xml:space="preserve">       -9.0219       -8.5219       -8.0219</t>
  </si>
  <si>
    <t xml:space="preserve">       -14.202       -13.702       -13.202</t>
  </si>
  <si>
    <t xml:space="preserve">       -2.7219       -2.2219       -1.7219</t>
  </si>
  <si>
    <t xml:space="preserve">       -13.422       -12.922       -12.422</t>
  </si>
  <si>
    <t xml:space="preserve">        0.8981        1.3981        1.8981</t>
  </si>
  <si>
    <t xml:space="preserve">       -1.0819       -0.5819     -0.081901</t>
  </si>
  <si>
    <t xml:space="preserve">       -11.602       -11.102       -10.602</t>
  </si>
  <si>
    <t xml:space="preserve">       -13.842       -13.342       -12.842</t>
  </si>
  <si>
    <t xml:space="preserve">       -7.7019       -7.2019       -6.7019</t>
  </si>
  <si>
    <t xml:space="preserve">       -11.402       -10.902       -10.402</t>
  </si>
  <si>
    <t xml:space="preserve">       -0.9619       -0.4619      0.038099</t>
  </si>
  <si>
    <t xml:space="preserve">       -6.5419       -6.0419       -5.5419</t>
  </si>
  <si>
    <t xml:space="preserve">       -12.022       -11.522       -11.022</t>
  </si>
  <si>
    <t xml:space="preserve">       -15.922       -15.422       -14.922</t>
  </si>
  <si>
    <t xml:space="preserve">       -4.6419       -4.1419       -3.6419</t>
  </si>
  <si>
    <t xml:space="preserve">       -3.4219       -2.9219       -2.4219</t>
  </si>
  <si>
    <t xml:space="preserve">       -11.882       -11.382       -10.882</t>
  </si>
  <si>
    <t xml:space="preserve">       -15.682       -15.182       -14.682</t>
  </si>
  <si>
    <t xml:space="preserve">       -11.082       -10.582       -10.082</t>
  </si>
  <si>
    <t xml:space="preserve">       -12.282       -11.782       -11.282</t>
  </si>
  <si>
    <t xml:space="preserve">       -10.002       -9.5019       -9.0019</t>
  </si>
  <si>
    <t xml:space="preserve">       -0.7419       -0.2419        0.2581</t>
  </si>
  <si>
    <t xml:space="preserve">       -10.822       -10.322       -9.8219</t>
  </si>
  <si>
    <t xml:space="preserve">       -3.6019       -3.1019       -2.6019</t>
  </si>
  <si>
    <t xml:space="preserve">       -2.4219       -1.9219       -1.4219</t>
  </si>
  <si>
    <t xml:space="preserve">       -8.1219       -7.6219       -7.1219</t>
  </si>
  <si>
    <t xml:space="preserve">      0.058099        0.5581        1.0581</t>
  </si>
  <si>
    <t xml:space="preserve">       -14.522       -14.022       -13.522</t>
  </si>
  <si>
    <t xml:space="preserve">        1.2381        1.7381        2.2381</t>
  </si>
  <si>
    <t xml:space="preserve">       -10.782       -10.282       -9.7819</t>
  </si>
  <si>
    <t xml:space="preserve">       -15.162       -14.662       -14.162</t>
  </si>
  <si>
    <t xml:space="preserve">       -5.7019       -5.2019       -4.7019</t>
  </si>
  <si>
    <t xml:space="preserve">       -7.6819       -7.1819       -6.6819</t>
  </si>
  <si>
    <t xml:space="preserve">       -6.6219       -6.1219       -5.6219</t>
  </si>
  <si>
    <t xml:space="preserve">       -15.622       -15.122       -14.622</t>
  </si>
  <si>
    <t xml:space="preserve">        0.6581        1.1581        1.6581</t>
  </si>
  <si>
    <t xml:space="preserve">       -8.3019       -7.8019       -7.3019</t>
  </si>
  <si>
    <t xml:space="preserve">       -6.8419       -6.3419       -5.8419</t>
  </si>
  <si>
    <t xml:space="preserve">       -2.2619       -1.7619       -1.2619</t>
  </si>
  <si>
    <t xml:space="preserve">       -3.8819       -3.3819       -2.8819</t>
  </si>
  <si>
    <t xml:space="preserve">       -14.782       -14.282       -13.782</t>
  </si>
  <si>
    <t xml:space="preserve">       -10.042       -9.5419       -9.0419</t>
  </si>
  <si>
    <t xml:space="preserve">       -4.7019       -4.2019       -3.7019</t>
  </si>
  <si>
    <t xml:space="preserve">       -0.8619       -0.3619        0.1381</t>
  </si>
  <si>
    <t xml:space="preserve">       -1.6619       -1.1619       -0.6619</t>
  </si>
  <si>
    <t xml:space="preserve">       -3.2019       -2.7019       -2.2019</t>
  </si>
  <si>
    <t xml:space="preserve">       -3.6419       -3.1419       -2.6419</t>
  </si>
  <si>
    <t xml:space="preserve">       -11.302       -10.802       -10.302</t>
  </si>
  <si>
    <t xml:space="preserve">       -5.5619       -5.0619       -4.5619</t>
  </si>
  <si>
    <t xml:space="preserve">       -12.722       -12.222       -11.722</t>
  </si>
  <si>
    <t xml:space="preserve">       -6.3419       -5.8419       -5.3419</t>
  </si>
  <si>
    <t xml:space="preserve">       -9.1419       -8.6419       -8.1419</t>
  </si>
  <si>
    <t xml:space="preserve">       -14.762       -14.262       -13.762</t>
  </si>
  <si>
    <t xml:space="preserve">      0.098099        0.5981        1.0981</t>
  </si>
  <si>
    <t xml:space="preserve">       -3.8419       -3.3419       -2.8419</t>
  </si>
  <si>
    <t xml:space="preserve">       -14.602       -14.102       -13.602</t>
  </si>
  <si>
    <t xml:space="preserve">       -1.0419       -0.5419     -0.041901</t>
  </si>
  <si>
    <t xml:space="preserve">       -0.6419       -0.1419        0.3581</t>
  </si>
  <si>
    <t xml:space="preserve">       -1.3419       -0.8419       -0.3419</t>
  </si>
  <si>
    <t xml:space="preserve">       -3.5219       -3.0219       -2.5219</t>
  </si>
  <si>
    <t xml:space="preserve">       -13.442       -12.942       -12.442</t>
  </si>
  <si>
    <t xml:space="preserve">       -6.4619       -5.9619       -5.4619</t>
  </si>
  <si>
    <t xml:space="preserve">       -8.5819       -8.0819       -7.5819</t>
  </si>
  <si>
    <t xml:space="preserve">       -5.6219       -5.1219       -4.6219</t>
  </si>
  <si>
    <t xml:space="preserve">       -2.7619       -2.2619       -1.7619</t>
  </si>
  <si>
    <t xml:space="preserve">       -12.642       -12.142       -11.642</t>
  </si>
  <si>
    <t xml:space="preserve">       -7.1019       -6.6019       -6.1019</t>
  </si>
  <si>
    <t xml:space="preserve">       -4.4819       -3.9819       -3.4819</t>
  </si>
  <si>
    <t xml:space="preserve">       -8.9619       -8.4619       -7.9619</t>
  </si>
  <si>
    <t xml:space="preserve">       -2.5019       -2.0019       -1.5019</t>
  </si>
  <si>
    <t xml:space="preserve">       -9.4419       -8.9419       -8.4419</t>
  </si>
  <si>
    <t xml:space="preserve">       -5.9019       -5.4019       -4.9019</t>
  </si>
  <si>
    <t xml:space="preserve">       -9.7619       -9.2619       -8.7619</t>
  </si>
  <si>
    <t xml:space="preserve">       -10.422       -9.9219       -9.4219</t>
  </si>
  <si>
    <t xml:space="preserve">       -9.3019       -8.8019       -8.3019</t>
  </si>
  <si>
    <t xml:space="preserve">       -15.502       -15.002       -14.502</t>
  </si>
  <si>
    <t xml:space="preserve">       -16.022       -15.522       -15.022</t>
  </si>
  <si>
    <t xml:space="preserve">       -9.0419       -8.5419       -8.0419</t>
  </si>
  <si>
    <t xml:space="preserve">       -4.7619       -4.2619       -3.7619</t>
  </si>
  <si>
    <t xml:space="preserve">       -0.2619        0.2381        0.7381</t>
  </si>
  <si>
    <t xml:space="preserve">       -5.0619       -4.5619       -4.0619</t>
  </si>
  <si>
    <t xml:space="preserve">       -15.002       -14.502       -14.002</t>
  </si>
  <si>
    <t xml:space="preserve">       -7.9019       -7.4019       -6.9019</t>
  </si>
  <si>
    <t xml:space="preserve">       -9.6819       -9.1819       -8.6819</t>
  </si>
  <si>
    <t xml:space="preserve">       -13.062       -12.562       -12.062</t>
  </si>
  <si>
    <t xml:space="preserve">       -1.5619       -1.0619       -0.5619</t>
  </si>
  <si>
    <t xml:space="preserve">       -8.2819       -7.7819       -7.2819</t>
  </si>
  <si>
    <t xml:space="preserve">       -0.9219       -0.4219      0.078099</t>
  </si>
  <si>
    <t xml:space="preserve">       -4.4219       -3.9219       -3.4219</t>
  </si>
  <si>
    <t xml:space="preserve">       -11.582       -11.082       -10.582</t>
  </si>
  <si>
    <t xml:space="preserve">       -3.7419       -3.2419       -2.7419</t>
  </si>
  <si>
    <t xml:space="preserve">       -11.862       -11.362       -10.862</t>
  </si>
  <si>
    <t xml:space="preserve">       -10.702       -10.202       -9.7019</t>
  </si>
  <si>
    <t xml:space="preserve">       -2.8819       -2.3819       -1.8819</t>
  </si>
  <si>
    <t xml:space="preserve">       -3.2819       -2.7819       -2.2819</t>
  </si>
  <si>
    <t xml:space="preserve">       -14.722       -14.222       -13.722</t>
  </si>
  <si>
    <t xml:space="preserve">       -14.642       -14.142       -13.642</t>
  </si>
  <si>
    <t xml:space="preserve">       -6.4819       -5.9819       -5.4819</t>
  </si>
  <si>
    <t xml:space="preserve">       -1.4019       -0.9019       -0.4019</t>
  </si>
  <si>
    <t xml:space="preserve">       -2.7819       -2.2819       -1.7819</t>
  </si>
  <si>
    <t xml:space="preserve">       -8.5019       -8.0019       -7.5019</t>
  </si>
  <si>
    <t xml:space="preserve">       -4.9219       -4.4219       -3.9219</t>
  </si>
  <si>
    <t xml:space="preserve">       -9.9019       -9.4019       -8.9019</t>
  </si>
  <si>
    <t xml:space="preserve">       -3.2419       -2.7419       -2.2419</t>
  </si>
  <si>
    <t xml:space="preserve">       -2.3619       -1.8619       -1.3619</t>
  </si>
  <si>
    <t xml:space="preserve">       -9.0619       -8.5619       -8.0619</t>
  </si>
  <si>
    <t xml:space="preserve">     -0.081901        0.4181        0.9181</t>
  </si>
  <si>
    <t xml:space="preserve">       -3.5419       -3.0419       -2.5419</t>
  </si>
  <si>
    <t xml:space="preserve">       -2.9019       -2.4019       -1.9019</t>
  </si>
  <si>
    <t xml:space="preserve">       -14.622       -14.122       -13.622</t>
  </si>
  <si>
    <t xml:space="preserve">       -2.9819       -2.4819       -1.9819</t>
  </si>
  <si>
    <t xml:space="preserve">       -10.982       -10.482       -9.9819</t>
  </si>
  <si>
    <t xml:space="preserve">       -2.2019       -1.7019       -1.2019</t>
  </si>
  <si>
    <t xml:space="preserve">       -8.4219       -7.9219       -7.4219</t>
  </si>
  <si>
    <t xml:space="preserve">       -8.8619       -8.3619       -7.8619</t>
  </si>
  <si>
    <t xml:space="preserve">       -15.642       -15.142       -14.642</t>
  </si>
  <si>
    <t xml:space="preserve">       -11.182       -10.682       -10.182</t>
  </si>
  <si>
    <t xml:space="preserve">       -14.542       -14.042       -13.542</t>
  </si>
  <si>
    <t xml:space="preserve">       -13.282       -12.782       -12.282</t>
  </si>
  <si>
    <t xml:space="preserve">       -5.3619       -4.8619       -4.3619</t>
  </si>
  <si>
    <t xml:space="preserve">       -12.862       -12.362       -11.862</t>
  </si>
  <si>
    <t xml:space="preserve">       -6.9219       -6.4219       -5.9219</t>
  </si>
  <si>
    <t xml:space="preserve">       -11.722       -11.222       -10.722</t>
  </si>
  <si>
    <t xml:space="preserve">       -4.2419       -3.7419       -3.2419</t>
  </si>
  <si>
    <t xml:space="preserve">       -13.662       -13.162       -12.662</t>
  </si>
  <si>
    <t xml:space="preserve">       -12.822       -12.322       -11.822</t>
  </si>
  <si>
    <t xml:space="preserve">       -9.8819       -9.3819       -8.8819</t>
  </si>
  <si>
    <t xml:space="preserve">       -4.8819       -4.3819       -3.8819</t>
  </si>
  <si>
    <t xml:space="preserve">       -12.382       -11.882       -11.382</t>
  </si>
  <si>
    <t xml:space="preserve">       -4.9819       -4.4819       -3.9819</t>
  </si>
  <si>
    <t xml:space="preserve">       -8.4819       -7.9819       -7.4819</t>
  </si>
  <si>
    <t xml:space="preserve">       -4.3019       -3.8019       -3.3019</t>
  </si>
  <si>
    <t xml:space="preserve">       -9.5419       -9.0419       -8.5419</t>
  </si>
  <si>
    <t xml:space="preserve">       -13.962       -13.462       -12.962</t>
  </si>
  <si>
    <t xml:space="preserve">       -2.6019       -2.1019       -1.6019</t>
  </si>
  <si>
    <t xml:space="preserve">       -14.842       -14.342       -13.842</t>
  </si>
  <si>
    <t xml:space="preserve">       -10.142       -9.6419       -9.1419</t>
  </si>
  <si>
    <t xml:space="preserve">       -8.3419       -7.8419       -7.3419</t>
  </si>
  <si>
    <t xml:space="preserve">       -12.302       -11.802       -11.302</t>
  </si>
  <si>
    <t xml:space="preserve">       -5.1019       -4.6019       -4.1019</t>
  </si>
  <si>
    <t xml:space="preserve">       -4.0619       -3.5619       -3.0619</t>
  </si>
  <si>
    <t xml:space="preserve">       -15.422       -14.922       -14.422</t>
  </si>
  <si>
    <t xml:space="preserve">       -2.7019       -2.2019       -1.7019</t>
  </si>
  <si>
    <t xml:space="preserve">       -13.482       -12.982       -12.482</t>
  </si>
  <si>
    <t>Col 1</t>
  </si>
  <si>
    <t>(div(lnP)/divLLAmbda)-0.5</t>
  </si>
  <si>
    <t>Col 2</t>
  </si>
  <si>
    <t>Col 3</t>
  </si>
  <si>
    <t>(div(lnP)/divLLAmbda)</t>
  </si>
  <si>
    <t>(div(lnP)/divLLAmbda)+5</t>
  </si>
  <si>
    <t>&gt;&gt;&gt;</t>
  </si>
  <si>
    <t>&lt;&lt;Average</t>
  </si>
  <si>
    <t>&lt;Average over/Change in time</t>
  </si>
  <si>
    <t>^Recorded Value</t>
  </si>
  <si>
    <t>^Expected Value</t>
  </si>
  <si>
    <t>Chi^2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</si>
</sst>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Times New Roman"/>
    </font>
    <font>
      <b/>
      <i/>
      <sz val="11"/>
      <color theme="1"/>
      <name val="Calibri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9E5F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62">
    <xf numFmtId="0" fontId="0" fillId="0" borderId="0" xfId="0"/>
    <xf numFmtId="0" fontId="0" fillId="33" borderId="0" xfId="0" applyFill="1"/>
    <xf numFmtId="0" fontId="0" fillId="35" borderId="0" xfId="0" applyFill="1"/>
    <xf numFmtId="0" fontId="16" fillId="35" borderId="0" xfId="0" applyFont="1" applyFill="1"/>
    <xf numFmtId="0" fontId="16" fillId="0" borderId="0" xfId="0" applyFont="1"/>
    <xf numFmtId="0" fontId="0" fillId="34" borderId="0" xfId="0" applyFill="1"/>
    <xf numFmtId="0" fontId="0" fillId="0" borderId="16" xfId="0" applyBorder="1"/>
    <xf numFmtId="0" fontId="0" fillId="0" borderId="17" xfId="0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6" borderId="0" xfId="0" applyFill="1"/>
    <xf numFmtId="0" fontId="0" fillId="34" borderId="13" xfId="0" applyFill="1" applyBorder="1"/>
    <xf numFmtId="0" fontId="0" fillId="34" borderId="16" xfId="0" applyFill="1" applyBorder="1"/>
    <xf numFmtId="0" fontId="0" fillId="34" borderId="0" xfId="0" applyFill="1" applyBorder="1"/>
    <xf numFmtId="0" fontId="0" fillId="34" borderId="17" xfId="0" applyFill="1" applyBorder="1"/>
    <xf numFmtId="0" fontId="16" fillId="35" borderId="17" xfId="0" applyFont="1" applyFill="1" applyBorder="1"/>
    <xf numFmtId="0" fontId="0" fillId="35" borderId="17" xfId="0" applyFill="1" applyBorder="1"/>
    <xf numFmtId="0" fontId="0" fillId="36" borderId="14" xfId="0" applyFont="1" applyFill="1" applyBorder="1"/>
    <xf numFmtId="0" fontId="0" fillId="36" borderId="0" xfId="0" applyFont="1" applyFill="1" applyBorder="1"/>
    <xf numFmtId="0" fontId="0" fillId="34" borderId="14" xfId="0" applyFill="1" applyBorder="1"/>
    <xf numFmtId="0" fontId="0" fillId="34" borderId="15" xfId="0" applyFill="1" applyBorder="1"/>
    <xf numFmtId="0" fontId="0" fillId="36" borderId="13" xfId="0" applyFill="1" applyBorder="1"/>
    <xf numFmtId="0" fontId="0" fillId="37" borderId="15" xfId="0" applyFill="1" applyBorder="1"/>
    <xf numFmtId="0" fontId="0" fillId="37" borderId="14" xfId="0" applyFill="1" applyBorder="1"/>
    <xf numFmtId="0" fontId="0" fillId="37" borderId="0" xfId="0" applyFill="1" applyBorder="1"/>
    <xf numFmtId="0" fontId="0" fillId="36" borderId="14" xfId="0" applyFill="1" applyBorder="1"/>
    <xf numFmtId="0" fontId="0" fillId="36" borderId="0" xfId="0" applyFill="1" applyBorder="1"/>
    <xf numFmtId="0" fontId="0" fillId="34" borderId="18" xfId="0" applyFill="1" applyBorder="1"/>
    <xf numFmtId="0" fontId="0" fillId="39" borderId="13" xfId="0" applyFill="1" applyBorder="1"/>
    <xf numFmtId="0" fontId="0" fillId="39" borderId="15" xfId="0" applyFill="1" applyBorder="1"/>
    <xf numFmtId="0" fontId="0" fillId="39" borderId="16" xfId="0" applyFill="1" applyBorder="1"/>
    <xf numFmtId="0" fontId="0" fillId="39" borderId="17" xfId="0" applyFill="1" applyBorder="1"/>
    <xf numFmtId="0" fontId="0" fillId="40" borderId="10" xfId="0" applyFill="1" applyBorder="1"/>
    <xf numFmtId="0" fontId="0" fillId="40" borderId="11" xfId="0" applyFill="1" applyBorder="1"/>
    <xf numFmtId="0" fontId="0" fillId="40" borderId="12" xfId="0" applyFill="1" applyBorder="1"/>
    <xf numFmtId="0" fontId="0" fillId="40" borderId="17" xfId="0" applyFill="1" applyBorder="1"/>
    <xf numFmtId="0" fontId="0" fillId="40" borderId="15" xfId="0" applyFill="1" applyBorder="1"/>
    <xf numFmtId="0" fontId="0" fillId="40" borderId="18" xfId="0" applyFill="1" applyBorder="1"/>
    <xf numFmtId="0" fontId="0" fillId="33" borderId="0" xfId="0" applyFont="1" applyFill="1" applyBorder="1"/>
    <xf numFmtId="0" fontId="16" fillId="43" borderId="16" xfId="0" applyFont="1" applyFill="1" applyBorder="1"/>
    <xf numFmtId="0" fontId="16" fillId="42" borderId="19" xfId="0" applyFont="1" applyFill="1" applyBorder="1"/>
    <xf numFmtId="0" fontId="20" fillId="43" borderId="0" xfId="0" applyFont="1" applyFill="1" applyBorder="1"/>
    <xf numFmtId="0" fontId="16" fillId="43" borderId="0" xfId="0" applyFont="1" applyFill="1" applyBorder="1"/>
    <xf numFmtId="0" fontId="16" fillId="41" borderId="17" xfId="0" applyFont="1" applyFill="1" applyBorder="1"/>
    <xf numFmtId="0" fontId="16" fillId="43" borderId="20" xfId="0" applyFont="1" applyFill="1" applyBorder="1"/>
    <xf numFmtId="0" fontId="16" fillId="42" borderId="22" xfId="0" applyFont="1" applyFill="1" applyBorder="1"/>
    <xf numFmtId="0" fontId="16" fillId="43" borderId="21" xfId="0" applyFont="1" applyFill="1" applyBorder="1"/>
    <xf numFmtId="0" fontId="21" fillId="41" borderId="23" xfId="0" applyFont="1" applyFill="1" applyBorder="1"/>
    <xf numFmtId="0" fontId="21" fillId="33" borderId="21" xfId="0" applyFont="1" applyFill="1" applyBorder="1"/>
    <xf numFmtId="0" fontId="16" fillId="33" borderId="0" xfId="0" applyFont="1" applyFill="1" applyBorder="1"/>
    <xf numFmtId="0" fontId="21" fillId="38" borderId="21" xfId="0" applyFont="1" applyFill="1" applyBorder="1"/>
    <xf numFmtId="0" fontId="16" fillId="38" borderId="0" xfId="0" applyFont="1" applyFill="1" applyBorder="1"/>
    <xf numFmtId="0" fontId="21" fillId="36" borderId="21" xfId="0" applyFont="1" applyFill="1" applyBorder="1"/>
    <xf numFmtId="0" fontId="16" fillId="36" borderId="0" xfId="0" applyFont="1" applyFill="1" applyBorder="1"/>
    <xf numFmtId="0" fontId="21" fillId="36" borderId="23" xfId="0" applyFont="1" applyFill="1" applyBorder="1"/>
    <xf numFmtId="0" fontId="16" fillId="36" borderId="17" xfId="0" applyFont="1" applyFill="1" applyBorder="1"/>
    <xf numFmtId="0" fontId="0" fillId="36" borderId="13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6" xfId="0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44" borderId="13" xfId="0" applyFill="1" applyBorder="1" applyAlignment="1">
      <alignment horizontal="center"/>
    </xf>
    <xf numFmtId="0" fontId="0" fillId="44" borderId="14" xfId="0" applyFill="1" applyBorder="1" applyAlignment="1">
      <alignment horizontal="center"/>
    </xf>
    <xf numFmtId="0" fontId="0" fillId="44" borderId="15" xfId="0" applyFill="1" applyBorder="1" applyAlignment="1">
      <alignment horizontal="center"/>
    </xf>
    <xf numFmtId="0" fontId="0" fillId="44" borderId="16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44" borderId="0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44" borderId="17" xfId="0" applyFill="1" applyBorder="1" applyAlignment="1">
      <alignment horizontal="center"/>
    </xf>
    <xf numFmtId="0" fontId="0" fillId="44" borderId="24" xfId="0" applyFill="1" applyBorder="1" applyAlignment="1">
      <alignment horizontal="center"/>
    </xf>
    <xf numFmtId="0" fontId="0" fillId="44" borderId="25" xfId="0" applyFill="1" applyBorder="1" applyAlignment="1">
      <alignment horizontal="center"/>
    </xf>
    <xf numFmtId="0" fontId="0" fillId="44" borderId="1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5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45" borderId="16" xfId="0" applyFill="1" applyBorder="1" applyAlignment="1">
      <alignment horizontal="center"/>
    </xf>
    <xf numFmtId="0" fontId="0" fillId="45" borderId="17" xfId="0" applyFill="1" applyBorder="1" applyAlignment="1">
      <alignment horizontal="center"/>
    </xf>
    <xf numFmtId="0" fontId="0" fillId="45" borderId="24" xfId="0" applyFill="1" applyBorder="1" applyAlignment="1">
      <alignment horizontal="center"/>
    </xf>
    <xf numFmtId="0" fontId="0" fillId="45" borderId="25" xfId="0" applyFill="1" applyBorder="1" applyAlignment="1">
      <alignment horizontal="center"/>
    </xf>
    <xf numFmtId="0" fontId="0" fillId="45" borderId="18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44" borderId="21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44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5" borderId="11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44" borderId="27" xfId="0" applyFill="1" applyBorder="1" applyAlignment="1">
      <alignment horizontal="center"/>
    </xf>
    <xf numFmtId="0" fontId="0" fillId="44" borderId="28" xfId="0" applyFill="1" applyBorder="1" applyAlignment="1">
      <alignment horizontal="center"/>
    </xf>
    <xf numFmtId="0" fontId="0" fillId="44" borderId="29" xfId="0" applyFill="1" applyBorder="1" applyAlignment="1">
      <alignment horizontal="center"/>
    </xf>
    <xf numFmtId="0" fontId="0" fillId="44" borderId="30" xfId="0" applyFill="1" applyBorder="1" applyAlignment="1">
      <alignment horizontal="center"/>
    </xf>
    <xf numFmtId="0" fontId="0" fillId="44" borderId="31" xfId="0" applyFill="1" applyBorder="1" applyAlignment="1">
      <alignment horizontal="center"/>
    </xf>
    <xf numFmtId="0" fontId="0" fillId="44" borderId="32" xfId="0" applyFill="1" applyBorder="1" applyAlignment="1">
      <alignment horizontal="center"/>
    </xf>
    <xf numFmtId="0" fontId="0" fillId="44" borderId="33" xfId="0" applyFill="1" applyBorder="1" applyAlignment="1">
      <alignment horizontal="center"/>
    </xf>
    <xf numFmtId="0" fontId="0" fillId="44" borderId="34" xfId="0" applyFill="1" applyBorder="1" applyAlignment="1">
      <alignment horizontal="center"/>
    </xf>
    <xf numFmtId="0" fontId="16" fillId="46" borderId="13" xfId="0" applyFont="1" applyFill="1" applyBorder="1"/>
    <xf numFmtId="0" fontId="16" fillId="46" borderId="14" xfId="0" applyFont="1" applyFill="1" applyBorder="1"/>
    <xf numFmtId="0" fontId="16" fillId="46" borderId="15" xfId="0" applyFont="1" applyFill="1" applyBorder="1"/>
    <xf numFmtId="0" fontId="16" fillId="46" borderId="16" xfId="0" applyFont="1" applyFill="1" applyBorder="1"/>
    <xf numFmtId="0" fontId="16" fillId="46" borderId="0" xfId="0" applyFont="1" applyFill="1" applyBorder="1"/>
    <xf numFmtId="0" fontId="16" fillId="46" borderId="17" xfId="0" applyFont="1" applyFill="1" applyBorder="1"/>
    <xf numFmtId="0" fontId="16" fillId="46" borderId="24" xfId="0" applyFont="1" applyFill="1" applyBorder="1"/>
    <xf numFmtId="0" fontId="16" fillId="46" borderId="25" xfId="0" applyFont="1" applyFill="1" applyBorder="1"/>
    <xf numFmtId="0" fontId="16" fillId="46" borderId="18" xfId="0" applyFont="1" applyFill="1" applyBorder="1"/>
    <xf numFmtId="0" fontId="0" fillId="46" borderId="13" xfId="0" applyFill="1" applyBorder="1"/>
    <xf numFmtId="0" fontId="0" fillId="46" borderId="15" xfId="0" applyFill="1" applyBorder="1"/>
    <xf numFmtId="0" fontId="0" fillId="46" borderId="16" xfId="0" applyFill="1" applyBorder="1"/>
    <xf numFmtId="0" fontId="0" fillId="46" borderId="17" xfId="0" applyFill="1" applyBorder="1"/>
    <xf numFmtId="0" fontId="0" fillId="46" borderId="24" xfId="0" applyFill="1" applyBorder="1"/>
    <xf numFmtId="0" fontId="0" fillId="46" borderId="18" xfId="0" applyFill="1" applyBorder="1"/>
    <xf numFmtId="0" fontId="0" fillId="41" borderId="10" xfId="0" applyFill="1" applyBorder="1"/>
    <xf numFmtId="0" fontId="0" fillId="41" borderId="11" xfId="0" applyFill="1" applyBorder="1"/>
    <xf numFmtId="0" fontId="0" fillId="41" borderId="12" xfId="0" applyFill="1" applyBorder="1"/>
    <xf numFmtId="0" fontId="16" fillId="41" borderId="13" xfId="0" applyFont="1" applyFill="1" applyBorder="1"/>
    <xf numFmtId="0" fontId="16" fillId="41" borderId="14" xfId="0" applyFont="1" applyFill="1" applyBorder="1"/>
    <xf numFmtId="0" fontId="16" fillId="41" borderId="15" xfId="0" applyFont="1" applyFill="1" applyBorder="1"/>
    <xf numFmtId="0" fontId="16" fillId="41" borderId="24" xfId="0" applyFont="1" applyFill="1" applyBorder="1"/>
    <xf numFmtId="0" fontId="16" fillId="41" borderId="25" xfId="0" applyFont="1" applyFill="1" applyBorder="1"/>
    <xf numFmtId="0" fontId="16" fillId="41" borderId="18" xfId="0" applyFont="1" applyFill="1" applyBorder="1"/>
    <xf numFmtId="0" fontId="16" fillId="47" borderId="14" xfId="0" applyFont="1" applyFill="1" applyBorder="1"/>
    <xf numFmtId="0" fontId="16" fillId="47" borderId="0" xfId="0" applyFont="1" applyFill="1" applyBorder="1"/>
    <xf numFmtId="0" fontId="16" fillId="47" borderId="25" xfId="0" applyFont="1" applyFill="1" applyBorder="1"/>
    <xf numFmtId="0" fontId="0" fillId="47" borderId="0" xfId="0" applyFill="1"/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48" borderId="0" xfId="0" applyFill="1" applyBorder="1" applyAlignment="1">
      <alignment horizontal="center"/>
    </xf>
    <xf numFmtId="0" fontId="0" fillId="40" borderId="0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49" borderId="0" xfId="0" applyFill="1" applyBorder="1" applyAlignment="1">
      <alignment horizontal="center"/>
    </xf>
    <xf numFmtId="0" fontId="0" fillId="43" borderId="0" xfId="0" applyFill="1" applyBorder="1" applyAlignment="1">
      <alignment horizontal="center"/>
    </xf>
    <xf numFmtId="0" fontId="0" fillId="50" borderId="0" xfId="0" applyFill="1" applyBorder="1" applyAlignment="1">
      <alignment horizontal="center"/>
    </xf>
    <xf numFmtId="0" fontId="0" fillId="51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46" borderId="13" xfId="0" applyFill="1" applyBorder="1" applyAlignment="1">
      <alignment horizontal="center"/>
    </xf>
    <xf numFmtId="0" fontId="0" fillId="46" borderId="14" xfId="0" applyFill="1" applyBorder="1" applyAlignment="1">
      <alignment horizontal="center"/>
    </xf>
    <xf numFmtId="0" fontId="0" fillId="46" borderId="15" xfId="0" applyFill="1" applyBorder="1" applyAlignment="1">
      <alignment horizontal="center"/>
    </xf>
    <xf numFmtId="0" fontId="0" fillId="46" borderId="16" xfId="0" applyFill="1" applyBorder="1" applyAlignment="1">
      <alignment horizontal="center"/>
    </xf>
    <xf numFmtId="0" fontId="0" fillId="46" borderId="0" xfId="0" applyFill="1" applyBorder="1" applyAlignment="1">
      <alignment horizontal="center"/>
    </xf>
    <xf numFmtId="0" fontId="0" fillId="46" borderId="17" xfId="0" applyFill="1" applyBorder="1" applyAlignment="1">
      <alignment horizontal="center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9E5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iftDataTrail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879"/>
  <sheetViews>
    <sheetView topLeftCell="G1" zoomScale="87" workbookViewId="0">
      <selection activeCell="AT1822" sqref="AT1:AW1048576"/>
    </sheetView>
  </sheetViews>
  <sheetFormatPr baseColWidth="10" defaultColWidth="8.83203125" defaultRowHeight="15" x14ac:dyDescent="0.2"/>
  <cols>
    <col min="1" max="1" width="6" style="11" bestFit="1" customWidth="1"/>
    <col min="2" max="2" width="13.33203125" customWidth="1"/>
    <col min="3" max="3" width="15.6640625" style="13" customWidth="1"/>
    <col min="4" max="4" width="15.6640625" style="25" customWidth="1"/>
    <col min="5" max="5" width="15.6640625" style="7" customWidth="1"/>
    <col min="8" max="8" width="8.83203125" style="6"/>
    <col min="9" max="9" width="6" style="27" bestFit="1" customWidth="1"/>
    <col min="10" max="10" width="8.83203125" style="19"/>
    <col min="11" max="12" width="8.83203125" style="14"/>
    <col min="13" max="13" width="25" style="7" customWidth="1"/>
    <col min="14" max="14" width="14" customWidth="1"/>
    <col min="15" max="15" width="10.5" customWidth="1"/>
    <col min="16" max="16" width="8.83203125" style="31"/>
    <col min="17" max="17" width="8.83203125" style="32"/>
    <col min="18" max="18" width="8.83203125" style="5"/>
    <col min="20" max="20" width="8.83203125" style="1"/>
    <col min="21" max="21" width="8.83203125" style="40"/>
    <col min="22" max="22" width="17.6640625" style="52" customWidth="1"/>
    <col min="23" max="23" width="8.83203125" style="41"/>
    <col min="24" max="24" width="18.33203125" style="54" customWidth="1"/>
    <col min="25" max="25" width="12.1640625" style="44" customWidth="1"/>
    <col min="26" max="26" width="12.1640625" style="50" customWidth="1"/>
    <col min="27" max="27" width="8.83203125" style="43"/>
    <col min="28" max="28" width="17.83203125" style="52" customWidth="1"/>
    <col min="29" max="29" width="8.83203125" style="41"/>
    <col min="30" max="30" width="19.1640625" style="56" customWidth="1"/>
    <col min="31" max="31" width="12.1640625" style="44" customWidth="1"/>
    <col min="34" max="34" width="25.5" customWidth="1"/>
    <col min="35" max="35" width="4.83203125" customWidth="1"/>
    <col min="41" max="41" width="10.5" customWidth="1"/>
    <col min="42" max="42" width="10.83203125" style="142" customWidth="1"/>
    <col min="43" max="44" width="8.83203125" customWidth="1"/>
  </cols>
  <sheetData>
    <row r="1" spans="1:44" ht="16" thickBot="1" x14ac:dyDescent="0.25">
      <c r="A1" s="11">
        <v>1760</v>
      </c>
      <c r="B1" s="11" t="s">
        <v>0</v>
      </c>
      <c r="C1" s="12">
        <f t="shared" ref="C1:C64" si="0">L1*1000</f>
        <v>40</v>
      </c>
      <c r="D1" s="24">
        <v>1760</v>
      </c>
      <c r="E1" s="23" t="s">
        <v>1</v>
      </c>
      <c r="H1" s="22" t="s">
        <v>2</v>
      </c>
      <c r="I1" s="26">
        <f>D1*10^-3</f>
        <v>1.76</v>
      </c>
      <c r="J1" s="18">
        <v>1.76</v>
      </c>
      <c r="K1" s="20"/>
      <c r="L1" s="20">
        <v>0.04</v>
      </c>
      <c r="M1" s="21" t="s">
        <v>3</v>
      </c>
      <c r="N1" t="s">
        <v>10</v>
      </c>
      <c r="O1">
        <v>0.56530000000000002</v>
      </c>
      <c r="P1" s="29">
        <f>LN(L1)</f>
        <v>-3.2188758248682006</v>
      </c>
      <c r="Q1" s="30" t="s">
        <v>11</v>
      </c>
      <c r="R1" s="5">
        <v>0.04</v>
      </c>
      <c r="S1">
        <f>R1/4.42</f>
        <v>9.0497737556561094E-3</v>
      </c>
      <c r="U1" s="45">
        <v>1.2E-2</v>
      </c>
      <c r="V1" s="51" t="s">
        <v>13</v>
      </c>
      <c r="W1" s="46">
        <v>467</v>
      </c>
      <c r="X1" s="53" t="s">
        <v>14</v>
      </c>
      <c r="Y1" s="48" t="s">
        <v>12</v>
      </c>
      <c r="Z1" s="49"/>
      <c r="AA1" s="47">
        <v>1.6120000000000001</v>
      </c>
      <c r="AB1" s="51" t="s">
        <v>15</v>
      </c>
      <c r="AC1" s="46">
        <v>130</v>
      </c>
      <c r="AD1" s="55" t="s">
        <v>16</v>
      </c>
      <c r="AE1" s="48" t="s">
        <v>12</v>
      </c>
      <c r="AG1" s="124" t="s">
        <v>743</v>
      </c>
      <c r="AH1" s="125" t="s">
        <v>744</v>
      </c>
      <c r="AI1" s="130" t="s">
        <v>749</v>
      </c>
      <c r="AJ1" s="115" t="s">
        <v>41</v>
      </c>
      <c r="AK1" s="116"/>
      <c r="AL1" s="116"/>
      <c r="AM1" s="117"/>
      <c r="AO1" s="115" t="s">
        <v>287</v>
      </c>
      <c r="AP1" s="139"/>
      <c r="AQ1" s="116"/>
      <c r="AR1" s="117"/>
    </row>
    <row r="2" spans="1:44" ht="16" x14ac:dyDescent="0.2">
      <c r="A2" s="11">
        <v>3320</v>
      </c>
      <c r="C2" s="13">
        <f t="shared" si="0"/>
        <v>40</v>
      </c>
      <c r="D2" s="25">
        <v>3320</v>
      </c>
      <c r="I2" s="27">
        <f t="shared" ref="I2:I65" si="1">D2*10^-3</f>
        <v>3.3200000000000003</v>
      </c>
      <c r="J2" s="19">
        <v>3.3200000000000003</v>
      </c>
      <c r="L2" s="14">
        <v>0.04</v>
      </c>
      <c r="N2">
        <f>SUM(L1:L2862)</f>
        <v>12014.959999999997</v>
      </c>
      <c r="O2">
        <v>1.2</v>
      </c>
      <c r="P2" s="31">
        <f t="shared" ref="P2:P65" si="2">LN(L2)</f>
        <v>-3.2188758248682006</v>
      </c>
      <c r="R2" s="5">
        <v>0.04</v>
      </c>
      <c r="U2" s="40">
        <v>0.51200000000000001</v>
      </c>
      <c r="W2" s="41">
        <v>416</v>
      </c>
      <c r="Y2" s="44" t="s">
        <v>12</v>
      </c>
      <c r="AA2" s="42">
        <v>1.8120000000000001</v>
      </c>
      <c r="AC2" s="41">
        <v>213</v>
      </c>
      <c r="AE2" s="44" t="s">
        <v>12</v>
      </c>
      <c r="AG2" s="126" t="s">
        <v>745</v>
      </c>
      <c r="AH2" s="127" t="s">
        <v>747</v>
      </c>
      <c r="AI2" s="131" t="s">
        <v>749</v>
      </c>
      <c r="AJ2" s="118" t="s">
        <v>42</v>
      </c>
      <c r="AK2" s="119"/>
      <c r="AL2" s="119"/>
      <c r="AM2" s="120"/>
      <c r="AO2" s="118" t="s">
        <v>287</v>
      </c>
      <c r="AP2" s="140"/>
      <c r="AQ2" s="119"/>
      <c r="AR2" s="120"/>
    </row>
    <row r="3" spans="1:44" ht="17" thickBot="1" x14ac:dyDescent="0.25">
      <c r="A3" s="11">
        <v>100</v>
      </c>
      <c r="C3" s="13">
        <f t="shared" si="0"/>
        <v>60</v>
      </c>
      <c r="D3" s="25">
        <v>100</v>
      </c>
      <c r="I3" s="27">
        <f t="shared" si="1"/>
        <v>0.1</v>
      </c>
      <c r="J3" s="19">
        <v>0.1</v>
      </c>
      <c r="L3" s="14">
        <v>0.06</v>
      </c>
      <c r="O3">
        <v>-2.3026</v>
      </c>
      <c r="P3" s="31">
        <f t="shared" si="2"/>
        <v>-2.8134107167600364</v>
      </c>
      <c r="R3" s="5">
        <v>0.06</v>
      </c>
      <c r="U3" s="40">
        <v>1.012</v>
      </c>
      <c r="W3" s="41">
        <v>304</v>
      </c>
      <c r="Y3" s="44" t="s">
        <v>12</v>
      </c>
      <c r="AA3" s="42">
        <v>2.012</v>
      </c>
      <c r="AC3" s="41">
        <v>203</v>
      </c>
      <c r="AE3" s="44" t="s">
        <v>12</v>
      </c>
      <c r="AG3" s="128" t="s">
        <v>746</v>
      </c>
      <c r="AH3" s="129" t="s">
        <v>748</v>
      </c>
      <c r="AI3" s="132" t="s">
        <v>749</v>
      </c>
      <c r="AJ3" s="118" t="s">
        <v>43</v>
      </c>
      <c r="AK3" s="119"/>
      <c r="AL3" s="119"/>
      <c r="AM3" s="120"/>
      <c r="AO3" s="118" t="s">
        <v>287</v>
      </c>
      <c r="AP3" s="140"/>
      <c r="AQ3" s="119"/>
      <c r="AR3" s="120"/>
    </row>
    <row r="4" spans="1:44" ht="16" x14ac:dyDescent="0.2">
      <c r="A4" s="11">
        <v>4580</v>
      </c>
      <c r="C4" s="13">
        <f t="shared" si="0"/>
        <v>60</v>
      </c>
      <c r="D4" s="25">
        <v>4580</v>
      </c>
      <c r="I4" s="27">
        <f t="shared" si="1"/>
        <v>4.58</v>
      </c>
      <c r="J4" s="19">
        <v>4.58</v>
      </c>
      <c r="L4" s="14">
        <v>0.06</v>
      </c>
      <c r="O4">
        <v>1.5217000000000001</v>
      </c>
      <c r="P4" s="31">
        <f t="shared" si="2"/>
        <v>-2.8134107167600364</v>
      </c>
      <c r="R4" s="5">
        <v>0.06</v>
      </c>
      <c r="U4" s="40">
        <v>1.512</v>
      </c>
      <c r="W4" s="41">
        <v>229</v>
      </c>
      <c r="Y4" s="44" t="s">
        <v>12</v>
      </c>
      <c r="AA4" s="42">
        <v>2.2120000000000002</v>
      </c>
      <c r="AC4" s="41">
        <v>188</v>
      </c>
      <c r="AE4" s="44" t="s">
        <v>12</v>
      </c>
      <c r="AJ4" s="118" t="s">
        <v>44</v>
      </c>
      <c r="AK4" s="119"/>
      <c r="AL4" s="119"/>
      <c r="AM4" s="120"/>
      <c r="AO4" s="118" t="s">
        <v>287</v>
      </c>
      <c r="AP4" s="140"/>
      <c r="AQ4" s="119"/>
      <c r="AR4" s="120"/>
    </row>
    <row r="5" spans="1:44" ht="16" x14ac:dyDescent="0.2">
      <c r="A5" s="11">
        <v>480</v>
      </c>
      <c r="C5" s="13">
        <f t="shared" si="0"/>
        <v>60</v>
      </c>
      <c r="D5" s="25">
        <v>480</v>
      </c>
      <c r="I5" s="27">
        <f t="shared" si="1"/>
        <v>0.48</v>
      </c>
      <c r="J5" s="19">
        <v>0.48</v>
      </c>
      <c r="L5" s="14">
        <v>0.06</v>
      </c>
      <c r="O5">
        <v>-0.73399999999999999</v>
      </c>
      <c r="P5" s="31">
        <f t="shared" si="2"/>
        <v>-2.8134107167600364</v>
      </c>
      <c r="R5" s="5">
        <v>0.06</v>
      </c>
      <c r="U5" s="40">
        <v>2.012</v>
      </c>
      <c r="W5" s="41">
        <v>174</v>
      </c>
      <c r="Y5" s="44" t="s">
        <v>12</v>
      </c>
      <c r="AA5" s="42">
        <v>2.4119999999999999</v>
      </c>
      <c r="AC5" s="41">
        <v>149</v>
      </c>
      <c r="AE5" s="44" t="s">
        <v>12</v>
      </c>
      <c r="AJ5" s="118" t="s">
        <v>45</v>
      </c>
      <c r="AK5" s="119"/>
      <c r="AL5" s="119"/>
      <c r="AM5" s="120"/>
      <c r="AO5" s="118" t="s">
        <v>155</v>
      </c>
      <c r="AP5" s="140"/>
      <c r="AQ5" s="119"/>
      <c r="AR5" s="120"/>
    </row>
    <row r="6" spans="1:44" ht="16" x14ac:dyDescent="0.2">
      <c r="A6" s="11">
        <v>500</v>
      </c>
      <c r="C6" s="13">
        <f t="shared" si="0"/>
        <v>60</v>
      </c>
      <c r="D6" s="25">
        <v>500</v>
      </c>
      <c r="I6" s="27">
        <f t="shared" si="1"/>
        <v>0.5</v>
      </c>
      <c r="J6" s="19">
        <v>0.5</v>
      </c>
      <c r="L6" s="14">
        <v>0.06</v>
      </c>
      <c r="O6">
        <v>-0.69310000000000005</v>
      </c>
      <c r="P6" s="31">
        <f t="shared" si="2"/>
        <v>-2.8134107167600364</v>
      </c>
      <c r="R6" s="5">
        <v>0.06</v>
      </c>
      <c r="U6" s="40">
        <v>2.512</v>
      </c>
      <c r="W6" s="41">
        <v>151</v>
      </c>
      <c r="Y6" s="44" t="s">
        <v>12</v>
      </c>
      <c r="AA6" s="42">
        <v>2.6120000000000001</v>
      </c>
      <c r="AC6" s="41">
        <v>131</v>
      </c>
      <c r="AE6" s="44" t="s">
        <v>12</v>
      </c>
      <c r="AJ6" s="118" t="s">
        <v>46</v>
      </c>
      <c r="AK6" s="119"/>
      <c r="AL6" s="119"/>
      <c r="AM6" s="120"/>
      <c r="AO6" s="118" t="s">
        <v>155</v>
      </c>
      <c r="AP6" s="140"/>
      <c r="AQ6" s="119"/>
      <c r="AR6" s="120"/>
    </row>
    <row r="7" spans="1:44" ht="16" x14ac:dyDescent="0.2">
      <c r="A7" s="11">
        <v>10760</v>
      </c>
      <c r="C7" s="13">
        <f t="shared" si="0"/>
        <v>60</v>
      </c>
      <c r="D7" s="25">
        <v>10760</v>
      </c>
      <c r="I7" s="27">
        <f t="shared" si="1"/>
        <v>10.76</v>
      </c>
      <c r="J7" s="19">
        <v>10.76</v>
      </c>
      <c r="L7" s="14">
        <v>0.06</v>
      </c>
      <c r="O7">
        <v>2.3757999999999999</v>
      </c>
      <c r="P7" s="31">
        <f t="shared" si="2"/>
        <v>-2.8134107167600364</v>
      </c>
      <c r="R7" s="5">
        <v>0.06</v>
      </c>
      <c r="U7" s="40">
        <v>3.012</v>
      </c>
      <c r="W7" s="41">
        <v>108</v>
      </c>
      <c r="Y7" s="44" t="s">
        <v>12</v>
      </c>
      <c r="AA7" s="42">
        <v>2.8119999999999998</v>
      </c>
      <c r="AC7" s="41">
        <v>133</v>
      </c>
      <c r="AE7" s="44" t="s">
        <v>12</v>
      </c>
      <c r="AJ7" s="118" t="s">
        <v>47</v>
      </c>
      <c r="AK7" s="119"/>
      <c r="AL7" s="119"/>
      <c r="AM7" s="120"/>
      <c r="AO7" s="118" t="s">
        <v>155</v>
      </c>
      <c r="AP7" s="140"/>
      <c r="AQ7" s="119"/>
      <c r="AR7" s="120"/>
    </row>
    <row r="8" spans="1:44" x14ac:dyDescent="0.2">
      <c r="A8" s="11">
        <v>920</v>
      </c>
      <c r="C8" s="13">
        <f t="shared" si="0"/>
        <v>60</v>
      </c>
      <c r="D8" s="25">
        <v>920</v>
      </c>
      <c r="I8" s="27">
        <f t="shared" si="1"/>
        <v>0.92</v>
      </c>
      <c r="J8" s="19">
        <v>0.92</v>
      </c>
      <c r="L8" s="14">
        <v>0.06</v>
      </c>
      <c r="O8">
        <v>-8.3400000000000002E-2</v>
      </c>
      <c r="P8" s="31">
        <f t="shared" si="2"/>
        <v>-2.8134107167600364</v>
      </c>
      <c r="R8" s="5">
        <v>0.06</v>
      </c>
      <c r="U8" s="40">
        <v>3.512</v>
      </c>
      <c r="W8" s="41">
        <v>95</v>
      </c>
      <c r="Y8" s="44" t="s">
        <v>12</v>
      </c>
      <c r="AA8" s="43">
        <v>3.012</v>
      </c>
      <c r="AC8" s="41">
        <v>82</v>
      </c>
      <c r="AE8" s="44" t="s">
        <v>12</v>
      </c>
      <c r="AJ8" s="118" t="s">
        <v>48</v>
      </c>
      <c r="AK8" s="119"/>
      <c r="AL8" s="119"/>
      <c r="AM8" s="120"/>
      <c r="AO8" s="118" t="s">
        <v>155</v>
      </c>
      <c r="AP8" s="140"/>
      <c r="AQ8" s="119"/>
      <c r="AR8" s="120"/>
    </row>
    <row r="9" spans="1:44" x14ac:dyDescent="0.2">
      <c r="A9" s="11">
        <v>540</v>
      </c>
      <c r="C9" s="13">
        <f t="shared" si="0"/>
        <v>80</v>
      </c>
      <c r="D9" s="25">
        <v>540</v>
      </c>
      <c r="I9" s="27">
        <f t="shared" si="1"/>
        <v>0.54</v>
      </c>
      <c r="J9" s="19">
        <v>0.54</v>
      </c>
      <c r="L9" s="14">
        <v>0.08</v>
      </c>
      <c r="O9">
        <v>-0.61619999999999997</v>
      </c>
      <c r="P9" s="31">
        <f t="shared" si="2"/>
        <v>-2.5257286443082556</v>
      </c>
      <c r="R9" s="5">
        <v>0.08</v>
      </c>
      <c r="U9" s="40">
        <v>4.0119999999999996</v>
      </c>
      <c r="W9" s="41">
        <v>88</v>
      </c>
      <c r="Y9" s="44" t="s">
        <v>12</v>
      </c>
      <c r="AA9" s="43">
        <v>3.2120000000000002</v>
      </c>
      <c r="AC9" s="41">
        <v>94</v>
      </c>
      <c r="AE9" s="44" t="s">
        <v>12</v>
      </c>
      <c r="AJ9" s="118" t="s">
        <v>49</v>
      </c>
      <c r="AK9" s="119"/>
      <c r="AL9" s="119"/>
      <c r="AM9" s="120"/>
      <c r="AO9" s="118" t="s">
        <v>155</v>
      </c>
      <c r="AP9" s="140"/>
      <c r="AQ9" s="119"/>
      <c r="AR9" s="120"/>
    </row>
    <row r="10" spans="1:44" ht="16" x14ac:dyDescent="0.2">
      <c r="A10" s="11">
        <v>800</v>
      </c>
      <c r="C10" s="13">
        <f t="shared" si="0"/>
        <v>80</v>
      </c>
      <c r="D10" s="25">
        <v>800</v>
      </c>
      <c r="I10" s="27">
        <f t="shared" si="1"/>
        <v>0.8</v>
      </c>
      <c r="J10" s="19">
        <v>0.8</v>
      </c>
      <c r="L10" s="14">
        <v>0.08</v>
      </c>
      <c r="O10">
        <v>-0.22309999999999999</v>
      </c>
      <c r="P10" s="31">
        <f t="shared" si="2"/>
        <v>-2.5257286443082556</v>
      </c>
      <c r="R10" s="5">
        <v>0.08</v>
      </c>
      <c r="U10" s="40">
        <v>4.5119999999999996</v>
      </c>
      <c r="W10" s="41">
        <v>77</v>
      </c>
      <c r="Y10" s="44" t="s">
        <v>12</v>
      </c>
      <c r="AA10" s="42">
        <v>3.4119999999999999</v>
      </c>
      <c r="AC10" s="41">
        <v>93</v>
      </c>
      <c r="AE10" s="44" t="s">
        <v>12</v>
      </c>
      <c r="AJ10" s="118" t="s">
        <v>50</v>
      </c>
      <c r="AK10" s="119"/>
      <c r="AL10" s="119"/>
      <c r="AM10" s="120"/>
      <c r="AO10" s="118" t="s">
        <v>58</v>
      </c>
      <c r="AP10" s="140"/>
      <c r="AQ10" s="119"/>
      <c r="AR10" s="120"/>
    </row>
    <row r="11" spans="1:44" ht="16" x14ac:dyDescent="0.2">
      <c r="A11" s="11">
        <v>3460</v>
      </c>
      <c r="C11" s="13">
        <f t="shared" si="0"/>
        <v>80</v>
      </c>
      <c r="D11" s="25">
        <v>3460</v>
      </c>
      <c r="I11" s="27">
        <f t="shared" si="1"/>
        <v>3.46</v>
      </c>
      <c r="J11" s="19">
        <v>3.46</v>
      </c>
      <c r="L11" s="14">
        <v>0.08</v>
      </c>
      <c r="O11">
        <v>1.2413000000000001</v>
      </c>
      <c r="P11" s="31">
        <f t="shared" si="2"/>
        <v>-2.5257286443082556</v>
      </c>
      <c r="R11" s="5">
        <v>0.08</v>
      </c>
      <c r="U11" s="40">
        <v>5.0119999999999996</v>
      </c>
      <c r="W11" s="41">
        <v>57</v>
      </c>
      <c r="Y11" s="44" t="s">
        <v>12</v>
      </c>
      <c r="AA11" s="42">
        <v>3.6120000000000001</v>
      </c>
      <c r="AC11" s="41">
        <v>93</v>
      </c>
      <c r="AE11" s="44" t="s">
        <v>12</v>
      </c>
      <c r="AJ11" s="118" t="s">
        <v>51</v>
      </c>
      <c r="AK11" s="119"/>
      <c r="AL11" s="119"/>
      <c r="AM11" s="120"/>
      <c r="AO11" s="118" t="s">
        <v>106</v>
      </c>
      <c r="AP11" s="140"/>
      <c r="AQ11" s="119"/>
      <c r="AR11" s="120"/>
    </row>
    <row r="12" spans="1:44" ht="16" x14ac:dyDescent="0.2">
      <c r="A12" s="11">
        <v>3300</v>
      </c>
      <c r="C12" s="13">
        <f t="shared" si="0"/>
        <v>80</v>
      </c>
      <c r="D12" s="25">
        <v>3300</v>
      </c>
      <c r="I12" s="27">
        <f t="shared" si="1"/>
        <v>3.3000000000000003</v>
      </c>
      <c r="J12" s="19">
        <v>3.3000000000000003</v>
      </c>
      <c r="L12" s="14">
        <v>0.08</v>
      </c>
      <c r="O12">
        <v>1.1939</v>
      </c>
      <c r="P12" s="31">
        <f t="shared" si="2"/>
        <v>-2.5257286443082556</v>
      </c>
      <c r="R12" s="5">
        <v>0.08</v>
      </c>
      <c r="U12" s="40">
        <v>5.5119999999999996</v>
      </c>
      <c r="W12" s="41">
        <v>44</v>
      </c>
      <c r="Y12" s="44" t="s">
        <v>12</v>
      </c>
      <c r="AA12" s="42">
        <v>3.8119999999999998</v>
      </c>
      <c r="AC12" s="41">
        <v>50</v>
      </c>
      <c r="AE12" s="44" t="s">
        <v>12</v>
      </c>
      <c r="AJ12" s="118" t="s">
        <v>52</v>
      </c>
      <c r="AK12" s="119"/>
      <c r="AL12" s="119"/>
      <c r="AM12" s="120"/>
      <c r="AO12" s="118" t="s">
        <v>106</v>
      </c>
      <c r="AP12" s="140"/>
      <c r="AQ12" s="119"/>
      <c r="AR12" s="120"/>
    </row>
    <row r="13" spans="1:44" ht="16" x14ac:dyDescent="0.2">
      <c r="A13" s="11">
        <v>460</v>
      </c>
      <c r="C13" s="13">
        <f t="shared" si="0"/>
        <v>80</v>
      </c>
      <c r="D13" s="25">
        <v>460</v>
      </c>
      <c r="I13" s="27">
        <f t="shared" si="1"/>
        <v>0.46</v>
      </c>
      <c r="J13" s="19">
        <v>0.46</v>
      </c>
      <c r="L13" s="14">
        <v>0.08</v>
      </c>
      <c r="O13">
        <v>-0.77649999999999997</v>
      </c>
      <c r="P13" s="31">
        <f t="shared" si="2"/>
        <v>-2.5257286443082556</v>
      </c>
      <c r="R13" s="5">
        <v>0.08</v>
      </c>
      <c r="U13" s="40">
        <v>6.0119999999999996</v>
      </c>
      <c r="W13" s="41">
        <v>39</v>
      </c>
      <c r="Y13" s="44" t="s">
        <v>12</v>
      </c>
      <c r="AA13" s="42">
        <v>4.0119999999999996</v>
      </c>
      <c r="AC13" s="41">
        <v>58</v>
      </c>
      <c r="AE13" s="44" t="s">
        <v>12</v>
      </c>
      <c r="AJ13" s="118" t="s">
        <v>53</v>
      </c>
      <c r="AK13" s="119"/>
      <c r="AL13" s="119"/>
      <c r="AM13" s="120"/>
      <c r="AO13" s="118" t="s">
        <v>106</v>
      </c>
      <c r="AP13" s="140"/>
      <c r="AQ13" s="119"/>
      <c r="AR13" s="120"/>
    </row>
    <row r="14" spans="1:44" ht="16" x14ac:dyDescent="0.2">
      <c r="A14" s="11">
        <v>16280</v>
      </c>
      <c r="C14" s="13">
        <f t="shared" si="0"/>
        <v>80</v>
      </c>
      <c r="D14" s="25">
        <v>16280</v>
      </c>
      <c r="I14" s="27">
        <f t="shared" si="1"/>
        <v>16.28</v>
      </c>
      <c r="J14" s="19">
        <v>16.28</v>
      </c>
      <c r="L14" s="14">
        <v>0.08</v>
      </c>
      <c r="O14">
        <v>2.7898999999999998</v>
      </c>
      <c r="P14" s="31">
        <f t="shared" si="2"/>
        <v>-2.5257286443082556</v>
      </c>
      <c r="R14" s="5">
        <v>0.08</v>
      </c>
      <c r="U14" s="40">
        <v>6.5119999999999996</v>
      </c>
      <c r="W14" s="41">
        <v>41</v>
      </c>
      <c r="Y14" s="44" t="s">
        <v>12</v>
      </c>
      <c r="AA14" s="42">
        <v>4.2119999999999997</v>
      </c>
      <c r="AC14" s="41">
        <v>59</v>
      </c>
      <c r="AE14" s="44" t="s">
        <v>12</v>
      </c>
      <c r="AJ14" s="118" t="s">
        <v>54</v>
      </c>
      <c r="AK14" s="119"/>
      <c r="AL14" s="119"/>
      <c r="AM14" s="120"/>
      <c r="AO14" s="118" t="s">
        <v>106</v>
      </c>
      <c r="AP14" s="140"/>
      <c r="AQ14" s="119"/>
      <c r="AR14" s="120"/>
    </row>
    <row r="15" spans="1:44" ht="16" x14ac:dyDescent="0.2">
      <c r="A15" s="11">
        <v>1180</v>
      </c>
      <c r="C15" s="13">
        <f t="shared" si="0"/>
        <v>80</v>
      </c>
      <c r="D15" s="25">
        <v>1180</v>
      </c>
      <c r="I15" s="27">
        <f t="shared" si="1"/>
        <v>1.18</v>
      </c>
      <c r="J15" s="19">
        <v>1.18</v>
      </c>
      <c r="L15" s="14">
        <v>0.08</v>
      </c>
      <c r="O15">
        <v>0.16550000000000001</v>
      </c>
      <c r="P15" s="31">
        <f t="shared" si="2"/>
        <v>-2.5257286443082556</v>
      </c>
      <c r="R15" s="5">
        <v>0.08</v>
      </c>
      <c r="U15" s="40">
        <v>7.0119999999999996</v>
      </c>
      <c r="W15" s="41">
        <v>34</v>
      </c>
      <c r="Y15" s="44" t="s">
        <v>12</v>
      </c>
      <c r="AA15" s="42">
        <v>4.4119999999999999</v>
      </c>
      <c r="AC15" s="41">
        <v>65</v>
      </c>
      <c r="AE15" s="44" t="s">
        <v>12</v>
      </c>
      <c r="AJ15" s="118" t="s">
        <v>55</v>
      </c>
      <c r="AK15" s="119"/>
      <c r="AL15" s="119"/>
      <c r="AM15" s="120"/>
      <c r="AO15" s="118" t="s">
        <v>498</v>
      </c>
      <c r="AP15" s="140"/>
      <c r="AQ15" s="119"/>
      <c r="AR15" s="120"/>
    </row>
    <row r="16" spans="1:44" x14ac:dyDescent="0.2">
      <c r="A16" s="11">
        <v>5220</v>
      </c>
      <c r="C16" s="13">
        <f t="shared" si="0"/>
        <v>80</v>
      </c>
      <c r="D16" s="25">
        <v>5220</v>
      </c>
      <c r="I16" s="27">
        <f t="shared" si="1"/>
        <v>5.22</v>
      </c>
      <c r="J16" s="19">
        <v>5.22</v>
      </c>
      <c r="L16" s="14">
        <v>0.08</v>
      </c>
      <c r="O16">
        <v>1.6525000000000001</v>
      </c>
      <c r="P16" s="31">
        <f t="shared" si="2"/>
        <v>-2.5257286443082556</v>
      </c>
      <c r="R16" s="5">
        <v>0.08</v>
      </c>
      <c r="U16" s="40">
        <v>7.5119999999999996</v>
      </c>
      <c r="W16" s="41">
        <v>32</v>
      </c>
      <c r="Y16" s="44" t="s">
        <v>12</v>
      </c>
      <c r="AA16" s="43">
        <v>4.6120000000000001</v>
      </c>
      <c r="AC16" s="41">
        <v>34</v>
      </c>
      <c r="AE16" s="44" t="s">
        <v>12</v>
      </c>
      <c r="AJ16" s="118" t="s">
        <v>56</v>
      </c>
      <c r="AK16" s="119"/>
      <c r="AL16" s="119"/>
      <c r="AM16" s="120"/>
      <c r="AO16" s="118" t="s">
        <v>498</v>
      </c>
      <c r="AP16" s="140"/>
      <c r="AQ16" s="119"/>
      <c r="AR16" s="120"/>
    </row>
    <row r="17" spans="1:44" x14ac:dyDescent="0.2">
      <c r="A17" s="11">
        <v>3900</v>
      </c>
      <c r="C17" s="13">
        <f t="shared" si="0"/>
        <v>80</v>
      </c>
      <c r="D17" s="25">
        <v>3900</v>
      </c>
      <c r="I17" s="27">
        <f t="shared" si="1"/>
        <v>3.9</v>
      </c>
      <c r="J17" s="19">
        <v>3.9</v>
      </c>
      <c r="L17" s="14">
        <v>0.08</v>
      </c>
      <c r="O17">
        <v>1.361</v>
      </c>
      <c r="P17" s="31">
        <f t="shared" si="2"/>
        <v>-2.5257286443082556</v>
      </c>
      <c r="R17" s="5">
        <v>0.08</v>
      </c>
      <c r="U17" s="40">
        <v>8.0120000000000005</v>
      </c>
      <c r="W17" s="41">
        <v>34</v>
      </c>
      <c r="Y17" s="44" t="s">
        <v>12</v>
      </c>
      <c r="AA17" s="43">
        <v>4.8120000000000003</v>
      </c>
      <c r="AC17" s="41">
        <v>53</v>
      </c>
      <c r="AE17" s="44" t="s">
        <v>12</v>
      </c>
      <c r="AJ17" s="118" t="s">
        <v>57</v>
      </c>
      <c r="AK17" s="119"/>
      <c r="AL17" s="119"/>
      <c r="AM17" s="120"/>
      <c r="AO17" s="118" t="s">
        <v>498</v>
      </c>
      <c r="AP17" s="140"/>
      <c r="AQ17" s="119"/>
      <c r="AR17" s="120"/>
    </row>
    <row r="18" spans="1:44" ht="16" x14ac:dyDescent="0.2">
      <c r="A18" s="11">
        <v>3540</v>
      </c>
      <c r="C18" s="13">
        <f t="shared" si="0"/>
        <v>80</v>
      </c>
      <c r="D18" s="25">
        <v>3540</v>
      </c>
      <c r="I18" s="27">
        <f t="shared" si="1"/>
        <v>3.54</v>
      </c>
      <c r="J18" s="19">
        <v>3.54</v>
      </c>
      <c r="L18" s="14">
        <v>0.08</v>
      </c>
      <c r="O18">
        <v>1.2641</v>
      </c>
      <c r="P18" s="31">
        <f t="shared" si="2"/>
        <v>-2.5257286443082556</v>
      </c>
      <c r="R18" s="5">
        <v>0.08</v>
      </c>
      <c r="U18" s="40">
        <v>8.5120000000000005</v>
      </c>
      <c r="W18" s="41">
        <v>22</v>
      </c>
      <c r="Y18" s="44" t="s">
        <v>12</v>
      </c>
      <c r="AA18" s="42">
        <v>5.0119999999999996</v>
      </c>
      <c r="AC18" s="41">
        <v>37</v>
      </c>
      <c r="AE18" s="44" t="s">
        <v>12</v>
      </c>
      <c r="AJ18" s="118" t="s">
        <v>58</v>
      </c>
      <c r="AK18" s="119"/>
      <c r="AL18" s="119"/>
      <c r="AM18" s="120"/>
      <c r="AO18" s="118" t="s">
        <v>498</v>
      </c>
      <c r="AP18" s="140"/>
      <c r="AQ18" s="119"/>
      <c r="AR18" s="120"/>
    </row>
    <row r="19" spans="1:44" ht="16" x14ac:dyDescent="0.2">
      <c r="A19" s="11">
        <v>160</v>
      </c>
      <c r="C19" s="13">
        <f t="shared" si="0"/>
        <v>100</v>
      </c>
      <c r="D19" s="25">
        <v>160</v>
      </c>
      <c r="I19" s="27">
        <f t="shared" si="1"/>
        <v>0.16</v>
      </c>
      <c r="J19" s="19">
        <v>0.16</v>
      </c>
      <c r="L19" s="14">
        <v>0.1</v>
      </c>
      <c r="O19">
        <v>-1.8326</v>
      </c>
      <c r="P19" s="31">
        <f t="shared" si="2"/>
        <v>-2.3025850929940455</v>
      </c>
      <c r="R19" s="5">
        <v>0.1</v>
      </c>
      <c r="U19" s="40">
        <v>9.0120000000000005</v>
      </c>
      <c r="W19" s="41">
        <v>29</v>
      </c>
      <c r="Y19" s="44" t="s">
        <v>12</v>
      </c>
      <c r="AA19" s="42">
        <v>5.2119999999999997</v>
      </c>
      <c r="AC19" s="41">
        <v>40</v>
      </c>
      <c r="AE19" s="44" t="s">
        <v>12</v>
      </c>
      <c r="AJ19" s="118" t="s">
        <v>59</v>
      </c>
      <c r="AK19" s="119"/>
      <c r="AL19" s="119"/>
      <c r="AM19" s="120"/>
      <c r="AO19" s="118" t="s">
        <v>498</v>
      </c>
      <c r="AP19" s="140"/>
      <c r="AQ19" s="119"/>
      <c r="AR19" s="120"/>
    </row>
    <row r="20" spans="1:44" ht="16" x14ac:dyDescent="0.2">
      <c r="A20" s="11">
        <v>14440</v>
      </c>
      <c r="C20" s="13">
        <f t="shared" si="0"/>
        <v>100</v>
      </c>
      <c r="D20" s="25">
        <v>14440</v>
      </c>
      <c r="I20" s="27">
        <f t="shared" si="1"/>
        <v>14.44</v>
      </c>
      <c r="J20" s="19">
        <v>14.44</v>
      </c>
      <c r="L20" s="14">
        <v>0.1</v>
      </c>
      <c r="O20">
        <v>2.67</v>
      </c>
      <c r="P20" s="31">
        <f t="shared" si="2"/>
        <v>-2.3025850929940455</v>
      </c>
      <c r="R20" s="5">
        <v>0.1</v>
      </c>
      <c r="U20" s="40">
        <v>9.5120000000000005</v>
      </c>
      <c r="W20" s="41">
        <v>16</v>
      </c>
      <c r="Y20" s="44" t="s">
        <v>12</v>
      </c>
      <c r="AA20" s="42">
        <v>5.4119999999999999</v>
      </c>
      <c r="AC20" s="41">
        <v>39</v>
      </c>
      <c r="AE20" s="44" t="s">
        <v>12</v>
      </c>
      <c r="AJ20" s="118" t="s">
        <v>60</v>
      </c>
      <c r="AK20" s="119"/>
      <c r="AL20" s="119"/>
      <c r="AM20" s="120"/>
      <c r="AO20" s="118" t="s">
        <v>254</v>
      </c>
      <c r="AP20" s="140"/>
      <c r="AQ20" s="119"/>
      <c r="AR20" s="120"/>
    </row>
    <row r="21" spans="1:44" ht="16" x14ac:dyDescent="0.2">
      <c r="A21" s="11">
        <v>400</v>
      </c>
      <c r="C21" s="13">
        <f t="shared" si="0"/>
        <v>100</v>
      </c>
      <c r="D21" s="25">
        <v>400</v>
      </c>
      <c r="I21" s="27">
        <f t="shared" si="1"/>
        <v>0.4</v>
      </c>
      <c r="J21" s="19">
        <v>0.4</v>
      </c>
      <c r="L21" s="14">
        <v>0.1</v>
      </c>
      <c r="O21">
        <v>-0.9163</v>
      </c>
      <c r="P21" s="31">
        <f t="shared" si="2"/>
        <v>-2.3025850929940455</v>
      </c>
      <c r="R21" s="5">
        <v>0.1</v>
      </c>
      <c r="U21" s="40">
        <v>10.012</v>
      </c>
      <c r="W21" s="41">
        <v>23</v>
      </c>
      <c r="Y21" s="44" t="s">
        <v>12</v>
      </c>
      <c r="AA21" s="42">
        <v>5.6120000000000001</v>
      </c>
      <c r="AC21" s="41">
        <v>38</v>
      </c>
      <c r="AE21" s="44" t="s">
        <v>12</v>
      </c>
      <c r="AJ21" s="118" t="s">
        <v>61</v>
      </c>
      <c r="AK21" s="119"/>
      <c r="AL21" s="119"/>
      <c r="AM21" s="120"/>
      <c r="AO21" s="118" t="s">
        <v>254</v>
      </c>
      <c r="AP21" s="140"/>
      <c r="AQ21" s="119"/>
      <c r="AR21" s="120"/>
    </row>
    <row r="22" spans="1:44" ht="16" x14ac:dyDescent="0.2">
      <c r="A22" s="11">
        <v>3140</v>
      </c>
      <c r="C22" s="13">
        <f t="shared" si="0"/>
        <v>100</v>
      </c>
      <c r="D22" s="25">
        <v>3140</v>
      </c>
      <c r="I22" s="27">
        <f t="shared" si="1"/>
        <v>3.14</v>
      </c>
      <c r="J22" s="19">
        <v>3.14</v>
      </c>
      <c r="L22" s="14">
        <v>0.1</v>
      </c>
      <c r="O22">
        <v>1.1442000000000001</v>
      </c>
      <c r="P22" s="31">
        <f t="shared" si="2"/>
        <v>-2.3025850929940455</v>
      </c>
      <c r="R22" s="5">
        <v>0.1</v>
      </c>
      <c r="U22" s="40">
        <v>10.512</v>
      </c>
      <c r="W22" s="41">
        <v>24</v>
      </c>
      <c r="Y22" s="44" t="s">
        <v>12</v>
      </c>
      <c r="AA22" s="42">
        <v>5.8120000000000003</v>
      </c>
      <c r="AC22" s="41">
        <v>39</v>
      </c>
      <c r="AE22" s="44" t="s">
        <v>12</v>
      </c>
      <c r="AJ22" s="118" t="s">
        <v>62</v>
      </c>
      <c r="AK22" s="119"/>
      <c r="AL22" s="119"/>
      <c r="AM22" s="120"/>
      <c r="AO22" s="118" t="s">
        <v>254</v>
      </c>
      <c r="AP22" s="140"/>
      <c r="AQ22" s="119"/>
      <c r="AR22" s="120"/>
    </row>
    <row r="23" spans="1:44" ht="16" x14ac:dyDescent="0.2">
      <c r="A23" s="11">
        <v>17080</v>
      </c>
      <c r="C23" s="13">
        <f t="shared" si="0"/>
        <v>100</v>
      </c>
      <c r="D23" s="25">
        <v>17080</v>
      </c>
      <c r="I23" s="27">
        <f t="shared" si="1"/>
        <v>17.080000000000002</v>
      </c>
      <c r="J23" s="19">
        <v>17.080000000000002</v>
      </c>
      <c r="L23" s="14">
        <v>0.1</v>
      </c>
      <c r="O23">
        <v>2.8378999999999999</v>
      </c>
      <c r="P23" s="31">
        <f t="shared" si="2"/>
        <v>-2.3025850929940455</v>
      </c>
      <c r="R23" s="5">
        <v>0.1</v>
      </c>
      <c r="U23" s="40">
        <v>11.012</v>
      </c>
      <c r="W23" s="41">
        <v>18</v>
      </c>
      <c r="Y23" s="44" t="s">
        <v>12</v>
      </c>
      <c r="AA23" s="42">
        <v>6.0119999999999996</v>
      </c>
      <c r="AC23" s="41">
        <v>28</v>
      </c>
      <c r="AE23" s="44" t="s">
        <v>12</v>
      </c>
      <c r="AJ23" s="118" t="s">
        <v>63</v>
      </c>
      <c r="AK23" s="119"/>
      <c r="AL23" s="119"/>
      <c r="AM23" s="120"/>
      <c r="AO23" s="118" t="s">
        <v>51</v>
      </c>
      <c r="AP23" s="140"/>
      <c r="AQ23" s="119"/>
      <c r="AR23" s="120"/>
    </row>
    <row r="24" spans="1:44" x14ac:dyDescent="0.2">
      <c r="A24" s="11">
        <v>2940</v>
      </c>
      <c r="C24" s="13">
        <f t="shared" si="0"/>
        <v>100</v>
      </c>
      <c r="D24" s="25">
        <v>2940</v>
      </c>
      <c r="I24" s="27">
        <f t="shared" si="1"/>
        <v>2.94</v>
      </c>
      <c r="J24" s="19">
        <v>2.94</v>
      </c>
      <c r="L24" s="14">
        <v>0.1</v>
      </c>
      <c r="O24">
        <v>1.0784</v>
      </c>
      <c r="P24" s="31">
        <f t="shared" si="2"/>
        <v>-2.3025850929940455</v>
      </c>
      <c r="R24" s="5">
        <v>0.1</v>
      </c>
      <c r="U24" s="40">
        <v>11.512</v>
      </c>
      <c r="W24" s="41">
        <v>18</v>
      </c>
      <c r="Y24" s="44" t="s">
        <v>12</v>
      </c>
      <c r="AA24" s="43">
        <v>6.2119999999999997</v>
      </c>
      <c r="AC24" s="41">
        <v>37</v>
      </c>
      <c r="AE24" s="44" t="s">
        <v>12</v>
      </c>
      <c r="AJ24" s="118" t="s">
        <v>64</v>
      </c>
      <c r="AK24" s="119"/>
      <c r="AL24" s="119"/>
      <c r="AM24" s="120"/>
      <c r="AO24" s="118" t="s">
        <v>51</v>
      </c>
      <c r="AP24" s="140"/>
      <c r="AQ24" s="119"/>
      <c r="AR24" s="120"/>
    </row>
    <row r="25" spans="1:44" x14ac:dyDescent="0.2">
      <c r="A25" s="11">
        <v>1300</v>
      </c>
      <c r="C25" s="13">
        <f t="shared" si="0"/>
        <v>100</v>
      </c>
      <c r="D25" s="25">
        <v>1300</v>
      </c>
      <c r="I25" s="27">
        <f t="shared" si="1"/>
        <v>1.3</v>
      </c>
      <c r="J25" s="19">
        <v>1.3</v>
      </c>
      <c r="L25" s="14">
        <v>0.1</v>
      </c>
      <c r="O25">
        <v>0.26240000000000002</v>
      </c>
      <c r="P25" s="31">
        <f t="shared" si="2"/>
        <v>-2.3025850929940455</v>
      </c>
      <c r="R25" s="5">
        <v>0.1</v>
      </c>
      <c r="U25" s="40">
        <v>12.012</v>
      </c>
      <c r="W25" s="41">
        <v>18</v>
      </c>
      <c r="Y25" s="44" t="s">
        <v>12</v>
      </c>
      <c r="AA25" s="43">
        <v>6.4119999999999999</v>
      </c>
      <c r="AC25" s="41">
        <v>23</v>
      </c>
      <c r="AE25" s="44" t="s">
        <v>12</v>
      </c>
      <c r="AJ25" s="118" t="s">
        <v>65</v>
      </c>
      <c r="AK25" s="119"/>
      <c r="AL25" s="119"/>
      <c r="AM25" s="120"/>
      <c r="AO25" s="118" t="s">
        <v>51</v>
      </c>
      <c r="AP25" s="140"/>
      <c r="AQ25" s="119"/>
      <c r="AR25" s="120"/>
    </row>
    <row r="26" spans="1:44" ht="16" x14ac:dyDescent="0.2">
      <c r="A26" s="11">
        <v>2960</v>
      </c>
      <c r="C26" s="13">
        <f t="shared" si="0"/>
        <v>100</v>
      </c>
      <c r="D26" s="25">
        <v>2960</v>
      </c>
      <c r="I26" s="27">
        <f t="shared" si="1"/>
        <v>2.96</v>
      </c>
      <c r="J26" s="19">
        <v>2.96</v>
      </c>
      <c r="L26" s="14">
        <v>0.1</v>
      </c>
      <c r="O26">
        <v>1.0851999999999999</v>
      </c>
      <c r="P26" s="31">
        <f t="shared" si="2"/>
        <v>-2.3025850929940455</v>
      </c>
      <c r="R26" s="5">
        <v>0.1</v>
      </c>
      <c r="U26" s="40">
        <v>12.512</v>
      </c>
      <c r="W26" s="41">
        <v>22</v>
      </c>
      <c r="Y26" s="44" t="s">
        <v>12</v>
      </c>
      <c r="AA26" s="42">
        <v>6.6120000000000001</v>
      </c>
      <c r="AC26" s="41">
        <v>29</v>
      </c>
      <c r="AE26" s="44" t="s">
        <v>12</v>
      </c>
      <c r="AJ26" s="118" t="s">
        <v>66</v>
      </c>
      <c r="AK26" s="119"/>
      <c r="AL26" s="119"/>
      <c r="AM26" s="120"/>
      <c r="AO26" s="118" t="s">
        <v>51</v>
      </c>
      <c r="AP26" s="140"/>
      <c r="AQ26" s="119"/>
      <c r="AR26" s="120"/>
    </row>
    <row r="27" spans="1:44" ht="16" x14ac:dyDescent="0.2">
      <c r="A27" s="11">
        <v>3880</v>
      </c>
      <c r="C27" s="13">
        <f t="shared" si="0"/>
        <v>100</v>
      </c>
      <c r="D27" s="25">
        <v>3880</v>
      </c>
      <c r="I27" s="27">
        <f t="shared" si="1"/>
        <v>3.88</v>
      </c>
      <c r="J27" s="19">
        <v>3.88</v>
      </c>
      <c r="L27" s="14">
        <v>0.1</v>
      </c>
      <c r="O27">
        <v>1.3557999999999999</v>
      </c>
      <c r="P27" s="31">
        <f t="shared" si="2"/>
        <v>-2.3025850929940455</v>
      </c>
      <c r="R27" s="5">
        <v>0.1</v>
      </c>
      <c r="U27" s="40">
        <v>13.012</v>
      </c>
      <c r="W27" s="41">
        <v>25</v>
      </c>
      <c r="Y27" s="44" t="s">
        <v>12</v>
      </c>
      <c r="AA27" s="42">
        <v>6.8120000000000003</v>
      </c>
      <c r="AC27" s="41">
        <v>16</v>
      </c>
      <c r="AE27" s="44" t="s">
        <v>12</v>
      </c>
      <c r="AJ27" s="118" t="s">
        <v>67</v>
      </c>
      <c r="AK27" s="119"/>
      <c r="AL27" s="119"/>
      <c r="AM27" s="120"/>
      <c r="AO27" s="118" t="s">
        <v>51</v>
      </c>
      <c r="AP27" s="140"/>
      <c r="AQ27" s="119"/>
      <c r="AR27" s="120"/>
    </row>
    <row r="28" spans="1:44" ht="16" x14ac:dyDescent="0.2">
      <c r="A28" s="11">
        <v>140</v>
      </c>
      <c r="C28" s="13">
        <f t="shared" si="0"/>
        <v>100</v>
      </c>
      <c r="D28" s="25">
        <v>140</v>
      </c>
      <c r="I28" s="27">
        <f t="shared" si="1"/>
        <v>0.14000000000000001</v>
      </c>
      <c r="J28" s="19">
        <v>0.14000000000000001</v>
      </c>
      <c r="L28" s="14">
        <v>0.1</v>
      </c>
      <c r="O28">
        <v>-1.9661</v>
      </c>
      <c r="P28" s="31">
        <f t="shared" si="2"/>
        <v>-2.3025850929940455</v>
      </c>
      <c r="R28" s="5">
        <v>0.1</v>
      </c>
      <c r="U28" s="40">
        <v>13.512</v>
      </c>
      <c r="W28" s="41">
        <v>19</v>
      </c>
      <c r="Y28" s="44" t="s">
        <v>12</v>
      </c>
      <c r="AA28" s="42">
        <v>7.0119999999999996</v>
      </c>
      <c r="AC28" s="41">
        <v>26</v>
      </c>
      <c r="AE28" s="44" t="s">
        <v>12</v>
      </c>
      <c r="AJ28" s="118" t="s">
        <v>68</v>
      </c>
      <c r="AK28" s="119"/>
      <c r="AL28" s="119"/>
      <c r="AM28" s="120"/>
      <c r="AO28" s="118" t="s">
        <v>51</v>
      </c>
      <c r="AP28" s="140"/>
      <c r="AQ28" s="119"/>
      <c r="AR28" s="120"/>
    </row>
    <row r="29" spans="1:44" ht="16" x14ac:dyDescent="0.2">
      <c r="A29" s="11">
        <v>5120</v>
      </c>
      <c r="C29" s="13">
        <f t="shared" si="0"/>
        <v>100</v>
      </c>
      <c r="D29" s="25">
        <v>5120</v>
      </c>
      <c r="I29" s="27">
        <f t="shared" si="1"/>
        <v>5.12</v>
      </c>
      <c r="J29" s="19">
        <v>5.12</v>
      </c>
      <c r="L29" s="14">
        <v>0.1</v>
      </c>
      <c r="O29">
        <v>1.6332</v>
      </c>
      <c r="P29" s="31">
        <f t="shared" si="2"/>
        <v>-2.3025850929940455</v>
      </c>
      <c r="R29" s="5">
        <v>0.1</v>
      </c>
      <c r="U29" s="40">
        <v>14.012</v>
      </c>
      <c r="W29" s="41">
        <v>21</v>
      </c>
      <c r="Y29" s="44" t="s">
        <v>12</v>
      </c>
      <c r="AA29" s="42">
        <v>7.2119999999999997</v>
      </c>
      <c r="AC29" s="41">
        <v>14</v>
      </c>
      <c r="AE29" s="44" t="s">
        <v>12</v>
      </c>
      <c r="AJ29" s="118" t="s">
        <v>69</v>
      </c>
      <c r="AK29" s="119"/>
      <c r="AL29" s="119"/>
      <c r="AM29" s="120"/>
      <c r="AO29" s="118" t="s">
        <v>51</v>
      </c>
      <c r="AP29" s="140"/>
      <c r="AQ29" s="119"/>
      <c r="AR29" s="120"/>
    </row>
    <row r="30" spans="1:44" ht="16" x14ac:dyDescent="0.2">
      <c r="A30" s="11">
        <v>7560</v>
      </c>
      <c r="C30" s="13">
        <f t="shared" si="0"/>
        <v>100</v>
      </c>
      <c r="D30" s="25">
        <v>7560</v>
      </c>
      <c r="I30" s="27">
        <f t="shared" si="1"/>
        <v>7.5600000000000005</v>
      </c>
      <c r="J30" s="19">
        <v>7.5600000000000005</v>
      </c>
      <c r="L30" s="14">
        <v>0.1</v>
      </c>
      <c r="O30">
        <v>2.0228999999999999</v>
      </c>
      <c r="P30" s="31">
        <f t="shared" si="2"/>
        <v>-2.3025850929940455</v>
      </c>
      <c r="R30" s="5">
        <v>0.1</v>
      </c>
      <c r="U30" s="40">
        <v>14.512</v>
      </c>
      <c r="W30" s="41">
        <v>21</v>
      </c>
      <c r="Y30" s="44" t="s">
        <v>12</v>
      </c>
      <c r="AA30" s="42">
        <v>7.4119999999999999</v>
      </c>
      <c r="AC30" s="41">
        <v>16</v>
      </c>
      <c r="AE30" s="44" t="s">
        <v>12</v>
      </c>
      <c r="AJ30" s="118" t="s">
        <v>70</v>
      </c>
      <c r="AK30" s="119"/>
      <c r="AL30" s="119"/>
      <c r="AM30" s="120"/>
      <c r="AO30" s="118" t="s">
        <v>380</v>
      </c>
      <c r="AP30" s="140"/>
      <c r="AQ30" s="119"/>
      <c r="AR30" s="120"/>
    </row>
    <row r="31" spans="1:44" ht="16" x14ac:dyDescent="0.2">
      <c r="A31" s="11">
        <v>4980</v>
      </c>
      <c r="C31" s="13">
        <f t="shared" si="0"/>
        <v>100</v>
      </c>
      <c r="D31" s="25">
        <v>4980</v>
      </c>
      <c r="I31" s="27">
        <f t="shared" si="1"/>
        <v>4.9800000000000004</v>
      </c>
      <c r="J31" s="19">
        <v>4.9800000000000004</v>
      </c>
      <c r="L31" s="14">
        <v>0.1</v>
      </c>
      <c r="O31">
        <v>1.6053999999999999</v>
      </c>
      <c r="P31" s="31">
        <f t="shared" si="2"/>
        <v>-2.3025850929940455</v>
      </c>
      <c r="R31" s="5">
        <v>0.1</v>
      </c>
      <c r="U31" s="40">
        <v>15.012</v>
      </c>
      <c r="W31" s="41">
        <v>16</v>
      </c>
      <c r="Y31" s="44" t="s">
        <v>12</v>
      </c>
      <c r="AA31" s="42">
        <v>7.6120000000000001</v>
      </c>
      <c r="AC31" s="41">
        <v>11</v>
      </c>
      <c r="AE31" s="44" t="s">
        <v>12</v>
      </c>
      <c r="AJ31" s="118" t="s">
        <v>71</v>
      </c>
      <c r="AK31" s="119"/>
      <c r="AL31" s="119"/>
      <c r="AM31" s="120"/>
      <c r="AO31" s="118" t="s">
        <v>380</v>
      </c>
      <c r="AP31" s="140"/>
      <c r="AQ31" s="119"/>
      <c r="AR31" s="120"/>
    </row>
    <row r="32" spans="1:44" x14ac:dyDescent="0.2">
      <c r="A32" s="11">
        <v>240</v>
      </c>
      <c r="C32" s="13">
        <f t="shared" si="0"/>
        <v>100</v>
      </c>
      <c r="D32" s="25">
        <v>240</v>
      </c>
      <c r="I32" s="27">
        <f t="shared" si="1"/>
        <v>0.24</v>
      </c>
      <c r="J32" s="19">
        <v>0.24</v>
      </c>
      <c r="L32" s="14">
        <v>0.1</v>
      </c>
      <c r="O32">
        <v>-1.4271</v>
      </c>
      <c r="P32" s="31">
        <f t="shared" si="2"/>
        <v>-2.3025850929940455</v>
      </c>
      <c r="R32" s="5">
        <v>0.1</v>
      </c>
      <c r="U32" s="40">
        <v>15.512</v>
      </c>
      <c r="W32" s="41">
        <v>23</v>
      </c>
      <c r="Y32" s="44" t="s">
        <v>12</v>
      </c>
      <c r="AA32" s="43">
        <v>7.8120000000000003</v>
      </c>
      <c r="AC32" s="41">
        <v>23</v>
      </c>
      <c r="AE32" s="44" t="s">
        <v>12</v>
      </c>
      <c r="AJ32" s="118" t="s">
        <v>72</v>
      </c>
      <c r="AK32" s="119"/>
      <c r="AL32" s="119"/>
      <c r="AM32" s="120"/>
      <c r="AO32" s="118" t="s">
        <v>380</v>
      </c>
      <c r="AP32" s="140"/>
      <c r="AQ32" s="119"/>
      <c r="AR32" s="120"/>
    </row>
    <row r="33" spans="1:44" x14ac:dyDescent="0.2">
      <c r="A33" s="11">
        <v>1260</v>
      </c>
      <c r="C33" s="13">
        <f t="shared" si="0"/>
        <v>100</v>
      </c>
      <c r="D33" s="25">
        <v>1260</v>
      </c>
      <c r="I33" s="27">
        <f t="shared" si="1"/>
        <v>1.26</v>
      </c>
      <c r="J33" s="19">
        <v>1.26</v>
      </c>
      <c r="L33" s="14">
        <v>0.1</v>
      </c>
      <c r="O33">
        <v>0.2311</v>
      </c>
      <c r="P33" s="31">
        <f t="shared" si="2"/>
        <v>-2.3025850929940455</v>
      </c>
      <c r="R33" s="5">
        <v>0.1</v>
      </c>
      <c r="U33" s="40">
        <v>16.012</v>
      </c>
      <c r="W33" s="41">
        <v>16</v>
      </c>
      <c r="Y33" s="44" t="s">
        <v>12</v>
      </c>
      <c r="AA33" s="43">
        <v>8.0120000000000005</v>
      </c>
      <c r="AC33" s="41">
        <v>14</v>
      </c>
      <c r="AE33" s="44" t="s">
        <v>12</v>
      </c>
      <c r="AJ33" s="118" t="s">
        <v>73</v>
      </c>
      <c r="AK33" s="119"/>
      <c r="AL33" s="119"/>
      <c r="AM33" s="120"/>
      <c r="AO33" s="118" t="s">
        <v>405</v>
      </c>
      <c r="AP33" s="140"/>
      <c r="AQ33" s="119"/>
      <c r="AR33" s="120"/>
    </row>
    <row r="34" spans="1:44" ht="16" x14ac:dyDescent="0.2">
      <c r="A34" s="11">
        <v>9480</v>
      </c>
      <c r="C34" s="13">
        <f t="shared" si="0"/>
        <v>100</v>
      </c>
      <c r="D34" s="25">
        <v>9480</v>
      </c>
      <c r="I34" s="27">
        <f t="shared" si="1"/>
        <v>9.48</v>
      </c>
      <c r="J34" s="19">
        <v>9.48</v>
      </c>
      <c r="L34" s="14">
        <v>0.1</v>
      </c>
      <c r="O34">
        <v>2.2492000000000001</v>
      </c>
      <c r="P34" s="31">
        <f t="shared" si="2"/>
        <v>-2.3025850929940455</v>
      </c>
      <c r="R34" s="5">
        <v>0.1</v>
      </c>
      <c r="U34" s="40">
        <v>16.512</v>
      </c>
      <c r="W34" s="41">
        <v>17</v>
      </c>
      <c r="Y34" s="44" t="s">
        <v>12</v>
      </c>
      <c r="AA34" s="42">
        <v>8.2119999999999997</v>
      </c>
      <c r="AC34" s="41">
        <v>16</v>
      </c>
      <c r="AE34" s="44" t="s">
        <v>12</v>
      </c>
      <c r="AJ34" s="118" t="s">
        <v>74</v>
      </c>
      <c r="AK34" s="119"/>
      <c r="AL34" s="119"/>
      <c r="AM34" s="120"/>
      <c r="AO34" s="118" t="s">
        <v>405</v>
      </c>
      <c r="AP34" s="140"/>
      <c r="AQ34" s="119"/>
      <c r="AR34" s="120"/>
    </row>
    <row r="35" spans="1:44" ht="16" x14ac:dyDescent="0.2">
      <c r="A35" s="11">
        <v>1660</v>
      </c>
      <c r="C35" s="13">
        <f t="shared" si="0"/>
        <v>100</v>
      </c>
      <c r="D35" s="25">
        <v>1660</v>
      </c>
      <c r="I35" s="27">
        <f t="shared" si="1"/>
        <v>1.6600000000000001</v>
      </c>
      <c r="J35" s="19">
        <v>1.6600000000000001</v>
      </c>
      <c r="L35" s="14">
        <v>0.1</v>
      </c>
      <c r="O35">
        <v>0.50680000000000003</v>
      </c>
      <c r="P35" s="31">
        <f t="shared" si="2"/>
        <v>-2.3025850929940455</v>
      </c>
      <c r="R35" s="5">
        <v>0.1</v>
      </c>
      <c r="U35" s="40">
        <v>17.012</v>
      </c>
      <c r="W35" s="41">
        <v>16</v>
      </c>
      <c r="Y35" s="44" t="s">
        <v>12</v>
      </c>
      <c r="AA35" s="42">
        <v>8.4120000000000008</v>
      </c>
      <c r="AC35" s="41">
        <v>16</v>
      </c>
      <c r="AE35" s="44" t="s">
        <v>12</v>
      </c>
      <c r="AJ35" s="118" t="s">
        <v>75</v>
      </c>
      <c r="AK35" s="119"/>
      <c r="AL35" s="119"/>
      <c r="AM35" s="120"/>
      <c r="AO35" s="118" t="s">
        <v>405</v>
      </c>
      <c r="AP35" s="140"/>
      <c r="AQ35" s="119"/>
      <c r="AR35" s="120"/>
    </row>
    <row r="36" spans="1:44" ht="16" x14ac:dyDescent="0.2">
      <c r="A36" s="11">
        <v>15260</v>
      </c>
      <c r="C36" s="13">
        <f t="shared" si="0"/>
        <v>100</v>
      </c>
      <c r="D36" s="25">
        <v>15260</v>
      </c>
      <c r="I36" s="27">
        <f t="shared" si="1"/>
        <v>15.26</v>
      </c>
      <c r="J36" s="19">
        <v>15.26</v>
      </c>
      <c r="L36" s="14">
        <v>0.1</v>
      </c>
      <c r="O36">
        <v>2.7252000000000001</v>
      </c>
      <c r="P36" s="31">
        <f t="shared" si="2"/>
        <v>-2.3025850929940455</v>
      </c>
      <c r="R36" s="5">
        <v>0.1</v>
      </c>
      <c r="U36" s="40">
        <v>17.512</v>
      </c>
      <c r="W36" s="41">
        <v>20</v>
      </c>
      <c r="Y36" s="44" t="s">
        <v>12</v>
      </c>
      <c r="AA36" s="42">
        <v>8.6120000000000001</v>
      </c>
      <c r="AC36" s="41">
        <v>15</v>
      </c>
      <c r="AE36" s="44" t="s">
        <v>12</v>
      </c>
      <c r="AJ36" s="118" t="s">
        <v>76</v>
      </c>
      <c r="AK36" s="119"/>
      <c r="AL36" s="119"/>
      <c r="AM36" s="120"/>
      <c r="AO36" s="118" t="s">
        <v>551</v>
      </c>
      <c r="AP36" s="140"/>
      <c r="AQ36" s="119"/>
      <c r="AR36" s="120"/>
    </row>
    <row r="37" spans="1:44" ht="16" x14ac:dyDescent="0.2">
      <c r="A37" s="11">
        <v>2200</v>
      </c>
      <c r="C37" s="13">
        <f t="shared" si="0"/>
        <v>100</v>
      </c>
      <c r="D37" s="25">
        <v>2200</v>
      </c>
      <c r="I37" s="27">
        <f t="shared" si="1"/>
        <v>2.2000000000000002</v>
      </c>
      <c r="J37" s="19">
        <v>2.2000000000000002</v>
      </c>
      <c r="L37" s="14">
        <v>0.1</v>
      </c>
      <c r="O37">
        <v>0.78849999999999998</v>
      </c>
      <c r="P37" s="31">
        <f t="shared" si="2"/>
        <v>-2.3025850929940455</v>
      </c>
      <c r="R37" s="5">
        <v>0.1</v>
      </c>
      <c r="U37" s="40">
        <v>18.012</v>
      </c>
      <c r="W37" s="41">
        <v>20</v>
      </c>
      <c r="Y37" s="44" t="s">
        <v>12</v>
      </c>
      <c r="AA37" s="42">
        <v>8.8119999999999994</v>
      </c>
      <c r="AC37" s="41">
        <v>13</v>
      </c>
      <c r="AE37" s="44" t="s">
        <v>12</v>
      </c>
      <c r="AJ37" s="118" t="s">
        <v>77</v>
      </c>
      <c r="AK37" s="119"/>
      <c r="AL37" s="119"/>
      <c r="AM37" s="120"/>
      <c r="AO37" s="118" t="s">
        <v>551</v>
      </c>
      <c r="AP37" s="140"/>
      <c r="AQ37" s="119"/>
      <c r="AR37" s="120"/>
    </row>
    <row r="38" spans="1:44" ht="16" x14ac:dyDescent="0.2">
      <c r="A38" s="11">
        <v>5180</v>
      </c>
      <c r="C38" s="13">
        <f t="shared" si="0"/>
        <v>100</v>
      </c>
      <c r="D38" s="25">
        <v>5180</v>
      </c>
      <c r="I38" s="27">
        <f t="shared" si="1"/>
        <v>5.18</v>
      </c>
      <c r="J38" s="19">
        <v>5.18</v>
      </c>
      <c r="L38" s="14">
        <v>0.1</v>
      </c>
      <c r="O38">
        <v>1.6448</v>
      </c>
      <c r="P38" s="31">
        <f t="shared" si="2"/>
        <v>-2.3025850929940455</v>
      </c>
      <c r="R38" s="5">
        <v>0.1</v>
      </c>
      <c r="U38" s="40">
        <v>18.512</v>
      </c>
      <c r="W38" s="41">
        <v>33</v>
      </c>
      <c r="Y38" s="44" t="s">
        <v>12</v>
      </c>
      <c r="AA38" s="42">
        <v>9.0120000000000005</v>
      </c>
      <c r="AC38" s="41">
        <v>15</v>
      </c>
      <c r="AE38" s="44" t="s">
        <v>12</v>
      </c>
      <c r="AJ38" s="118" t="s">
        <v>78</v>
      </c>
      <c r="AK38" s="119"/>
      <c r="AL38" s="119"/>
      <c r="AM38" s="120"/>
      <c r="AO38" s="118" t="s">
        <v>551</v>
      </c>
      <c r="AP38" s="140"/>
      <c r="AQ38" s="119"/>
      <c r="AR38" s="120"/>
    </row>
    <row r="39" spans="1:44" ht="16" x14ac:dyDescent="0.2">
      <c r="A39" s="11">
        <v>500</v>
      </c>
      <c r="C39" s="13">
        <f t="shared" si="0"/>
        <v>120</v>
      </c>
      <c r="D39" s="25">
        <v>500</v>
      </c>
      <c r="I39" s="27">
        <f t="shared" si="1"/>
        <v>0.5</v>
      </c>
      <c r="J39" s="19">
        <v>0.5</v>
      </c>
      <c r="L39" s="14">
        <v>0.12</v>
      </c>
      <c r="O39">
        <v>-0.69310000000000005</v>
      </c>
      <c r="P39" s="31">
        <f t="shared" si="2"/>
        <v>-2.120263536200091</v>
      </c>
      <c r="R39" s="5">
        <v>0.12</v>
      </c>
      <c r="U39" s="40">
        <v>19.012</v>
      </c>
      <c r="W39" s="41">
        <v>19</v>
      </c>
      <c r="Y39" s="44" t="s">
        <v>12</v>
      </c>
      <c r="AA39" s="42">
        <v>9.2119999999999997</v>
      </c>
      <c r="AC39" s="41">
        <v>10</v>
      </c>
      <c r="AE39" s="44" t="s">
        <v>12</v>
      </c>
      <c r="AJ39" s="118" t="s">
        <v>46</v>
      </c>
      <c r="AK39" s="119"/>
      <c r="AL39" s="119"/>
      <c r="AM39" s="120"/>
      <c r="AO39" s="118" t="s">
        <v>551</v>
      </c>
      <c r="AP39" s="140"/>
      <c r="AQ39" s="119"/>
      <c r="AR39" s="120"/>
    </row>
    <row r="40" spans="1:44" x14ac:dyDescent="0.2">
      <c r="A40" s="11">
        <v>500</v>
      </c>
      <c r="C40" s="13">
        <f t="shared" si="0"/>
        <v>120</v>
      </c>
      <c r="D40" s="25">
        <v>500</v>
      </c>
      <c r="I40" s="27">
        <f t="shared" si="1"/>
        <v>0.5</v>
      </c>
      <c r="J40" s="19">
        <v>0.5</v>
      </c>
      <c r="L40" s="14">
        <v>0.12</v>
      </c>
      <c r="O40">
        <v>-0.69310000000000005</v>
      </c>
      <c r="P40" s="31">
        <f t="shared" si="2"/>
        <v>-2.120263536200091</v>
      </c>
      <c r="R40" s="5">
        <v>0.12</v>
      </c>
      <c r="U40" s="40">
        <v>19.512</v>
      </c>
      <c r="W40" s="41">
        <v>0</v>
      </c>
      <c r="Y40" s="44" t="s">
        <v>12</v>
      </c>
      <c r="AA40" s="43">
        <v>9.4120000000000008</v>
      </c>
      <c r="AC40" s="41">
        <v>13</v>
      </c>
      <c r="AE40" s="44" t="s">
        <v>12</v>
      </c>
      <c r="AJ40" s="118" t="s">
        <v>46</v>
      </c>
      <c r="AK40" s="119"/>
      <c r="AL40" s="119"/>
      <c r="AM40" s="120"/>
      <c r="AO40" s="118" t="s">
        <v>551</v>
      </c>
      <c r="AP40" s="140"/>
      <c r="AQ40" s="119"/>
      <c r="AR40" s="120"/>
    </row>
    <row r="41" spans="1:44" x14ac:dyDescent="0.2">
      <c r="A41" s="11">
        <v>760</v>
      </c>
      <c r="C41" s="13">
        <f t="shared" si="0"/>
        <v>120</v>
      </c>
      <c r="D41" s="25">
        <v>760</v>
      </c>
      <c r="I41" s="27">
        <f t="shared" si="1"/>
        <v>0.76</v>
      </c>
      <c r="J41" s="19">
        <v>0.76</v>
      </c>
      <c r="L41" s="14">
        <v>0.12</v>
      </c>
      <c r="O41">
        <v>-0.27439999999999998</v>
      </c>
      <c r="P41" s="31">
        <f t="shared" si="2"/>
        <v>-2.120263536200091</v>
      </c>
      <c r="R41" s="5">
        <v>0.12</v>
      </c>
      <c r="Y41" s="44" t="s">
        <v>12</v>
      </c>
      <c r="AA41" s="43">
        <v>9.6120000000000001</v>
      </c>
      <c r="AC41" s="41">
        <v>16</v>
      </c>
      <c r="AE41" s="44" t="s">
        <v>12</v>
      </c>
      <c r="AJ41" s="118" t="s">
        <v>79</v>
      </c>
      <c r="AK41" s="119"/>
      <c r="AL41" s="119"/>
      <c r="AM41" s="120"/>
      <c r="AO41" s="118" t="s">
        <v>551</v>
      </c>
      <c r="AP41" s="140"/>
      <c r="AQ41" s="119"/>
      <c r="AR41" s="120"/>
    </row>
    <row r="42" spans="1:44" ht="16" x14ac:dyDescent="0.2">
      <c r="A42" s="11">
        <v>3360</v>
      </c>
      <c r="C42" s="13">
        <f t="shared" si="0"/>
        <v>120</v>
      </c>
      <c r="D42" s="25">
        <v>3360</v>
      </c>
      <c r="I42" s="27">
        <f t="shared" si="1"/>
        <v>3.36</v>
      </c>
      <c r="J42" s="19">
        <v>3.36</v>
      </c>
      <c r="L42" s="14">
        <v>0.12</v>
      </c>
      <c r="O42">
        <v>1.2119</v>
      </c>
      <c r="P42" s="31">
        <f t="shared" si="2"/>
        <v>-2.120263536200091</v>
      </c>
      <c r="R42" s="5">
        <v>0.12</v>
      </c>
      <c r="Y42" s="44" t="s">
        <v>12</v>
      </c>
      <c r="AA42" s="42">
        <v>9.8119999999999994</v>
      </c>
      <c r="AC42" s="41">
        <v>10</v>
      </c>
      <c r="AE42" s="44" t="s">
        <v>12</v>
      </c>
      <c r="AJ42" s="118" t="s">
        <v>80</v>
      </c>
      <c r="AK42" s="119"/>
      <c r="AL42" s="119"/>
      <c r="AM42" s="120"/>
      <c r="AO42" s="118" t="s">
        <v>171</v>
      </c>
      <c r="AP42" s="140"/>
      <c r="AQ42" s="119"/>
      <c r="AR42" s="120"/>
    </row>
    <row r="43" spans="1:44" ht="16" x14ac:dyDescent="0.2">
      <c r="A43" s="11">
        <v>7640</v>
      </c>
      <c r="C43" s="13">
        <f t="shared" si="0"/>
        <v>120</v>
      </c>
      <c r="D43" s="25">
        <v>7640</v>
      </c>
      <c r="I43" s="27">
        <f t="shared" si="1"/>
        <v>7.6400000000000006</v>
      </c>
      <c r="J43" s="19">
        <v>7.6400000000000006</v>
      </c>
      <c r="L43" s="14">
        <v>0.12</v>
      </c>
      <c r="O43">
        <v>2.0333999999999999</v>
      </c>
      <c r="P43" s="31">
        <f t="shared" si="2"/>
        <v>-2.120263536200091</v>
      </c>
      <c r="R43" s="5">
        <v>0.12</v>
      </c>
      <c r="Y43" s="44" t="s">
        <v>12</v>
      </c>
      <c r="AA43" s="42">
        <v>10.012</v>
      </c>
      <c r="AC43" s="41">
        <v>12</v>
      </c>
      <c r="AE43" s="44" t="s">
        <v>12</v>
      </c>
      <c r="AJ43" s="118" t="s">
        <v>81</v>
      </c>
      <c r="AK43" s="119"/>
      <c r="AL43" s="119"/>
      <c r="AM43" s="120"/>
      <c r="AO43" s="118" t="s">
        <v>171</v>
      </c>
      <c r="AP43" s="140"/>
      <c r="AQ43" s="119"/>
      <c r="AR43" s="120"/>
    </row>
    <row r="44" spans="1:44" ht="16" x14ac:dyDescent="0.2">
      <c r="A44" s="11">
        <v>4080</v>
      </c>
      <c r="C44" s="13">
        <f t="shared" si="0"/>
        <v>120</v>
      </c>
      <c r="D44" s="25">
        <v>4080</v>
      </c>
      <c r="I44" s="27">
        <f t="shared" si="1"/>
        <v>4.08</v>
      </c>
      <c r="J44" s="19">
        <v>4.08</v>
      </c>
      <c r="L44" s="14">
        <v>0.12</v>
      </c>
      <c r="O44">
        <v>1.4060999999999999</v>
      </c>
      <c r="P44" s="31">
        <f t="shared" si="2"/>
        <v>-2.120263536200091</v>
      </c>
      <c r="R44" s="5">
        <v>0.12</v>
      </c>
      <c r="Y44" s="44" t="s">
        <v>12</v>
      </c>
      <c r="AA44" s="42">
        <v>10.212</v>
      </c>
      <c r="AC44" s="41">
        <v>8</v>
      </c>
      <c r="AE44" s="44" t="s">
        <v>12</v>
      </c>
      <c r="AJ44" s="118" t="s">
        <v>82</v>
      </c>
      <c r="AK44" s="119"/>
      <c r="AL44" s="119"/>
      <c r="AM44" s="120"/>
      <c r="AO44" s="118" t="s">
        <v>171</v>
      </c>
      <c r="AP44" s="140"/>
      <c r="AQ44" s="119"/>
      <c r="AR44" s="120"/>
    </row>
    <row r="45" spans="1:44" ht="16" x14ac:dyDescent="0.2">
      <c r="A45" s="11">
        <v>500</v>
      </c>
      <c r="C45" s="13">
        <f t="shared" si="0"/>
        <v>120</v>
      </c>
      <c r="D45" s="25">
        <v>500</v>
      </c>
      <c r="I45" s="27">
        <f t="shared" si="1"/>
        <v>0.5</v>
      </c>
      <c r="J45" s="19">
        <v>0.5</v>
      </c>
      <c r="L45" s="14">
        <v>0.12</v>
      </c>
      <c r="O45">
        <v>-0.69310000000000005</v>
      </c>
      <c r="P45" s="31">
        <f t="shared" si="2"/>
        <v>-2.120263536200091</v>
      </c>
      <c r="R45" s="5">
        <v>0.12</v>
      </c>
      <c r="Y45" s="44" t="s">
        <v>12</v>
      </c>
      <c r="AA45" s="42">
        <v>10.412000000000001</v>
      </c>
      <c r="AC45" s="41">
        <v>10</v>
      </c>
      <c r="AE45" s="44" t="s">
        <v>12</v>
      </c>
      <c r="AJ45" s="118" t="s">
        <v>46</v>
      </c>
      <c r="AK45" s="119"/>
      <c r="AL45" s="119"/>
      <c r="AM45" s="120"/>
      <c r="AO45" s="118" t="s">
        <v>171</v>
      </c>
      <c r="AP45" s="140"/>
      <c r="AQ45" s="119"/>
      <c r="AR45" s="120"/>
    </row>
    <row r="46" spans="1:44" ht="16" x14ac:dyDescent="0.2">
      <c r="A46" s="11">
        <v>2000</v>
      </c>
      <c r="C46" s="13">
        <f t="shared" si="0"/>
        <v>120</v>
      </c>
      <c r="D46" s="25">
        <v>2000</v>
      </c>
      <c r="I46" s="27">
        <f t="shared" si="1"/>
        <v>2</v>
      </c>
      <c r="J46" s="19">
        <v>2</v>
      </c>
      <c r="L46" s="14">
        <v>0.12</v>
      </c>
      <c r="O46">
        <v>0.69310000000000005</v>
      </c>
      <c r="P46" s="31">
        <f t="shared" si="2"/>
        <v>-2.120263536200091</v>
      </c>
      <c r="R46" s="5">
        <v>0.12</v>
      </c>
      <c r="Y46" s="44" t="s">
        <v>12</v>
      </c>
      <c r="AA46" s="42">
        <v>10.612</v>
      </c>
      <c r="AC46" s="41">
        <v>10</v>
      </c>
      <c r="AE46" s="44" t="s">
        <v>12</v>
      </c>
      <c r="AJ46" s="118" t="s">
        <v>83</v>
      </c>
      <c r="AK46" s="119"/>
      <c r="AL46" s="119"/>
      <c r="AM46" s="120"/>
      <c r="AO46" s="118" t="s">
        <v>171</v>
      </c>
      <c r="AP46" s="140"/>
      <c r="AQ46" s="119"/>
      <c r="AR46" s="120"/>
    </row>
    <row r="47" spans="1:44" ht="16" x14ac:dyDescent="0.2">
      <c r="A47" s="11">
        <v>6660</v>
      </c>
      <c r="C47" s="13">
        <f t="shared" si="0"/>
        <v>120</v>
      </c>
      <c r="D47" s="25">
        <v>6660</v>
      </c>
      <c r="I47" s="27">
        <f t="shared" si="1"/>
        <v>6.66</v>
      </c>
      <c r="J47" s="19">
        <v>6.66</v>
      </c>
      <c r="L47" s="14">
        <v>0.12</v>
      </c>
      <c r="O47">
        <v>1.8960999999999999</v>
      </c>
      <c r="P47" s="31">
        <f t="shared" si="2"/>
        <v>-2.120263536200091</v>
      </c>
      <c r="R47" s="5">
        <v>0.12</v>
      </c>
      <c r="Y47" s="44" t="s">
        <v>12</v>
      </c>
      <c r="AA47" s="42">
        <v>10.811999999999999</v>
      </c>
      <c r="AC47" s="41">
        <v>14</v>
      </c>
      <c r="AE47" s="44" t="s">
        <v>12</v>
      </c>
      <c r="AJ47" s="118" t="s">
        <v>84</v>
      </c>
      <c r="AK47" s="119"/>
      <c r="AL47" s="119"/>
      <c r="AM47" s="120"/>
      <c r="AO47" s="118" t="s">
        <v>171</v>
      </c>
      <c r="AP47" s="140"/>
      <c r="AQ47" s="119"/>
      <c r="AR47" s="120"/>
    </row>
    <row r="48" spans="1:44" x14ac:dyDescent="0.2">
      <c r="A48" s="11">
        <v>1440</v>
      </c>
      <c r="C48" s="13">
        <f t="shared" si="0"/>
        <v>120</v>
      </c>
      <c r="D48" s="25">
        <v>1440</v>
      </c>
      <c r="I48" s="27">
        <f t="shared" si="1"/>
        <v>1.44</v>
      </c>
      <c r="J48" s="19">
        <v>1.44</v>
      </c>
      <c r="L48" s="14">
        <v>0.12</v>
      </c>
      <c r="O48">
        <v>0.36459999999999998</v>
      </c>
      <c r="P48" s="31">
        <f t="shared" si="2"/>
        <v>-2.120263536200091</v>
      </c>
      <c r="R48" s="5">
        <v>0.12</v>
      </c>
      <c r="Y48" s="44" t="s">
        <v>12</v>
      </c>
      <c r="AA48" s="43">
        <v>11.012</v>
      </c>
      <c r="AC48" s="41">
        <v>8</v>
      </c>
      <c r="AE48" s="44" t="s">
        <v>12</v>
      </c>
      <c r="AJ48" s="118" t="s">
        <v>85</v>
      </c>
      <c r="AK48" s="119"/>
      <c r="AL48" s="119"/>
      <c r="AM48" s="120"/>
      <c r="AO48" s="118" t="s">
        <v>80</v>
      </c>
      <c r="AP48" s="140"/>
      <c r="AQ48" s="119"/>
      <c r="AR48" s="120"/>
    </row>
    <row r="49" spans="1:44" x14ac:dyDescent="0.2">
      <c r="A49" s="11">
        <v>1320</v>
      </c>
      <c r="C49" s="13">
        <f t="shared" si="0"/>
        <v>120</v>
      </c>
      <c r="D49" s="25">
        <v>1320</v>
      </c>
      <c r="I49" s="27">
        <f t="shared" si="1"/>
        <v>1.32</v>
      </c>
      <c r="J49" s="19">
        <v>1.32</v>
      </c>
      <c r="L49" s="14">
        <v>0.12</v>
      </c>
      <c r="O49">
        <v>0.27760000000000001</v>
      </c>
      <c r="P49" s="31">
        <f t="shared" si="2"/>
        <v>-2.120263536200091</v>
      </c>
      <c r="R49" s="5">
        <v>0.12</v>
      </c>
      <c r="Y49" s="44" t="s">
        <v>12</v>
      </c>
      <c r="AA49" s="43">
        <v>11.212</v>
      </c>
      <c r="AC49" s="41">
        <v>8</v>
      </c>
      <c r="AE49" s="44" t="s">
        <v>12</v>
      </c>
      <c r="AJ49" s="118" t="s">
        <v>86</v>
      </c>
      <c r="AK49" s="119"/>
      <c r="AL49" s="119"/>
      <c r="AM49" s="120"/>
      <c r="AO49" s="118" t="s">
        <v>80</v>
      </c>
      <c r="AP49" s="140"/>
      <c r="AQ49" s="119"/>
      <c r="AR49" s="120"/>
    </row>
    <row r="50" spans="1:44" ht="16" x14ac:dyDescent="0.2">
      <c r="A50" s="11">
        <v>160</v>
      </c>
      <c r="C50" s="13">
        <f t="shared" si="0"/>
        <v>120</v>
      </c>
      <c r="D50" s="25">
        <v>160</v>
      </c>
      <c r="I50" s="27">
        <f t="shared" si="1"/>
        <v>0.16</v>
      </c>
      <c r="J50" s="19">
        <v>0.16</v>
      </c>
      <c r="L50" s="14">
        <v>0.12</v>
      </c>
      <c r="O50">
        <v>-1.8326</v>
      </c>
      <c r="P50" s="31">
        <f t="shared" si="2"/>
        <v>-2.120263536200091</v>
      </c>
      <c r="R50" s="5">
        <v>0.12</v>
      </c>
      <c r="Y50" s="44" t="s">
        <v>12</v>
      </c>
      <c r="AA50" s="42">
        <v>11.412000000000001</v>
      </c>
      <c r="AC50" s="41">
        <v>5</v>
      </c>
      <c r="AE50" s="44" t="s">
        <v>12</v>
      </c>
      <c r="AJ50" s="118" t="s">
        <v>59</v>
      </c>
      <c r="AK50" s="119"/>
      <c r="AL50" s="119"/>
      <c r="AM50" s="120"/>
      <c r="AO50" s="118" t="s">
        <v>80</v>
      </c>
      <c r="AP50" s="140"/>
      <c r="AQ50" s="119"/>
      <c r="AR50" s="120"/>
    </row>
    <row r="51" spans="1:44" ht="16" x14ac:dyDescent="0.2">
      <c r="A51" s="11">
        <v>3080</v>
      </c>
      <c r="C51" s="13">
        <f t="shared" si="0"/>
        <v>120</v>
      </c>
      <c r="D51" s="25">
        <v>3080</v>
      </c>
      <c r="I51" s="27">
        <f t="shared" si="1"/>
        <v>3.08</v>
      </c>
      <c r="J51" s="19">
        <v>3.08</v>
      </c>
      <c r="L51" s="14">
        <v>0.12</v>
      </c>
      <c r="O51">
        <v>1.1249</v>
      </c>
      <c r="P51" s="31">
        <f t="shared" si="2"/>
        <v>-2.120263536200091</v>
      </c>
      <c r="R51" s="5">
        <v>0.12</v>
      </c>
      <c r="Y51" s="44" t="s">
        <v>12</v>
      </c>
      <c r="AA51" s="42">
        <v>11.612</v>
      </c>
      <c r="AC51" s="41">
        <v>9</v>
      </c>
      <c r="AE51" s="44" t="s">
        <v>12</v>
      </c>
      <c r="AJ51" s="118" t="s">
        <v>87</v>
      </c>
      <c r="AK51" s="119"/>
      <c r="AL51" s="119"/>
      <c r="AM51" s="120"/>
      <c r="AO51" s="118" t="s">
        <v>80</v>
      </c>
      <c r="AP51" s="140"/>
      <c r="AQ51" s="119"/>
      <c r="AR51" s="120"/>
    </row>
    <row r="52" spans="1:44" ht="16" x14ac:dyDescent="0.2">
      <c r="A52" s="11">
        <v>4140</v>
      </c>
      <c r="C52" s="13">
        <f t="shared" si="0"/>
        <v>120</v>
      </c>
      <c r="D52" s="25">
        <v>4140</v>
      </c>
      <c r="I52" s="27">
        <f t="shared" si="1"/>
        <v>4.1399999999999997</v>
      </c>
      <c r="J52" s="19">
        <v>4.1399999999999997</v>
      </c>
      <c r="L52" s="14">
        <v>0.12</v>
      </c>
      <c r="O52">
        <v>1.4207000000000001</v>
      </c>
      <c r="P52" s="31">
        <f t="shared" si="2"/>
        <v>-2.120263536200091</v>
      </c>
      <c r="R52" s="5">
        <v>0.12</v>
      </c>
      <c r="Y52" s="44" t="s">
        <v>12</v>
      </c>
      <c r="AA52" s="42">
        <v>11.811999999999999</v>
      </c>
      <c r="AC52" s="41">
        <v>11</v>
      </c>
      <c r="AE52" s="44" t="s">
        <v>12</v>
      </c>
      <c r="AJ52" s="118" t="s">
        <v>88</v>
      </c>
      <c r="AK52" s="119"/>
      <c r="AL52" s="119"/>
      <c r="AM52" s="120"/>
      <c r="AO52" s="118" t="s">
        <v>185</v>
      </c>
      <c r="AP52" s="140"/>
      <c r="AQ52" s="119"/>
      <c r="AR52" s="120"/>
    </row>
    <row r="53" spans="1:44" ht="16" x14ac:dyDescent="0.2">
      <c r="A53" s="11">
        <v>9120</v>
      </c>
      <c r="C53" s="13">
        <f t="shared" si="0"/>
        <v>120</v>
      </c>
      <c r="D53" s="25">
        <v>9120</v>
      </c>
      <c r="I53" s="27">
        <f t="shared" si="1"/>
        <v>9.120000000000001</v>
      </c>
      <c r="J53" s="19">
        <v>9.120000000000001</v>
      </c>
      <c r="L53" s="14">
        <v>0.12</v>
      </c>
      <c r="O53">
        <v>2.2105000000000001</v>
      </c>
      <c r="P53" s="31">
        <f t="shared" si="2"/>
        <v>-2.120263536200091</v>
      </c>
      <c r="R53" s="5">
        <v>0.12</v>
      </c>
      <c r="Y53" s="44" t="s">
        <v>12</v>
      </c>
      <c r="AA53" s="42">
        <v>12.012</v>
      </c>
      <c r="AC53" s="41">
        <v>10</v>
      </c>
      <c r="AE53" s="44" t="s">
        <v>12</v>
      </c>
      <c r="AJ53" s="118" t="s">
        <v>89</v>
      </c>
      <c r="AK53" s="119"/>
      <c r="AL53" s="119"/>
      <c r="AM53" s="120"/>
      <c r="AO53" s="118" t="s">
        <v>185</v>
      </c>
      <c r="AP53" s="140"/>
      <c r="AQ53" s="119"/>
      <c r="AR53" s="120"/>
    </row>
    <row r="54" spans="1:44" ht="16" x14ac:dyDescent="0.2">
      <c r="A54" s="11">
        <v>1440</v>
      </c>
      <c r="C54" s="13">
        <f t="shared" si="0"/>
        <v>120</v>
      </c>
      <c r="D54" s="25">
        <v>1440</v>
      </c>
      <c r="I54" s="27">
        <f t="shared" si="1"/>
        <v>1.44</v>
      </c>
      <c r="J54" s="19">
        <v>1.44</v>
      </c>
      <c r="L54" s="14">
        <v>0.12</v>
      </c>
      <c r="O54">
        <v>0.36459999999999998</v>
      </c>
      <c r="P54" s="31">
        <f t="shared" si="2"/>
        <v>-2.120263536200091</v>
      </c>
      <c r="R54" s="5">
        <v>0.12</v>
      </c>
      <c r="Y54" s="44" t="s">
        <v>12</v>
      </c>
      <c r="AA54" s="42">
        <v>12.212</v>
      </c>
      <c r="AC54" s="41">
        <v>7</v>
      </c>
      <c r="AE54" s="44" t="s">
        <v>12</v>
      </c>
      <c r="AJ54" s="118" t="s">
        <v>85</v>
      </c>
      <c r="AK54" s="119"/>
      <c r="AL54" s="119"/>
      <c r="AM54" s="120"/>
      <c r="AO54" s="118" t="s">
        <v>185</v>
      </c>
      <c r="AP54" s="140"/>
      <c r="AQ54" s="119"/>
      <c r="AR54" s="120"/>
    </row>
    <row r="55" spans="1:44" ht="16" x14ac:dyDescent="0.2">
      <c r="A55" s="11">
        <v>560</v>
      </c>
      <c r="C55" s="13">
        <f t="shared" si="0"/>
        <v>120</v>
      </c>
      <c r="D55" s="25">
        <v>560</v>
      </c>
      <c r="I55" s="27">
        <f t="shared" si="1"/>
        <v>0.56000000000000005</v>
      </c>
      <c r="J55" s="19">
        <v>0.56000000000000005</v>
      </c>
      <c r="L55" s="14">
        <v>0.12</v>
      </c>
      <c r="O55">
        <v>-0.57979999999999998</v>
      </c>
      <c r="P55" s="31">
        <f t="shared" si="2"/>
        <v>-2.120263536200091</v>
      </c>
      <c r="R55" s="5">
        <v>0.12</v>
      </c>
      <c r="Y55" s="44" t="s">
        <v>12</v>
      </c>
      <c r="AA55" s="42">
        <v>12.412000000000001</v>
      </c>
      <c r="AC55" s="41">
        <v>10</v>
      </c>
      <c r="AE55" s="44" t="s">
        <v>12</v>
      </c>
      <c r="AJ55" s="118" t="s">
        <v>90</v>
      </c>
      <c r="AK55" s="119"/>
      <c r="AL55" s="119"/>
      <c r="AM55" s="120"/>
      <c r="AO55" s="118" t="s">
        <v>185</v>
      </c>
      <c r="AP55" s="140"/>
      <c r="AQ55" s="119"/>
      <c r="AR55" s="120"/>
    </row>
    <row r="56" spans="1:44" x14ac:dyDescent="0.2">
      <c r="A56" s="11">
        <v>100</v>
      </c>
      <c r="C56" s="13">
        <f t="shared" si="0"/>
        <v>120</v>
      </c>
      <c r="D56" s="25">
        <v>100</v>
      </c>
      <c r="I56" s="27">
        <f t="shared" si="1"/>
        <v>0.1</v>
      </c>
      <c r="J56" s="19">
        <v>0.1</v>
      </c>
      <c r="L56" s="14">
        <v>0.12</v>
      </c>
      <c r="O56">
        <v>-2.3026</v>
      </c>
      <c r="P56" s="31">
        <f t="shared" si="2"/>
        <v>-2.120263536200091</v>
      </c>
      <c r="R56" s="5">
        <v>0.12</v>
      </c>
      <c r="Y56" s="44" t="s">
        <v>12</v>
      </c>
      <c r="AA56" s="43">
        <v>12.612</v>
      </c>
      <c r="AC56" s="41">
        <v>8</v>
      </c>
      <c r="AE56" s="44" t="s">
        <v>12</v>
      </c>
      <c r="AJ56" s="118" t="s">
        <v>43</v>
      </c>
      <c r="AK56" s="119"/>
      <c r="AL56" s="119"/>
      <c r="AM56" s="120"/>
      <c r="AO56" s="118" t="s">
        <v>185</v>
      </c>
      <c r="AP56" s="140"/>
      <c r="AQ56" s="119"/>
      <c r="AR56" s="120"/>
    </row>
    <row r="57" spans="1:44" x14ac:dyDescent="0.2">
      <c r="A57" s="11">
        <v>8160</v>
      </c>
      <c r="C57" s="13">
        <f t="shared" si="0"/>
        <v>120</v>
      </c>
      <c r="D57" s="25">
        <v>8160</v>
      </c>
      <c r="I57" s="27">
        <f t="shared" si="1"/>
        <v>8.16</v>
      </c>
      <c r="J57" s="19">
        <v>8.16</v>
      </c>
      <c r="L57" s="14">
        <v>0.12</v>
      </c>
      <c r="O57">
        <v>2.0992000000000002</v>
      </c>
      <c r="P57" s="31">
        <f t="shared" si="2"/>
        <v>-2.120263536200091</v>
      </c>
      <c r="R57" s="5">
        <v>0.12</v>
      </c>
      <c r="Y57" s="44" t="s">
        <v>12</v>
      </c>
      <c r="AA57" s="43">
        <v>12.811999999999999</v>
      </c>
      <c r="AC57" s="41">
        <v>8</v>
      </c>
      <c r="AE57" s="44" t="s">
        <v>12</v>
      </c>
      <c r="AJ57" s="118" t="s">
        <v>91</v>
      </c>
      <c r="AK57" s="119"/>
      <c r="AL57" s="119"/>
      <c r="AM57" s="120"/>
      <c r="AO57" s="118" t="s">
        <v>42</v>
      </c>
      <c r="AP57" s="140"/>
      <c r="AQ57" s="119"/>
      <c r="AR57" s="120"/>
    </row>
    <row r="58" spans="1:44" ht="16" x14ac:dyDescent="0.2">
      <c r="A58" s="11">
        <v>2060</v>
      </c>
      <c r="C58" s="13">
        <f t="shared" si="0"/>
        <v>120</v>
      </c>
      <c r="D58" s="25">
        <v>2060</v>
      </c>
      <c r="I58" s="27">
        <f t="shared" si="1"/>
        <v>2.06</v>
      </c>
      <c r="J58" s="19">
        <v>2.06</v>
      </c>
      <c r="L58" s="14">
        <v>0.12</v>
      </c>
      <c r="O58">
        <v>0.72270000000000001</v>
      </c>
      <c r="P58" s="31">
        <f t="shared" si="2"/>
        <v>-2.120263536200091</v>
      </c>
      <c r="R58" s="5">
        <v>0.12</v>
      </c>
      <c r="Y58" s="44" t="s">
        <v>12</v>
      </c>
      <c r="AA58" s="42">
        <v>13.012</v>
      </c>
      <c r="AC58" s="41">
        <v>5</v>
      </c>
      <c r="AE58" s="44" t="s">
        <v>12</v>
      </c>
      <c r="AJ58" s="118" t="s">
        <v>92</v>
      </c>
      <c r="AK58" s="119"/>
      <c r="AL58" s="119"/>
      <c r="AM58" s="120"/>
      <c r="AO58" s="118" t="s">
        <v>42</v>
      </c>
      <c r="AP58" s="140"/>
      <c r="AQ58" s="119"/>
      <c r="AR58" s="120"/>
    </row>
    <row r="59" spans="1:44" ht="16" x14ac:dyDescent="0.2">
      <c r="A59" s="11">
        <v>1540</v>
      </c>
      <c r="C59" s="13">
        <f t="shared" si="0"/>
        <v>120</v>
      </c>
      <c r="D59" s="25">
        <v>1540</v>
      </c>
      <c r="I59" s="27">
        <f t="shared" si="1"/>
        <v>1.54</v>
      </c>
      <c r="J59" s="19">
        <v>1.54</v>
      </c>
      <c r="L59" s="14">
        <v>0.12</v>
      </c>
      <c r="O59">
        <v>0.43180000000000002</v>
      </c>
      <c r="P59" s="31">
        <f t="shared" si="2"/>
        <v>-2.120263536200091</v>
      </c>
      <c r="R59" s="5">
        <v>0.12</v>
      </c>
      <c r="Y59" s="44" t="s">
        <v>12</v>
      </c>
      <c r="AA59" s="42">
        <v>13.212</v>
      </c>
      <c r="AC59" s="41">
        <v>8</v>
      </c>
      <c r="AE59" s="44" t="s">
        <v>12</v>
      </c>
      <c r="AJ59" s="118" t="s">
        <v>93</v>
      </c>
      <c r="AK59" s="119"/>
      <c r="AL59" s="119"/>
      <c r="AM59" s="120"/>
      <c r="AO59" s="118" t="s">
        <v>42</v>
      </c>
      <c r="AP59" s="140"/>
      <c r="AQ59" s="119"/>
      <c r="AR59" s="120"/>
    </row>
    <row r="60" spans="1:44" ht="16" x14ac:dyDescent="0.2">
      <c r="A60" s="11">
        <v>2820</v>
      </c>
      <c r="C60" s="13">
        <f t="shared" si="0"/>
        <v>120</v>
      </c>
      <c r="D60" s="25">
        <v>2820</v>
      </c>
      <c r="I60" s="27">
        <f t="shared" si="1"/>
        <v>2.82</v>
      </c>
      <c r="J60" s="19">
        <v>2.82</v>
      </c>
      <c r="L60" s="14">
        <v>0.12</v>
      </c>
      <c r="O60">
        <v>1.0367</v>
      </c>
      <c r="P60" s="31">
        <f t="shared" si="2"/>
        <v>-2.120263536200091</v>
      </c>
      <c r="R60" s="5">
        <v>0.12</v>
      </c>
      <c r="Y60" s="44" t="s">
        <v>12</v>
      </c>
      <c r="AA60" s="42">
        <v>13.412000000000001</v>
      </c>
      <c r="AC60" s="41">
        <v>7</v>
      </c>
      <c r="AE60" s="44" t="s">
        <v>12</v>
      </c>
      <c r="AJ60" s="118" t="s">
        <v>94</v>
      </c>
      <c r="AK60" s="119"/>
      <c r="AL60" s="119"/>
      <c r="AM60" s="120"/>
      <c r="AO60" s="118" t="s">
        <v>42</v>
      </c>
      <c r="AP60" s="140"/>
      <c r="AQ60" s="119"/>
      <c r="AR60" s="120"/>
    </row>
    <row r="61" spans="1:44" ht="16" x14ac:dyDescent="0.2">
      <c r="A61" s="11">
        <v>3460</v>
      </c>
      <c r="C61" s="13">
        <f t="shared" si="0"/>
        <v>120</v>
      </c>
      <c r="D61" s="25">
        <v>3460</v>
      </c>
      <c r="I61" s="27">
        <f t="shared" si="1"/>
        <v>3.46</v>
      </c>
      <c r="J61" s="19">
        <v>3.46</v>
      </c>
      <c r="L61" s="14">
        <v>0.12</v>
      </c>
      <c r="O61">
        <v>1.2413000000000001</v>
      </c>
      <c r="P61" s="31">
        <f t="shared" si="2"/>
        <v>-2.120263536200091</v>
      </c>
      <c r="R61" s="5">
        <v>0.12</v>
      </c>
      <c r="Y61" s="44" t="s">
        <v>12</v>
      </c>
      <c r="AA61" s="42">
        <v>13.612</v>
      </c>
      <c r="AC61" s="41">
        <v>7</v>
      </c>
      <c r="AE61" s="44" t="s">
        <v>12</v>
      </c>
      <c r="AJ61" s="118" t="s">
        <v>51</v>
      </c>
      <c r="AK61" s="119"/>
      <c r="AL61" s="119"/>
      <c r="AM61" s="120"/>
      <c r="AO61" s="118" t="s">
        <v>42</v>
      </c>
      <c r="AP61" s="140"/>
      <c r="AQ61" s="119"/>
      <c r="AR61" s="120"/>
    </row>
    <row r="62" spans="1:44" ht="16" x14ac:dyDescent="0.2">
      <c r="A62" s="11">
        <v>2080</v>
      </c>
      <c r="C62" s="13">
        <f t="shared" si="0"/>
        <v>120</v>
      </c>
      <c r="D62" s="25">
        <v>2080</v>
      </c>
      <c r="I62" s="27">
        <f t="shared" si="1"/>
        <v>2.08</v>
      </c>
      <c r="J62" s="19">
        <v>2.08</v>
      </c>
      <c r="L62" s="14">
        <v>0.12</v>
      </c>
      <c r="O62">
        <v>0.73240000000000005</v>
      </c>
      <c r="P62" s="31">
        <f t="shared" si="2"/>
        <v>-2.120263536200091</v>
      </c>
      <c r="R62" s="5">
        <v>0.12</v>
      </c>
      <c r="Y62" s="44" t="s">
        <v>12</v>
      </c>
      <c r="AA62" s="42">
        <v>13.811999999999999</v>
      </c>
      <c r="AC62" s="41">
        <v>9</v>
      </c>
      <c r="AE62" s="44" t="s">
        <v>12</v>
      </c>
      <c r="AJ62" s="118" t="s">
        <v>95</v>
      </c>
      <c r="AK62" s="119"/>
      <c r="AL62" s="119"/>
      <c r="AM62" s="120"/>
      <c r="AO62" s="118" t="s">
        <v>42</v>
      </c>
      <c r="AP62" s="140"/>
      <c r="AQ62" s="119"/>
      <c r="AR62" s="120"/>
    </row>
    <row r="63" spans="1:44" ht="16" x14ac:dyDescent="0.2">
      <c r="A63" s="11">
        <v>2000</v>
      </c>
      <c r="C63" s="13">
        <f t="shared" si="0"/>
        <v>120</v>
      </c>
      <c r="D63" s="25">
        <v>2000</v>
      </c>
      <c r="I63" s="27">
        <f t="shared" si="1"/>
        <v>2</v>
      </c>
      <c r="J63" s="19">
        <v>2</v>
      </c>
      <c r="L63" s="14">
        <v>0.12</v>
      </c>
      <c r="O63">
        <v>0.69310000000000005</v>
      </c>
      <c r="P63" s="31">
        <f t="shared" si="2"/>
        <v>-2.120263536200091</v>
      </c>
      <c r="R63" s="5">
        <v>0.12</v>
      </c>
      <c r="Y63" s="44" t="s">
        <v>12</v>
      </c>
      <c r="AA63" s="42">
        <v>14.012</v>
      </c>
      <c r="AC63" s="41">
        <v>10</v>
      </c>
      <c r="AE63" s="44" t="s">
        <v>12</v>
      </c>
      <c r="AJ63" s="118" t="s">
        <v>83</v>
      </c>
      <c r="AK63" s="119"/>
      <c r="AL63" s="119"/>
      <c r="AM63" s="120"/>
      <c r="AO63" s="118" t="s">
        <v>52</v>
      </c>
      <c r="AP63" s="140"/>
      <c r="AQ63" s="119"/>
      <c r="AR63" s="120"/>
    </row>
    <row r="64" spans="1:44" x14ac:dyDescent="0.2">
      <c r="A64" s="11">
        <v>2340</v>
      </c>
      <c r="C64" s="13">
        <f t="shared" si="0"/>
        <v>140</v>
      </c>
      <c r="D64" s="25">
        <v>2340</v>
      </c>
      <c r="I64" s="27">
        <f t="shared" si="1"/>
        <v>2.34</v>
      </c>
      <c r="J64" s="19">
        <v>2.34</v>
      </c>
      <c r="L64" s="14">
        <v>0.14000000000000001</v>
      </c>
      <c r="O64">
        <v>0.85019999999999996</v>
      </c>
      <c r="P64" s="31">
        <f t="shared" si="2"/>
        <v>-1.9661128563728327</v>
      </c>
      <c r="R64" s="5">
        <v>0.14000000000000001</v>
      </c>
      <c r="Y64" s="44" t="s">
        <v>12</v>
      </c>
      <c r="AA64" s="43">
        <v>14.212</v>
      </c>
      <c r="AC64" s="41">
        <v>7</v>
      </c>
      <c r="AE64" s="44" t="s">
        <v>12</v>
      </c>
      <c r="AJ64" s="118" t="s">
        <v>96</v>
      </c>
      <c r="AK64" s="119"/>
      <c r="AL64" s="119"/>
      <c r="AM64" s="120"/>
      <c r="AO64" s="118" t="s">
        <v>52</v>
      </c>
      <c r="AP64" s="140"/>
      <c r="AQ64" s="119"/>
      <c r="AR64" s="120"/>
    </row>
    <row r="65" spans="1:44" x14ac:dyDescent="0.2">
      <c r="A65" s="11">
        <v>1720</v>
      </c>
      <c r="C65" s="13">
        <f t="shared" ref="C65:C128" si="3">L65*1000</f>
        <v>140</v>
      </c>
      <c r="D65" s="25">
        <v>1720</v>
      </c>
      <c r="I65" s="27">
        <f t="shared" si="1"/>
        <v>1.72</v>
      </c>
      <c r="J65" s="19">
        <v>1.72</v>
      </c>
      <c r="L65" s="14">
        <v>0.14000000000000001</v>
      </c>
      <c r="O65">
        <v>0.5423</v>
      </c>
      <c r="P65" s="31">
        <f t="shared" si="2"/>
        <v>-1.9661128563728327</v>
      </c>
      <c r="R65" s="5">
        <v>0.14000000000000001</v>
      </c>
      <c r="Y65" s="44" t="s">
        <v>12</v>
      </c>
      <c r="AA65" s="43">
        <v>14.412000000000001</v>
      </c>
      <c r="AC65" s="41">
        <v>7</v>
      </c>
      <c r="AE65" s="44" t="s">
        <v>12</v>
      </c>
      <c r="AJ65" s="118" t="s">
        <v>97</v>
      </c>
      <c r="AK65" s="119"/>
      <c r="AL65" s="119"/>
      <c r="AM65" s="120"/>
      <c r="AO65" s="118" t="s">
        <v>52</v>
      </c>
      <c r="AP65" s="140"/>
      <c r="AQ65" s="119"/>
      <c r="AR65" s="120"/>
    </row>
    <row r="66" spans="1:44" ht="16" x14ac:dyDescent="0.2">
      <c r="A66" s="11">
        <v>2120</v>
      </c>
      <c r="C66" s="13">
        <f t="shared" si="3"/>
        <v>140</v>
      </c>
      <c r="D66" s="25">
        <v>2120</v>
      </c>
      <c r="I66" s="27">
        <f t="shared" ref="I66:I129" si="4">D66*10^-3</f>
        <v>2.12</v>
      </c>
      <c r="J66" s="19">
        <v>2.12</v>
      </c>
      <c r="L66" s="14">
        <v>0.14000000000000001</v>
      </c>
      <c r="O66">
        <v>0.75139999999999996</v>
      </c>
      <c r="P66" s="31">
        <f t="shared" ref="P66:P129" si="5">LN(L66)</f>
        <v>-1.9661128563728327</v>
      </c>
      <c r="R66" s="5">
        <v>0.14000000000000001</v>
      </c>
      <c r="Y66" s="44" t="s">
        <v>12</v>
      </c>
      <c r="AA66" s="42">
        <v>14.612</v>
      </c>
      <c r="AC66" s="41">
        <v>12</v>
      </c>
      <c r="AE66" s="44" t="s">
        <v>12</v>
      </c>
      <c r="AJ66" s="118" t="s">
        <v>98</v>
      </c>
      <c r="AK66" s="119"/>
      <c r="AL66" s="119"/>
      <c r="AM66" s="120"/>
      <c r="AO66" s="118" t="s">
        <v>52</v>
      </c>
      <c r="AP66" s="140"/>
      <c r="AQ66" s="119"/>
      <c r="AR66" s="120"/>
    </row>
    <row r="67" spans="1:44" ht="16" x14ac:dyDescent="0.2">
      <c r="A67" s="11">
        <v>18280</v>
      </c>
      <c r="C67" s="13">
        <f t="shared" si="3"/>
        <v>140</v>
      </c>
      <c r="D67" s="25">
        <v>18280</v>
      </c>
      <c r="I67" s="27">
        <f t="shared" si="4"/>
        <v>18.28</v>
      </c>
      <c r="J67" s="19">
        <v>18.28</v>
      </c>
      <c r="L67" s="14">
        <v>0.14000000000000001</v>
      </c>
      <c r="O67">
        <v>2.9058000000000002</v>
      </c>
      <c r="P67" s="31">
        <f t="shared" si="5"/>
        <v>-1.9661128563728327</v>
      </c>
      <c r="R67" s="5">
        <v>0.14000000000000001</v>
      </c>
      <c r="Y67" s="44" t="s">
        <v>12</v>
      </c>
      <c r="AA67" s="42">
        <v>14.811999999999999</v>
      </c>
      <c r="AC67" s="41">
        <v>8</v>
      </c>
      <c r="AE67" s="44" t="s">
        <v>12</v>
      </c>
      <c r="AJ67" s="118" t="s">
        <v>99</v>
      </c>
      <c r="AK67" s="119"/>
      <c r="AL67" s="119"/>
      <c r="AM67" s="120"/>
      <c r="AO67" s="118" t="s">
        <v>52</v>
      </c>
      <c r="AP67" s="140"/>
      <c r="AQ67" s="119"/>
      <c r="AR67" s="120"/>
    </row>
    <row r="68" spans="1:44" ht="16" x14ac:dyDescent="0.2">
      <c r="A68" s="11">
        <v>1880</v>
      </c>
      <c r="C68" s="13">
        <f t="shared" si="3"/>
        <v>140</v>
      </c>
      <c r="D68" s="25">
        <v>1880</v>
      </c>
      <c r="I68" s="27">
        <f t="shared" si="4"/>
        <v>1.8800000000000001</v>
      </c>
      <c r="J68" s="19">
        <v>1.8800000000000001</v>
      </c>
      <c r="L68" s="14">
        <v>0.14000000000000001</v>
      </c>
      <c r="O68">
        <v>0.63129999999999997</v>
      </c>
      <c r="P68" s="31">
        <f t="shared" si="5"/>
        <v>-1.9661128563728327</v>
      </c>
      <c r="R68" s="5">
        <v>0.14000000000000001</v>
      </c>
      <c r="Y68" s="44" t="s">
        <v>12</v>
      </c>
      <c r="AA68" s="42">
        <v>15.012</v>
      </c>
      <c r="AC68" s="41">
        <v>9</v>
      </c>
      <c r="AE68" s="44" t="s">
        <v>12</v>
      </c>
      <c r="AJ68" s="118" t="s">
        <v>100</v>
      </c>
      <c r="AK68" s="119"/>
      <c r="AL68" s="119"/>
      <c r="AM68" s="120"/>
      <c r="AO68" s="118" t="s">
        <v>227</v>
      </c>
      <c r="AP68" s="140"/>
      <c r="AQ68" s="119"/>
      <c r="AR68" s="120"/>
    </row>
    <row r="69" spans="1:44" ht="16" x14ac:dyDescent="0.2">
      <c r="A69" s="11">
        <v>3980</v>
      </c>
      <c r="C69" s="13">
        <f t="shared" si="3"/>
        <v>140</v>
      </c>
      <c r="D69" s="25">
        <v>3980</v>
      </c>
      <c r="I69" s="27">
        <f t="shared" si="4"/>
        <v>3.98</v>
      </c>
      <c r="J69" s="19">
        <v>3.98</v>
      </c>
      <c r="L69" s="14">
        <v>0.14000000000000001</v>
      </c>
      <c r="O69">
        <v>1.3813</v>
      </c>
      <c r="P69" s="31">
        <f t="shared" si="5"/>
        <v>-1.9661128563728327</v>
      </c>
      <c r="R69" s="5">
        <v>0.14000000000000001</v>
      </c>
      <c r="Y69" s="44" t="s">
        <v>12</v>
      </c>
      <c r="AA69" s="42">
        <v>15.212</v>
      </c>
      <c r="AC69" s="41">
        <v>11</v>
      </c>
      <c r="AE69" s="44" t="s">
        <v>12</v>
      </c>
      <c r="AJ69" s="118" t="s">
        <v>101</v>
      </c>
      <c r="AK69" s="119"/>
      <c r="AL69" s="119"/>
      <c r="AM69" s="120"/>
      <c r="AO69" s="118" t="s">
        <v>227</v>
      </c>
      <c r="AP69" s="140"/>
      <c r="AQ69" s="119"/>
      <c r="AR69" s="120"/>
    </row>
    <row r="70" spans="1:44" ht="16" x14ac:dyDescent="0.2">
      <c r="A70" s="11">
        <v>400</v>
      </c>
      <c r="C70" s="13">
        <f t="shared" si="3"/>
        <v>140</v>
      </c>
      <c r="D70" s="25">
        <v>400</v>
      </c>
      <c r="I70" s="27">
        <f t="shared" si="4"/>
        <v>0.4</v>
      </c>
      <c r="J70" s="19">
        <v>0.4</v>
      </c>
      <c r="L70" s="14">
        <v>0.14000000000000001</v>
      </c>
      <c r="O70">
        <v>-0.9163</v>
      </c>
      <c r="P70" s="31">
        <f t="shared" si="5"/>
        <v>-1.9661128563728327</v>
      </c>
      <c r="R70" s="5">
        <v>0.14000000000000001</v>
      </c>
      <c r="Y70" s="44" t="s">
        <v>12</v>
      </c>
      <c r="AA70" s="42">
        <v>15.412000000000001</v>
      </c>
      <c r="AC70" s="41">
        <v>4</v>
      </c>
      <c r="AE70" s="44" t="s">
        <v>12</v>
      </c>
      <c r="AJ70" s="118" t="s">
        <v>61</v>
      </c>
      <c r="AK70" s="119"/>
      <c r="AL70" s="119"/>
      <c r="AM70" s="120"/>
      <c r="AO70" s="118" t="s">
        <v>227</v>
      </c>
      <c r="AP70" s="140"/>
      <c r="AQ70" s="119"/>
      <c r="AR70" s="120"/>
    </row>
    <row r="71" spans="1:44" ht="16" x14ac:dyDescent="0.2">
      <c r="A71" s="11">
        <v>4200</v>
      </c>
      <c r="C71" s="13">
        <f t="shared" si="3"/>
        <v>140</v>
      </c>
      <c r="D71" s="25">
        <v>4200</v>
      </c>
      <c r="I71" s="27">
        <f t="shared" si="4"/>
        <v>4.2</v>
      </c>
      <c r="J71" s="19">
        <v>4.2</v>
      </c>
      <c r="L71" s="14">
        <v>0.14000000000000001</v>
      </c>
      <c r="O71">
        <v>1.4351</v>
      </c>
      <c r="P71" s="31">
        <f t="shared" si="5"/>
        <v>-1.9661128563728327</v>
      </c>
      <c r="R71" s="5">
        <v>0.14000000000000001</v>
      </c>
      <c r="Y71" s="44" t="s">
        <v>12</v>
      </c>
      <c r="AA71" s="42">
        <v>15.612</v>
      </c>
      <c r="AC71" s="41">
        <v>11</v>
      </c>
      <c r="AE71" s="44" t="s">
        <v>12</v>
      </c>
      <c r="AJ71" s="118" t="s">
        <v>102</v>
      </c>
      <c r="AK71" s="119"/>
      <c r="AL71" s="119"/>
      <c r="AM71" s="120"/>
      <c r="AO71" s="118" t="s">
        <v>227</v>
      </c>
      <c r="AP71" s="140"/>
      <c r="AQ71" s="119"/>
      <c r="AR71" s="120"/>
    </row>
    <row r="72" spans="1:44" x14ac:dyDescent="0.2">
      <c r="A72" s="11">
        <v>5220</v>
      </c>
      <c r="C72" s="13">
        <f t="shared" si="3"/>
        <v>140</v>
      </c>
      <c r="D72" s="25">
        <v>5220</v>
      </c>
      <c r="I72" s="27">
        <f t="shared" si="4"/>
        <v>5.22</v>
      </c>
      <c r="J72" s="19">
        <v>5.22</v>
      </c>
      <c r="L72" s="14">
        <v>0.14000000000000001</v>
      </c>
      <c r="O72">
        <v>1.6525000000000001</v>
      </c>
      <c r="P72" s="31">
        <f t="shared" si="5"/>
        <v>-1.9661128563728327</v>
      </c>
      <c r="R72" s="5">
        <v>0.14000000000000001</v>
      </c>
      <c r="Y72" s="44" t="s">
        <v>12</v>
      </c>
      <c r="AA72" s="43">
        <v>15.811999999999999</v>
      </c>
      <c r="AC72" s="41">
        <v>4</v>
      </c>
      <c r="AE72" s="44" t="s">
        <v>12</v>
      </c>
      <c r="AJ72" s="118" t="s">
        <v>56</v>
      </c>
      <c r="AK72" s="119"/>
      <c r="AL72" s="119"/>
      <c r="AM72" s="120"/>
      <c r="AO72" s="118" t="s">
        <v>227</v>
      </c>
      <c r="AP72" s="140"/>
      <c r="AQ72" s="119"/>
      <c r="AR72" s="120"/>
    </row>
    <row r="73" spans="1:44" x14ac:dyDescent="0.2">
      <c r="A73" s="11">
        <v>2700</v>
      </c>
      <c r="C73" s="13">
        <f t="shared" si="3"/>
        <v>140</v>
      </c>
      <c r="D73" s="25">
        <v>2700</v>
      </c>
      <c r="I73" s="27">
        <f t="shared" si="4"/>
        <v>2.7</v>
      </c>
      <c r="J73" s="19">
        <v>2.7</v>
      </c>
      <c r="L73" s="14">
        <v>0.14000000000000001</v>
      </c>
      <c r="O73">
        <v>0.99329999999999996</v>
      </c>
      <c r="P73" s="31">
        <f t="shared" si="5"/>
        <v>-1.9661128563728327</v>
      </c>
      <c r="R73" s="5">
        <v>0.14000000000000001</v>
      </c>
      <c r="Y73" s="44" t="s">
        <v>12</v>
      </c>
      <c r="AA73" s="43">
        <v>16.012</v>
      </c>
      <c r="AC73" s="41">
        <v>17</v>
      </c>
      <c r="AE73" s="44" t="s">
        <v>12</v>
      </c>
      <c r="AJ73" s="118" t="s">
        <v>103</v>
      </c>
      <c r="AK73" s="119"/>
      <c r="AL73" s="119"/>
      <c r="AM73" s="120"/>
      <c r="AO73" s="118" t="s">
        <v>227</v>
      </c>
      <c r="AP73" s="140"/>
      <c r="AQ73" s="119"/>
      <c r="AR73" s="120"/>
    </row>
    <row r="74" spans="1:44" ht="16" x14ac:dyDescent="0.2">
      <c r="A74" s="11">
        <v>80</v>
      </c>
      <c r="C74" s="13">
        <f t="shared" si="3"/>
        <v>140</v>
      </c>
      <c r="D74" s="25">
        <v>80</v>
      </c>
      <c r="I74" s="27">
        <f t="shared" si="4"/>
        <v>0.08</v>
      </c>
      <c r="J74" s="19">
        <v>0.08</v>
      </c>
      <c r="L74" s="14">
        <v>0.14000000000000001</v>
      </c>
      <c r="O74">
        <v>-2.5257000000000001</v>
      </c>
      <c r="P74" s="31">
        <f t="shared" si="5"/>
        <v>-1.9661128563728327</v>
      </c>
      <c r="R74" s="5">
        <v>0.14000000000000001</v>
      </c>
      <c r="Y74" s="44" t="s">
        <v>12</v>
      </c>
      <c r="AA74" s="42">
        <v>16.212</v>
      </c>
      <c r="AC74" s="41">
        <v>7</v>
      </c>
      <c r="AE74" s="44" t="s">
        <v>12</v>
      </c>
      <c r="AJ74" s="118" t="s">
        <v>104</v>
      </c>
      <c r="AK74" s="119"/>
      <c r="AL74" s="119"/>
      <c r="AM74" s="120"/>
      <c r="AO74" s="118" t="s">
        <v>445</v>
      </c>
      <c r="AP74" s="140"/>
      <c r="AQ74" s="119"/>
      <c r="AR74" s="120"/>
    </row>
    <row r="75" spans="1:44" ht="16" x14ac:dyDescent="0.2">
      <c r="A75" s="11">
        <v>960</v>
      </c>
      <c r="C75" s="13">
        <f t="shared" si="3"/>
        <v>140</v>
      </c>
      <c r="D75" s="25">
        <v>960</v>
      </c>
      <c r="I75" s="27">
        <f t="shared" si="4"/>
        <v>0.96</v>
      </c>
      <c r="J75" s="19">
        <v>0.96</v>
      </c>
      <c r="L75" s="14">
        <v>0.14000000000000001</v>
      </c>
      <c r="O75">
        <v>-4.0800000000000003E-2</v>
      </c>
      <c r="P75" s="31">
        <f t="shared" si="5"/>
        <v>-1.9661128563728327</v>
      </c>
      <c r="R75" s="5">
        <v>0.14000000000000001</v>
      </c>
      <c r="Y75" s="44" t="s">
        <v>12</v>
      </c>
      <c r="AA75" s="42">
        <v>16.411999999999999</v>
      </c>
      <c r="AC75" s="41">
        <v>3</v>
      </c>
      <c r="AE75" s="44" t="s">
        <v>12</v>
      </c>
      <c r="AJ75" s="118" t="s">
        <v>105</v>
      </c>
      <c r="AK75" s="119"/>
      <c r="AL75" s="119"/>
      <c r="AM75" s="120"/>
      <c r="AO75" s="118" t="s">
        <v>445</v>
      </c>
      <c r="AP75" s="140"/>
      <c r="AQ75" s="119"/>
      <c r="AR75" s="120"/>
    </row>
    <row r="76" spans="1:44" ht="16" x14ac:dyDescent="0.2">
      <c r="A76" s="11">
        <v>3520</v>
      </c>
      <c r="C76" s="13">
        <f t="shared" si="3"/>
        <v>140</v>
      </c>
      <c r="D76" s="25">
        <v>3520</v>
      </c>
      <c r="I76" s="27">
        <f t="shared" si="4"/>
        <v>3.52</v>
      </c>
      <c r="J76" s="19">
        <v>3.52</v>
      </c>
      <c r="L76" s="14">
        <v>0.14000000000000001</v>
      </c>
      <c r="O76">
        <v>1.2585</v>
      </c>
      <c r="P76" s="31">
        <f t="shared" si="5"/>
        <v>-1.9661128563728327</v>
      </c>
      <c r="R76" s="5">
        <v>0.14000000000000001</v>
      </c>
      <c r="Y76" s="44" t="s">
        <v>12</v>
      </c>
      <c r="AA76" s="42">
        <v>16.611999999999998</v>
      </c>
      <c r="AC76" s="41">
        <v>9</v>
      </c>
      <c r="AE76" s="44" t="s">
        <v>12</v>
      </c>
      <c r="AJ76" s="118" t="s">
        <v>106</v>
      </c>
      <c r="AK76" s="119"/>
      <c r="AL76" s="119"/>
      <c r="AM76" s="120"/>
      <c r="AO76" s="118" t="s">
        <v>445</v>
      </c>
      <c r="AP76" s="140"/>
      <c r="AQ76" s="119"/>
      <c r="AR76" s="120"/>
    </row>
    <row r="77" spans="1:44" ht="16" x14ac:dyDescent="0.2">
      <c r="A77" s="11">
        <v>16460</v>
      </c>
      <c r="C77" s="13">
        <f t="shared" si="3"/>
        <v>140</v>
      </c>
      <c r="D77" s="25">
        <v>16460</v>
      </c>
      <c r="I77" s="27">
        <f t="shared" si="4"/>
        <v>16.46</v>
      </c>
      <c r="J77" s="19">
        <v>16.46</v>
      </c>
      <c r="L77" s="14">
        <v>0.14000000000000001</v>
      </c>
      <c r="O77">
        <v>2.8008999999999999</v>
      </c>
      <c r="P77" s="31">
        <f t="shared" si="5"/>
        <v>-1.9661128563728327</v>
      </c>
      <c r="R77" s="5">
        <v>0.14000000000000001</v>
      </c>
      <c r="Y77" s="44" t="s">
        <v>12</v>
      </c>
      <c r="AA77" s="42">
        <v>16.812000000000001</v>
      </c>
      <c r="AC77" s="41">
        <v>6</v>
      </c>
      <c r="AE77" s="44" t="s">
        <v>12</v>
      </c>
      <c r="AJ77" s="118" t="s">
        <v>107</v>
      </c>
      <c r="AK77" s="119"/>
      <c r="AL77" s="119"/>
      <c r="AM77" s="120"/>
      <c r="AO77" s="118" t="s">
        <v>271</v>
      </c>
      <c r="AP77" s="140"/>
      <c r="AQ77" s="119"/>
      <c r="AR77" s="120"/>
    </row>
    <row r="78" spans="1:44" ht="16" x14ac:dyDescent="0.2">
      <c r="A78" s="11">
        <v>3660</v>
      </c>
      <c r="C78" s="13">
        <f t="shared" si="3"/>
        <v>140</v>
      </c>
      <c r="D78" s="25">
        <v>3660</v>
      </c>
      <c r="I78" s="27">
        <f t="shared" si="4"/>
        <v>3.66</v>
      </c>
      <c r="J78" s="19">
        <v>3.66</v>
      </c>
      <c r="L78" s="14">
        <v>0.14000000000000001</v>
      </c>
      <c r="O78">
        <v>1.2975000000000001</v>
      </c>
      <c r="P78" s="31">
        <f t="shared" si="5"/>
        <v>-1.9661128563728327</v>
      </c>
      <c r="R78" s="5">
        <v>0.14000000000000001</v>
      </c>
      <c r="Y78" s="44" t="s">
        <v>12</v>
      </c>
      <c r="AA78" s="42">
        <v>17.012</v>
      </c>
      <c r="AC78" s="41">
        <v>3</v>
      </c>
      <c r="AE78" s="44" t="s">
        <v>12</v>
      </c>
      <c r="AJ78" s="118" t="s">
        <v>108</v>
      </c>
      <c r="AK78" s="119"/>
      <c r="AL78" s="119"/>
      <c r="AM78" s="120"/>
      <c r="AO78" s="118" t="s">
        <v>271</v>
      </c>
      <c r="AP78" s="140"/>
      <c r="AQ78" s="119"/>
      <c r="AR78" s="120"/>
    </row>
    <row r="79" spans="1:44" ht="16" x14ac:dyDescent="0.2">
      <c r="A79" s="11">
        <v>360</v>
      </c>
      <c r="C79" s="13">
        <f t="shared" si="3"/>
        <v>140</v>
      </c>
      <c r="D79" s="25">
        <v>360</v>
      </c>
      <c r="I79" s="27">
        <f t="shared" si="4"/>
        <v>0.36</v>
      </c>
      <c r="J79" s="19">
        <v>0.36</v>
      </c>
      <c r="L79" s="14">
        <v>0.14000000000000001</v>
      </c>
      <c r="O79">
        <v>-1.0217000000000001</v>
      </c>
      <c r="P79" s="31">
        <f t="shared" si="5"/>
        <v>-1.9661128563728327</v>
      </c>
      <c r="R79" s="5">
        <v>0.14000000000000001</v>
      </c>
      <c r="Y79" s="44" t="s">
        <v>12</v>
      </c>
      <c r="AA79" s="42">
        <v>17.212</v>
      </c>
      <c r="AC79" s="41">
        <v>12</v>
      </c>
      <c r="AE79" s="44" t="s">
        <v>12</v>
      </c>
      <c r="AJ79" s="118" t="s">
        <v>109</v>
      </c>
      <c r="AK79" s="119"/>
      <c r="AL79" s="119"/>
      <c r="AM79" s="120"/>
      <c r="AO79" s="118" t="s">
        <v>271</v>
      </c>
      <c r="AP79" s="140"/>
      <c r="AQ79" s="119"/>
      <c r="AR79" s="120"/>
    </row>
    <row r="80" spans="1:44" x14ac:dyDescent="0.2">
      <c r="A80" s="11">
        <v>2380</v>
      </c>
      <c r="C80" s="13">
        <f t="shared" si="3"/>
        <v>140</v>
      </c>
      <c r="D80" s="25">
        <v>2380</v>
      </c>
      <c r="I80" s="27">
        <f t="shared" si="4"/>
        <v>2.38</v>
      </c>
      <c r="J80" s="19">
        <v>2.38</v>
      </c>
      <c r="L80" s="14">
        <v>0.14000000000000001</v>
      </c>
      <c r="O80">
        <v>0.86709999999999998</v>
      </c>
      <c r="P80" s="31">
        <f t="shared" si="5"/>
        <v>-1.9661128563728327</v>
      </c>
      <c r="R80" s="5">
        <v>0.14000000000000001</v>
      </c>
      <c r="Y80" s="44" t="s">
        <v>12</v>
      </c>
      <c r="AA80" s="43">
        <v>17.411999999999999</v>
      </c>
      <c r="AC80" s="41">
        <v>9</v>
      </c>
      <c r="AE80" s="44" t="s">
        <v>12</v>
      </c>
      <c r="AJ80" s="118" t="s">
        <v>110</v>
      </c>
      <c r="AK80" s="119"/>
      <c r="AL80" s="119"/>
      <c r="AM80" s="120"/>
      <c r="AO80" s="118" t="s">
        <v>271</v>
      </c>
      <c r="AP80" s="140"/>
      <c r="AQ80" s="119"/>
      <c r="AR80" s="120"/>
    </row>
    <row r="81" spans="1:44" x14ac:dyDescent="0.2">
      <c r="A81" s="11">
        <v>660</v>
      </c>
      <c r="C81" s="13">
        <f t="shared" si="3"/>
        <v>160</v>
      </c>
      <c r="D81" s="25">
        <v>660</v>
      </c>
      <c r="I81" s="27">
        <f t="shared" si="4"/>
        <v>0.66</v>
      </c>
      <c r="J81" s="19">
        <v>0.66</v>
      </c>
      <c r="L81" s="14">
        <v>0.16</v>
      </c>
      <c r="O81">
        <v>-0.41549999999999998</v>
      </c>
      <c r="P81" s="31">
        <f t="shared" si="5"/>
        <v>-1.8325814637483102</v>
      </c>
      <c r="R81" s="5">
        <v>0.16</v>
      </c>
      <c r="Y81" s="44" t="s">
        <v>12</v>
      </c>
      <c r="AA81" s="43">
        <v>17.611999999999998</v>
      </c>
      <c r="AC81" s="41">
        <v>5</v>
      </c>
      <c r="AE81" s="44" t="s">
        <v>12</v>
      </c>
      <c r="AJ81" s="118" t="s">
        <v>111</v>
      </c>
      <c r="AK81" s="119"/>
      <c r="AL81" s="119"/>
      <c r="AM81" s="120"/>
      <c r="AO81" s="118" t="s">
        <v>271</v>
      </c>
      <c r="AP81" s="140"/>
      <c r="AQ81" s="119"/>
      <c r="AR81" s="120"/>
    </row>
    <row r="82" spans="1:44" ht="16" x14ac:dyDescent="0.2">
      <c r="A82" s="11">
        <v>820</v>
      </c>
      <c r="C82" s="13">
        <f t="shared" si="3"/>
        <v>160</v>
      </c>
      <c r="D82" s="25">
        <v>820</v>
      </c>
      <c r="I82" s="27">
        <f t="shared" si="4"/>
        <v>0.82000000000000006</v>
      </c>
      <c r="J82" s="19">
        <v>0.82000000000000006</v>
      </c>
      <c r="L82" s="14">
        <v>0.16</v>
      </c>
      <c r="O82">
        <v>-0.19850000000000001</v>
      </c>
      <c r="P82" s="31">
        <f t="shared" si="5"/>
        <v>-1.8325814637483102</v>
      </c>
      <c r="R82" s="5">
        <v>0.16</v>
      </c>
      <c r="Y82" s="44" t="s">
        <v>12</v>
      </c>
      <c r="AA82" s="42">
        <v>17.812000000000001</v>
      </c>
      <c r="AC82" s="41">
        <v>7</v>
      </c>
      <c r="AE82" s="44" t="s">
        <v>12</v>
      </c>
      <c r="AJ82" s="118" t="s">
        <v>112</v>
      </c>
      <c r="AK82" s="119"/>
      <c r="AL82" s="119"/>
      <c r="AM82" s="120"/>
      <c r="AO82" s="118" t="s">
        <v>271</v>
      </c>
      <c r="AP82" s="140"/>
      <c r="AQ82" s="119"/>
      <c r="AR82" s="120"/>
    </row>
    <row r="83" spans="1:44" ht="16" x14ac:dyDescent="0.2">
      <c r="A83" s="11">
        <v>1300</v>
      </c>
      <c r="C83" s="13">
        <f t="shared" si="3"/>
        <v>160</v>
      </c>
      <c r="D83" s="25">
        <v>1300</v>
      </c>
      <c r="I83" s="27">
        <f t="shared" si="4"/>
        <v>1.3</v>
      </c>
      <c r="J83" s="19">
        <v>1.3</v>
      </c>
      <c r="L83" s="14">
        <v>0.16</v>
      </c>
      <c r="O83">
        <v>0.26240000000000002</v>
      </c>
      <c r="P83" s="31">
        <f t="shared" si="5"/>
        <v>-1.8325814637483102</v>
      </c>
      <c r="R83" s="5">
        <v>0.16</v>
      </c>
      <c r="Y83" s="44" t="s">
        <v>12</v>
      </c>
      <c r="AA83" s="42">
        <v>18.012</v>
      </c>
      <c r="AC83" s="41">
        <v>9</v>
      </c>
      <c r="AE83" s="44" t="s">
        <v>12</v>
      </c>
      <c r="AJ83" s="118" t="s">
        <v>65</v>
      </c>
      <c r="AK83" s="119"/>
      <c r="AL83" s="119"/>
      <c r="AM83" s="120"/>
      <c r="AO83" s="118" t="s">
        <v>271</v>
      </c>
      <c r="AP83" s="140"/>
      <c r="AQ83" s="119"/>
      <c r="AR83" s="120"/>
    </row>
    <row r="84" spans="1:44" ht="16" x14ac:dyDescent="0.2">
      <c r="A84" s="11">
        <v>180</v>
      </c>
      <c r="C84" s="13">
        <f t="shared" si="3"/>
        <v>160</v>
      </c>
      <c r="D84" s="25">
        <v>180</v>
      </c>
      <c r="I84" s="27">
        <f t="shared" si="4"/>
        <v>0.18</v>
      </c>
      <c r="J84" s="19">
        <v>0.18</v>
      </c>
      <c r="L84" s="14">
        <v>0.16</v>
      </c>
      <c r="O84">
        <v>-1.7148000000000001</v>
      </c>
      <c r="P84" s="31">
        <f t="shared" si="5"/>
        <v>-1.8325814637483102</v>
      </c>
      <c r="R84" s="5">
        <v>0.16</v>
      </c>
      <c r="Y84" s="44" t="s">
        <v>12</v>
      </c>
      <c r="AA84" s="42">
        <v>18.212</v>
      </c>
      <c r="AC84" s="41">
        <v>4</v>
      </c>
      <c r="AE84" s="44" t="s">
        <v>12</v>
      </c>
      <c r="AJ84" s="118" t="s">
        <v>113</v>
      </c>
      <c r="AK84" s="119"/>
      <c r="AL84" s="119"/>
      <c r="AM84" s="120"/>
      <c r="AO84" s="118" t="s">
        <v>271</v>
      </c>
      <c r="AP84" s="140"/>
      <c r="AQ84" s="119"/>
      <c r="AR84" s="120"/>
    </row>
    <row r="85" spans="1:44" ht="16" x14ac:dyDescent="0.2">
      <c r="A85" s="11">
        <v>19820</v>
      </c>
      <c r="C85" s="13">
        <f t="shared" si="3"/>
        <v>160</v>
      </c>
      <c r="D85" s="25">
        <v>19820</v>
      </c>
      <c r="I85" s="27">
        <f t="shared" si="4"/>
        <v>19.82</v>
      </c>
      <c r="J85" s="19">
        <v>19.82</v>
      </c>
      <c r="L85" s="14">
        <v>0.16</v>
      </c>
      <c r="O85">
        <v>2.9866999999999999</v>
      </c>
      <c r="P85" s="31">
        <f t="shared" si="5"/>
        <v>-1.8325814637483102</v>
      </c>
      <c r="R85" s="5">
        <v>0.16</v>
      </c>
      <c r="Y85" s="44" t="s">
        <v>12</v>
      </c>
      <c r="AA85" s="42">
        <v>18.411999999999999</v>
      </c>
      <c r="AC85" s="41">
        <v>8</v>
      </c>
      <c r="AE85" s="44" t="s">
        <v>12</v>
      </c>
      <c r="AJ85" s="118" t="s">
        <v>114</v>
      </c>
      <c r="AK85" s="119"/>
      <c r="AL85" s="119"/>
      <c r="AM85" s="120"/>
      <c r="AO85" s="118" t="s">
        <v>290</v>
      </c>
      <c r="AP85" s="140"/>
      <c r="AQ85" s="119"/>
      <c r="AR85" s="120"/>
    </row>
    <row r="86" spans="1:44" ht="16" x14ac:dyDescent="0.2">
      <c r="A86" s="11">
        <v>13260</v>
      </c>
      <c r="C86" s="13">
        <f t="shared" si="3"/>
        <v>160</v>
      </c>
      <c r="D86" s="25">
        <v>13260</v>
      </c>
      <c r="I86" s="27">
        <f t="shared" si="4"/>
        <v>13.26</v>
      </c>
      <c r="J86" s="19">
        <v>13.26</v>
      </c>
      <c r="L86" s="14">
        <v>0.16</v>
      </c>
      <c r="O86">
        <v>2.5848</v>
      </c>
      <c r="P86" s="31">
        <f t="shared" si="5"/>
        <v>-1.8325814637483102</v>
      </c>
      <c r="R86" s="5">
        <v>0.16</v>
      </c>
      <c r="Y86" s="44" t="s">
        <v>12</v>
      </c>
      <c r="AA86" s="42">
        <v>18.611999999999998</v>
      </c>
      <c r="AC86" s="41">
        <v>10</v>
      </c>
      <c r="AE86" s="44" t="s">
        <v>12</v>
      </c>
      <c r="AJ86" s="118" t="s">
        <v>115</v>
      </c>
      <c r="AK86" s="119"/>
      <c r="AL86" s="119"/>
      <c r="AM86" s="120"/>
      <c r="AO86" s="118" t="s">
        <v>290</v>
      </c>
      <c r="AP86" s="140"/>
      <c r="AQ86" s="119"/>
      <c r="AR86" s="120"/>
    </row>
    <row r="87" spans="1:44" ht="16" x14ac:dyDescent="0.2">
      <c r="A87" s="11">
        <v>1500</v>
      </c>
      <c r="C87" s="13">
        <f t="shared" si="3"/>
        <v>160</v>
      </c>
      <c r="D87" s="25">
        <v>1500</v>
      </c>
      <c r="I87" s="27">
        <f t="shared" si="4"/>
        <v>1.5</v>
      </c>
      <c r="J87" s="19">
        <v>1.5</v>
      </c>
      <c r="L87" s="14">
        <v>0.16</v>
      </c>
      <c r="O87">
        <v>0.40550000000000003</v>
      </c>
      <c r="P87" s="31">
        <f t="shared" si="5"/>
        <v>-1.8325814637483102</v>
      </c>
      <c r="R87" s="5">
        <v>0.16</v>
      </c>
      <c r="Y87" s="44" t="s">
        <v>12</v>
      </c>
      <c r="AA87" s="42">
        <v>18.812000000000001</v>
      </c>
      <c r="AC87" s="41">
        <v>5</v>
      </c>
      <c r="AE87" s="44" t="s">
        <v>12</v>
      </c>
      <c r="AJ87" s="118" t="s">
        <v>116</v>
      </c>
      <c r="AK87" s="119"/>
      <c r="AL87" s="119"/>
      <c r="AM87" s="120"/>
      <c r="AO87" s="118" t="s">
        <v>290</v>
      </c>
      <c r="AP87" s="140"/>
      <c r="AQ87" s="119"/>
      <c r="AR87" s="120"/>
    </row>
    <row r="88" spans="1:44" x14ac:dyDescent="0.2">
      <c r="A88" s="11">
        <v>1200</v>
      </c>
      <c r="C88" s="13">
        <f t="shared" si="3"/>
        <v>160</v>
      </c>
      <c r="D88" s="25">
        <v>1200</v>
      </c>
      <c r="I88" s="27">
        <f t="shared" si="4"/>
        <v>1.2</v>
      </c>
      <c r="J88" s="19">
        <v>1.2</v>
      </c>
      <c r="L88" s="14">
        <v>0.16</v>
      </c>
      <c r="O88">
        <v>0.18229999999999999</v>
      </c>
      <c r="P88" s="31">
        <f t="shared" si="5"/>
        <v>-1.8325814637483102</v>
      </c>
      <c r="R88" s="5">
        <v>0.16</v>
      </c>
      <c r="Y88" s="44" t="s">
        <v>12</v>
      </c>
      <c r="AA88" s="43">
        <v>19.012</v>
      </c>
      <c r="AC88" s="41">
        <v>3</v>
      </c>
      <c r="AE88" s="44" t="s">
        <v>12</v>
      </c>
      <c r="AJ88" s="118" t="s">
        <v>117</v>
      </c>
      <c r="AK88" s="119"/>
      <c r="AL88" s="119"/>
      <c r="AM88" s="120"/>
      <c r="AO88" s="118" t="s">
        <v>290</v>
      </c>
      <c r="AP88" s="140"/>
      <c r="AQ88" s="119"/>
      <c r="AR88" s="120"/>
    </row>
    <row r="89" spans="1:44" x14ac:dyDescent="0.2">
      <c r="A89" s="11">
        <v>880</v>
      </c>
      <c r="C89" s="13">
        <f t="shared" si="3"/>
        <v>160</v>
      </c>
      <c r="D89" s="25">
        <v>880</v>
      </c>
      <c r="I89" s="27">
        <f t="shared" si="4"/>
        <v>0.88</v>
      </c>
      <c r="J89" s="19">
        <v>0.88</v>
      </c>
      <c r="L89" s="14">
        <v>0.16</v>
      </c>
      <c r="O89">
        <v>-0.1278</v>
      </c>
      <c r="P89" s="31">
        <f t="shared" si="5"/>
        <v>-1.8325814637483102</v>
      </c>
      <c r="R89" s="5">
        <v>0.16</v>
      </c>
      <c r="Y89" s="44" t="s">
        <v>12</v>
      </c>
      <c r="AA89" s="43">
        <v>19.212</v>
      </c>
      <c r="AC89" s="41">
        <v>11</v>
      </c>
      <c r="AE89" s="44" t="s">
        <v>12</v>
      </c>
      <c r="AJ89" s="118" t="s">
        <v>118</v>
      </c>
      <c r="AK89" s="119"/>
      <c r="AL89" s="119"/>
      <c r="AM89" s="120"/>
      <c r="AO89" s="118" t="s">
        <v>261</v>
      </c>
      <c r="AP89" s="140"/>
      <c r="AQ89" s="119"/>
      <c r="AR89" s="120"/>
    </row>
    <row r="90" spans="1:44" ht="16" x14ac:dyDescent="0.2">
      <c r="A90" s="11">
        <v>840</v>
      </c>
      <c r="C90" s="13">
        <f t="shared" si="3"/>
        <v>160</v>
      </c>
      <c r="D90" s="25">
        <v>840</v>
      </c>
      <c r="I90" s="27">
        <f t="shared" si="4"/>
        <v>0.84</v>
      </c>
      <c r="J90" s="19">
        <v>0.84</v>
      </c>
      <c r="L90" s="14">
        <v>0.16</v>
      </c>
      <c r="O90">
        <v>-0.1744</v>
      </c>
      <c r="P90" s="31">
        <f t="shared" si="5"/>
        <v>-1.8325814637483102</v>
      </c>
      <c r="R90" s="5">
        <v>0.16</v>
      </c>
      <c r="Y90" s="44" t="s">
        <v>12</v>
      </c>
      <c r="AA90" s="42">
        <v>19.411999999999999</v>
      </c>
      <c r="AC90" s="41">
        <v>7</v>
      </c>
      <c r="AE90" s="44" t="s">
        <v>12</v>
      </c>
      <c r="AJ90" s="118" t="s">
        <v>119</v>
      </c>
      <c r="AK90" s="119"/>
      <c r="AL90" s="119"/>
      <c r="AM90" s="120"/>
      <c r="AO90" s="118" t="s">
        <v>261</v>
      </c>
      <c r="AP90" s="140"/>
      <c r="AQ90" s="119"/>
      <c r="AR90" s="120"/>
    </row>
    <row r="91" spans="1:44" ht="16" x14ac:dyDescent="0.2">
      <c r="A91" s="11">
        <v>4600</v>
      </c>
      <c r="C91" s="13">
        <f t="shared" si="3"/>
        <v>160</v>
      </c>
      <c r="D91" s="25">
        <v>4600</v>
      </c>
      <c r="I91" s="27">
        <f t="shared" si="4"/>
        <v>4.6000000000000005</v>
      </c>
      <c r="J91" s="19">
        <v>4.6000000000000005</v>
      </c>
      <c r="L91" s="14">
        <v>0.16</v>
      </c>
      <c r="O91">
        <v>1.5261</v>
      </c>
      <c r="P91" s="31">
        <f t="shared" si="5"/>
        <v>-1.8325814637483102</v>
      </c>
      <c r="R91" s="5">
        <v>0.16</v>
      </c>
      <c r="Y91" s="44" t="s">
        <v>12</v>
      </c>
      <c r="AA91" s="42">
        <v>19.611999999999998</v>
      </c>
      <c r="AC91" s="41">
        <v>1</v>
      </c>
      <c r="AE91" s="44" t="s">
        <v>12</v>
      </c>
      <c r="AJ91" s="118" t="s">
        <v>120</v>
      </c>
      <c r="AK91" s="119"/>
      <c r="AL91" s="119"/>
      <c r="AM91" s="120"/>
      <c r="AO91" s="118" t="s">
        <v>261</v>
      </c>
      <c r="AP91" s="140"/>
      <c r="AQ91" s="119"/>
      <c r="AR91" s="120"/>
    </row>
    <row r="92" spans="1:44" ht="16" x14ac:dyDescent="0.2">
      <c r="A92" s="11">
        <v>2280</v>
      </c>
      <c r="C92" s="13">
        <f t="shared" si="3"/>
        <v>160</v>
      </c>
      <c r="D92" s="25">
        <v>2280</v>
      </c>
      <c r="I92" s="27">
        <f t="shared" si="4"/>
        <v>2.2800000000000002</v>
      </c>
      <c r="J92" s="19">
        <v>2.2800000000000002</v>
      </c>
      <c r="L92" s="14">
        <v>0.16</v>
      </c>
      <c r="O92">
        <v>0.82420000000000004</v>
      </c>
      <c r="P92" s="31">
        <f t="shared" si="5"/>
        <v>-1.8325814637483102</v>
      </c>
      <c r="R92" s="5">
        <v>0.16</v>
      </c>
      <c r="Y92" s="44" t="s">
        <v>12</v>
      </c>
      <c r="AA92" s="42">
        <v>19.812000000000001</v>
      </c>
      <c r="AC92" s="41">
        <v>16</v>
      </c>
      <c r="AE92" s="44" t="s">
        <v>12</v>
      </c>
      <c r="AJ92" s="118" t="s">
        <v>121</v>
      </c>
      <c r="AK92" s="119"/>
      <c r="AL92" s="119"/>
      <c r="AM92" s="120"/>
      <c r="AO92" s="118" t="s">
        <v>261</v>
      </c>
      <c r="AP92" s="140"/>
      <c r="AQ92" s="119"/>
      <c r="AR92" s="120"/>
    </row>
    <row r="93" spans="1:44" x14ac:dyDescent="0.2">
      <c r="A93" s="11">
        <v>640</v>
      </c>
      <c r="C93" s="13">
        <f t="shared" si="3"/>
        <v>160</v>
      </c>
      <c r="D93" s="25">
        <v>640</v>
      </c>
      <c r="I93" s="27">
        <f t="shared" si="4"/>
        <v>0.64</v>
      </c>
      <c r="J93" s="19">
        <v>0.64</v>
      </c>
      <c r="L93" s="14">
        <v>0.16</v>
      </c>
      <c r="O93">
        <v>-0.44629999999999997</v>
      </c>
      <c r="P93" s="31">
        <f t="shared" si="5"/>
        <v>-1.8325814637483102</v>
      </c>
      <c r="R93" s="5">
        <v>0.16</v>
      </c>
      <c r="Y93" s="44" t="s">
        <v>12</v>
      </c>
      <c r="AC93" s="41">
        <v>11</v>
      </c>
      <c r="AE93" s="44" t="s">
        <v>12</v>
      </c>
      <c r="AJ93" s="118" t="s">
        <v>122</v>
      </c>
      <c r="AK93" s="119"/>
      <c r="AL93" s="119"/>
      <c r="AM93" s="120"/>
      <c r="AO93" s="118" t="s">
        <v>261</v>
      </c>
      <c r="AP93" s="140"/>
      <c r="AQ93" s="119"/>
      <c r="AR93" s="120"/>
    </row>
    <row r="94" spans="1:44" x14ac:dyDescent="0.2">
      <c r="A94" s="11">
        <v>10480</v>
      </c>
      <c r="C94" s="13">
        <f t="shared" si="3"/>
        <v>160</v>
      </c>
      <c r="D94" s="25">
        <v>10480</v>
      </c>
      <c r="I94" s="27">
        <f t="shared" si="4"/>
        <v>10.48</v>
      </c>
      <c r="J94" s="19">
        <v>10.48</v>
      </c>
      <c r="L94" s="14">
        <v>0.16</v>
      </c>
      <c r="O94">
        <v>2.3494999999999999</v>
      </c>
      <c r="P94" s="31">
        <f t="shared" si="5"/>
        <v>-1.8325814637483102</v>
      </c>
      <c r="R94" s="5">
        <v>0.16</v>
      </c>
      <c r="Y94" s="44" t="s">
        <v>12</v>
      </c>
      <c r="AC94" s="41">
        <v>7</v>
      </c>
      <c r="AE94" s="44" t="s">
        <v>12</v>
      </c>
      <c r="AJ94" s="118" t="s">
        <v>123</v>
      </c>
      <c r="AK94" s="119"/>
      <c r="AL94" s="119"/>
      <c r="AM94" s="120"/>
      <c r="AO94" s="118" t="s">
        <v>447</v>
      </c>
      <c r="AP94" s="140"/>
      <c r="AQ94" s="119"/>
      <c r="AR94" s="120"/>
    </row>
    <row r="95" spans="1:44" x14ac:dyDescent="0.2">
      <c r="A95" s="11">
        <v>14700</v>
      </c>
      <c r="C95" s="13">
        <f t="shared" si="3"/>
        <v>160</v>
      </c>
      <c r="D95" s="25">
        <v>14700</v>
      </c>
      <c r="I95" s="27">
        <f t="shared" si="4"/>
        <v>14.700000000000001</v>
      </c>
      <c r="J95" s="19">
        <v>14.700000000000001</v>
      </c>
      <c r="L95" s="14">
        <v>0.16</v>
      </c>
      <c r="O95">
        <v>2.6878000000000002</v>
      </c>
      <c r="P95" s="31">
        <f t="shared" si="5"/>
        <v>-1.8325814637483102</v>
      </c>
      <c r="R95" s="5">
        <v>0.16</v>
      </c>
      <c r="Y95" s="44" t="s">
        <v>12</v>
      </c>
      <c r="AC95" s="41">
        <v>18</v>
      </c>
      <c r="AE95" s="44" t="s">
        <v>12</v>
      </c>
      <c r="AJ95" s="118" t="s">
        <v>124</v>
      </c>
      <c r="AK95" s="119"/>
      <c r="AL95" s="119"/>
      <c r="AM95" s="120"/>
      <c r="AO95" s="118" t="s">
        <v>387</v>
      </c>
      <c r="AP95" s="140"/>
      <c r="AQ95" s="119"/>
      <c r="AR95" s="120"/>
    </row>
    <row r="96" spans="1:44" x14ac:dyDescent="0.2">
      <c r="A96" s="11">
        <v>860</v>
      </c>
      <c r="C96" s="13">
        <f t="shared" si="3"/>
        <v>160</v>
      </c>
      <c r="D96" s="25">
        <v>860</v>
      </c>
      <c r="I96" s="27">
        <f t="shared" si="4"/>
        <v>0.86</v>
      </c>
      <c r="J96" s="19">
        <v>0.86</v>
      </c>
      <c r="L96" s="14">
        <v>0.16</v>
      </c>
      <c r="O96">
        <v>-0.15079999999999999</v>
      </c>
      <c r="P96" s="31">
        <f t="shared" si="5"/>
        <v>-1.8325814637483102</v>
      </c>
      <c r="R96" s="5">
        <v>0.16</v>
      </c>
      <c r="Y96" s="44" t="s">
        <v>12</v>
      </c>
      <c r="AC96" s="41">
        <v>8</v>
      </c>
      <c r="AE96" s="44" t="s">
        <v>12</v>
      </c>
      <c r="AJ96" s="118" t="s">
        <v>125</v>
      </c>
      <c r="AK96" s="119"/>
      <c r="AL96" s="119"/>
      <c r="AM96" s="120"/>
      <c r="AO96" s="118" t="s">
        <v>62</v>
      </c>
      <c r="AP96" s="140"/>
      <c r="AQ96" s="119"/>
      <c r="AR96" s="120"/>
    </row>
    <row r="97" spans="1:44" x14ac:dyDescent="0.2">
      <c r="A97" s="11">
        <v>1720</v>
      </c>
      <c r="C97" s="13">
        <f t="shared" si="3"/>
        <v>160</v>
      </c>
      <c r="D97" s="25">
        <v>1720</v>
      </c>
      <c r="I97" s="27">
        <f t="shared" si="4"/>
        <v>1.72</v>
      </c>
      <c r="J97" s="19">
        <v>1.72</v>
      </c>
      <c r="L97" s="14">
        <v>0.16</v>
      </c>
      <c r="O97">
        <v>0.5423</v>
      </c>
      <c r="P97" s="31">
        <f t="shared" si="5"/>
        <v>-1.8325814637483102</v>
      </c>
      <c r="R97" s="5">
        <v>0.16</v>
      </c>
      <c r="Y97" s="44" t="s">
        <v>12</v>
      </c>
      <c r="AC97" s="41">
        <v>10</v>
      </c>
      <c r="AE97" s="44" t="s">
        <v>12</v>
      </c>
      <c r="AJ97" s="118" t="s">
        <v>97</v>
      </c>
      <c r="AK97" s="119"/>
      <c r="AL97" s="119"/>
      <c r="AM97" s="120"/>
      <c r="AO97" s="118" t="s">
        <v>62</v>
      </c>
      <c r="AP97" s="140"/>
      <c r="AQ97" s="119"/>
      <c r="AR97" s="120"/>
    </row>
    <row r="98" spans="1:44" x14ac:dyDescent="0.2">
      <c r="A98" s="11">
        <v>1920</v>
      </c>
      <c r="C98" s="13">
        <f t="shared" si="3"/>
        <v>160</v>
      </c>
      <c r="D98" s="25">
        <v>1920</v>
      </c>
      <c r="I98" s="27">
        <f t="shared" si="4"/>
        <v>1.92</v>
      </c>
      <c r="J98" s="19">
        <v>1.92</v>
      </c>
      <c r="L98" s="14">
        <v>0.16</v>
      </c>
      <c r="O98">
        <v>0.65229999999999999</v>
      </c>
      <c r="P98" s="31">
        <f t="shared" si="5"/>
        <v>-1.8325814637483102</v>
      </c>
      <c r="R98" s="5">
        <v>0.16</v>
      </c>
      <c r="Y98" s="44" t="s">
        <v>12</v>
      </c>
      <c r="AC98" s="41">
        <v>3</v>
      </c>
      <c r="AE98" s="44" t="s">
        <v>12</v>
      </c>
      <c r="AJ98" s="118" t="s">
        <v>126</v>
      </c>
      <c r="AK98" s="119"/>
      <c r="AL98" s="119"/>
      <c r="AM98" s="120"/>
      <c r="AO98" s="118" t="s">
        <v>62</v>
      </c>
      <c r="AP98" s="140"/>
      <c r="AQ98" s="119"/>
      <c r="AR98" s="120"/>
    </row>
    <row r="99" spans="1:44" x14ac:dyDescent="0.2">
      <c r="A99" s="11">
        <v>11720</v>
      </c>
      <c r="C99" s="13">
        <f t="shared" si="3"/>
        <v>160</v>
      </c>
      <c r="D99" s="25">
        <v>11720</v>
      </c>
      <c r="I99" s="27">
        <f t="shared" si="4"/>
        <v>11.72</v>
      </c>
      <c r="J99" s="19">
        <v>11.72</v>
      </c>
      <c r="L99" s="14">
        <v>0.16</v>
      </c>
      <c r="O99">
        <v>2.4613</v>
      </c>
      <c r="P99" s="31">
        <f t="shared" si="5"/>
        <v>-1.8325814637483102</v>
      </c>
      <c r="R99" s="5">
        <v>0.16</v>
      </c>
      <c r="Y99" s="44" t="s">
        <v>12</v>
      </c>
      <c r="AC99" s="41">
        <v>9</v>
      </c>
      <c r="AE99" s="44" t="s">
        <v>12</v>
      </c>
      <c r="AJ99" s="118" t="s">
        <v>127</v>
      </c>
      <c r="AK99" s="119"/>
      <c r="AL99" s="119"/>
      <c r="AM99" s="120"/>
      <c r="AO99" s="118" t="s">
        <v>62</v>
      </c>
      <c r="AP99" s="140"/>
      <c r="AQ99" s="119"/>
      <c r="AR99" s="120"/>
    </row>
    <row r="100" spans="1:44" x14ac:dyDescent="0.2">
      <c r="A100" s="11">
        <v>18720</v>
      </c>
      <c r="C100" s="13">
        <f t="shared" si="3"/>
        <v>160</v>
      </c>
      <c r="D100" s="25">
        <v>18720</v>
      </c>
      <c r="I100" s="27">
        <f t="shared" si="4"/>
        <v>18.72</v>
      </c>
      <c r="J100" s="19">
        <v>18.72</v>
      </c>
      <c r="L100" s="14">
        <v>0.16</v>
      </c>
      <c r="O100">
        <v>2.9296000000000002</v>
      </c>
      <c r="P100" s="31">
        <f t="shared" si="5"/>
        <v>-1.8325814637483102</v>
      </c>
      <c r="R100" s="5">
        <v>0.16</v>
      </c>
      <c r="Y100" s="44" t="s">
        <v>12</v>
      </c>
      <c r="AC100" s="41">
        <v>0</v>
      </c>
      <c r="AE100" s="44" t="s">
        <v>12</v>
      </c>
      <c r="AJ100" s="118" t="s">
        <v>128</v>
      </c>
      <c r="AK100" s="119"/>
      <c r="AL100" s="119"/>
      <c r="AM100" s="120"/>
      <c r="AO100" s="118" t="s">
        <v>62</v>
      </c>
      <c r="AP100" s="140"/>
      <c r="AQ100" s="119"/>
      <c r="AR100" s="120"/>
    </row>
    <row r="101" spans="1:44" x14ac:dyDescent="0.2">
      <c r="A101" s="11">
        <v>1940</v>
      </c>
      <c r="C101" s="13">
        <f t="shared" si="3"/>
        <v>160</v>
      </c>
      <c r="D101" s="25">
        <v>1940</v>
      </c>
      <c r="I101" s="27">
        <f t="shared" si="4"/>
        <v>1.94</v>
      </c>
      <c r="J101" s="19">
        <v>1.94</v>
      </c>
      <c r="L101" s="14">
        <v>0.16</v>
      </c>
      <c r="O101">
        <v>0.66269999999999996</v>
      </c>
      <c r="P101" s="31">
        <f t="shared" si="5"/>
        <v>-1.8325814637483102</v>
      </c>
      <c r="R101" s="5">
        <v>0.16</v>
      </c>
      <c r="Y101" s="44" t="s">
        <v>12</v>
      </c>
      <c r="AE101" s="44" t="s">
        <v>12</v>
      </c>
      <c r="AJ101" s="118" t="s">
        <v>129</v>
      </c>
      <c r="AK101" s="119"/>
      <c r="AL101" s="119"/>
      <c r="AM101" s="120"/>
      <c r="AO101" s="118" t="s">
        <v>62</v>
      </c>
      <c r="AP101" s="140"/>
      <c r="AQ101" s="119"/>
      <c r="AR101" s="120"/>
    </row>
    <row r="102" spans="1:44" x14ac:dyDescent="0.2">
      <c r="A102" s="11">
        <v>1640</v>
      </c>
      <c r="C102" s="13">
        <f t="shared" si="3"/>
        <v>180</v>
      </c>
      <c r="D102" s="25">
        <v>1640</v>
      </c>
      <c r="I102" s="27">
        <f t="shared" si="4"/>
        <v>1.6400000000000001</v>
      </c>
      <c r="J102" s="19">
        <v>1.6400000000000001</v>
      </c>
      <c r="L102" s="14">
        <v>0.18</v>
      </c>
      <c r="O102">
        <v>0.49469999999999997</v>
      </c>
      <c r="P102" s="31">
        <f t="shared" si="5"/>
        <v>-1.7147984280919266</v>
      </c>
      <c r="R102" s="5">
        <v>0.18</v>
      </c>
      <c r="Y102" s="44" t="s">
        <v>12</v>
      </c>
      <c r="AE102" s="44" t="s">
        <v>12</v>
      </c>
      <c r="AJ102" s="118" t="s">
        <v>130</v>
      </c>
      <c r="AK102" s="119"/>
      <c r="AL102" s="119"/>
      <c r="AM102" s="120"/>
      <c r="AO102" s="118" t="s">
        <v>62</v>
      </c>
      <c r="AP102" s="140"/>
      <c r="AQ102" s="119"/>
      <c r="AR102" s="120"/>
    </row>
    <row r="103" spans="1:44" x14ac:dyDescent="0.2">
      <c r="A103" s="11">
        <v>5120</v>
      </c>
      <c r="C103" s="13">
        <f t="shared" si="3"/>
        <v>180</v>
      </c>
      <c r="D103" s="25">
        <v>5120</v>
      </c>
      <c r="I103" s="27">
        <f t="shared" si="4"/>
        <v>5.12</v>
      </c>
      <c r="J103" s="19">
        <v>5.12</v>
      </c>
      <c r="L103" s="14">
        <v>0.18</v>
      </c>
      <c r="O103">
        <v>1.6332</v>
      </c>
      <c r="P103" s="31">
        <f t="shared" si="5"/>
        <v>-1.7147984280919266</v>
      </c>
      <c r="R103" s="5">
        <v>0.18</v>
      </c>
      <c r="Y103" s="44" t="s">
        <v>12</v>
      </c>
      <c r="AE103" s="44" t="s">
        <v>12</v>
      </c>
      <c r="AJ103" s="118" t="s">
        <v>69</v>
      </c>
      <c r="AK103" s="119"/>
      <c r="AL103" s="119"/>
      <c r="AM103" s="120"/>
      <c r="AO103" s="118" t="s">
        <v>491</v>
      </c>
      <c r="AP103" s="140"/>
      <c r="AQ103" s="119"/>
      <c r="AR103" s="120"/>
    </row>
    <row r="104" spans="1:44" x14ac:dyDescent="0.2">
      <c r="A104" s="11">
        <v>7500</v>
      </c>
      <c r="C104" s="13">
        <f t="shared" si="3"/>
        <v>180</v>
      </c>
      <c r="D104" s="25">
        <v>7500</v>
      </c>
      <c r="I104" s="27">
        <f t="shared" si="4"/>
        <v>7.5</v>
      </c>
      <c r="J104" s="19">
        <v>7.5</v>
      </c>
      <c r="L104" s="14">
        <v>0.18</v>
      </c>
      <c r="O104">
        <v>2.0148999999999999</v>
      </c>
      <c r="P104" s="31">
        <f t="shared" si="5"/>
        <v>-1.7147984280919266</v>
      </c>
      <c r="R104" s="5">
        <v>0.18</v>
      </c>
      <c r="Y104" s="44" t="s">
        <v>12</v>
      </c>
      <c r="AE104" s="44" t="s">
        <v>12</v>
      </c>
      <c r="AJ104" s="118" t="s">
        <v>131</v>
      </c>
      <c r="AK104" s="119"/>
      <c r="AL104" s="119"/>
      <c r="AM104" s="120"/>
      <c r="AO104" s="118" t="s">
        <v>491</v>
      </c>
      <c r="AP104" s="140"/>
      <c r="AQ104" s="119"/>
      <c r="AR104" s="120"/>
    </row>
    <row r="105" spans="1:44" x14ac:dyDescent="0.2">
      <c r="A105" s="11">
        <v>1260</v>
      </c>
      <c r="C105" s="13">
        <f t="shared" si="3"/>
        <v>180</v>
      </c>
      <c r="D105" s="25">
        <v>1260</v>
      </c>
      <c r="I105" s="27">
        <f t="shared" si="4"/>
        <v>1.26</v>
      </c>
      <c r="J105" s="19">
        <v>1.26</v>
      </c>
      <c r="L105" s="14">
        <v>0.18</v>
      </c>
      <c r="O105">
        <v>0.2311</v>
      </c>
      <c r="P105" s="31">
        <f t="shared" si="5"/>
        <v>-1.7147984280919266</v>
      </c>
      <c r="R105" s="5">
        <v>0.18</v>
      </c>
      <c r="Y105" s="44" t="s">
        <v>12</v>
      </c>
      <c r="AE105" s="44" t="s">
        <v>12</v>
      </c>
      <c r="AJ105" s="118" t="s">
        <v>73</v>
      </c>
      <c r="AK105" s="119"/>
      <c r="AL105" s="119"/>
      <c r="AM105" s="120"/>
      <c r="AO105" s="118" t="s">
        <v>491</v>
      </c>
      <c r="AP105" s="140"/>
      <c r="AQ105" s="119"/>
      <c r="AR105" s="120"/>
    </row>
    <row r="106" spans="1:44" x14ac:dyDescent="0.2">
      <c r="A106" s="11">
        <v>520</v>
      </c>
      <c r="C106" s="13">
        <f t="shared" si="3"/>
        <v>180</v>
      </c>
      <c r="D106" s="25">
        <v>520</v>
      </c>
      <c r="I106" s="27">
        <f t="shared" si="4"/>
        <v>0.52</v>
      </c>
      <c r="J106" s="19">
        <v>0.52</v>
      </c>
      <c r="L106" s="14">
        <v>0.18</v>
      </c>
      <c r="O106">
        <v>-0.65390000000000004</v>
      </c>
      <c r="P106" s="31">
        <f t="shared" si="5"/>
        <v>-1.7147984280919266</v>
      </c>
      <c r="R106" s="5">
        <v>0.18</v>
      </c>
      <c r="Y106" s="44" t="s">
        <v>12</v>
      </c>
      <c r="AE106" s="44" t="s">
        <v>12</v>
      </c>
      <c r="AJ106" s="118" t="s">
        <v>132</v>
      </c>
      <c r="AK106" s="119"/>
      <c r="AL106" s="119"/>
      <c r="AM106" s="120"/>
      <c r="AO106" s="118" t="s">
        <v>373</v>
      </c>
      <c r="AP106" s="140"/>
      <c r="AQ106" s="119"/>
      <c r="AR106" s="120"/>
    </row>
    <row r="107" spans="1:44" x14ac:dyDescent="0.2">
      <c r="A107" s="11">
        <v>1140</v>
      </c>
      <c r="C107" s="13">
        <f t="shared" si="3"/>
        <v>180</v>
      </c>
      <c r="D107" s="25">
        <v>1140</v>
      </c>
      <c r="I107" s="27">
        <f t="shared" si="4"/>
        <v>1.1400000000000001</v>
      </c>
      <c r="J107" s="19">
        <v>1.1400000000000001</v>
      </c>
      <c r="L107" s="14">
        <v>0.18</v>
      </c>
      <c r="O107">
        <v>0.13100000000000001</v>
      </c>
      <c r="P107" s="31">
        <f t="shared" si="5"/>
        <v>-1.7147984280919266</v>
      </c>
      <c r="R107" s="5">
        <v>0.18</v>
      </c>
      <c r="Y107" s="44" t="s">
        <v>12</v>
      </c>
      <c r="AE107" s="44" t="s">
        <v>12</v>
      </c>
      <c r="AJ107" s="118" t="s">
        <v>133</v>
      </c>
      <c r="AK107" s="119"/>
      <c r="AL107" s="119"/>
      <c r="AM107" s="120"/>
      <c r="AO107" s="118" t="s">
        <v>373</v>
      </c>
      <c r="AP107" s="140"/>
      <c r="AQ107" s="119"/>
      <c r="AR107" s="120"/>
    </row>
    <row r="108" spans="1:44" x14ac:dyDescent="0.2">
      <c r="A108" s="11">
        <v>2260</v>
      </c>
      <c r="C108" s="13">
        <f t="shared" si="3"/>
        <v>180</v>
      </c>
      <c r="D108" s="25">
        <v>2260</v>
      </c>
      <c r="I108" s="27">
        <f t="shared" si="4"/>
        <v>2.2600000000000002</v>
      </c>
      <c r="J108" s="19">
        <v>2.2600000000000002</v>
      </c>
      <c r="L108" s="14">
        <v>0.18</v>
      </c>
      <c r="O108">
        <v>0.81540000000000001</v>
      </c>
      <c r="P108" s="31">
        <f t="shared" si="5"/>
        <v>-1.7147984280919266</v>
      </c>
      <c r="R108" s="5">
        <v>0.18</v>
      </c>
      <c r="Y108" s="44" t="s">
        <v>12</v>
      </c>
      <c r="AE108" s="44" t="s">
        <v>12</v>
      </c>
      <c r="AJ108" s="118" t="s">
        <v>134</v>
      </c>
      <c r="AK108" s="119"/>
      <c r="AL108" s="119"/>
      <c r="AM108" s="120"/>
      <c r="AO108" s="118" t="s">
        <v>373</v>
      </c>
      <c r="AP108" s="140"/>
      <c r="AQ108" s="119"/>
      <c r="AR108" s="120"/>
    </row>
    <row r="109" spans="1:44" x14ac:dyDescent="0.2">
      <c r="A109" s="11">
        <v>12240</v>
      </c>
      <c r="C109" s="13">
        <f t="shared" si="3"/>
        <v>180</v>
      </c>
      <c r="D109" s="25">
        <v>12240</v>
      </c>
      <c r="I109" s="27">
        <f t="shared" si="4"/>
        <v>12.24</v>
      </c>
      <c r="J109" s="19">
        <v>12.24</v>
      </c>
      <c r="L109" s="14">
        <v>0.18</v>
      </c>
      <c r="O109">
        <v>2.5047000000000001</v>
      </c>
      <c r="P109" s="31">
        <f t="shared" si="5"/>
        <v>-1.7147984280919266</v>
      </c>
      <c r="R109" s="5">
        <v>0.18</v>
      </c>
      <c r="Y109" s="44" t="s">
        <v>12</v>
      </c>
      <c r="AE109" s="44" t="s">
        <v>12</v>
      </c>
      <c r="AJ109" s="118" t="s">
        <v>135</v>
      </c>
      <c r="AK109" s="119"/>
      <c r="AL109" s="119"/>
      <c r="AM109" s="120"/>
      <c r="AO109" s="118" t="s">
        <v>87</v>
      </c>
      <c r="AP109" s="140"/>
      <c r="AQ109" s="119"/>
      <c r="AR109" s="120"/>
    </row>
    <row r="110" spans="1:44" x14ac:dyDescent="0.2">
      <c r="A110" s="11">
        <v>620</v>
      </c>
      <c r="C110" s="13">
        <f t="shared" si="3"/>
        <v>180</v>
      </c>
      <c r="D110" s="25">
        <v>620</v>
      </c>
      <c r="I110" s="27">
        <f t="shared" si="4"/>
        <v>0.62</v>
      </c>
      <c r="J110" s="19">
        <v>0.62</v>
      </c>
      <c r="L110" s="14">
        <v>0.18</v>
      </c>
      <c r="O110">
        <v>-0.47799999999999998</v>
      </c>
      <c r="P110" s="31">
        <f t="shared" si="5"/>
        <v>-1.7147984280919266</v>
      </c>
      <c r="R110" s="5">
        <v>0.18</v>
      </c>
      <c r="Y110" s="44" t="s">
        <v>12</v>
      </c>
      <c r="AE110" s="44" t="s">
        <v>12</v>
      </c>
      <c r="AJ110" s="118" t="s">
        <v>136</v>
      </c>
      <c r="AK110" s="119"/>
      <c r="AL110" s="119"/>
      <c r="AM110" s="120"/>
      <c r="AO110" s="118" t="s">
        <v>87</v>
      </c>
      <c r="AP110" s="140"/>
      <c r="AQ110" s="119"/>
      <c r="AR110" s="120"/>
    </row>
    <row r="111" spans="1:44" x14ac:dyDescent="0.2">
      <c r="A111" s="11">
        <v>1900</v>
      </c>
      <c r="C111" s="13">
        <f t="shared" si="3"/>
        <v>180</v>
      </c>
      <c r="D111" s="25">
        <v>1900</v>
      </c>
      <c r="I111" s="27">
        <f t="shared" si="4"/>
        <v>1.9000000000000001</v>
      </c>
      <c r="J111" s="19">
        <v>1.9000000000000001</v>
      </c>
      <c r="L111" s="14">
        <v>0.18</v>
      </c>
      <c r="O111">
        <v>0.64190000000000003</v>
      </c>
      <c r="P111" s="31">
        <f t="shared" si="5"/>
        <v>-1.7147984280919266</v>
      </c>
      <c r="R111" s="5">
        <v>0.18</v>
      </c>
      <c r="Y111" s="44" t="s">
        <v>12</v>
      </c>
      <c r="AE111" s="44" t="s">
        <v>12</v>
      </c>
      <c r="AJ111" s="118" t="s">
        <v>137</v>
      </c>
      <c r="AK111" s="119"/>
      <c r="AL111" s="119"/>
      <c r="AM111" s="120"/>
      <c r="AO111" s="118" t="s">
        <v>87</v>
      </c>
      <c r="AP111" s="140"/>
      <c r="AQ111" s="119"/>
      <c r="AR111" s="120"/>
    </row>
    <row r="112" spans="1:44" x14ac:dyDescent="0.2">
      <c r="A112" s="11">
        <v>2100</v>
      </c>
      <c r="C112" s="13">
        <f t="shared" si="3"/>
        <v>180</v>
      </c>
      <c r="D112" s="25">
        <v>2100</v>
      </c>
      <c r="I112" s="27">
        <f t="shared" si="4"/>
        <v>2.1</v>
      </c>
      <c r="J112" s="19">
        <v>2.1</v>
      </c>
      <c r="L112" s="14">
        <v>0.18</v>
      </c>
      <c r="O112">
        <v>0.7419</v>
      </c>
      <c r="P112" s="31">
        <f t="shared" si="5"/>
        <v>-1.7147984280919266</v>
      </c>
      <c r="R112" s="5">
        <v>0.18</v>
      </c>
      <c r="Y112" s="44" t="s">
        <v>12</v>
      </c>
      <c r="AE112" s="44" t="s">
        <v>12</v>
      </c>
      <c r="AJ112" s="118" t="s">
        <v>138</v>
      </c>
      <c r="AK112" s="119"/>
      <c r="AL112" s="119"/>
      <c r="AM112" s="120"/>
      <c r="AO112" s="118" t="s">
        <v>87</v>
      </c>
      <c r="AP112" s="140"/>
      <c r="AQ112" s="119"/>
      <c r="AR112" s="120"/>
    </row>
    <row r="113" spans="1:44" x14ac:dyDescent="0.2">
      <c r="A113" s="11">
        <v>2520</v>
      </c>
      <c r="C113" s="13">
        <f t="shared" si="3"/>
        <v>180</v>
      </c>
      <c r="D113" s="25">
        <v>2520</v>
      </c>
      <c r="I113" s="27">
        <f t="shared" si="4"/>
        <v>2.52</v>
      </c>
      <c r="J113" s="19">
        <v>2.52</v>
      </c>
      <c r="L113" s="14">
        <v>0.18</v>
      </c>
      <c r="O113">
        <v>0.92430000000000001</v>
      </c>
      <c r="P113" s="31">
        <f t="shared" si="5"/>
        <v>-1.7147984280919266</v>
      </c>
      <c r="R113" s="5">
        <v>0.18</v>
      </c>
      <c r="Y113" s="44" t="s">
        <v>12</v>
      </c>
      <c r="AE113" s="44" t="s">
        <v>12</v>
      </c>
      <c r="AJ113" s="118" t="s">
        <v>139</v>
      </c>
      <c r="AK113" s="119"/>
      <c r="AL113" s="119"/>
      <c r="AM113" s="120"/>
      <c r="AO113" s="118" t="s">
        <v>87</v>
      </c>
      <c r="AP113" s="140"/>
      <c r="AQ113" s="119"/>
      <c r="AR113" s="120"/>
    </row>
    <row r="114" spans="1:44" x14ac:dyDescent="0.2">
      <c r="A114" s="11">
        <v>4420</v>
      </c>
      <c r="C114" s="13">
        <f t="shared" si="3"/>
        <v>180</v>
      </c>
      <c r="D114" s="25">
        <v>4420</v>
      </c>
      <c r="I114" s="27">
        <f t="shared" si="4"/>
        <v>4.42</v>
      </c>
      <c r="J114" s="19">
        <v>4.42</v>
      </c>
      <c r="L114" s="14">
        <v>0.18</v>
      </c>
      <c r="O114">
        <v>1.4861</v>
      </c>
      <c r="P114" s="31">
        <f t="shared" si="5"/>
        <v>-1.7147984280919266</v>
      </c>
      <c r="R114" s="5">
        <v>0.18</v>
      </c>
      <c r="Y114" s="44" t="s">
        <v>12</v>
      </c>
      <c r="AE114" s="44" t="s">
        <v>12</v>
      </c>
      <c r="AJ114" s="118" t="s">
        <v>140</v>
      </c>
      <c r="AK114" s="119"/>
      <c r="AL114" s="119"/>
      <c r="AM114" s="120"/>
      <c r="AO114" s="118" t="s">
        <v>87</v>
      </c>
      <c r="AP114" s="140"/>
      <c r="AQ114" s="119"/>
      <c r="AR114" s="120"/>
    </row>
    <row r="115" spans="1:44" x14ac:dyDescent="0.2">
      <c r="A115" s="11">
        <v>40</v>
      </c>
      <c r="C115" s="13">
        <f t="shared" si="3"/>
        <v>180</v>
      </c>
      <c r="D115" s="25">
        <v>40</v>
      </c>
      <c r="I115" s="27">
        <f t="shared" si="4"/>
        <v>0.04</v>
      </c>
      <c r="J115" s="19">
        <v>0.04</v>
      </c>
      <c r="L115" s="14">
        <v>0.18</v>
      </c>
      <c r="O115">
        <v>-3.2189000000000001</v>
      </c>
      <c r="P115" s="31">
        <f t="shared" si="5"/>
        <v>-1.7147984280919266</v>
      </c>
      <c r="R115" s="5">
        <v>0.18</v>
      </c>
      <c r="Y115" s="44" t="s">
        <v>12</v>
      </c>
      <c r="AE115" s="44" t="s">
        <v>12</v>
      </c>
      <c r="AJ115" s="118" t="s">
        <v>141</v>
      </c>
      <c r="AK115" s="119"/>
      <c r="AL115" s="119"/>
      <c r="AM115" s="120"/>
      <c r="AO115" s="118" t="s">
        <v>258</v>
      </c>
      <c r="AP115" s="140"/>
      <c r="AQ115" s="119"/>
      <c r="AR115" s="120"/>
    </row>
    <row r="116" spans="1:44" x14ac:dyDescent="0.2">
      <c r="A116" s="11">
        <v>120</v>
      </c>
      <c r="C116" s="13">
        <f t="shared" si="3"/>
        <v>180</v>
      </c>
      <c r="D116" s="25">
        <v>120</v>
      </c>
      <c r="I116" s="27">
        <f t="shared" si="4"/>
        <v>0.12</v>
      </c>
      <c r="J116" s="19">
        <v>0.12</v>
      </c>
      <c r="L116" s="14">
        <v>0.18</v>
      </c>
      <c r="O116">
        <v>-2.1202999999999999</v>
      </c>
      <c r="P116" s="31">
        <f t="shared" si="5"/>
        <v>-1.7147984280919266</v>
      </c>
      <c r="R116" s="5">
        <v>0.18</v>
      </c>
      <c r="Y116" s="44" t="s">
        <v>12</v>
      </c>
      <c r="AE116" s="44" t="s">
        <v>12</v>
      </c>
      <c r="AJ116" s="118" t="s">
        <v>142</v>
      </c>
      <c r="AK116" s="119"/>
      <c r="AL116" s="119"/>
      <c r="AM116" s="120"/>
      <c r="AO116" s="118" t="s">
        <v>258</v>
      </c>
      <c r="AP116" s="140"/>
      <c r="AQ116" s="119"/>
      <c r="AR116" s="120"/>
    </row>
    <row r="117" spans="1:44" ht="16" thickBot="1" x14ac:dyDescent="0.25">
      <c r="A117" s="11">
        <v>40</v>
      </c>
      <c r="C117" s="13">
        <f t="shared" si="3"/>
        <v>180</v>
      </c>
      <c r="D117" s="25">
        <v>40</v>
      </c>
      <c r="I117" s="27">
        <f t="shared" si="4"/>
        <v>0.04</v>
      </c>
      <c r="J117" s="19">
        <v>0.04</v>
      </c>
      <c r="L117" s="14">
        <v>0.18</v>
      </c>
      <c r="O117">
        <v>-3.2189000000000001</v>
      </c>
      <c r="P117" s="31">
        <f t="shared" si="5"/>
        <v>-1.7147984280919266</v>
      </c>
      <c r="R117" s="5">
        <v>0.18</v>
      </c>
      <c r="Y117" s="44" t="s">
        <v>12</v>
      </c>
      <c r="AE117" s="44" t="s">
        <v>12</v>
      </c>
      <c r="AJ117" s="118" t="s">
        <v>141</v>
      </c>
      <c r="AK117" s="119"/>
      <c r="AL117" s="119"/>
      <c r="AM117" s="120"/>
      <c r="AO117" s="118" t="s">
        <v>258</v>
      </c>
      <c r="AP117" s="140"/>
      <c r="AQ117" s="119"/>
      <c r="AR117" s="120"/>
    </row>
    <row r="118" spans="1:44" x14ac:dyDescent="0.2">
      <c r="A118" s="11">
        <v>1840</v>
      </c>
      <c r="C118" s="13">
        <f t="shared" si="3"/>
        <v>200</v>
      </c>
      <c r="D118" s="25">
        <v>1840</v>
      </c>
      <c r="I118" s="27">
        <f t="shared" si="4"/>
        <v>1.84</v>
      </c>
      <c r="J118" s="19">
        <v>1.84</v>
      </c>
      <c r="L118" s="33">
        <v>0.2</v>
      </c>
      <c r="M118" s="36" t="s">
        <v>9</v>
      </c>
      <c r="O118">
        <v>0.60980000000000001</v>
      </c>
      <c r="P118" s="31">
        <f t="shared" si="5"/>
        <v>-1.6094379124341003</v>
      </c>
      <c r="R118" s="37">
        <v>0.2</v>
      </c>
      <c r="Y118" s="44" t="s">
        <v>12</v>
      </c>
      <c r="AE118" s="44" t="s">
        <v>12</v>
      </c>
      <c r="AJ118" s="118" t="s">
        <v>143</v>
      </c>
      <c r="AK118" s="119"/>
      <c r="AL118" s="119"/>
      <c r="AM118" s="120"/>
      <c r="AO118" s="118" t="s">
        <v>634</v>
      </c>
      <c r="AP118" s="140"/>
      <c r="AQ118" s="119"/>
      <c r="AR118" s="120"/>
    </row>
    <row r="119" spans="1:44" x14ac:dyDescent="0.2">
      <c r="A119" s="11">
        <v>10560</v>
      </c>
      <c r="C119" s="13">
        <f t="shared" si="3"/>
        <v>200</v>
      </c>
      <c r="D119" s="25">
        <v>10560</v>
      </c>
      <c r="I119" s="27">
        <f t="shared" si="4"/>
        <v>10.56</v>
      </c>
      <c r="J119" s="19">
        <v>10.56</v>
      </c>
      <c r="L119" s="34">
        <v>0.2</v>
      </c>
      <c r="O119">
        <v>2.3571</v>
      </c>
      <c r="P119" s="31">
        <f t="shared" si="5"/>
        <v>-1.6094379124341003</v>
      </c>
      <c r="R119" s="36">
        <v>0.2</v>
      </c>
      <c r="Y119" s="44" t="s">
        <v>12</v>
      </c>
      <c r="AE119" s="44" t="s">
        <v>12</v>
      </c>
      <c r="AJ119" s="118" t="s">
        <v>144</v>
      </c>
      <c r="AK119" s="119"/>
      <c r="AL119" s="119"/>
      <c r="AM119" s="120"/>
      <c r="AO119" s="118" t="s">
        <v>337</v>
      </c>
      <c r="AP119" s="140"/>
      <c r="AQ119" s="119"/>
      <c r="AR119" s="120"/>
    </row>
    <row r="120" spans="1:44" x14ac:dyDescent="0.2">
      <c r="A120" s="11">
        <v>2560</v>
      </c>
      <c r="C120" s="13">
        <f t="shared" si="3"/>
        <v>200</v>
      </c>
      <c r="D120" s="25">
        <v>2560</v>
      </c>
      <c r="I120" s="27">
        <f t="shared" si="4"/>
        <v>2.56</v>
      </c>
      <c r="J120" s="19">
        <v>2.56</v>
      </c>
      <c r="L120" s="34">
        <v>0.2</v>
      </c>
      <c r="O120">
        <v>0.94</v>
      </c>
      <c r="P120" s="31">
        <f t="shared" si="5"/>
        <v>-1.6094379124341003</v>
      </c>
      <c r="R120" s="36">
        <v>0.2</v>
      </c>
      <c r="Y120" s="44" t="s">
        <v>12</v>
      </c>
      <c r="AE120" s="44" t="s">
        <v>12</v>
      </c>
      <c r="AJ120" s="118" t="s">
        <v>145</v>
      </c>
      <c r="AK120" s="119"/>
      <c r="AL120" s="119"/>
      <c r="AM120" s="120"/>
      <c r="AO120" s="118" t="s">
        <v>337</v>
      </c>
      <c r="AP120" s="140"/>
      <c r="AQ120" s="119"/>
      <c r="AR120" s="120"/>
    </row>
    <row r="121" spans="1:44" x14ac:dyDescent="0.2">
      <c r="A121" s="11">
        <v>260</v>
      </c>
      <c r="C121" s="13">
        <f t="shared" si="3"/>
        <v>200</v>
      </c>
      <c r="D121" s="25">
        <v>260</v>
      </c>
      <c r="I121" s="27">
        <f t="shared" si="4"/>
        <v>0.26</v>
      </c>
      <c r="J121" s="19">
        <v>0.26</v>
      </c>
      <c r="L121" s="34">
        <v>0.2</v>
      </c>
      <c r="O121">
        <v>-1.3471</v>
      </c>
      <c r="P121" s="31">
        <f t="shared" si="5"/>
        <v>-1.6094379124341003</v>
      </c>
      <c r="R121" s="36">
        <v>0.2</v>
      </c>
      <c r="Y121" s="44" t="s">
        <v>12</v>
      </c>
      <c r="AE121" s="44" t="s">
        <v>12</v>
      </c>
      <c r="AJ121" s="118" t="s">
        <v>146</v>
      </c>
      <c r="AK121" s="119"/>
      <c r="AL121" s="119"/>
      <c r="AM121" s="120"/>
      <c r="AO121" s="118" t="s">
        <v>337</v>
      </c>
      <c r="AP121" s="140"/>
      <c r="AQ121" s="119"/>
      <c r="AR121" s="120"/>
    </row>
    <row r="122" spans="1:44" x14ac:dyDescent="0.2">
      <c r="A122" s="11">
        <v>80</v>
      </c>
      <c r="C122" s="13">
        <f t="shared" si="3"/>
        <v>200</v>
      </c>
      <c r="D122" s="25">
        <v>80</v>
      </c>
      <c r="I122" s="27">
        <f t="shared" si="4"/>
        <v>0.08</v>
      </c>
      <c r="J122" s="19">
        <v>0.08</v>
      </c>
      <c r="L122" s="34">
        <v>0.2</v>
      </c>
      <c r="O122">
        <v>-2.5257000000000001</v>
      </c>
      <c r="P122" s="31">
        <f t="shared" si="5"/>
        <v>-1.6094379124341003</v>
      </c>
      <c r="R122" s="36">
        <v>0.2</v>
      </c>
      <c r="Y122" s="44" t="s">
        <v>12</v>
      </c>
      <c r="AE122" s="44" t="s">
        <v>12</v>
      </c>
      <c r="AJ122" s="118" t="s">
        <v>104</v>
      </c>
      <c r="AK122" s="119"/>
      <c r="AL122" s="119"/>
      <c r="AM122" s="120"/>
      <c r="AO122" s="118" t="s">
        <v>337</v>
      </c>
      <c r="AP122" s="140"/>
      <c r="AQ122" s="119"/>
      <c r="AR122" s="120"/>
    </row>
    <row r="123" spans="1:44" x14ac:dyDescent="0.2">
      <c r="A123" s="11">
        <v>1620</v>
      </c>
      <c r="C123" s="13">
        <f t="shared" si="3"/>
        <v>200</v>
      </c>
      <c r="D123" s="25">
        <v>1620</v>
      </c>
      <c r="I123" s="27">
        <f t="shared" si="4"/>
        <v>1.62</v>
      </c>
      <c r="J123" s="19">
        <v>1.62</v>
      </c>
      <c r="L123" s="34">
        <v>0.2</v>
      </c>
      <c r="O123">
        <v>0.4824</v>
      </c>
      <c r="P123" s="31">
        <f t="shared" si="5"/>
        <v>-1.6094379124341003</v>
      </c>
      <c r="R123" s="36">
        <v>0.2</v>
      </c>
      <c r="Y123" s="44" t="s">
        <v>12</v>
      </c>
      <c r="AE123" s="44" t="s">
        <v>12</v>
      </c>
      <c r="AJ123" s="118" t="s">
        <v>147</v>
      </c>
      <c r="AK123" s="119"/>
      <c r="AL123" s="119"/>
      <c r="AM123" s="120"/>
      <c r="AO123" s="118" t="s">
        <v>175</v>
      </c>
      <c r="AP123" s="140"/>
      <c r="AQ123" s="119"/>
      <c r="AR123" s="120"/>
    </row>
    <row r="124" spans="1:44" x14ac:dyDescent="0.2">
      <c r="A124" s="11">
        <v>2500</v>
      </c>
      <c r="C124" s="13">
        <f t="shared" si="3"/>
        <v>200</v>
      </c>
      <c r="D124" s="25">
        <v>2500</v>
      </c>
      <c r="I124" s="27">
        <f t="shared" si="4"/>
        <v>2.5</v>
      </c>
      <c r="J124" s="19">
        <v>2.5</v>
      </c>
      <c r="L124" s="34">
        <v>0.2</v>
      </c>
      <c r="O124">
        <v>0.9163</v>
      </c>
      <c r="P124" s="31">
        <f t="shared" si="5"/>
        <v>-1.6094379124341003</v>
      </c>
      <c r="R124" s="36">
        <v>0.2</v>
      </c>
      <c r="Y124" s="44" t="s">
        <v>12</v>
      </c>
      <c r="AE124" s="44" t="s">
        <v>12</v>
      </c>
      <c r="AJ124" s="118" t="s">
        <v>148</v>
      </c>
      <c r="AK124" s="119"/>
      <c r="AL124" s="119"/>
      <c r="AM124" s="120"/>
      <c r="AO124" s="118" t="s">
        <v>175</v>
      </c>
      <c r="AP124" s="140"/>
      <c r="AQ124" s="119"/>
      <c r="AR124" s="120"/>
    </row>
    <row r="125" spans="1:44" x14ac:dyDescent="0.2">
      <c r="A125" s="11">
        <v>4240</v>
      </c>
      <c r="C125" s="13">
        <f t="shared" si="3"/>
        <v>200</v>
      </c>
      <c r="D125" s="25">
        <v>4240</v>
      </c>
      <c r="I125" s="27">
        <f t="shared" si="4"/>
        <v>4.24</v>
      </c>
      <c r="J125" s="19">
        <v>4.24</v>
      </c>
      <c r="L125" s="34">
        <v>0.2</v>
      </c>
      <c r="O125">
        <v>1.4446000000000001</v>
      </c>
      <c r="P125" s="31">
        <f t="shared" si="5"/>
        <v>-1.6094379124341003</v>
      </c>
      <c r="R125" s="36">
        <v>0.2</v>
      </c>
      <c r="Y125" s="44" t="s">
        <v>12</v>
      </c>
      <c r="AE125" s="44" t="s">
        <v>12</v>
      </c>
      <c r="AJ125" s="118" t="s">
        <v>149</v>
      </c>
      <c r="AK125" s="119"/>
      <c r="AL125" s="119"/>
      <c r="AM125" s="120"/>
      <c r="AO125" s="118" t="s">
        <v>175</v>
      </c>
      <c r="AP125" s="140"/>
      <c r="AQ125" s="119"/>
      <c r="AR125" s="120"/>
    </row>
    <row r="126" spans="1:44" x14ac:dyDescent="0.2">
      <c r="A126" s="11">
        <v>4060</v>
      </c>
      <c r="C126" s="13">
        <f t="shared" si="3"/>
        <v>200</v>
      </c>
      <c r="D126" s="25">
        <v>4060</v>
      </c>
      <c r="I126" s="27">
        <f t="shared" si="4"/>
        <v>4.0600000000000005</v>
      </c>
      <c r="J126" s="19">
        <v>4.0600000000000005</v>
      </c>
      <c r="L126" s="34">
        <v>0.2</v>
      </c>
      <c r="O126">
        <v>1.4012</v>
      </c>
      <c r="P126" s="31">
        <f t="shared" si="5"/>
        <v>-1.6094379124341003</v>
      </c>
      <c r="R126" s="36">
        <v>0.2</v>
      </c>
      <c r="Y126" s="44" t="s">
        <v>12</v>
      </c>
      <c r="AE126" s="44" t="s">
        <v>12</v>
      </c>
      <c r="AJ126" s="118" t="s">
        <v>150</v>
      </c>
      <c r="AK126" s="119"/>
      <c r="AL126" s="119"/>
      <c r="AM126" s="120"/>
      <c r="AO126" s="118" t="s">
        <v>175</v>
      </c>
      <c r="AP126" s="140"/>
      <c r="AQ126" s="119"/>
      <c r="AR126" s="120"/>
    </row>
    <row r="127" spans="1:44" x14ac:dyDescent="0.2">
      <c r="A127" s="11">
        <v>80</v>
      </c>
      <c r="C127" s="13">
        <f t="shared" si="3"/>
        <v>200</v>
      </c>
      <c r="D127" s="25">
        <v>80</v>
      </c>
      <c r="I127" s="27">
        <f t="shared" si="4"/>
        <v>0.08</v>
      </c>
      <c r="J127" s="19">
        <v>0.08</v>
      </c>
      <c r="L127" s="34">
        <v>0.2</v>
      </c>
      <c r="O127">
        <v>-2.5257000000000001</v>
      </c>
      <c r="P127" s="31">
        <f t="shared" si="5"/>
        <v>-1.6094379124341003</v>
      </c>
      <c r="R127" s="36">
        <v>0.2</v>
      </c>
      <c r="Y127" s="44" t="s">
        <v>12</v>
      </c>
      <c r="AE127" s="44" t="s">
        <v>12</v>
      </c>
      <c r="AJ127" s="118" t="s">
        <v>104</v>
      </c>
      <c r="AK127" s="119"/>
      <c r="AL127" s="119"/>
      <c r="AM127" s="120"/>
      <c r="AO127" s="118" t="s">
        <v>175</v>
      </c>
      <c r="AP127" s="140"/>
      <c r="AQ127" s="119"/>
      <c r="AR127" s="120"/>
    </row>
    <row r="128" spans="1:44" x14ac:dyDescent="0.2">
      <c r="A128" s="11">
        <v>100</v>
      </c>
      <c r="C128" s="13">
        <f t="shared" si="3"/>
        <v>200</v>
      </c>
      <c r="D128" s="25">
        <v>100</v>
      </c>
      <c r="I128" s="27">
        <f t="shared" si="4"/>
        <v>0.1</v>
      </c>
      <c r="J128" s="19">
        <v>0.1</v>
      </c>
      <c r="L128" s="34">
        <v>0.2</v>
      </c>
      <c r="O128">
        <v>-2.3026</v>
      </c>
      <c r="P128" s="31">
        <f t="shared" si="5"/>
        <v>-1.6094379124341003</v>
      </c>
      <c r="R128" s="36">
        <v>0.2</v>
      </c>
      <c r="Y128" s="44" t="s">
        <v>12</v>
      </c>
      <c r="AE128" s="44" t="s">
        <v>12</v>
      </c>
      <c r="AJ128" s="118" t="s">
        <v>43</v>
      </c>
      <c r="AK128" s="119"/>
      <c r="AL128" s="119"/>
      <c r="AM128" s="120"/>
      <c r="AO128" s="118" t="s">
        <v>175</v>
      </c>
      <c r="AP128" s="140"/>
      <c r="AQ128" s="119"/>
      <c r="AR128" s="120"/>
    </row>
    <row r="129" spans="1:44" x14ac:dyDescent="0.2">
      <c r="A129" s="11">
        <v>6760</v>
      </c>
      <c r="C129" s="13">
        <f t="shared" ref="C129:C192" si="6">L129*1000</f>
        <v>200</v>
      </c>
      <c r="D129" s="25">
        <v>6760</v>
      </c>
      <c r="I129" s="27">
        <f t="shared" si="4"/>
        <v>6.76</v>
      </c>
      <c r="J129" s="19">
        <v>6.76</v>
      </c>
      <c r="L129" s="34">
        <v>0.2</v>
      </c>
      <c r="O129">
        <v>1.911</v>
      </c>
      <c r="P129" s="31">
        <f t="shared" si="5"/>
        <v>-1.6094379124341003</v>
      </c>
      <c r="R129" s="36">
        <v>0.2</v>
      </c>
      <c r="Y129" s="44" t="s">
        <v>12</v>
      </c>
      <c r="AE129" s="44" t="s">
        <v>12</v>
      </c>
      <c r="AJ129" s="118" t="s">
        <v>151</v>
      </c>
      <c r="AK129" s="119"/>
      <c r="AL129" s="119"/>
      <c r="AM129" s="120"/>
      <c r="AO129" s="118" t="s">
        <v>175</v>
      </c>
      <c r="AP129" s="140"/>
      <c r="AQ129" s="119"/>
      <c r="AR129" s="120"/>
    </row>
    <row r="130" spans="1:44" x14ac:dyDescent="0.2">
      <c r="A130" s="11">
        <v>1040</v>
      </c>
      <c r="C130" s="13">
        <f t="shared" si="6"/>
        <v>200</v>
      </c>
      <c r="D130" s="25">
        <v>1040</v>
      </c>
      <c r="I130" s="27">
        <f t="shared" ref="I130:I193" si="7">D130*10^-3</f>
        <v>1.04</v>
      </c>
      <c r="J130" s="19">
        <v>1.04</v>
      </c>
      <c r="L130" s="34">
        <v>0.2</v>
      </c>
      <c r="O130">
        <v>3.9199999999999999E-2</v>
      </c>
      <c r="P130" s="31">
        <f t="shared" ref="P130:P193" si="8">LN(L130)</f>
        <v>-1.6094379124341003</v>
      </c>
      <c r="R130" s="36">
        <v>0.2</v>
      </c>
      <c r="Y130" s="44" t="s">
        <v>12</v>
      </c>
      <c r="AE130" s="44" t="s">
        <v>12</v>
      </c>
      <c r="AJ130" s="118" t="s">
        <v>152</v>
      </c>
      <c r="AK130" s="119"/>
      <c r="AL130" s="119"/>
      <c r="AM130" s="120"/>
      <c r="AO130" s="118" t="s">
        <v>175</v>
      </c>
      <c r="AP130" s="140"/>
      <c r="AQ130" s="119"/>
      <c r="AR130" s="120"/>
    </row>
    <row r="131" spans="1:44" x14ac:dyDescent="0.2">
      <c r="A131" s="11">
        <v>1060</v>
      </c>
      <c r="C131" s="13">
        <f t="shared" si="6"/>
        <v>220</v>
      </c>
      <c r="D131" s="25">
        <v>1060</v>
      </c>
      <c r="I131" s="27">
        <f t="shared" si="7"/>
        <v>1.06</v>
      </c>
      <c r="J131" s="19">
        <v>1.06</v>
      </c>
      <c r="L131" s="34">
        <v>0.22</v>
      </c>
      <c r="O131">
        <v>5.8299999999999998E-2</v>
      </c>
      <c r="P131" s="31">
        <f t="shared" si="8"/>
        <v>-1.5141277326297755</v>
      </c>
      <c r="R131" s="36">
        <v>0.22</v>
      </c>
      <c r="AJ131" s="118" t="s">
        <v>153</v>
      </c>
      <c r="AK131" s="119"/>
      <c r="AL131" s="119"/>
      <c r="AM131" s="120"/>
      <c r="AO131" s="118" t="s">
        <v>175</v>
      </c>
      <c r="AP131" s="140"/>
      <c r="AQ131" s="119"/>
      <c r="AR131" s="120"/>
    </row>
    <row r="132" spans="1:44" x14ac:dyDescent="0.2">
      <c r="A132" s="11">
        <v>80</v>
      </c>
      <c r="C132" s="13">
        <f t="shared" si="6"/>
        <v>220</v>
      </c>
      <c r="D132" s="25">
        <v>80</v>
      </c>
      <c r="I132" s="27">
        <f t="shared" si="7"/>
        <v>0.08</v>
      </c>
      <c r="J132" s="19">
        <v>0.08</v>
      </c>
      <c r="L132" s="34">
        <v>0.22</v>
      </c>
      <c r="O132">
        <v>-2.5257000000000001</v>
      </c>
      <c r="P132" s="31">
        <f t="shared" si="8"/>
        <v>-1.5141277326297755</v>
      </c>
      <c r="R132" s="36">
        <v>0.22</v>
      </c>
      <c r="AJ132" s="118" t="s">
        <v>104</v>
      </c>
      <c r="AK132" s="119"/>
      <c r="AL132" s="119"/>
      <c r="AM132" s="120"/>
      <c r="AO132" s="118" t="s">
        <v>187</v>
      </c>
      <c r="AP132" s="140"/>
      <c r="AQ132" s="119"/>
      <c r="AR132" s="120"/>
    </row>
    <row r="133" spans="1:44" x14ac:dyDescent="0.2">
      <c r="A133" s="11">
        <v>1040</v>
      </c>
      <c r="C133" s="13">
        <f t="shared" si="6"/>
        <v>220</v>
      </c>
      <c r="D133" s="25">
        <v>1040</v>
      </c>
      <c r="I133" s="27">
        <f t="shared" si="7"/>
        <v>1.04</v>
      </c>
      <c r="J133" s="19">
        <v>1.04</v>
      </c>
      <c r="L133" s="34">
        <v>0.22</v>
      </c>
      <c r="O133">
        <v>3.9199999999999999E-2</v>
      </c>
      <c r="P133" s="31">
        <f t="shared" si="8"/>
        <v>-1.5141277326297755</v>
      </c>
      <c r="R133" s="36">
        <v>0.22</v>
      </c>
      <c r="AJ133" s="118" t="s">
        <v>152</v>
      </c>
      <c r="AK133" s="119"/>
      <c r="AL133" s="119"/>
      <c r="AM133" s="120"/>
      <c r="AO133" s="118" t="s">
        <v>187</v>
      </c>
      <c r="AP133" s="140"/>
      <c r="AQ133" s="119"/>
      <c r="AR133" s="120"/>
    </row>
    <row r="134" spans="1:44" x14ac:dyDescent="0.2">
      <c r="A134" s="11">
        <v>1140</v>
      </c>
      <c r="C134" s="13">
        <f t="shared" si="6"/>
        <v>220</v>
      </c>
      <c r="D134" s="25">
        <v>1140</v>
      </c>
      <c r="I134" s="27">
        <f t="shared" si="7"/>
        <v>1.1400000000000001</v>
      </c>
      <c r="J134" s="19">
        <v>1.1400000000000001</v>
      </c>
      <c r="L134" s="34">
        <v>0.22</v>
      </c>
      <c r="O134">
        <v>0.13100000000000001</v>
      </c>
      <c r="P134" s="31">
        <f t="shared" si="8"/>
        <v>-1.5141277326297755</v>
      </c>
      <c r="R134" s="36">
        <v>0.22</v>
      </c>
      <c r="AJ134" s="118" t="s">
        <v>133</v>
      </c>
      <c r="AK134" s="119"/>
      <c r="AL134" s="119"/>
      <c r="AM134" s="120"/>
      <c r="AO134" s="118" t="s">
        <v>187</v>
      </c>
      <c r="AP134" s="140"/>
      <c r="AQ134" s="119"/>
      <c r="AR134" s="120"/>
    </row>
    <row r="135" spans="1:44" x14ac:dyDescent="0.2">
      <c r="A135" s="11">
        <v>3300</v>
      </c>
      <c r="C135" s="13">
        <f t="shared" si="6"/>
        <v>220</v>
      </c>
      <c r="D135" s="25">
        <v>3300</v>
      </c>
      <c r="I135" s="27">
        <f t="shared" si="7"/>
        <v>3.3000000000000003</v>
      </c>
      <c r="J135" s="19">
        <v>3.3000000000000003</v>
      </c>
      <c r="L135" s="34">
        <v>0.22</v>
      </c>
      <c r="O135">
        <v>1.1939</v>
      </c>
      <c r="P135" s="31">
        <f t="shared" si="8"/>
        <v>-1.5141277326297755</v>
      </c>
      <c r="R135" s="36">
        <v>0.22</v>
      </c>
      <c r="AJ135" s="118" t="s">
        <v>52</v>
      </c>
      <c r="AK135" s="119"/>
      <c r="AL135" s="119"/>
      <c r="AM135" s="120"/>
      <c r="AO135" s="118" t="s">
        <v>66</v>
      </c>
      <c r="AP135" s="140"/>
      <c r="AQ135" s="119"/>
      <c r="AR135" s="120"/>
    </row>
    <row r="136" spans="1:44" x14ac:dyDescent="0.2">
      <c r="A136" s="11">
        <v>1220</v>
      </c>
      <c r="C136" s="13">
        <f t="shared" si="6"/>
        <v>220</v>
      </c>
      <c r="D136" s="25">
        <v>1220</v>
      </c>
      <c r="I136" s="27">
        <f t="shared" si="7"/>
        <v>1.22</v>
      </c>
      <c r="J136" s="19">
        <v>1.22</v>
      </c>
      <c r="L136" s="34">
        <v>0.22</v>
      </c>
      <c r="O136">
        <v>0.19889999999999999</v>
      </c>
      <c r="P136" s="31">
        <f t="shared" si="8"/>
        <v>-1.5141277326297755</v>
      </c>
      <c r="R136" s="36">
        <v>0.22</v>
      </c>
      <c r="AJ136" s="118" t="s">
        <v>154</v>
      </c>
      <c r="AK136" s="119"/>
      <c r="AL136" s="119"/>
      <c r="AM136" s="120"/>
      <c r="AO136" s="118" t="s">
        <v>66</v>
      </c>
      <c r="AP136" s="140"/>
      <c r="AQ136" s="119"/>
      <c r="AR136" s="120"/>
    </row>
    <row r="137" spans="1:44" x14ac:dyDescent="0.2">
      <c r="A137" s="11">
        <v>3560</v>
      </c>
      <c r="C137" s="13">
        <f t="shared" si="6"/>
        <v>220</v>
      </c>
      <c r="D137" s="25">
        <v>3560</v>
      </c>
      <c r="I137" s="27">
        <f t="shared" si="7"/>
        <v>3.56</v>
      </c>
      <c r="J137" s="19">
        <v>3.56</v>
      </c>
      <c r="L137" s="34">
        <v>0.22</v>
      </c>
      <c r="O137">
        <v>1.2698</v>
      </c>
      <c r="P137" s="31">
        <f t="shared" si="8"/>
        <v>-1.5141277326297755</v>
      </c>
      <c r="R137" s="36">
        <v>0.22</v>
      </c>
      <c r="AJ137" s="118" t="s">
        <v>155</v>
      </c>
      <c r="AK137" s="119"/>
      <c r="AL137" s="119"/>
      <c r="AM137" s="120"/>
      <c r="AO137" s="118" t="s">
        <v>66</v>
      </c>
      <c r="AP137" s="140"/>
      <c r="AQ137" s="119"/>
      <c r="AR137" s="120"/>
    </row>
    <row r="138" spans="1:44" x14ac:dyDescent="0.2">
      <c r="A138" s="11">
        <v>5980</v>
      </c>
      <c r="C138" s="13">
        <f t="shared" si="6"/>
        <v>220</v>
      </c>
      <c r="D138" s="25">
        <v>5980</v>
      </c>
      <c r="I138" s="27">
        <f t="shared" si="7"/>
        <v>5.98</v>
      </c>
      <c r="J138" s="19">
        <v>5.98</v>
      </c>
      <c r="L138" s="34">
        <v>0.22</v>
      </c>
      <c r="O138">
        <v>1.7884</v>
      </c>
      <c r="P138" s="31">
        <f t="shared" si="8"/>
        <v>-1.5141277326297755</v>
      </c>
      <c r="R138" s="36">
        <v>0.22</v>
      </c>
      <c r="AJ138" s="118" t="s">
        <v>156</v>
      </c>
      <c r="AK138" s="119"/>
      <c r="AL138" s="119"/>
      <c r="AM138" s="120"/>
      <c r="AO138" s="118" t="s">
        <v>66</v>
      </c>
      <c r="AP138" s="140"/>
      <c r="AQ138" s="119"/>
      <c r="AR138" s="120"/>
    </row>
    <row r="139" spans="1:44" x14ac:dyDescent="0.2">
      <c r="A139" s="11">
        <v>4700</v>
      </c>
      <c r="C139" s="13">
        <f t="shared" si="6"/>
        <v>220</v>
      </c>
      <c r="D139" s="25">
        <v>4700</v>
      </c>
      <c r="I139" s="27">
        <f t="shared" si="7"/>
        <v>4.7</v>
      </c>
      <c r="J139" s="19">
        <v>4.7</v>
      </c>
      <c r="L139" s="34">
        <v>0.22</v>
      </c>
      <c r="O139">
        <v>1.5476000000000001</v>
      </c>
      <c r="P139" s="31">
        <f t="shared" si="8"/>
        <v>-1.5141277326297755</v>
      </c>
      <c r="R139" s="36">
        <v>0.22</v>
      </c>
      <c r="AJ139" s="118" t="s">
        <v>157</v>
      </c>
      <c r="AK139" s="119"/>
      <c r="AL139" s="119"/>
      <c r="AM139" s="120"/>
      <c r="AO139" s="118" t="s">
        <v>66</v>
      </c>
      <c r="AP139" s="140"/>
      <c r="AQ139" s="119"/>
      <c r="AR139" s="120"/>
    </row>
    <row r="140" spans="1:44" x14ac:dyDescent="0.2">
      <c r="A140" s="11">
        <v>6360</v>
      </c>
      <c r="C140" s="13">
        <f t="shared" si="6"/>
        <v>220</v>
      </c>
      <c r="D140" s="25">
        <v>6360</v>
      </c>
      <c r="I140" s="27">
        <f t="shared" si="7"/>
        <v>6.36</v>
      </c>
      <c r="J140" s="19">
        <v>6.36</v>
      </c>
      <c r="L140" s="34">
        <v>0.22</v>
      </c>
      <c r="O140">
        <v>1.85</v>
      </c>
      <c r="P140" s="31">
        <f t="shared" si="8"/>
        <v>-1.5141277326297755</v>
      </c>
      <c r="R140" s="36">
        <v>0.22</v>
      </c>
      <c r="AJ140" s="118" t="s">
        <v>158</v>
      </c>
      <c r="AK140" s="119"/>
      <c r="AL140" s="119"/>
      <c r="AM140" s="120"/>
      <c r="AO140" s="118" t="s">
        <v>66</v>
      </c>
      <c r="AP140" s="140"/>
      <c r="AQ140" s="119"/>
      <c r="AR140" s="120"/>
    </row>
    <row r="141" spans="1:44" x14ac:dyDescent="0.2">
      <c r="A141" s="11">
        <v>2560</v>
      </c>
      <c r="C141" s="13">
        <f t="shared" si="6"/>
        <v>240</v>
      </c>
      <c r="D141" s="25">
        <v>2560</v>
      </c>
      <c r="I141" s="27">
        <f t="shared" si="7"/>
        <v>2.56</v>
      </c>
      <c r="J141" s="19">
        <v>2.56</v>
      </c>
      <c r="L141" s="34">
        <v>0.24</v>
      </c>
      <c r="O141">
        <v>0.94</v>
      </c>
      <c r="P141" s="31">
        <f t="shared" si="8"/>
        <v>-1.4271163556401458</v>
      </c>
      <c r="R141" s="36">
        <v>0.24</v>
      </c>
      <c r="AJ141" s="118" t="s">
        <v>145</v>
      </c>
      <c r="AK141" s="119"/>
      <c r="AL141" s="119"/>
      <c r="AM141" s="120"/>
      <c r="AO141" s="118" t="s">
        <v>64</v>
      </c>
      <c r="AP141" s="140"/>
      <c r="AQ141" s="119"/>
      <c r="AR141" s="120"/>
    </row>
    <row r="142" spans="1:44" x14ac:dyDescent="0.2">
      <c r="A142" s="11">
        <v>260</v>
      </c>
      <c r="C142" s="13">
        <f t="shared" si="6"/>
        <v>240</v>
      </c>
      <c r="D142" s="25">
        <v>260</v>
      </c>
      <c r="I142" s="27">
        <f t="shared" si="7"/>
        <v>0.26</v>
      </c>
      <c r="J142" s="19">
        <v>0.26</v>
      </c>
      <c r="L142" s="34">
        <v>0.24</v>
      </c>
      <c r="O142">
        <v>-1.3471</v>
      </c>
      <c r="P142" s="31">
        <f t="shared" si="8"/>
        <v>-1.4271163556401458</v>
      </c>
      <c r="R142" s="36">
        <v>0.24</v>
      </c>
      <c r="AJ142" s="118" t="s">
        <v>146</v>
      </c>
      <c r="AK142" s="119"/>
      <c r="AL142" s="119"/>
      <c r="AM142" s="120"/>
      <c r="AO142" s="118" t="s">
        <v>64</v>
      </c>
      <c r="AP142" s="140"/>
      <c r="AQ142" s="119"/>
      <c r="AR142" s="120"/>
    </row>
    <row r="143" spans="1:44" x14ac:dyDescent="0.2">
      <c r="A143" s="11">
        <v>1040</v>
      </c>
      <c r="C143" s="13">
        <f t="shared" si="6"/>
        <v>240</v>
      </c>
      <c r="D143" s="25">
        <v>1040</v>
      </c>
      <c r="I143" s="27">
        <f t="shared" si="7"/>
        <v>1.04</v>
      </c>
      <c r="J143" s="19">
        <v>1.04</v>
      </c>
      <c r="L143" s="34">
        <v>0.24</v>
      </c>
      <c r="O143">
        <v>3.9199999999999999E-2</v>
      </c>
      <c r="P143" s="31">
        <f t="shared" si="8"/>
        <v>-1.4271163556401458</v>
      </c>
      <c r="R143" s="36">
        <v>0.24</v>
      </c>
      <c r="AJ143" s="118" t="s">
        <v>152</v>
      </c>
      <c r="AK143" s="119"/>
      <c r="AL143" s="119"/>
      <c r="AM143" s="120"/>
      <c r="AO143" s="118" t="s">
        <v>64</v>
      </c>
      <c r="AP143" s="140"/>
      <c r="AQ143" s="119"/>
      <c r="AR143" s="120"/>
    </row>
    <row r="144" spans="1:44" x14ac:dyDescent="0.2">
      <c r="A144" s="11">
        <v>3680</v>
      </c>
      <c r="C144" s="13">
        <f t="shared" si="6"/>
        <v>240</v>
      </c>
      <c r="D144" s="25">
        <v>3680</v>
      </c>
      <c r="I144" s="27">
        <f t="shared" si="7"/>
        <v>3.68</v>
      </c>
      <c r="J144" s="19">
        <v>3.68</v>
      </c>
      <c r="L144" s="34">
        <v>0.24</v>
      </c>
      <c r="O144">
        <v>1.3028999999999999</v>
      </c>
      <c r="P144" s="31">
        <f t="shared" si="8"/>
        <v>-1.4271163556401458</v>
      </c>
      <c r="R144" s="36">
        <v>0.24</v>
      </c>
      <c r="AJ144" s="118" t="s">
        <v>159</v>
      </c>
      <c r="AK144" s="119"/>
      <c r="AL144" s="119"/>
      <c r="AM144" s="120"/>
      <c r="AO144" s="118" t="s">
        <v>64</v>
      </c>
      <c r="AP144" s="140"/>
      <c r="AQ144" s="119"/>
      <c r="AR144" s="120"/>
    </row>
    <row r="145" spans="1:44" x14ac:dyDescent="0.2">
      <c r="A145" s="11">
        <v>380</v>
      </c>
      <c r="C145" s="13">
        <f t="shared" si="6"/>
        <v>240</v>
      </c>
      <c r="D145" s="25">
        <v>380</v>
      </c>
      <c r="I145" s="27">
        <f t="shared" si="7"/>
        <v>0.38</v>
      </c>
      <c r="J145" s="19">
        <v>0.38</v>
      </c>
      <c r="L145" s="34">
        <v>0.24</v>
      </c>
      <c r="O145">
        <v>-0.96760000000000002</v>
      </c>
      <c r="P145" s="31">
        <f t="shared" si="8"/>
        <v>-1.4271163556401458</v>
      </c>
      <c r="R145" s="36">
        <v>0.24</v>
      </c>
      <c r="AJ145" s="118" t="s">
        <v>160</v>
      </c>
      <c r="AK145" s="119"/>
      <c r="AL145" s="119"/>
      <c r="AM145" s="120"/>
      <c r="AO145" s="118" t="s">
        <v>64</v>
      </c>
      <c r="AP145" s="140"/>
      <c r="AQ145" s="119"/>
      <c r="AR145" s="120"/>
    </row>
    <row r="146" spans="1:44" x14ac:dyDescent="0.2">
      <c r="A146" s="11">
        <v>660</v>
      </c>
      <c r="C146" s="13">
        <f t="shared" si="6"/>
        <v>240</v>
      </c>
      <c r="D146" s="25">
        <v>660</v>
      </c>
      <c r="I146" s="27">
        <f t="shared" si="7"/>
        <v>0.66</v>
      </c>
      <c r="J146" s="19">
        <v>0.66</v>
      </c>
      <c r="L146" s="34">
        <v>0.24</v>
      </c>
      <c r="O146">
        <v>-0.41549999999999998</v>
      </c>
      <c r="P146" s="31">
        <f t="shared" si="8"/>
        <v>-1.4271163556401458</v>
      </c>
      <c r="R146" s="36">
        <v>0.24</v>
      </c>
      <c r="AJ146" s="118" t="s">
        <v>111</v>
      </c>
      <c r="AK146" s="119"/>
      <c r="AL146" s="119"/>
      <c r="AM146" s="120"/>
      <c r="AO146" s="118" t="s">
        <v>64</v>
      </c>
      <c r="AP146" s="140"/>
      <c r="AQ146" s="119"/>
      <c r="AR146" s="120"/>
    </row>
    <row r="147" spans="1:44" x14ac:dyDescent="0.2">
      <c r="A147" s="11">
        <v>2480</v>
      </c>
      <c r="C147" s="13">
        <f t="shared" si="6"/>
        <v>240</v>
      </c>
      <c r="D147" s="25">
        <v>2480</v>
      </c>
      <c r="I147" s="27">
        <f t="shared" si="7"/>
        <v>2.48</v>
      </c>
      <c r="J147" s="19">
        <v>2.48</v>
      </c>
      <c r="L147" s="34">
        <v>0.24</v>
      </c>
      <c r="O147">
        <v>0.9083</v>
      </c>
      <c r="P147" s="31">
        <f t="shared" si="8"/>
        <v>-1.4271163556401458</v>
      </c>
      <c r="R147" s="36">
        <v>0.24</v>
      </c>
      <c r="AJ147" s="118" t="s">
        <v>161</v>
      </c>
      <c r="AK147" s="119"/>
      <c r="AL147" s="119"/>
      <c r="AM147" s="120"/>
      <c r="AO147" s="118" t="s">
        <v>64</v>
      </c>
      <c r="AP147" s="140"/>
      <c r="AQ147" s="119"/>
      <c r="AR147" s="120"/>
    </row>
    <row r="148" spans="1:44" x14ac:dyDescent="0.2">
      <c r="A148" s="11">
        <v>1380</v>
      </c>
      <c r="C148" s="13">
        <f t="shared" si="6"/>
        <v>240</v>
      </c>
      <c r="D148" s="25">
        <v>1380</v>
      </c>
      <c r="I148" s="27">
        <f t="shared" si="7"/>
        <v>1.3800000000000001</v>
      </c>
      <c r="J148" s="19">
        <v>1.3800000000000001</v>
      </c>
      <c r="L148" s="34">
        <v>0.24</v>
      </c>
      <c r="O148">
        <v>0.3221</v>
      </c>
      <c r="P148" s="31">
        <f t="shared" si="8"/>
        <v>-1.4271163556401458</v>
      </c>
      <c r="R148" s="36">
        <v>0.24</v>
      </c>
      <c r="AJ148" s="118" t="s">
        <v>162</v>
      </c>
      <c r="AK148" s="119"/>
      <c r="AL148" s="119"/>
      <c r="AM148" s="120"/>
      <c r="AO148" s="118" t="s">
        <v>64</v>
      </c>
      <c r="AP148" s="140"/>
      <c r="AQ148" s="119"/>
      <c r="AR148" s="120"/>
    </row>
    <row r="149" spans="1:44" x14ac:dyDescent="0.2">
      <c r="A149" s="11">
        <v>4760</v>
      </c>
      <c r="C149" s="13">
        <f t="shared" si="6"/>
        <v>240</v>
      </c>
      <c r="D149" s="25">
        <v>4760</v>
      </c>
      <c r="I149" s="27">
        <f t="shared" si="7"/>
        <v>4.76</v>
      </c>
      <c r="J149" s="19">
        <v>4.76</v>
      </c>
      <c r="L149" s="34">
        <v>0.24</v>
      </c>
      <c r="O149">
        <v>1.5602</v>
      </c>
      <c r="P149" s="31">
        <f t="shared" si="8"/>
        <v>-1.4271163556401458</v>
      </c>
      <c r="R149" s="36">
        <v>0.24</v>
      </c>
      <c r="AJ149" s="118" t="s">
        <v>163</v>
      </c>
      <c r="AK149" s="119"/>
      <c r="AL149" s="119"/>
      <c r="AM149" s="120"/>
      <c r="AO149" s="118" t="s">
        <v>64</v>
      </c>
      <c r="AP149" s="140"/>
      <c r="AQ149" s="119"/>
      <c r="AR149" s="120"/>
    </row>
    <row r="150" spans="1:44" x14ac:dyDescent="0.2">
      <c r="A150" s="11">
        <v>8140</v>
      </c>
      <c r="C150" s="13">
        <f t="shared" si="6"/>
        <v>240</v>
      </c>
      <c r="D150" s="25">
        <v>8140</v>
      </c>
      <c r="I150" s="27">
        <f t="shared" si="7"/>
        <v>8.14</v>
      </c>
      <c r="J150" s="19">
        <v>8.14</v>
      </c>
      <c r="L150" s="34">
        <v>0.24</v>
      </c>
      <c r="O150">
        <v>2.0968</v>
      </c>
      <c r="P150" s="31">
        <f t="shared" si="8"/>
        <v>-1.4271163556401458</v>
      </c>
      <c r="R150" s="36">
        <v>0.24</v>
      </c>
      <c r="AJ150" s="118" t="s">
        <v>164</v>
      </c>
      <c r="AK150" s="119"/>
      <c r="AL150" s="119"/>
      <c r="AM150" s="120"/>
      <c r="AO150" s="118" t="s">
        <v>243</v>
      </c>
      <c r="AP150" s="140"/>
      <c r="AQ150" s="119"/>
      <c r="AR150" s="120"/>
    </row>
    <row r="151" spans="1:44" x14ac:dyDescent="0.2">
      <c r="A151" s="11">
        <v>880</v>
      </c>
      <c r="C151" s="13">
        <f t="shared" si="6"/>
        <v>240</v>
      </c>
      <c r="D151" s="25">
        <v>880</v>
      </c>
      <c r="I151" s="27">
        <f t="shared" si="7"/>
        <v>0.88</v>
      </c>
      <c r="J151" s="19">
        <v>0.88</v>
      </c>
      <c r="L151" s="34">
        <v>0.24</v>
      </c>
      <c r="O151">
        <v>-0.1278</v>
      </c>
      <c r="P151" s="31">
        <f t="shared" si="8"/>
        <v>-1.4271163556401458</v>
      </c>
      <c r="R151" s="36">
        <v>0.24</v>
      </c>
      <c r="AJ151" s="118" t="s">
        <v>118</v>
      </c>
      <c r="AK151" s="119"/>
      <c r="AL151" s="119"/>
      <c r="AM151" s="120"/>
      <c r="AO151" s="118" t="s">
        <v>243</v>
      </c>
      <c r="AP151" s="140"/>
      <c r="AQ151" s="119"/>
      <c r="AR151" s="120"/>
    </row>
    <row r="152" spans="1:44" x14ac:dyDescent="0.2">
      <c r="A152" s="11">
        <v>4160</v>
      </c>
      <c r="C152" s="13">
        <f t="shared" si="6"/>
        <v>240</v>
      </c>
      <c r="D152" s="25">
        <v>4160</v>
      </c>
      <c r="I152" s="27">
        <f t="shared" si="7"/>
        <v>4.16</v>
      </c>
      <c r="J152" s="19">
        <v>4.16</v>
      </c>
      <c r="L152" s="34">
        <v>0.24</v>
      </c>
      <c r="O152">
        <v>1.4255</v>
      </c>
      <c r="P152" s="31">
        <f t="shared" si="8"/>
        <v>-1.4271163556401458</v>
      </c>
      <c r="R152" s="36">
        <v>0.24</v>
      </c>
      <c r="AJ152" s="118" t="s">
        <v>165</v>
      </c>
      <c r="AK152" s="119"/>
      <c r="AL152" s="119"/>
      <c r="AM152" s="120"/>
      <c r="AO152" s="118" t="s">
        <v>243</v>
      </c>
      <c r="AP152" s="140"/>
      <c r="AQ152" s="119"/>
      <c r="AR152" s="120"/>
    </row>
    <row r="153" spans="1:44" x14ac:dyDescent="0.2">
      <c r="A153" s="11">
        <v>6780</v>
      </c>
      <c r="C153" s="13">
        <f t="shared" si="6"/>
        <v>240</v>
      </c>
      <c r="D153" s="25">
        <v>6780</v>
      </c>
      <c r="I153" s="27">
        <f t="shared" si="7"/>
        <v>6.78</v>
      </c>
      <c r="J153" s="19">
        <v>6.78</v>
      </c>
      <c r="L153" s="34">
        <v>0.24</v>
      </c>
      <c r="O153">
        <v>1.9139999999999999</v>
      </c>
      <c r="P153" s="31">
        <f t="shared" si="8"/>
        <v>-1.4271163556401458</v>
      </c>
      <c r="R153" s="36">
        <v>0.24</v>
      </c>
      <c r="AJ153" s="118" t="s">
        <v>166</v>
      </c>
      <c r="AK153" s="119"/>
      <c r="AL153" s="119"/>
      <c r="AM153" s="120"/>
      <c r="AO153" s="118" t="s">
        <v>231</v>
      </c>
      <c r="AP153" s="140"/>
      <c r="AQ153" s="119"/>
      <c r="AR153" s="120"/>
    </row>
    <row r="154" spans="1:44" x14ac:dyDescent="0.2">
      <c r="A154" s="11">
        <v>8700</v>
      </c>
      <c r="C154" s="13">
        <f t="shared" si="6"/>
        <v>240</v>
      </c>
      <c r="D154" s="25">
        <v>8700</v>
      </c>
      <c r="I154" s="27">
        <f t="shared" si="7"/>
        <v>8.7000000000000011</v>
      </c>
      <c r="J154" s="19">
        <v>8.7000000000000011</v>
      </c>
      <c r="L154" s="34">
        <v>0.24</v>
      </c>
      <c r="O154">
        <v>2.1633</v>
      </c>
      <c r="P154" s="31">
        <f t="shared" si="8"/>
        <v>-1.4271163556401458</v>
      </c>
      <c r="R154" s="36">
        <v>0.24</v>
      </c>
      <c r="AJ154" s="118" t="s">
        <v>167</v>
      </c>
      <c r="AK154" s="119"/>
      <c r="AL154" s="119"/>
      <c r="AM154" s="120"/>
      <c r="AO154" s="118" t="s">
        <v>231</v>
      </c>
      <c r="AP154" s="140"/>
      <c r="AQ154" s="119"/>
      <c r="AR154" s="120"/>
    </row>
    <row r="155" spans="1:44" x14ac:dyDescent="0.2">
      <c r="A155" s="11">
        <v>720</v>
      </c>
      <c r="C155" s="13">
        <f t="shared" si="6"/>
        <v>240</v>
      </c>
      <c r="D155" s="25">
        <v>720</v>
      </c>
      <c r="I155" s="27">
        <f t="shared" si="7"/>
        <v>0.72</v>
      </c>
      <c r="J155" s="19">
        <v>0.72</v>
      </c>
      <c r="L155" s="34">
        <v>0.24</v>
      </c>
      <c r="O155">
        <v>-0.32850000000000001</v>
      </c>
      <c r="P155" s="31">
        <f t="shared" si="8"/>
        <v>-1.4271163556401458</v>
      </c>
      <c r="R155" s="36">
        <v>0.24</v>
      </c>
      <c r="AJ155" s="118" t="s">
        <v>168</v>
      </c>
      <c r="AK155" s="119"/>
      <c r="AL155" s="119"/>
      <c r="AM155" s="120"/>
      <c r="AO155" s="118" t="s">
        <v>231</v>
      </c>
      <c r="AP155" s="140"/>
      <c r="AQ155" s="119"/>
      <c r="AR155" s="120"/>
    </row>
    <row r="156" spans="1:44" x14ac:dyDescent="0.2">
      <c r="A156" s="11">
        <v>680</v>
      </c>
      <c r="C156" s="13">
        <f t="shared" si="6"/>
        <v>260</v>
      </c>
      <c r="D156" s="25">
        <v>680</v>
      </c>
      <c r="I156" s="27">
        <f t="shared" si="7"/>
        <v>0.68</v>
      </c>
      <c r="J156" s="19">
        <v>0.68</v>
      </c>
      <c r="L156" s="34">
        <v>0.26</v>
      </c>
      <c r="O156">
        <v>-0.38569999999999999</v>
      </c>
      <c r="P156" s="31">
        <f t="shared" si="8"/>
        <v>-1.3470736479666092</v>
      </c>
      <c r="R156" s="36">
        <v>0.26</v>
      </c>
      <c r="AJ156" s="118" t="s">
        <v>169</v>
      </c>
      <c r="AK156" s="119"/>
      <c r="AL156" s="119"/>
      <c r="AM156" s="120"/>
      <c r="AO156" s="118" t="s">
        <v>231</v>
      </c>
      <c r="AP156" s="140"/>
      <c r="AQ156" s="119"/>
      <c r="AR156" s="120"/>
    </row>
    <row r="157" spans="1:44" x14ac:dyDescent="0.2">
      <c r="A157" s="11">
        <v>8480</v>
      </c>
      <c r="C157" s="13">
        <f t="shared" si="6"/>
        <v>260</v>
      </c>
      <c r="D157" s="25">
        <v>8480</v>
      </c>
      <c r="I157" s="27">
        <f t="shared" si="7"/>
        <v>8.48</v>
      </c>
      <c r="J157" s="19">
        <v>8.48</v>
      </c>
      <c r="L157" s="34">
        <v>0.26</v>
      </c>
      <c r="O157">
        <v>2.1377000000000002</v>
      </c>
      <c r="P157" s="31">
        <f t="shared" si="8"/>
        <v>-1.3470736479666092</v>
      </c>
      <c r="R157" s="36">
        <v>0.26</v>
      </c>
      <c r="AJ157" s="118" t="s">
        <v>170</v>
      </c>
      <c r="AK157" s="119"/>
      <c r="AL157" s="119"/>
      <c r="AM157" s="120"/>
      <c r="AO157" s="118" t="s">
        <v>231</v>
      </c>
      <c r="AP157" s="140"/>
      <c r="AQ157" s="119"/>
      <c r="AR157" s="120"/>
    </row>
    <row r="158" spans="1:44" x14ac:dyDescent="0.2">
      <c r="A158" s="11">
        <v>3380</v>
      </c>
      <c r="C158" s="13">
        <f t="shared" si="6"/>
        <v>260</v>
      </c>
      <c r="D158" s="25">
        <v>3380</v>
      </c>
      <c r="I158" s="27">
        <f t="shared" si="7"/>
        <v>3.38</v>
      </c>
      <c r="J158" s="19">
        <v>3.38</v>
      </c>
      <c r="L158" s="34">
        <v>0.26</v>
      </c>
      <c r="O158">
        <v>1.2179</v>
      </c>
      <c r="P158" s="31">
        <f t="shared" si="8"/>
        <v>-1.3470736479666092</v>
      </c>
      <c r="R158" s="36">
        <v>0.26</v>
      </c>
      <c r="AJ158" s="118" t="s">
        <v>171</v>
      </c>
      <c r="AK158" s="119"/>
      <c r="AL158" s="119"/>
      <c r="AM158" s="120"/>
      <c r="AO158" s="118" t="s">
        <v>231</v>
      </c>
      <c r="AP158" s="140"/>
      <c r="AQ158" s="119"/>
      <c r="AR158" s="120"/>
    </row>
    <row r="159" spans="1:44" x14ac:dyDescent="0.2">
      <c r="A159" s="11">
        <v>2140</v>
      </c>
      <c r="C159" s="13">
        <f t="shared" si="6"/>
        <v>260</v>
      </c>
      <c r="D159" s="25">
        <v>2140</v>
      </c>
      <c r="I159" s="27">
        <f t="shared" si="7"/>
        <v>2.14</v>
      </c>
      <c r="J159" s="19">
        <v>2.14</v>
      </c>
      <c r="L159" s="34">
        <v>0.26</v>
      </c>
      <c r="O159">
        <v>0.76080000000000003</v>
      </c>
      <c r="P159" s="31">
        <f t="shared" si="8"/>
        <v>-1.3470736479666092</v>
      </c>
      <c r="R159" s="36">
        <v>0.26</v>
      </c>
      <c r="AJ159" s="118" t="s">
        <v>172</v>
      </c>
      <c r="AK159" s="119"/>
      <c r="AL159" s="119"/>
      <c r="AM159" s="120"/>
      <c r="AO159" s="118" t="s">
        <v>231</v>
      </c>
      <c r="AP159" s="140"/>
      <c r="AQ159" s="119"/>
      <c r="AR159" s="120"/>
    </row>
    <row r="160" spans="1:44" x14ac:dyDescent="0.2">
      <c r="A160" s="11">
        <v>19920</v>
      </c>
      <c r="C160" s="13">
        <f t="shared" si="6"/>
        <v>260</v>
      </c>
      <c r="D160" s="25">
        <v>19920</v>
      </c>
      <c r="I160" s="27">
        <f t="shared" si="7"/>
        <v>19.920000000000002</v>
      </c>
      <c r="J160" s="19">
        <v>19.920000000000002</v>
      </c>
      <c r="L160" s="34">
        <v>0.26</v>
      </c>
      <c r="O160">
        <v>2.9916999999999998</v>
      </c>
      <c r="P160" s="31">
        <f t="shared" si="8"/>
        <v>-1.3470736479666092</v>
      </c>
      <c r="R160" s="36">
        <v>0.26</v>
      </c>
      <c r="AJ160" s="118" t="s">
        <v>173</v>
      </c>
      <c r="AK160" s="119"/>
      <c r="AL160" s="119"/>
      <c r="AM160" s="120"/>
      <c r="AO160" s="118" t="s">
        <v>231</v>
      </c>
      <c r="AP160" s="140"/>
      <c r="AQ160" s="119"/>
      <c r="AR160" s="120"/>
    </row>
    <row r="161" spans="1:44" x14ac:dyDescent="0.2">
      <c r="A161" s="11">
        <v>12220</v>
      </c>
      <c r="C161" s="13">
        <f t="shared" si="6"/>
        <v>260</v>
      </c>
      <c r="D161" s="25">
        <v>12220</v>
      </c>
      <c r="I161" s="27">
        <f t="shared" si="7"/>
        <v>12.22</v>
      </c>
      <c r="J161" s="19">
        <v>12.22</v>
      </c>
      <c r="L161" s="34">
        <v>0.26</v>
      </c>
      <c r="O161">
        <v>2.5030999999999999</v>
      </c>
      <c r="P161" s="31">
        <f t="shared" si="8"/>
        <v>-1.3470736479666092</v>
      </c>
      <c r="R161" s="36">
        <v>0.26</v>
      </c>
      <c r="AJ161" s="118" t="s">
        <v>174</v>
      </c>
      <c r="AK161" s="119"/>
      <c r="AL161" s="119"/>
      <c r="AM161" s="120"/>
      <c r="AO161" s="118" t="s">
        <v>231</v>
      </c>
      <c r="AP161" s="140"/>
      <c r="AQ161" s="119"/>
      <c r="AR161" s="120"/>
    </row>
    <row r="162" spans="1:44" x14ac:dyDescent="0.2">
      <c r="A162" s="11">
        <v>3000</v>
      </c>
      <c r="C162" s="13">
        <f t="shared" si="6"/>
        <v>260</v>
      </c>
      <c r="D162" s="25">
        <v>3000</v>
      </c>
      <c r="I162" s="27">
        <f t="shared" si="7"/>
        <v>3</v>
      </c>
      <c r="J162" s="19">
        <v>3</v>
      </c>
      <c r="L162" s="34">
        <v>0.26</v>
      </c>
      <c r="O162">
        <v>1.0986</v>
      </c>
      <c r="P162" s="31">
        <f t="shared" si="8"/>
        <v>-1.3470736479666092</v>
      </c>
      <c r="R162" s="36">
        <v>0.26</v>
      </c>
      <c r="AJ162" s="118" t="s">
        <v>175</v>
      </c>
      <c r="AK162" s="119"/>
      <c r="AL162" s="119"/>
      <c r="AM162" s="120"/>
      <c r="AO162" s="118" t="s">
        <v>289</v>
      </c>
      <c r="AP162" s="140"/>
      <c r="AQ162" s="119"/>
      <c r="AR162" s="120"/>
    </row>
    <row r="163" spans="1:44" x14ac:dyDescent="0.2">
      <c r="A163" s="11">
        <v>500</v>
      </c>
      <c r="C163" s="13">
        <f t="shared" si="6"/>
        <v>260</v>
      </c>
      <c r="D163" s="25">
        <v>500</v>
      </c>
      <c r="I163" s="27">
        <f t="shared" si="7"/>
        <v>0.5</v>
      </c>
      <c r="J163" s="19">
        <v>0.5</v>
      </c>
      <c r="L163" s="34">
        <v>0.26</v>
      </c>
      <c r="O163">
        <v>-0.69310000000000005</v>
      </c>
      <c r="P163" s="31">
        <f t="shared" si="8"/>
        <v>-1.3470736479666092</v>
      </c>
      <c r="R163" s="36">
        <v>0.26</v>
      </c>
      <c r="AJ163" s="118" t="s">
        <v>46</v>
      </c>
      <c r="AK163" s="119"/>
      <c r="AL163" s="119"/>
      <c r="AM163" s="120"/>
      <c r="AO163" s="118" t="s">
        <v>289</v>
      </c>
      <c r="AP163" s="140"/>
      <c r="AQ163" s="119"/>
      <c r="AR163" s="120"/>
    </row>
    <row r="164" spans="1:44" x14ac:dyDescent="0.2">
      <c r="A164" s="11">
        <v>920</v>
      </c>
      <c r="C164" s="13">
        <f t="shared" si="6"/>
        <v>260</v>
      </c>
      <c r="D164" s="25">
        <v>920</v>
      </c>
      <c r="I164" s="27">
        <f t="shared" si="7"/>
        <v>0.92</v>
      </c>
      <c r="J164" s="19">
        <v>0.92</v>
      </c>
      <c r="L164" s="34">
        <v>0.26</v>
      </c>
      <c r="O164">
        <v>-8.3400000000000002E-2</v>
      </c>
      <c r="P164" s="31">
        <f t="shared" si="8"/>
        <v>-1.3470736479666092</v>
      </c>
      <c r="R164" s="36">
        <v>0.26</v>
      </c>
      <c r="AJ164" s="118" t="s">
        <v>48</v>
      </c>
      <c r="AK164" s="119"/>
      <c r="AL164" s="119"/>
      <c r="AM164" s="120"/>
      <c r="AO164" s="118" t="s">
        <v>289</v>
      </c>
      <c r="AP164" s="140"/>
      <c r="AQ164" s="119"/>
      <c r="AR164" s="120"/>
    </row>
    <row r="165" spans="1:44" x14ac:dyDescent="0.2">
      <c r="A165" s="11">
        <v>520</v>
      </c>
      <c r="C165" s="13">
        <f t="shared" si="6"/>
        <v>260</v>
      </c>
      <c r="D165" s="25">
        <v>520</v>
      </c>
      <c r="I165" s="27">
        <f t="shared" si="7"/>
        <v>0.52</v>
      </c>
      <c r="J165" s="19">
        <v>0.52</v>
      </c>
      <c r="L165" s="34">
        <v>0.26</v>
      </c>
      <c r="O165">
        <v>-0.65390000000000004</v>
      </c>
      <c r="P165" s="31">
        <f t="shared" si="8"/>
        <v>-1.3470736479666092</v>
      </c>
      <c r="R165" s="36">
        <v>0.26</v>
      </c>
      <c r="AJ165" s="118" t="s">
        <v>132</v>
      </c>
      <c r="AK165" s="119"/>
      <c r="AL165" s="119"/>
      <c r="AM165" s="120"/>
      <c r="AO165" s="118" t="s">
        <v>289</v>
      </c>
      <c r="AP165" s="140"/>
      <c r="AQ165" s="119"/>
      <c r="AR165" s="120"/>
    </row>
    <row r="166" spans="1:44" x14ac:dyDescent="0.2">
      <c r="A166" s="11">
        <v>8140</v>
      </c>
      <c r="C166" s="13">
        <f t="shared" si="6"/>
        <v>260</v>
      </c>
      <c r="D166" s="25">
        <v>8140</v>
      </c>
      <c r="I166" s="27">
        <f t="shared" si="7"/>
        <v>8.14</v>
      </c>
      <c r="J166" s="19">
        <v>8.14</v>
      </c>
      <c r="L166" s="34">
        <v>0.26</v>
      </c>
      <c r="O166">
        <v>2.0968</v>
      </c>
      <c r="P166" s="31">
        <f t="shared" si="8"/>
        <v>-1.3470736479666092</v>
      </c>
      <c r="R166" s="36">
        <v>0.26</v>
      </c>
      <c r="AJ166" s="118" t="s">
        <v>164</v>
      </c>
      <c r="AK166" s="119"/>
      <c r="AL166" s="119"/>
      <c r="AM166" s="120"/>
      <c r="AO166" s="118" t="s">
        <v>289</v>
      </c>
      <c r="AP166" s="140"/>
      <c r="AQ166" s="119"/>
      <c r="AR166" s="120"/>
    </row>
    <row r="167" spans="1:44" x14ac:dyDescent="0.2">
      <c r="A167" s="11">
        <v>1240</v>
      </c>
      <c r="C167" s="13">
        <f t="shared" si="6"/>
        <v>260</v>
      </c>
      <c r="D167" s="25">
        <v>1240</v>
      </c>
      <c r="I167" s="27">
        <f t="shared" si="7"/>
        <v>1.24</v>
      </c>
      <c r="J167" s="19">
        <v>1.24</v>
      </c>
      <c r="L167" s="34">
        <v>0.26</v>
      </c>
      <c r="O167">
        <v>0.21510000000000001</v>
      </c>
      <c r="P167" s="31">
        <f t="shared" si="8"/>
        <v>-1.3470736479666092</v>
      </c>
      <c r="R167" s="36">
        <v>0.26</v>
      </c>
      <c r="AJ167" s="118" t="s">
        <v>176</v>
      </c>
      <c r="AK167" s="119"/>
      <c r="AL167" s="119"/>
      <c r="AM167" s="120"/>
      <c r="AO167" s="118" t="s">
        <v>289</v>
      </c>
      <c r="AP167" s="140"/>
      <c r="AQ167" s="119"/>
      <c r="AR167" s="120"/>
    </row>
    <row r="168" spans="1:44" x14ac:dyDescent="0.2">
      <c r="A168" s="11">
        <v>2620</v>
      </c>
      <c r="C168" s="13">
        <f t="shared" si="6"/>
        <v>260</v>
      </c>
      <c r="D168" s="25">
        <v>2620</v>
      </c>
      <c r="I168" s="27">
        <f t="shared" si="7"/>
        <v>2.62</v>
      </c>
      <c r="J168" s="19">
        <v>2.62</v>
      </c>
      <c r="L168" s="34">
        <v>0.26</v>
      </c>
      <c r="O168">
        <v>0.96319999999999995</v>
      </c>
      <c r="P168" s="31">
        <f t="shared" si="8"/>
        <v>-1.3470736479666092</v>
      </c>
      <c r="R168" s="36">
        <v>0.26</v>
      </c>
      <c r="AJ168" s="118" t="s">
        <v>177</v>
      </c>
      <c r="AK168" s="119"/>
      <c r="AL168" s="119"/>
      <c r="AM168" s="120"/>
      <c r="AO168" s="118" t="s">
        <v>319</v>
      </c>
      <c r="AP168" s="140"/>
      <c r="AQ168" s="119"/>
      <c r="AR168" s="120"/>
    </row>
    <row r="169" spans="1:44" x14ac:dyDescent="0.2">
      <c r="A169" s="11">
        <v>2360</v>
      </c>
      <c r="C169" s="13">
        <f t="shared" si="6"/>
        <v>260</v>
      </c>
      <c r="D169" s="25">
        <v>2360</v>
      </c>
      <c r="I169" s="27">
        <f t="shared" si="7"/>
        <v>2.36</v>
      </c>
      <c r="J169" s="19">
        <v>2.36</v>
      </c>
      <c r="L169" s="34">
        <v>0.26</v>
      </c>
      <c r="O169">
        <v>0.85870000000000002</v>
      </c>
      <c r="P169" s="31">
        <f t="shared" si="8"/>
        <v>-1.3470736479666092</v>
      </c>
      <c r="R169" s="36">
        <v>0.26</v>
      </c>
      <c r="AJ169" s="118" t="s">
        <v>178</v>
      </c>
      <c r="AK169" s="119"/>
      <c r="AL169" s="119"/>
      <c r="AM169" s="120"/>
      <c r="AO169" s="118" t="s">
        <v>319</v>
      </c>
      <c r="AP169" s="140"/>
      <c r="AQ169" s="119"/>
      <c r="AR169" s="120"/>
    </row>
    <row r="170" spans="1:44" x14ac:dyDescent="0.2">
      <c r="A170" s="11">
        <v>14600</v>
      </c>
      <c r="C170" s="13">
        <f t="shared" si="6"/>
        <v>260</v>
      </c>
      <c r="D170" s="25">
        <v>14600</v>
      </c>
      <c r="I170" s="27">
        <f t="shared" si="7"/>
        <v>14.6</v>
      </c>
      <c r="J170" s="19">
        <v>14.6</v>
      </c>
      <c r="L170" s="34">
        <v>0.26</v>
      </c>
      <c r="O170">
        <v>2.681</v>
      </c>
      <c r="P170" s="31">
        <f t="shared" si="8"/>
        <v>-1.3470736479666092</v>
      </c>
      <c r="R170" s="36">
        <v>0.26</v>
      </c>
      <c r="AJ170" s="118" t="s">
        <v>179</v>
      </c>
      <c r="AK170" s="119"/>
      <c r="AL170" s="119"/>
      <c r="AM170" s="120"/>
      <c r="AO170" s="118" t="s">
        <v>319</v>
      </c>
      <c r="AP170" s="140"/>
      <c r="AQ170" s="119"/>
      <c r="AR170" s="120"/>
    </row>
    <row r="171" spans="1:44" x14ac:dyDescent="0.2">
      <c r="A171" s="11">
        <v>4960</v>
      </c>
      <c r="C171" s="13">
        <f t="shared" si="6"/>
        <v>260</v>
      </c>
      <c r="D171" s="25">
        <v>4960</v>
      </c>
      <c r="I171" s="27">
        <f t="shared" si="7"/>
        <v>4.96</v>
      </c>
      <c r="J171" s="19">
        <v>4.96</v>
      </c>
      <c r="L171" s="34">
        <v>0.26</v>
      </c>
      <c r="O171">
        <v>1.6013999999999999</v>
      </c>
      <c r="P171" s="31">
        <f t="shared" si="8"/>
        <v>-1.3470736479666092</v>
      </c>
      <c r="R171" s="36">
        <v>0.26</v>
      </c>
      <c r="AJ171" s="118" t="s">
        <v>180</v>
      </c>
      <c r="AK171" s="119"/>
      <c r="AL171" s="119"/>
      <c r="AM171" s="120"/>
      <c r="AO171" s="118" t="s">
        <v>319</v>
      </c>
      <c r="AP171" s="140"/>
      <c r="AQ171" s="119"/>
      <c r="AR171" s="120"/>
    </row>
    <row r="172" spans="1:44" x14ac:dyDescent="0.2">
      <c r="A172" s="11">
        <v>3720</v>
      </c>
      <c r="C172" s="13">
        <f t="shared" si="6"/>
        <v>260</v>
      </c>
      <c r="D172" s="25">
        <v>3720</v>
      </c>
      <c r="I172" s="27">
        <f t="shared" si="7"/>
        <v>3.72</v>
      </c>
      <c r="J172" s="19">
        <v>3.72</v>
      </c>
      <c r="L172" s="34">
        <v>0.26</v>
      </c>
      <c r="O172">
        <v>1.3137000000000001</v>
      </c>
      <c r="P172" s="31">
        <f t="shared" si="8"/>
        <v>-1.3470736479666092</v>
      </c>
      <c r="R172" s="36">
        <v>0.26</v>
      </c>
      <c r="AJ172" s="118" t="s">
        <v>181</v>
      </c>
      <c r="AK172" s="119"/>
      <c r="AL172" s="119"/>
      <c r="AM172" s="120"/>
      <c r="AO172" s="118" t="s">
        <v>319</v>
      </c>
      <c r="AP172" s="140"/>
      <c r="AQ172" s="119"/>
      <c r="AR172" s="120"/>
    </row>
    <row r="173" spans="1:44" x14ac:dyDescent="0.2">
      <c r="A173" s="11">
        <v>300</v>
      </c>
      <c r="C173" s="13">
        <f t="shared" si="6"/>
        <v>260</v>
      </c>
      <c r="D173" s="25">
        <v>300</v>
      </c>
      <c r="I173" s="27">
        <f t="shared" si="7"/>
        <v>0.3</v>
      </c>
      <c r="J173" s="19">
        <v>0.3</v>
      </c>
      <c r="L173" s="34">
        <v>0.26</v>
      </c>
      <c r="O173">
        <v>-1.204</v>
      </c>
      <c r="P173" s="31">
        <f t="shared" si="8"/>
        <v>-1.3470736479666092</v>
      </c>
      <c r="R173" s="36">
        <v>0.26</v>
      </c>
      <c r="AJ173" s="118" t="s">
        <v>182</v>
      </c>
      <c r="AK173" s="119"/>
      <c r="AL173" s="119"/>
      <c r="AM173" s="120"/>
      <c r="AO173" s="118" t="s">
        <v>319</v>
      </c>
      <c r="AP173" s="140"/>
      <c r="AQ173" s="119"/>
      <c r="AR173" s="120"/>
    </row>
    <row r="174" spans="1:44" x14ac:dyDescent="0.2">
      <c r="A174" s="11">
        <v>2440</v>
      </c>
      <c r="C174" s="13">
        <f t="shared" si="6"/>
        <v>260</v>
      </c>
      <c r="D174" s="25">
        <v>2440</v>
      </c>
      <c r="I174" s="27">
        <f t="shared" si="7"/>
        <v>2.44</v>
      </c>
      <c r="J174" s="19">
        <v>2.44</v>
      </c>
      <c r="L174" s="34">
        <v>0.26</v>
      </c>
      <c r="O174">
        <v>0.89200000000000002</v>
      </c>
      <c r="P174" s="31">
        <f t="shared" si="8"/>
        <v>-1.3470736479666092</v>
      </c>
      <c r="R174" s="36">
        <v>0.26</v>
      </c>
      <c r="AJ174" s="118" t="s">
        <v>183</v>
      </c>
      <c r="AK174" s="119"/>
      <c r="AL174" s="119"/>
      <c r="AM174" s="120"/>
      <c r="AO174" s="118" t="s">
        <v>319</v>
      </c>
      <c r="AP174" s="140"/>
      <c r="AQ174" s="119"/>
      <c r="AR174" s="120"/>
    </row>
    <row r="175" spans="1:44" x14ac:dyDescent="0.2">
      <c r="A175" s="11">
        <v>14180</v>
      </c>
      <c r="C175" s="13">
        <f t="shared" si="6"/>
        <v>260</v>
      </c>
      <c r="D175" s="25">
        <v>14180</v>
      </c>
      <c r="I175" s="27">
        <f t="shared" si="7"/>
        <v>14.18</v>
      </c>
      <c r="J175" s="19">
        <v>14.18</v>
      </c>
      <c r="L175" s="34">
        <v>0.26</v>
      </c>
      <c r="O175">
        <v>2.6518000000000002</v>
      </c>
      <c r="P175" s="31">
        <f t="shared" si="8"/>
        <v>-1.3470736479666092</v>
      </c>
      <c r="R175" s="36">
        <v>0.26</v>
      </c>
      <c r="AJ175" s="118" t="s">
        <v>184</v>
      </c>
      <c r="AK175" s="119"/>
      <c r="AL175" s="119"/>
      <c r="AM175" s="120"/>
      <c r="AO175" s="118" t="s">
        <v>319</v>
      </c>
      <c r="AP175" s="140"/>
      <c r="AQ175" s="119"/>
      <c r="AR175" s="120"/>
    </row>
    <row r="176" spans="1:44" x14ac:dyDescent="0.2">
      <c r="A176" s="11">
        <v>3340</v>
      </c>
      <c r="C176" s="13">
        <f t="shared" si="6"/>
        <v>260</v>
      </c>
      <c r="D176" s="25">
        <v>3340</v>
      </c>
      <c r="I176" s="27">
        <f t="shared" si="7"/>
        <v>3.34</v>
      </c>
      <c r="J176" s="19">
        <v>3.34</v>
      </c>
      <c r="L176" s="34">
        <v>0.26</v>
      </c>
      <c r="O176">
        <v>1.206</v>
      </c>
      <c r="P176" s="31">
        <f t="shared" si="8"/>
        <v>-1.3470736479666092</v>
      </c>
      <c r="R176" s="36">
        <v>0.26</v>
      </c>
      <c r="AJ176" s="118" t="s">
        <v>185</v>
      </c>
      <c r="AK176" s="119"/>
      <c r="AL176" s="119"/>
      <c r="AM176" s="120"/>
      <c r="AO176" s="118" t="s">
        <v>319</v>
      </c>
      <c r="AP176" s="140"/>
      <c r="AQ176" s="119"/>
      <c r="AR176" s="120"/>
    </row>
    <row r="177" spans="1:44" x14ac:dyDescent="0.2">
      <c r="A177" s="11">
        <v>1380</v>
      </c>
      <c r="C177" s="13">
        <f t="shared" si="6"/>
        <v>260</v>
      </c>
      <c r="D177" s="25">
        <v>1380</v>
      </c>
      <c r="I177" s="27">
        <f t="shared" si="7"/>
        <v>1.3800000000000001</v>
      </c>
      <c r="J177" s="19">
        <v>1.3800000000000001</v>
      </c>
      <c r="L177" s="34">
        <v>0.26</v>
      </c>
      <c r="O177">
        <v>0.3221</v>
      </c>
      <c r="P177" s="31">
        <f t="shared" si="8"/>
        <v>-1.3470736479666092</v>
      </c>
      <c r="R177" s="36">
        <v>0.26</v>
      </c>
      <c r="AJ177" s="118" t="s">
        <v>162</v>
      </c>
      <c r="AK177" s="119"/>
      <c r="AL177" s="119"/>
      <c r="AM177" s="120"/>
      <c r="AO177" s="118" t="s">
        <v>384</v>
      </c>
      <c r="AP177" s="140"/>
      <c r="AQ177" s="119"/>
      <c r="AR177" s="120"/>
    </row>
    <row r="178" spans="1:44" x14ac:dyDescent="0.2">
      <c r="A178" s="11">
        <v>1240</v>
      </c>
      <c r="C178" s="13">
        <f t="shared" si="6"/>
        <v>260</v>
      </c>
      <c r="D178" s="25">
        <v>1240</v>
      </c>
      <c r="I178" s="27">
        <f t="shared" si="7"/>
        <v>1.24</v>
      </c>
      <c r="J178" s="19">
        <v>1.24</v>
      </c>
      <c r="L178" s="34">
        <v>0.26</v>
      </c>
      <c r="O178">
        <v>0.21510000000000001</v>
      </c>
      <c r="P178" s="31">
        <f t="shared" si="8"/>
        <v>-1.3470736479666092</v>
      </c>
      <c r="R178" s="36">
        <v>0.26</v>
      </c>
      <c r="AJ178" s="118" t="s">
        <v>176</v>
      </c>
      <c r="AK178" s="119"/>
      <c r="AL178" s="119"/>
      <c r="AM178" s="120"/>
      <c r="AO178" s="118" t="s">
        <v>384</v>
      </c>
      <c r="AP178" s="140"/>
      <c r="AQ178" s="119"/>
      <c r="AR178" s="120"/>
    </row>
    <row r="179" spans="1:44" x14ac:dyDescent="0.2">
      <c r="A179" s="11">
        <v>1460</v>
      </c>
      <c r="C179" s="13">
        <f t="shared" si="6"/>
        <v>260</v>
      </c>
      <c r="D179" s="25">
        <v>1460</v>
      </c>
      <c r="I179" s="27">
        <f t="shared" si="7"/>
        <v>1.46</v>
      </c>
      <c r="J179" s="19">
        <v>1.46</v>
      </c>
      <c r="L179" s="34">
        <v>0.26</v>
      </c>
      <c r="O179">
        <v>0.37840000000000001</v>
      </c>
      <c r="P179" s="31">
        <f t="shared" si="8"/>
        <v>-1.3470736479666092</v>
      </c>
      <c r="R179" s="36">
        <v>0.26</v>
      </c>
      <c r="AJ179" s="118" t="s">
        <v>186</v>
      </c>
      <c r="AK179" s="119"/>
      <c r="AL179" s="119"/>
      <c r="AM179" s="120"/>
      <c r="AO179" s="118" t="s">
        <v>384</v>
      </c>
      <c r="AP179" s="140"/>
      <c r="AQ179" s="119"/>
      <c r="AR179" s="120"/>
    </row>
    <row r="180" spans="1:44" x14ac:dyDescent="0.2">
      <c r="A180" s="11">
        <v>2980</v>
      </c>
      <c r="C180" s="13">
        <f t="shared" si="6"/>
        <v>260</v>
      </c>
      <c r="D180" s="25">
        <v>2980</v>
      </c>
      <c r="I180" s="27">
        <f t="shared" si="7"/>
        <v>2.98</v>
      </c>
      <c r="J180" s="19">
        <v>2.98</v>
      </c>
      <c r="L180" s="34">
        <v>0.26</v>
      </c>
      <c r="O180">
        <v>1.0919000000000001</v>
      </c>
      <c r="P180" s="31">
        <f t="shared" si="8"/>
        <v>-1.3470736479666092</v>
      </c>
      <c r="R180" s="36">
        <v>0.26</v>
      </c>
      <c r="AJ180" s="118" t="s">
        <v>187</v>
      </c>
      <c r="AK180" s="119"/>
      <c r="AL180" s="119"/>
      <c r="AM180" s="120"/>
      <c r="AO180" s="118" t="s">
        <v>384</v>
      </c>
      <c r="AP180" s="140"/>
      <c r="AQ180" s="119"/>
      <c r="AR180" s="120"/>
    </row>
    <row r="181" spans="1:44" x14ac:dyDescent="0.2">
      <c r="A181" s="11">
        <v>5800</v>
      </c>
      <c r="C181" s="13">
        <f t="shared" si="6"/>
        <v>280</v>
      </c>
      <c r="D181" s="25">
        <v>5800</v>
      </c>
      <c r="I181" s="27">
        <f t="shared" si="7"/>
        <v>5.8</v>
      </c>
      <c r="J181" s="19">
        <v>5.8</v>
      </c>
      <c r="L181" s="34">
        <v>0.28000000000000003</v>
      </c>
      <c r="O181">
        <v>1.7579</v>
      </c>
      <c r="P181" s="31">
        <f t="shared" si="8"/>
        <v>-1.2729656758128873</v>
      </c>
      <c r="R181" s="36">
        <v>0.28000000000000003</v>
      </c>
      <c r="AJ181" s="118" t="s">
        <v>188</v>
      </c>
      <c r="AK181" s="119"/>
      <c r="AL181" s="119"/>
      <c r="AM181" s="120"/>
      <c r="AO181" s="118" t="s">
        <v>384</v>
      </c>
      <c r="AP181" s="140"/>
      <c r="AQ181" s="119"/>
      <c r="AR181" s="120"/>
    </row>
    <row r="182" spans="1:44" x14ac:dyDescent="0.2">
      <c r="A182" s="11">
        <v>7500</v>
      </c>
      <c r="C182" s="13">
        <f t="shared" si="6"/>
        <v>280</v>
      </c>
      <c r="D182" s="25">
        <v>7500</v>
      </c>
      <c r="I182" s="27">
        <f t="shared" si="7"/>
        <v>7.5</v>
      </c>
      <c r="J182" s="19">
        <v>7.5</v>
      </c>
      <c r="L182" s="34">
        <v>0.28000000000000003</v>
      </c>
      <c r="O182">
        <v>2.0148999999999999</v>
      </c>
      <c r="P182" s="31">
        <f t="shared" si="8"/>
        <v>-1.2729656758128873</v>
      </c>
      <c r="R182" s="36">
        <v>0.28000000000000003</v>
      </c>
      <c r="AJ182" s="118" t="s">
        <v>131</v>
      </c>
      <c r="AK182" s="119"/>
      <c r="AL182" s="119"/>
      <c r="AM182" s="120"/>
      <c r="AO182" s="118" t="s">
        <v>94</v>
      </c>
      <c r="AP182" s="140"/>
      <c r="AQ182" s="119"/>
      <c r="AR182" s="120"/>
    </row>
    <row r="183" spans="1:44" x14ac:dyDescent="0.2">
      <c r="A183" s="11">
        <v>1700</v>
      </c>
      <c r="C183" s="13">
        <f t="shared" si="6"/>
        <v>280</v>
      </c>
      <c r="D183" s="25">
        <v>1700</v>
      </c>
      <c r="I183" s="27">
        <f t="shared" si="7"/>
        <v>1.7</v>
      </c>
      <c r="J183" s="19">
        <v>1.7</v>
      </c>
      <c r="L183" s="34">
        <v>0.28000000000000003</v>
      </c>
      <c r="O183">
        <v>0.53059999999999996</v>
      </c>
      <c r="P183" s="31">
        <f t="shared" si="8"/>
        <v>-1.2729656758128873</v>
      </c>
      <c r="R183" s="36">
        <v>0.28000000000000003</v>
      </c>
      <c r="AJ183" s="118" t="s">
        <v>189</v>
      </c>
      <c r="AK183" s="119"/>
      <c r="AL183" s="119"/>
      <c r="AM183" s="120"/>
      <c r="AO183" s="118" t="s">
        <v>94</v>
      </c>
      <c r="AP183" s="140"/>
      <c r="AQ183" s="119"/>
      <c r="AR183" s="120"/>
    </row>
    <row r="184" spans="1:44" x14ac:dyDescent="0.2">
      <c r="A184" s="11">
        <v>120</v>
      </c>
      <c r="C184" s="13">
        <f t="shared" si="6"/>
        <v>280</v>
      </c>
      <c r="D184" s="25">
        <v>120</v>
      </c>
      <c r="I184" s="27">
        <f t="shared" si="7"/>
        <v>0.12</v>
      </c>
      <c r="J184" s="19">
        <v>0.12</v>
      </c>
      <c r="L184" s="34">
        <v>0.28000000000000003</v>
      </c>
      <c r="O184">
        <v>-2.1202999999999999</v>
      </c>
      <c r="P184" s="31">
        <f t="shared" si="8"/>
        <v>-1.2729656758128873</v>
      </c>
      <c r="R184" s="36">
        <v>0.28000000000000003</v>
      </c>
      <c r="AJ184" s="118" t="s">
        <v>142</v>
      </c>
      <c r="AK184" s="119"/>
      <c r="AL184" s="119"/>
      <c r="AM184" s="120"/>
      <c r="AO184" s="118" t="s">
        <v>94</v>
      </c>
      <c r="AP184" s="140"/>
      <c r="AQ184" s="119"/>
      <c r="AR184" s="120"/>
    </row>
    <row r="185" spans="1:44" x14ac:dyDescent="0.2">
      <c r="A185" s="11">
        <v>3760</v>
      </c>
      <c r="C185" s="13">
        <f t="shared" si="6"/>
        <v>280</v>
      </c>
      <c r="D185" s="25">
        <v>3760</v>
      </c>
      <c r="I185" s="27">
        <f t="shared" si="7"/>
        <v>3.7600000000000002</v>
      </c>
      <c r="J185" s="19">
        <v>3.7600000000000002</v>
      </c>
      <c r="L185" s="34">
        <v>0.28000000000000003</v>
      </c>
      <c r="O185">
        <v>1.3244</v>
      </c>
      <c r="P185" s="31">
        <f t="shared" si="8"/>
        <v>-1.2729656758128873</v>
      </c>
      <c r="R185" s="36">
        <v>0.28000000000000003</v>
      </c>
      <c r="AJ185" s="118" t="s">
        <v>190</v>
      </c>
      <c r="AK185" s="119"/>
      <c r="AL185" s="119"/>
      <c r="AM185" s="120"/>
      <c r="AO185" s="118" t="s">
        <v>94</v>
      </c>
      <c r="AP185" s="140"/>
      <c r="AQ185" s="119"/>
      <c r="AR185" s="120"/>
    </row>
    <row r="186" spans="1:44" x14ac:dyDescent="0.2">
      <c r="A186" s="11">
        <v>4640</v>
      </c>
      <c r="C186" s="13">
        <f t="shared" si="6"/>
        <v>280</v>
      </c>
      <c r="D186" s="25">
        <v>4640</v>
      </c>
      <c r="I186" s="27">
        <f t="shared" si="7"/>
        <v>4.6399999999999997</v>
      </c>
      <c r="J186" s="19">
        <v>4.6399999999999997</v>
      </c>
      <c r="L186" s="34">
        <v>0.28000000000000003</v>
      </c>
      <c r="O186">
        <v>1.5347</v>
      </c>
      <c r="P186" s="31">
        <f t="shared" si="8"/>
        <v>-1.2729656758128873</v>
      </c>
      <c r="R186" s="36">
        <v>0.28000000000000003</v>
      </c>
      <c r="AJ186" s="118" t="s">
        <v>191</v>
      </c>
      <c r="AK186" s="119"/>
      <c r="AL186" s="119"/>
      <c r="AM186" s="120"/>
      <c r="AO186" s="118" t="s">
        <v>94</v>
      </c>
      <c r="AP186" s="140"/>
      <c r="AQ186" s="119"/>
      <c r="AR186" s="120"/>
    </row>
    <row r="187" spans="1:44" x14ac:dyDescent="0.2">
      <c r="A187" s="11">
        <v>19740</v>
      </c>
      <c r="C187" s="13">
        <f t="shared" si="6"/>
        <v>280</v>
      </c>
      <c r="D187" s="25">
        <v>19740</v>
      </c>
      <c r="I187" s="27">
        <f t="shared" si="7"/>
        <v>19.740000000000002</v>
      </c>
      <c r="J187" s="19">
        <v>19.740000000000002</v>
      </c>
      <c r="L187" s="34">
        <v>0.28000000000000003</v>
      </c>
      <c r="O187">
        <v>2.9826000000000001</v>
      </c>
      <c r="P187" s="31">
        <f t="shared" si="8"/>
        <v>-1.2729656758128873</v>
      </c>
      <c r="R187" s="36">
        <v>0.28000000000000003</v>
      </c>
      <c r="AJ187" s="118" t="s">
        <v>192</v>
      </c>
      <c r="AK187" s="119"/>
      <c r="AL187" s="119"/>
      <c r="AM187" s="120"/>
      <c r="AO187" s="118" t="s">
        <v>94</v>
      </c>
      <c r="AP187" s="140"/>
      <c r="AQ187" s="119"/>
      <c r="AR187" s="120"/>
    </row>
    <row r="188" spans="1:44" x14ac:dyDescent="0.2">
      <c r="A188" s="11">
        <v>4760</v>
      </c>
      <c r="C188" s="13">
        <f t="shared" si="6"/>
        <v>280</v>
      </c>
      <c r="D188" s="25">
        <v>4760</v>
      </c>
      <c r="I188" s="27">
        <f t="shared" si="7"/>
        <v>4.76</v>
      </c>
      <c r="J188" s="19">
        <v>4.76</v>
      </c>
      <c r="L188" s="34">
        <v>0.28000000000000003</v>
      </c>
      <c r="O188">
        <v>1.5602</v>
      </c>
      <c r="P188" s="31">
        <f t="shared" si="8"/>
        <v>-1.2729656758128873</v>
      </c>
      <c r="R188" s="36">
        <v>0.28000000000000003</v>
      </c>
      <c r="AJ188" s="118" t="s">
        <v>163</v>
      </c>
      <c r="AK188" s="119"/>
      <c r="AL188" s="119"/>
      <c r="AM188" s="120"/>
      <c r="AO188" s="118" t="s">
        <v>603</v>
      </c>
      <c r="AP188" s="140"/>
      <c r="AQ188" s="119"/>
      <c r="AR188" s="120"/>
    </row>
    <row r="189" spans="1:44" x14ac:dyDescent="0.2">
      <c r="A189" s="11">
        <v>340</v>
      </c>
      <c r="C189" s="13">
        <f t="shared" si="6"/>
        <v>280</v>
      </c>
      <c r="D189" s="25">
        <v>340</v>
      </c>
      <c r="I189" s="27">
        <f t="shared" si="7"/>
        <v>0.34</v>
      </c>
      <c r="J189" s="19">
        <v>0.34</v>
      </c>
      <c r="L189" s="34">
        <v>0.28000000000000003</v>
      </c>
      <c r="O189">
        <v>-1.0788</v>
      </c>
      <c r="P189" s="31">
        <f t="shared" si="8"/>
        <v>-1.2729656758128873</v>
      </c>
      <c r="R189" s="36">
        <v>0.28000000000000003</v>
      </c>
      <c r="AJ189" s="118" t="s">
        <v>193</v>
      </c>
      <c r="AK189" s="119"/>
      <c r="AL189" s="119"/>
      <c r="AM189" s="120"/>
      <c r="AO189" s="118" t="s">
        <v>603</v>
      </c>
      <c r="AP189" s="140"/>
      <c r="AQ189" s="119"/>
      <c r="AR189" s="120"/>
    </row>
    <row r="190" spans="1:44" x14ac:dyDescent="0.2">
      <c r="A190" s="11">
        <v>340</v>
      </c>
      <c r="C190" s="13">
        <f t="shared" si="6"/>
        <v>280</v>
      </c>
      <c r="D190" s="25">
        <v>340</v>
      </c>
      <c r="I190" s="27">
        <f t="shared" si="7"/>
        <v>0.34</v>
      </c>
      <c r="J190" s="19">
        <v>0.34</v>
      </c>
      <c r="L190" s="34">
        <v>0.28000000000000003</v>
      </c>
      <c r="O190">
        <v>-1.0788</v>
      </c>
      <c r="P190" s="31">
        <f t="shared" si="8"/>
        <v>-1.2729656758128873</v>
      </c>
      <c r="R190" s="36">
        <v>0.28000000000000003</v>
      </c>
      <c r="AJ190" s="118" t="s">
        <v>193</v>
      </c>
      <c r="AK190" s="119"/>
      <c r="AL190" s="119"/>
      <c r="AM190" s="120"/>
      <c r="AO190" s="118" t="s">
        <v>603</v>
      </c>
      <c r="AP190" s="140"/>
      <c r="AQ190" s="119"/>
      <c r="AR190" s="120"/>
    </row>
    <row r="191" spans="1:44" x14ac:dyDescent="0.2">
      <c r="A191" s="11">
        <v>1620</v>
      </c>
      <c r="C191" s="13">
        <f t="shared" si="6"/>
        <v>280</v>
      </c>
      <c r="D191" s="25">
        <v>1620</v>
      </c>
      <c r="I191" s="27">
        <f t="shared" si="7"/>
        <v>1.62</v>
      </c>
      <c r="J191" s="19">
        <v>1.62</v>
      </c>
      <c r="L191" s="34">
        <v>0.28000000000000003</v>
      </c>
      <c r="O191">
        <v>0.4824</v>
      </c>
      <c r="P191" s="31">
        <f t="shared" si="8"/>
        <v>-1.2729656758128873</v>
      </c>
      <c r="R191" s="36">
        <v>0.28000000000000003</v>
      </c>
      <c r="AJ191" s="118" t="s">
        <v>147</v>
      </c>
      <c r="AK191" s="119"/>
      <c r="AL191" s="119"/>
      <c r="AM191" s="120"/>
      <c r="AO191" s="118" t="s">
        <v>603</v>
      </c>
      <c r="AP191" s="140"/>
      <c r="AQ191" s="119"/>
      <c r="AR191" s="120"/>
    </row>
    <row r="192" spans="1:44" x14ac:dyDescent="0.2">
      <c r="A192" s="11">
        <v>1140</v>
      </c>
      <c r="C192" s="13">
        <f t="shared" si="6"/>
        <v>280</v>
      </c>
      <c r="D192" s="25">
        <v>1140</v>
      </c>
      <c r="I192" s="27">
        <f t="shared" si="7"/>
        <v>1.1400000000000001</v>
      </c>
      <c r="J192" s="19">
        <v>1.1400000000000001</v>
      </c>
      <c r="L192" s="34">
        <v>0.28000000000000003</v>
      </c>
      <c r="O192">
        <v>0.13100000000000001</v>
      </c>
      <c r="P192" s="31">
        <f t="shared" si="8"/>
        <v>-1.2729656758128873</v>
      </c>
      <c r="R192" s="36">
        <v>0.28000000000000003</v>
      </c>
      <c r="AJ192" s="118" t="s">
        <v>133</v>
      </c>
      <c r="AK192" s="119"/>
      <c r="AL192" s="119"/>
      <c r="AM192" s="120"/>
      <c r="AO192" s="118" t="s">
        <v>603</v>
      </c>
      <c r="AP192" s="140"/>
      <c r="AQ192" s="119"/>
      <c r="AR192" s="120"/>
    </row>
    <row r="193" spans="1:44" x14ac:dyDescent="0.2">
      <c r="A193" s="11">
        <v>3320</v>
      </c>
      <c r="C193" s="13">
        <f t="shared" ref="C193:C256" si="9">L193*1000</f>
        <v>280</v>
      </c>
      <c r="D193" s="25">
        <v>3320</v>
      </c>
      <c r="I193" s="27">
        <f t="shared" si="7"/>
        <v>3.3200000000000003</v>
      </c>
      <c r="J193" s="19">
        <v>3.3200000000000003</v>
      </c>
      <c r="L193" s="34">
        <v>0.28000000000000003</v>
      </c>
      <c r="O193">
        <v>1.2</v>
      </c>
      <c r="P193" s="31">
        <f t="shared" si="8"/>
        <v>-1.2729656758128873</v>
      </c>
      <c r="R193" s="36">
        <v>0.28000000000000003</v>
      </c>
      <c r="AJ193" s="118" t="s">
        <v>42</v>
      </c>
      <c r="AK193" s="119"/>
      <c r="AL193" s="119"/>
      <c r="AM193" s="120"/>
      <c r="AO193" s="118" t="s">
        <v>314</v>
      </c>
      <c r="AP193" s="140"/>
      <c r="AQ193" s="119"/>
      <c r="AR193" s="120"/>
    </row>
    <row r="194" spans="1:44" x14ac:dyDescent="0.2">
      <c r="A194" s="11">
        <v>4580</v>
      </c>
      <c r="C194" s="13">
        <f t="shared" si="9"/>
        <v>280</v>
      </c>
      <c r="D194" s="25">
        <v>4580</v>
      </c>
      <c r="I194" s="27">
        <f t="shared" ref="I194:I257" si="10">D194*10^-3</f>
        <v>4.58</v>
      </c>
      <c r="J194" s="19">
        <v>4.58</v>
      </c>
      <c r="L194" s="34">
        <v>0.28000000000000003</v>
      </c>
      <c r="O194">
        <v>1.5217000000000001</v>
      </c>
      <c r="P194" s="31">
        <f t="shared" ref="P194:P257" si="11">LN(L194)</f>
        <v>-1.2729656758128873</v>
      </c>
      <c r="R194" s="36">
        <v>0.28000000000000003</v>
      </c>
      <c r="AJ194" s="118" t="s">
        <v>44</v>
      </c>
      <c r="AK194" s="119"/>
      <c r="AL194" s="119"/>
      <c r="AM194" s="120"/>
      <c r="AO194" s="118" t="s">
        <v>314</v>
      </c>
      <c r="AP194" s="140"/>
      <c r="AQ194" s="119"/>
      <c r="AR194" s="120"/>
    </row>
    <row r="195" spans="1:44" x14ac:dyDescent="0.2">
      <c r="A195" s="11">
        <v>800</v>
      </c>
      <c r="C195" s="13">
        <f t="shared" si="9"/>
        <v>280</v>
      </c>
      <c r="D195" s="25">
        <v>800</v>
      </c>
      <c r="I195" s="27">
        <f t="shared" si="10"/>
        <v>0.8</v>
      </c>
      <c r="J195" s="19">
        <v>0.8</v>
      </c>
      <c r="L195" s="34">
        <v>0.28000000000000003</v>
      </c>
      <c r="O195">
        <v>-0.22309999999999999</v>
      </c>
      <c r="P195" s="31">
        <f t="shared" si="11"/>
        <v>-1.2729656758128873</v>
      </c>
      <c r="R195" s="36">
        <v>0.28000000000000003</v>
      </c>
      <c r="AJ195" s="118" t="s">
        <v>50</v>
      </c>
      <c r="AK195" s="119"/>
      <c r="AL195" s="119"/>
      <c r="AM195" s="120"/>
      <c r="AO195" s="118" t="s">
        <v>314</v>
      </c>
      <c r="AP195" s="140"/>
      <c r="AQ195" s="119"/>
      <c r="AR195" s="120"/>
    </row>
    <row r="196" spans="1:44" x14ac:dyDescent="0.2">
      <c r="A196" s="11">
        <v>11740</v>
      </c>
      <c r="C196" s="13">
        <f t="shared" si="9"/>
        <v>280</v>
      </c>
      <c r="D196" s="25">
        <v>11740</v>
      </c>
      <c r="I196" s="27">
        <f t="shared" si="10"/>
        <v>11.74</v>
      </c>
      <c r="J196" s="19">
        <v>11.74</v>
      </c>
      <c r="L196" s="34">
        <v>0.28000000000000003</v>
      </c>
      <c r="O196">
        <v>2.4630000000000001</v>
      </c>
      <c r="P196" s="31">
        <f t="shared" si="11"/>
        <v>-1.2729656758128873</v>
      </c>
      <c r="R196" s="36">
        <v>0.28000000000000003</v>
      </c>
      <c r="AJ196" s="118" t="s">
        <v>194</v>
      </c>
      <c r="AK196" s="119"/>
      <c r="AL196" s="119"/>
      <c r="AM196" s="120"/>
      <c r="AO196" s="118" t="s">
        <v>314</v>
      </c>
      <c r="AP196" s="140"/>
      <c r="AQ196" s="119"/>
      <c r="AR196" s="120"/>
    </row>
    <row r="197" spans="1:44" x14ac:dyDescent="0.2">
      <c r="A197" s="11">
        <v>5020</v>
      </c>
      <c r="C197" s="13">
        <f t="shared" si="9"/>
        <v>300</v>
      </c>
      <c r="D197" s="25">
        <v>5020</v>
      </c>
      <c r="I197" s="27">
        <f t="shared" si="10"/>
        <v>5.0200000000000005</v>
      </c>
      <c r="J197" s="19">
        <v>5.0200000000000005</v>
      </c>
      <c r="L197" s="34">
        <v>0.3</v>
      </c>
      <c r="O197">
        <v>1.6133999999999999</v>
      </c>
      <c r="P197" s="31">
        <f t="shared" si="11"/>
        <v>-1.2039728043259361</v>
      </c>
      <c r="R197" s="36">
        <v>0.3</v>
      </c>
      <c r="AJ197" s="118" t="s">
        <v>195</v>
      </c>
      <c r="AK197" s="119"/>
      <c r="AL197" s="119"/>
      <c r="AM197" s="120"/>
      <c r="AO197" s="118" t="s">
        <v>314</v>
      </c>
      <c r="AP197" s="140"/>
      <c r="AQ197" s="119"/>
      <c r="AR197" s="120"/>
    </row>
    <row r="198" spans="1:44" x14ac:dyDescent="0.2">
      <c r="A198" s="11">
        <v>18780</v>
      </c>
      <c r="C198" s="13">
        <f t="shared" si="9"/>
        <v>300</v>
      </c>
      <c r="D198" s="25">
        <v>18780</v>
      </c>
      <c r="I198" s="27">
        <f t="shared" si="10"/>
        <v>18.78</v>
      </c>
      <c r="J198" s="19">
        <v>18.78</v>
      </c>
      <c r="L198" s="34">
        <v>0.3</v>
      </c>
      <c r="O198">
        <v>2.9327999999999999</v>
      </c>
      <c r="P198" s="31">
        <f t="shared" si="11"/>
        <v>-1.2039728043259361</v>
      </c>
      <c r="R198" s="36">
        <v>0.3</v>
      </c>
      <c r="AJ198" s="118" t="s">
        <v>196</v>
      </c>
      <c r="AK198" s="119"/>
      <c r="AL198" s="119"/>
      <c r="AM198" s="120"/>
      <c r="AO198" s="118" t="s">
        <v>314</v>
      </c>
      <c r="AP198" s="140"/>
      <c r="AQ198" s="119"/>
      <c r="AR198" s="120"/>
    </row>
    <row r="199" spans="1:44" x14ac:dyDescent="0.2">
      <c r="A199" s="11">
        <v>600</v>
      </c>
      <c r="C199" s="13">
        <f t="shared" si="9"/>
        <v>300</v>
      </c>
      <c r="D199" s="25">
        <v>600</v>
      </c>
      <c r="I199" s="27">
        <f t="shared" si="10"/>
        <v>0.6</v>
      </c>
      <c r="J199" s="19">
        <v>0.6</v>
      </c>
      <c r="L199" s="34">
        <v>0.3</v>
      </c>
      <c r="O199">
        <v>-0.51080000000000003</v>
      </c>
      <c r="P199" s="31">
        <f t="shared" si="11"/>
        <v>-1.2039728043259361</v>
      </c>
      <c r="R199" s="36">
        <v>0.3</v>
      </c>
      <c r="AJ199" s="118" t="s">
        <v>197</v>
      </c>
      <c r="AK199" s="119"/>
      <c r="AL199" s="119"/>
      <c r="AM199" s="120"/>
      <c r="AO199" s="118" t="s">
        <v>314</v>
      </c>
      <c r="AP199" s="140"/>
      <c r="AQ199" s="119"/>
      <c r="AR199" s="120"/>
    </row>
    <row r="200" spans="1:44" x14ac:dyDescent="0.2">
      <c r="A200" s="11">
        <v>13680</v>
      </c>
      <c r="C200" s="13">
        <f t="shared" si="9"/>
        <v>300</v>
      </c>
      <c r="D200" s="25">
        <v>13680</v>
      </c>
      <c r="I200" s="27">
        <f t="shared" si="10"/>
        <v>13.68</v>
      </c>
      <c r="J200" s="19">
        <v>13.68</v>
      </c>
      <c r="L200" s="34">
        <v>0.3</v>
      </c>
      <c r="O200">
        <v>2.6158999999999999</v>
      </c>
      <c r="P200" s="31">
        <f t="shared" si="11"/>
        <v>-1.2039728043259361</v>
      </c>
      <c r="R200" s="36">
        <v>0.3</v>
      </c>
      <c r="AJ200" s="118" t="s">
        <v>198</v>
      </c>
      <c r="AK200" s="119"/>
      <c r="AL200" s="119"/>
      <c r="AM200" s="120"/>
      <c r="AO200" s="118" t="s">
        <v>314</v>
      </c>
      <c r="AP200" s="140"/>
      <c r="AQ200" s="119"/>
      <c r="AR200" s="120"/>
    </row>
    <row r="201" spans="1:44" x14ac:dyDescent="0.2">
      <c r="A201" s="11">
        <v>1340</v>
      </c>
      <c r="C201" s="13">
        <f t="shared" si="9"/>
        <v>300</v>
      </c>
      <c r="D201" s="25">
        <v>1340</v>
      </c>
      <c r="I201" s="27">
        <f t="shared" si="10"/>
        <v>1.34</v>
      </c>
      <c r="J201" s="19">
        <v>1.34</v>
      </c>
      <c r="L201" s="34">
        <v>0.3</v>
      </c>
      <c r="O201">
        <v>0.29270000000000002</v>
      </c>
      <c r="P201" s="31">
        <f t="shared" si="11"/>
        <v>-1.2039728043259361</v>
      </c>
      <c r="R201" s="36">
        <v>0.3</v>
      </c>
      <c r="AJ201" s="118" t="s">
        <v>199</v>
      </c>
      <c r="AK201" s="119"/>
      <c r="AL201" s="119"/>
      <c r="AM201" s="120"/>
      <c r="AO201" s="118" t="s">
        <v>314</v>
      </c>
      <c r="AP201" s="140"/>
      <c r="AQ201" s="119"/>
      <c r="AR201" s="120"/>
    </row>
    <row r="202" spans="1:44" x14ac:dyDescent="0.2">
      <c r="A202" s="11">
        <v>240</v>
      </c>
      <c r="C202" s="13">
        <f t="shared" si="9"/>
        <v>300</v>
      </c>
      <c r="D202" s="25">
        <v>240</v>
      </c>
      <c r="I202" s="27">
        <f t="shared" si="10"/>
        <v>0.24</v>
      </c>
      <c r="J202" s="19">
        <v>0.24</v>
      </c>
      <c r="L202" s="34">
        <v>0.3</v>
      </c>
      <c r="O202">
        <v>-1.4271</v>
      </c>
      <c r="P202" s="31">
        <f t="shared" si="11"/>
        <v>-1.2039728043259361</v>
      </c>
      <c r="R202" s="36">
        <v>0.3</v>
      </c>
      <c r="AJ202" s="118" t="s">
        <v>72</v>
      </c>
      <c r="AK202" s="119"/>
      <c r="AL202" s="119"/>
      <c r="AM202" s="120"/>
      <c r="AO202" s="118" t="s">
        <v>314</v>
      </c>
      <c r="AP202" s="140"/>
      <c r="AQ202" s="119"/>
      <c r="AR202" s="120"/>
    </row>
    <row r="203" spans="1:44" x14ac:dyDescent="0.2">
      <c r="A203" s="11">
        <v>720</v>
      </c>
      <c r="C203" s="13">
        <f t="shared" si="9"/>
        <v>300</v>
      </c>
      <c r="D203" s="25">
        <v>720</v>
      </c>
      <c r="I203" s="27">
        <f t="shared" si="10"/>
        <v>0.72</v>
      </c>
      <c r="J203" s="19">
        <v>0.72</v>
      </c>
      <c r="L203" s="34">
        <v>0.3</v>
      </c>
      <c r="O203">
        <v>-0.32850000000000001</v>
      </c>
      <c r="P203" s="31">
        <f t="shared" si="11"/>
        <v>-1.2039728043259361</v>
      </c>
      <c r="R203" s="36">
        <v>0.3</v>
      </c>
      <c r="AJ203" s="118" t="s">
        <v>168</v>
      </c>
      <c r="AK203" s="119"/>
      <c r="AL203" s="119"/>
      <c r="AM203" s="120"/>
      <c r="AO203" s="118" t="s">
        <v>200</v>
      </c>
      <c r="AP203" s="140"/>
      <c r="AQ203" s="119"/>
      <c r="AR203" s="120"/>
    </row>
    <row r="204" spans="1:44" x14ac:dyDescent="0.2">
      <c r="A204" s="11">
        <v>2760</v>
      </c>
      <c r="C204" s="13">
        <f t="shared" si="9"/>
        <v>300</v>
      </c>
      <c r="D204" s="25">
        <v>2760</v>
      </c>
      <c r="I204" s="27">
        <f t="shared" si="10"/>
        <v>2.7600000000000002</v>
      </c>
      <c r="J204" s="19">
        <v>2.7600000000000002</v>
      </c>
      <c r="L204" s="34">
        <v>0.3</v>
      </c>
      <c r="O204">
        <v>1.0152000000000001</v>
      </c>
      <c r="P204" s="31">
        <f t="shared" si="11"/>
        <v>-1.2039728043259361</v>
      </c>
      <c r="R204" s="36">
        <v>0.3</v>
      </c>
      <c r="AJ204" s="118" t="s">
        <v>200</v>
      </c>
      <c r="AK204" s="119"/>
      <c r="AL204" s="119"/>
      <c r="AM204" s="120"/>
      <c r="AO204" s="118" t="s">
        <v>200</v>
      </c>
      <c r="AP204" s="140"/>
      <c r="AQ204" s="119"/>
      <c r="AR204" s="120"/>
    </row>
    <row r="205" spans="1:44" x14ac:dyDescent="0.2">
      <c r="A205" s="11">
        <v>200</v>
      </c>
      <c r="C205" s="13">
        <f t="shared" si="9"/>
        <v>300</v>
      </c>
      <c r="D205" s="25">
        <v>200</v>
      </c>
      <c r="I205" s="27">
        <f t="shared" si="10"/>
        <v>0.2</v>
      </c>
      <c r="J205" s="19">
        <v>0.2</v>
      </c>
      <c r="L205" s="34">
        <v>0.3</v>
      </c>
      <c r="O205">
        <v>-1.6093999999999999</v>
      </c>
      <c r="P205" s="31">
        <f t="shared" si="11"/>
        <v>-1.2039728043259361</v>
      </c>
      <c r="R205" s="36">
        <v>0.3</v>
      </c>
      <c r="AJ205" s="118" t="s">
        <v>201</v>
      </c>
      <c r="AK205" s="119"/>
      <c r="AL205" s="119"/>
      <c r="AM205" s="120"/>
      <c r="AO205" s="118" t="s">
        <v>200</v>
      </c>
      <c r="AP205" s="140"/>
      <c r="AQ205" s="119"/>
      <c r="AR205" s="120"/>
    </row>
    <row r="206" spans="1:44" x14ac:dyDescent="0.2">
      <c r="A206" s="11">
        <v>180</v>
      </c>
      <c r="C206" s="13">
        <f t="shared" si="9"/>
        <v>300</v>
      </c>
      <c r="D206" s="25">
        <v>180</v>
      </c>
      <c r="I206" s="27">
        <f t="shared" si="10"/>
        <v>0.18</v>
      </c>
      <c r="J206" s="19">
        <v>0.18</v>
      </c>
      <c r="L206" s="34">
        <v>0.3</v>
      </c>
      <c r="O206">
        <v>-1.7148000000000001</v>
      </c>
      <c r="P206" s="31">
        <f t="shared" si="11"/>
        <v>-1.2039728043259361</v>
      </c>
      <c r="R206" s="36">
        <v>0.3</v>
      </c>
      <c r="AJ206" s="118" t="s">
        <v>113</v>
      </c>
      <c r="AK206" s="119"/>
      <c r="AL206" s="119"/>
      <c r="AM206" s="120"/>
      <c r="AO206" s="118" t="s">
        <v>200</v>
      </c>
      <c r="AP206" s="140"/>
      <c r="AQ206" s="119"/>
      <c r="AR206" s="120"/>
    </row>
    <row r="207" spans="1:44" x14ac:dyDescent="0.2">
      <c r="A207" s="11">
        <v>6860</v>
      </c>
      <c r="C207" s="13">
        <f t="shared" si="9"/>
        <v>300</v>
      </c>
      <c r="D207" s="25">
        <v>6860</v>
      </c>
      <c r="I207" s="27">
        <f t="shared" si="10"/>
        <v>6.86</v>
      </c>
      <c r="J207" s="19">
        <v>6.86</v>
      </c>
      <c r="L207" s="34">
        <v>0.3</v>
      </c>
      <c r="O207">
        <v>1.9257</v>
      </c>
      <c r="P207" s="31">
        <f t="shared" si="11"/>
        <v>-1.2039728043259361</v>
      </c>
      <c r="R207" s="36">
        <v>0.3</v>
      </c>
      <c r="AJ207" s="118" t="s">
        <v>202</v>
      </c>
      <c r="AK207" s="119"/>
      <c r="AL207" s="119"/>
      <c r="AM207" s="120"/>
      <c r="AO207" s="118" t="s">
        <v>200</v>
      </c>
      <c r="AP207" s="140"/>
      <c r="AQ207" s="119"/>
      <c r="AR207" s="120"/>
    </row>
    <row r="208" spans="1:44" x14ac:dyDescent="0.2">
      <c r="A208" s="11">
        <v>1980</v>
      </c>
      <c r="C208" s="13">
        <f t="shared" si="9"/>
        <v>300</v>
      </c>
      <c r="D208" s="25">
        <v>1980</v>
      </c>
      <c r="I208" s="27">
        <f t="shared" si="10"/>
        <v>1.98</v>
      </c>
      <c r="J208" s="19">
        <v>1.98</v>
      </c>
      <c r="L208" s="34">
        <v>0.3</v>
      </c>
      <c r="O208">
        <v>0.68310000000000004</v>
      </c>
      <c r="P208" s="31">
        <f t="shared" si="11"/>
        <v>-1.2039728043259361</v>
      </c>
      <c r="R208" s="36">
        <v>0.3</v>
      </c>
      <c r="AJ208" s="118" t="s">
        <v>203</v>
      </c>
      <c r="AK208" s="119"/>
      <c r="AL208" s="119"/>
      <c r="AM208" s="120"/>
      <c r="AO208" s="118" t="s">
        <v>200</v>
      </c>
      <c r="AP208" s="140"/>
      <c r="AQ208" s="119"/>
      <c r="AR208" s="120"/>
    </row>
    <row r="209" spans="1:44" x14ac:dyDescent="0.2">
      <c r="A209" s="11">
        <v>11280</v>
      </c>
      <c r="C209" s="13">
        <f t="shared" si="9"/>
        <v>300</v>
      </c>
      <c r="D209" s="25">
        <v>11280</v>
      </c>
      <c r="I209" s="27">
        <f t="shared" si="10"/>
        <v>11.28</v>
      </c>
      <c r="J209" s="19">
        <v>11.28</v>
      </c>
      <c r="L209" s="34">
        <v>0.3</v>
      </c>
      <c r="O209">
        <v>2.423</v>
      </c>
      <c r="P209" s="31">
        <f t="shared" si="11"/>
        <v>-1.2039728043259361</v>
      </c>
      <c r="R209" s="36">
        <v>0.3</v>
      </c>
      <c r="AJ209" s="118" t="s">
        <v>204</v>
      </c>
      <c r="AK209" s="119"/>
      <c r="AL209" s="119"/>
      <c r="AM209" s="120"/>
      <c r="AO209" s="118" t="s">
        <v>200</v>
      </c>
      <c r="AP209" s="140"/>
      <c r="AQ209" s="119"/>
      <c r="AR209" s="120"/>
    </row>
    <row r="210" spans="1:44" x14ac:dyDescent="0.2">
      <c r="A210" s="11">
        <v>4020</v>
      </c>
      <c r="C210" s="13">
        <f t="shared" si="9"/>
        <v>300</v>
      </c>
      <c r="D210" s="25">
        <v>4020</v>
      </c>
      <c r="I210" s="27">
        <f t="shared" si="10"/>
        <v>4.0200000000000005</v>
      </c>
      <c r="J210" s="19">
        <v>4.0200000000000005</v>
      </c>
      <c r="L210" s="34">
        <v>0.3</v>
      </c>
      <c r="O210">
        <v>1.3913</v>
      </c>
      <c r="P210" s="31">
        <f t="shared" si="11"/>
        <v>-1.2039728043259361</v>
      </c>
      <c r="R210" s="36">
        <v>0.3</v>
      </c>
      <c r="AJ210" s="118" t="s">
        <v>205</v>
      </c>
      <c r="AK210" s="119"/>
      <c r="AL210" s="119"/>
      <c r="AM210" s="120"/>
      <c r="AO210" s="118" t="s">
        <v>374</v>
      </c>
      <c r="AP210" s="140"/>
      <c r="AQ210" s="119"/>
      <c r="AR210" s="120"/>
    </row>
    <row r="211" spans="1:44" x14ac:dyDescent="0.2">
      <c r="A211" s="11">
        <v>640</v>
      </c>
      <c r="C211" s="13">
        <f t="shared" si="9"/>
        <v>300</v>
      </c>
      <c r="D211" s="25">
        <v>640</v>
      </c>
      <c r="I211" s="27">
        <f t="shared" si="10"/>
        <v>0.64</v>
      </c>
      <c r="J211" s="19">
        <v>0.64</v>
      </c>
      <c r="L211" s="34">
        <v>0.3</v>
      </c>
      <c r="O211">
        <v>-0.44629999999999997</v>
      </c>
      <c r="P211" s="31">
        <f t="shared" si="11"/>
        <v>-1.2039728043259361</v>
      </c>
      <c r="R211" s="36">
        <v>0.3</v>
      </c>
      <c r="AJ211" s="118" t="s">
        <v>122</v>
      </c>
      <c r="AK211" s="119"/>
      <c r="AL211" s="119"/>
      <c r="AM211" s="120"/>
      <c r="AO211" s="118" t="s">
        <v>374</v>
      </c>
      <c r="AP211" s="140"/>
      <c r="AQ211" s="119"/>
      <c r="AR211" s="120"/>
    </row>
    <row r="212" spans="1:44" x14ac:dyDescent="0.2">
      <c r="A212" s="11">
        <v>500</v>
      </c>
      <c r="C212" s="13">
        <f t="shared" si="9"/>
        <v>300</v>
      </c>
      <c r="D212" s="25">
        <v>500</v>
      </c>
      <c r="I212" s="27">
        <f t="shared" si="10"/>
        <v>0.5</v>
      </c>
      <c r="J212" s="19">
        <v>0.5</v>
      </c>
      <c r="L212" s="34">
        <v>0.3</v>
      </c>
      <c r="O212">
        <v>-0.69310000000000005</v>
      </c>
      <c r="P212" s="31">
        <f t="shared" si="11"/>
        <v>-1.2039728043259361</v>
      </c>
      <c r="R212" s="36">
        <v>0.3</v>
      </c>
      <c r="AJ212" s="118" t="s">
        <v>46</v>
      </c>
      <c r="AK212" s="119"/>
      <c r="AL212" s="119"/>
      <c r="AM212" s="120"/>
      <c r="AO212" s="118" t="s">
        <v>374</v>
      </c>
      <c r="AP212" s="140"/>
      <c r="AQ212" s="119"/>
      <c r="AR212" s="120"/>
    </row>
    <row r="213" spans="1:44" x14ac:dyDescent="0.2">
      <c r="A213" s="11">
        <v>3300</v>
      </c>
      <c r="C213" s="13">
        <f t="shared" si="9"/>
        <v>300</v>
      </c>
      <c r="D213" s="25">
        <v>3300</v>
      </c>
      <c r="I213" s="27">
        <f t="shared" si="10"/>
        <v>3.3000000000000003</v>
      </c>
      <c r="J213" s="19">
        <v>3.3000000000000003</v>
      </c>
      <c r="L213" s="34">
        <v>0.3</v>
      </c>
      <c r="O213">
        <v>1.1939</v>
      </c>
      <c r="P213" s="31">
        <f t="shared" si="11"/>
        <v>-1.2039728043259361</v>
      </c>
      <c r="R213" s="36">
        <v>0.3</v>
      </c>
      <c r="AJ213" s="118" t="s">
        <v>52</v>
      </c>
      <c r="AK213" s="119"/>
      <c r="AL213" s="119"/>
      <c r="AM213" s="120"/>
      <c r="AO213" s="118" t="s">
        <v>374</v>
      </c>
      <c r="AP213" s="140"/>
      <c r="AQ213" s="119"/>
      <c r="AR213" s="120"/>
    </row>
    <row r="214" spans="1:44" x14ac:dyDescent="0.2">
      <c r="A214" s="11">
        <v>2180</v>
      </c>
      <c r="C214" s="13">
        <f t="shared" si="9"/>
        <v>300</v>
      </c>
      <c r="D214" s="25">
        <v>2180</v>
      </c>
      <c r="I214" s="27">
        <f t="shared" si="10"/>
        <v>2.1800000000000002</v>
      </c>
      <c r="J214" s="19">
        <v>2.1800000000000002</v>
      </c>
      <c r="L214" s="34">
        <v>0.3</v>
      </c>
      <c r="O214">
        <v>0.77929999999999999</v>
      </c>
      <c r="P214" s="31">
        <f t="shared" si="11"/>
        <v>-1.2039728043259361</v>
      </c>
      <c r="R214" s="36">
        <v>0.3</v>
      </c>
      <c r="AJ214" s="118" t="s">
        <v>206</v>
      </c>
      <c r="AK214" s="119"/>
      <c r="AL214" s="119"/>
      <c r="AM214" s="120"/>
      <c r="AO214" s="118" t="s">
        <v>334</v>
      </c>
      <c r="AP214" s="140"/>
      <c r="AQ214" s="119"/>
      <c r="AR214" s="120"/>
    </row>
    <row r="215" spans="1:44" x14ac:dyDescent="0.2">
      <c r="A215" s="11">
        <v>10900</v>
      </c>
      <c r="C215" s="13">
        <f t="shared" si="9"/>
        <v>300</v>
      </c>
      <c r="D215" s="25">
        <v>10900</v>
      </c>
      <c r="I215" s="27">
        <f t="shared" si="10"/>
        <v>10.9</v>
      </c>
      <c r="J215" s="19">
        <v>10.9</v>
      </c>
      <c r="L215" s="34">
        <v>0.3</v>
      </c>
      <c r="O215">
        <v>2.3887999999999998</v>
      </c>
      <c r="P215" s="31">
        <f t="shared" si="11"/>
        <v>-1.2039728043259361</v>
      </c>
      <c r="R215" s="36">
        <v>0.3</v>
      </c>
      <c r="AJ215" s="118" t="s">
        <v>207</v>
      </c>
      <c r="AK215" s="119"/>
      <c r="AL215" s="119"/>
      <c r="AM215" s="120"/>
      <c r="AO215" s="118" t="s">
        <v>334</v>
      </c>
      <c r="AP215" s="140"/>
      <c r="AQ215" s="119"/>
      <c r="AR215" s="120"/>
    </row>
    <row r="216" spans="1:44" x14ac:dyDescent="0.2">
      <c r="A216" s="11">
        <v>19040</v>
      </c>
      <c r="C216" s="13">
        <f t="shared" si="9"/>
        <v>300</v>
      </c>
      <c r="D216" s="25">
        <v>19040</v>
      </c>
      <c r="I216" s="27">
        <f t="shared" si="10"/>
        <v>19.04</v>
      </c>
      <c r="J216" s="19">
        <v>19.04</v>
      </c>
      <c r="L216" s="34">
        <v>0.3</v>
      </c>
      <c r="O216">
        <v>2.9464999999999999</v>
      </c>
      <c r="P216" s="31">
        <f t="shared" si="11"/>
        <v>-1.2039728043259361</v>
      </c>
      <c r="R216" s="36">
        <v>0.3</v>
      </c>
      <c r="AJ216" s="118" t="s">
        <v>208</v>
      </c>
      <c r="AK216" s="119"/>
      <c r="AL216" s="119"/>
      <c r="AM216" s="120"/>
      <c r="AO216" s="118" t="s">
        <v>334</v>
      </c>
      <c r="AP216" s="140"/>
      <c r="AQ216" s="119"/>
      <c r="AR216" s="120"/>
    </row>
    <row r="217" spans="1:44" x14ac:dyDescent="0.2">
      <c r="A217" s="11">
        <v>16920</v>
      </c>
      <c r="C217" s="13">
        <f t="shared" si="9"/>
        <v>320</v>
      </c>
      <c r="D217" s="25">
        <v>16920</v>
      </c>
      <c r="I217" s="27">
        <f t="shared" si="10"/>
        <v>16.920000000000002</v>
      </c>
      <c r="J217" s="19">
        <v>16.920000000000002</v>
      </c>
      <c r="L217" s="34">
        <v>0.32</v>
      </c>
      <c r="O217">
        <v>2.8285</v>
      </c>
      <c r="P217" s="31">
        <f t="shared" si="11"/>
        <v>-1.1394342831883648</v>
      </c>
      <c r="R217" s="36">
        <v>0.32</v>
      </c>
      <c r="AJ217" s="118" t="s">
        <v>209</v>
      </c>
      <c r="AK217" s="119"/>
      <c r="AL217" s="119"/>
      <c r="AM217" s="120"/>
      <c r="AO217" s="118" t="s">
        <v>334</v>
      </c>
      <c r="AP217" s="140"/>
      <c r="AQ217" s="119"/>
      <c r="AR217" s="120"/>
    </row>
    <row r="218" spans="1:44" x14ac:dyDescent="0.2">
      <c r="A218" s="11">
        <v>16960</v>
      </c>
      <c r="C218" s="13">
        <f t="shared" si="9"/>
        <v>320</v>
      </c>
      <c r="D218" s="25">
        <v>16960</v>
      </c>
      <c r="I218" s="27">
        <f t="shared" si="10"/>
        <v>16.96</v>
      </c>
      <c r="J218" s="19">
        <v>16.96</v>
      </c>
      <c r="L218" s="34">
        <v>0.32</v>
      </c>
      <c r="O218">
        <v>2.8309000000000002</v>
      </c>
      <c r="P218" s="31">
        <f t="shared" si="11"/>
        <v>-1.1394342831883648</v>
      </c>
      <c r="R218" s="36">
        <v>0.32</v>
      </c>
      <c r="AJ218" s="118" t="s">
        <v>210</v>
      </c>
      <c r="AK218" s="119"/>
      <c r="AL218" s="119"/>
      <c r="AM218" s="120"/>
      <c r="AO218" s="118" t="s">
        <v>334</v>
      </c>
      <c r="AP218" s="140"/>
      <c r="AQ218" s="119"/>
      <c r="AR218" s="120"/>
    </row>
    <row r="219" spans="1:44" x14ac:dyDescent="0.2">
      <c r="A219" s="11">
        <v>460</v>
      </c>
      <c r="C219" s="13">
        <f t="shared" si="9"/>
        <v>320</v>
      </c>
      <c r="D219" s="25">
        <v>460</v>
      </c>
      <c r="I219" s="27">
        <f t="shared" si="10"/>
        <v>0.46</v>
      </c>
      <c r="J219" s="19">
        <v>0.46</v>
      </c>
      <c r="L219" s="34">
        <v>0.32</v>
      </c>
      <c r="O219">
        <v>-0.77649999999999997</v>
      </c>
      <c r="P219" s="31">
        <f t="shared" si="11"/>
        <v>-1.1394342831883648</v>
      </c>
      <c r="R219" s="36">
        <v>0.32</v>
      </c>
      <c r="AJ219" s="118" t="s">
        <v>53</v>
      </c>
      <c r="AK219" s="119"/>
      <c r="AL219" s="119"/>
      <c r="AM219" s="120"/>
      <c r="AO219" s="118" t="s">
        <v>103</v>
      </c>
      <c r="AP219" s="140"/>
      <c r="AQ219" s="119"/>
      <c r="AR219" s="120"/>
    </row>
    <row r="220" spans="1:44" x14ac:dyDescent="0.2">
      <c r="A220" s="11">
        <v>1000</v>
      </c>
      <c r="C220" s="13">
        <f t="shared" si="9"/>
        <v>320</v>
      </c>
      <c r="D220" s="25">
        <v>1000</v>
      </c>
      <c r="I220" s="27">
        <f t="shared" si="10"/>
        <v>1</v>
      </c>
      <c r="J220" s="19">
        <v>1</v>
      </c>
      <c r="L220" s="34">
        <v>0.32</v>
      </c>
      <c r="O220">
        <v>0</v>
      </c>
      <c r="P220" s="31">
        <f t="shared" si="11"/>
        <v>-1.1394342831883648</v>
      </c>
      <c r="R220" s="36">
        <v>0.32</v>
      </c>
      <c r="AJ220" s="118" t="s">
        <v>211</v>
      </c>
      <c r="AK220" s="119"/>
      <c r="AL220" s="119"/>
      <c r="AM220" s="120"/>
      <c r="AO220" s="118" t="s">
        <v>103</v>
      </c>
      <c r="AP220" s="140"/>
      <c r="AQ220" s="119"/>
      <c r="AR220" s="120"/>
    </row>
    <row r="221" spans="1:44" x14ac:dyDescent="0.2">
      <c r="A221" s="11">
        <v>2960</v>
      </c>
      <c r="C221" s="13">
        <f t="shared" si="9"/>
        <v>320</v>
      </c>
      <c r="D221" s="25">
        <v>2960</v>
      </c>
      <c r="I221" s="27">
        <f t="shared" si="10"/>
        <v>2.96</v>
      </c>
      <c r="J221" s="19">
        <v>2.96</v>
      </c>
      <c r="L221" s="34">
        <v>0.32</v>
      </c>
      <c r="O221">
        <v>1.0851999999999999</v>
      </c>
      <c r="P221" s="31">
        <f t="shared" si="11"/>
        <v>-1.1394342831883648</v>
      </c>
      <c r="R221" s="36">
        <v>0.32</v>
      </c>
      <c r="AJ221" s="118" t="s">
        <v>66</v>
      </c>
      <c r="AK221" s="119"/>
      <c r="AL221" s="119"/>
      <c r="AM221" s="120"/>
      <c r="AO221" s="118" t="s">
        <v>103</v>
      </c>
      <c r="AP221" s="140"/>
      <c r="AQ221" s="119"/>
      <c r="AR221" s="120"/>
    </row>
    <row r="222" spans="1:44" x14ac:dyDescent="0.2">
      <c r="A222" s="11">
        <v>3860</v>
      </c>
      <c r="C222" s="13">
        <f t="shared" si="9"/>
        <v>320</v>
      </c>
      <c r="D222" s="25">
        <v>3860</v>
      </c>
      <c r="I222" s="27">
        <f t="shared" si="10"/>
        <v>3.86</v>
      </c>
      <c r="J222" s="19">
        <v>3.86</v>
      </c>
      <c r="L222" s="34">
        <v>0.32</v>
      </c>
      <c r="O222">
        <v>1.3507</v>
      </c>
      <c r="P222" s="31">
        <f t="shared" si="11"/>
        <v>-1.1394342831883648</v>
      </c>
      <c r="R222" s="36">
        <v>0.32</v>
      </c>
      <c r="AJ222" s="118" t="s">
        <v>212</v>
      </c>
      <c r="AK222" s="119"/>
      <c r="AL222" s="119"/>
      <c r="AM222" s="120"/>
      <c r="AO222" s="118" t="s">
        <v>103</v>
      </c>
      <c r="AP222" s="140"/>
      <c r="AQ222" s="119"/>
      <c r="AR222" s="120"/>
    </row>
    <row r="223" spans="1:44" x14ac:dyDescent="0.2">
      <c r="A223" s="11">
        <v>12940</v>
      </c>
      <c r="C223" s="13">
        <f t="shared" si="9"/>
        <v>320</v>
      </c>
      <c r="D223" s="25">
        <v>12940</v>
      </c>
      <c r="I223" s="27">
        <f t="shared" si="10"/>
        <v>12.94</v>
      </c>
      <c r="J223" s="19">
        <v>12.94</v>
      </c>
      <c r="L223" s="34">
        <v>0.32</v>
      </c>
      <c r="O223">
        <v>2.5602999999999998</v>
      </c>
      <c r="P223" s="31">
        <f t="shared" si="11"/>
        <v>-1.1394342831883648</v>
      </c>
      <c r="R223" s="36">
        <v>0.32</v>
      </c>
      <c r="AJ223" s="118" t="s">
        <v>213</v>
      </c>
      <c r="AK223" s="119"/>
      <c r="AL223" s="119"/>
      <c r="AM223" s="120"/>
      <c r="AO223" s="118" t="s">
        <v>103</v>
      </c>
      <c r="AP223" s="140"/>
      <c r="AQ223" s="119"/>
      <c r="AR223" s="120"/>
    </row>
    <row r="224" spans="1:44" x14ac:dyDescent="0.2">
      <c r="A224" s="11">
        <v>460</v>
      </c>
      <c r="C224" s="13">
        <f t="shared" si="9"/>
        <v>320</v>
      </c>
      <c r="D224" s="25">
        <v>460</v>
      </c>
      <c r="I224" s="27">
        <f t="shared" si="10"/>
        <v>0.46</v>
      </c>
      <c r="J224" s="19">
        <v>0.46</v>
      </c>
      <c r="L224" s="34">
        <v>0.32</v>
      </c>
      <c r="O224">
        <v>-0.77649999999999997</v>
      </c>
      <c r="P224" s="31">
        <f t="shared" si="11"/>
        <v>-1.1394342831883648</v>
      </c>
      <c r="R224" s="36">
        <v>0.32</v>
      </c>
      <c r="AJ224" s="118" t="s">
        <v>53</v>
      </c>
      <c r="AK224" s="119"/>
      <c r="AL224" s="119"/>
      <c r="AM224" s="120"/>
      <c r="AO224" s="118" t="s">
        <v>103</v>
      </c>
      <c r="AP224" s="140"/>
      <c r="AQ224" s="119"/>
      <c r="AR224" s="120"/>
    </row>
    <row r="225" spans="1:44" x14ac:dyDescent="0.2">
      <c r="A225" s="11">
        <v>5060</v>
      </c>
      <c r="C225" s="13">
        <f t="shared" si="9"/>
        <v>320</v>
      </c>
      <c r="D225" s="25">
        <v>5060</v>
      </c>
      <c r="I225" s="27">
        <f t="shared" si="10"/>
        <v>5.0600000000000005</v>
      </c>
      <c r="J225" s="19">
        <v>5.0600000000000005</v>
      </c>
      <c r="L225" s="34">
        <v>0.32</v>
      </c>
      <c r="O225">
        <v>1.6214</v>
      </c>
      <c r="P225" s="31">
        <f t="shared" si="11"/>
        <v>-1.1394342831883648</v>
      </c>
      <c r="R225" s="36">
        <v>0.32</v>
      </c>
      <c r="AJ225" s="118" t="s">
        <v>214</v>
      </c>
      <c r="AK225" s="119"/>
      <c r="AL225" s="119"/>
      <c r="AM225" s="120"/>
      <c r="AO225" s="118" t="s">
        <v>103</v>
      </c>
      <c r="AP225" s="140"/>
      <c r="AQ225" s="119"/>
      <c r="AR225" s="120"/>
    </row>
    <row r="226" spans="1:44" x14ac:dyDescent="0.2">
      <c r="A226" s="11">
        <v>3940</v>
      </c>
      <c r="C226" s="13">
        <f t="shared" si="9"/>
        <v>320</v>
      </c>
      <c r="D226" s="25">
        <v>3940</v>
      </c>
      <c r="I226" s="27">
        <f t="shared" si="10"/>
        <v>3.94</v>
      </c>
      <c r="J226" s="19">
        <v>3.94</v>
      </c>
      <c r="L226" s="34">
        <v>0.32</v>
      </c>
      <c r="O226">
        <v>1.3712</v>
      </c>
      <c r="P226" s="31">
        <f t="shared" si="11"/>
        <v>-1.1394342831883648</v>
      </c>
      <c r="R226" s="36">
        <v>0.32</v>
      </c>
      <c r="AJ226" s="118" t="s">
        <v>215</v>
      </c>
      <c r="AK226" s="119"/>
      <c r="AL226" s="119"/>
      <c r="AM226" s="120"/>
      <c r="AO226" s="118" t="s">
        <v>103</v>
      </c>
      <c r="AP226" s="140"/>
      <c r="AQ226" s="119"/>
      <c r="AR226" s="120"/>
    </row>
    <row r="227" spans="1:44" x14ac:dyDescent="0.2">
      <c r="A227" s="11">
        <v>500</v>
      </c>
      <c r="C227" s="13">
        <f t="shared" si="9"/>
        <v>320</v>
      </c>
      <c r="D227" s="25">
        <v>500</v>
      </c>
      <c r="I227" s="27">
        <f t="shared" si="10"/>
        <v>0.5</v>
      </c>
      <c r="J227" s="19">
        <v>0.5</v>
      </c>
      <c r="L227" s="34">
        <v>0.32</v>
      </c>
      <c r="O227">
        <v>-0.69310000000000005</v>
      </c>
      <c r="P227" s="31">
        <f t="shared" si="11"/>
        <v>-1.1394342831883648</v>
      </c>
      <c r="R227" s="36">
        <v>0.32</v>
      </c>
      <c r="AJ227" s="118" t="s">
        <v>46</v>
      </c>
      <c r="AK227" s="119"/>
      <c r="AL227" s="119"/>
      <c r="AM227" s="120"/>
      <c r="AO227" s="118" t="s">
        <v>597</v>
      </c>
      <c r="AP227" s="140"/>
      <c r="AQ227" s="119"/>
      <c r="AR227" s="120"/>
    </row>
    <row r="228" spans="1:44" x14ac:dyDescent="0.2">
      <c r="A228" s="11">
        <v>5840</v>
      </c>
      <c r="C228" s="13">
        <f t="shared" si="9"/>
        <v>320</v>
      </c>
      <c r="D228" s="25">
        <v>5840</v>
      </c>
      <c r="I228" s="27">
        <f t="shared" si="10"/>
        <v>5.84</v>
      </c>
      <c r="J228" s="19">
        <v>5.84</v>
      </c>
      <c r="L228" s="34">
        <v>0.32</v>
      </c>
      <c r="O228">
        <v>1.7646999999999999</v>
      </c>
      <c r="P228" s="31">
        <f t="shared" si="11"/>
        <v>-1.1394342831883648</v>
      </c>
      <c r="R228" s="36">
        <v>0.32</v>
      </c>
      <c r="AJ228" s="118" t="s">
        <v>216</v>
      </c>
      <c r="AK228" s="119"/>
      <c r="AL228" s="119"/>
      <c r="AM228" s="120"/>
      <c r="AO228" s="118" t="s">
        <v>597</v>
      </c>
      <c r="AP228" s="140"/>
      <c r="AQ228" s="119"/>
      <c r="AR228" s="120"/>
    </row>
    <row r="229" spans="1:44" x14ac:dyDescent="0.2">
      <c r="A229" s="11">
        <v>4960</v>
      </c>
      <c r="C229" s="13">
        <f t="shared" si="9"/>
        <v>320</v>
      </c>
      <c r="D229" s="25">
        <v>4960</v>
      </c>
      <c r="I229" s="27">
        <f t="shared" si="10"/>
        <v>4.96</v>
      </c>
      <c r="J229" s="19">
        <v>4.96</v>
      </c>
      <c r="L229" s="34">
        <v>0.32</v>
      </c>
      <c r="O229">
        <v>1.6013999999999999</v>
      </c>
      <c r="P229" s="31">
        <f t="shared" si="11"/>
        <v>-1.1394342831883648</v>
      </c>
      <c r="R229" s="36">
        <v>0.32</v>
      </c>
      <c r="AJ229" s="118" t="s">
        <v>180</v>
      </c>
      <c r="AK229" s="119"/>
      <c r="AL229" s="119"/>
      <c r="AM229" s="120"/>
      <c r="AO229" s="118" t="s">
        <v>220</v>
      </c>
      <c r="AP229" s="140"/>
      <c r="AQ229" s="119"/>
      <c r="AR229" s="120"/>
    </row>
    <row r="230" spans="1:44" x14ac:dyDescent="0.2">
      <c r="A230" s="11">
        <v>11220</v>
      </c>
      <c r="C230" s="13">
        <f t="shared" si="9"/>
        <v>320</v>
      </c>
      <c r="D230" s="25">
        <v>11220</v>
      </c>
      <c r="I230" s="27">
        <f t="shared" si="10"/>
        <v>11.22</v>
      </c>
      <c r="J230" s="19">
        <v>11.22</v>
      </c>
      <c r="L230" s="34">
        <v>0.32</v>
      </c>
      <c r="O230">
        <v>2.4177</v>
      </c>
      <c r="P230" s="31">
        <f t="shared" si="11"/>
        <v>-1.1394342831883648</v>
      </c>
      <c r="R230" s="36">
        <v>0.32</v>
      </c>
      <c r="AJ230" s="118" t="s">
        <v>217</v>
      </c>
      <c r="AK230" s="119"/>
      <c r="AL230" s="119"/>
      <c r="AM230" s="120"/>
      <c r="AO230" s="118" t="s">
        <v>220</v>
      </c>
      <c r="AP230" s="140"/>
      <c r="AQ230" s="119"/>
      <c r="AR230" s="120"/>
    </row>
    <row r="231" spans="1:44" x14ac:dyDescent="0.2">
      <c r="A231" s="11">
        <v>540</v>
      </c>
      <c r="C231" s="13">
        <f t="shared" si="9"/>
        <v>320</v>
      </c>
      <c r="D231" s="25">
        <v>540</v>
      </c>
      <c r="I231" s="27">
        <f t="shared" si="10"/>
        <v>0.54</v>
      </c>
      <c r="J231" s="19">
        <v>0.54</v>
      </c>
      <c r="L231" s="34">
        <v>0.32</v>
      </c>
      <c r="O231">
        <v>-0.61619999999999997</v>
      </c>
      <c r="P231" s="31">
        <f t="shared" si="11"/>
        <v>-1.1394342831883648</v>
      </c>
      <c r="R231" s="36">
        <v>0.32</v>
      </c>
      <c r="AJ231" s="118" t="s">
        <v>49</v>
      </c>
      <c r="AK231" s="119"/>
      <c r="AL231" s="119"/>
      <c r="AM231" s="120"/>
      <c r="AO231" s="118" t="s">
        <v>220</v>
      </c>
      <c r="AP231" s="140"/>
      <c r="AQ231" s="119"/>
      <c r="AR231" s="120"/>
    </row>
    <row r="232" spans="1:44" x14ac:dyDescent="0.2">
      <c r="A232" s="11">
        <v>3520</v>
      </c>
      <c r="C232" s="13">
        <f t="shared" si="9"/>
        <v>320</v>
      </c>
      <c r="D232" s="25">
        <v>3520</v>
      </c>
      <c r="I232" s="27">
        <f t="shared" si="10"/>
        <v>3.52</v>
      </c>
      <c r="J232" s="19">
        <v>3.52</v>
      </c>
      <c r="L232" s="34">
        <v>0.32</v>
      </c>
      <c r="O232">
        <v>1.2585</v>
      </c>
      <c r="P232" s="31">
        <f t="shared" si="11"/>
        <v>-1.1394342831883648</v>
      </c>
      <c r="R232" s="36">
        <v>0.32</v>
      </c>
      <c r="AJ232" s="118" t="s">
        <v>106</v>
      </c>
      <c r="AK232" s="119"/>
      <c r="AL232" s="119"/>
      <c r="AM232" s="120"/>
      <c r="AO232" s="118" t="s">
        <v>220</v>
      </c>
      <c r="AP232" s="140"/>
      <c r="AQ232" s="119"/>
      <c r="AR232" s="120"/>
    </row>
    <row r="233" spans="1:44" x14ac:dyDescent="0.2">
      <c r="A233" s="11">
        <v>1260</v>
      </c>
      <c r="C233" s="13">
        <f t="shared" si="9"/>
        <v>320</v>
      </c>
      <c r="D233" s="25">
        <v>1260</v>
      </c>
      <c r="I233" s="27">
        <f t="shared" si="10"/>
        <v>1.26</v>
      </c>
      <c r="J233" s="19">
        <v>1.26</v>
      </c>
      <c r="L233" s="34">
        <v>0.32</v>
      </c>
      <c r="O233">
        <v>0.2311</v>
      </c>
      <c r="P233" s="31">
        <f t="shared" si="11"/>
        <v>-1.1394342831883648</v>
      </c>
      <c r="R233" s="36">
        <v>0.32</v>
      </c>
      <c r="AJ233" s="118" t="s">
        <v>73</v>
      </c>
      <c r="AK233" s="119"/>
      <c r="AL233" s="119"/>
      <c r="AM233" s="120"/>
      <c r="AO233" s="118" t="s">
        <v>220</v>
      </c>
      <c r="AP233" s="140"/>
      <c r="AQ233" s="119"/>
      <c r="AR233" s="120"/>
    </row>
    <row r="234" spans="1:44" x14ac:dyDescent="0.2">
      <c r="A234" s="11">
        <v>13160</v>
      </c>
      <c r="C234" s="13">
        <f t="shared" si="9"/>
        <v>320</v>
      </c>
      <c r="D234" s="25">
        <v>13160</v>
      </c>
      <c r="I234" s="27">
        <f t="shared" si="10"/>
        <v>13.16</v>
      </c>
      <c r="J234" s="19">
        <v>13.16</v>
      </c>
      <c r="L234" s="34">
        <v>0.32</v>
      </c>
      <c r="O234">
        <v>2.5771999999999999</v>
      </c>
      <c r="P234" s="31">
        <f t="shared" si="11"/>
        <v>-1.1394342831883648</v>
      </c>
      <c r="R234" s="36">
        <v>0.32</v>
      </c>
      <c r="AJ234" s="118" t="s">
        <v>218</v>
      </c>
      <c r="AK234" s="119"/>
      <c r="AL234" s="119"/>
      <c r="AM234" s="120"/>
      <c r="AO234" s="118" t="s">
        <v>220</v>
      </c>
      <c r="AP234" s="140"/>
      <c r="AQ234" s="119"/>
      <c r="AR234" s="120"/>
    </row>
    <row r="235" spans="1:44" x14ac:dyDescent="0.2">
      <c r="A235" s="11">
        <v>2040</v>
      </c>
      <c r="C235" s="13">
        <f t="shared" si="9"/>
        <v>340</v>
      </c>
      <c r="D235" s="25">
        <v>2040</v>
      </c>
      <c r="I235" s="27">
        <f t="shared" si="10"/>
        <v>2.04</v>
      </c>
      <c r="J235" s="19">
        <v>2.04</v>
      </c>
      <c r="L235" s="34">
        <v>0.34</v>
      </c>
      <c r="O235">
        <v>0.71289999999999998</v>
      </c>
      <c r="P235" s="31">
        <f t="shared" si="11"/>
        <v>-1.0788096613719298</v>
      </c>
      <c r="R235" s="36">
        <v>0.34</v>
      </c>
      <c r="AJ235" s="118" t="s">
        <v>219</v>
      </c>
      <c r="AK235" s="119"/>
      <c r="AL235" s="119"/>
      <c r="AM235" s="120"/>
      <c r="AO235" s="118" t="s">
        <v>220</v>
      </c>
      <c r="AP235" s="140"/>
      <c r="AQ235" s="119"/>
      <c r="AR235" s="120"/>
    </row>
    <row r="236" spans="1:44" x14ac:dyDescent="0.2">
      <c r="A236" s="11">
        <v>2660</v>
      </c>
      <c r="C236" s="13">
        <f t="shared" si="9"/>
        <v>340</v>
      </c>
      <c r="D236" s="25">
        <v>2660</v>
      </c>
      <c r="I236" s="27">
        <f t="shared" si="10"/>
        <v>2.66</v>
      </c>
      <c r="J236" s="19">
        <v>2.66</v>
      </c>
      <c r="L236" s="34">
        <v>0.34</v>
      </c>
      <c r="O236">
        <v>0.97829999999999995</v>
      </c>
      <c r="P236" s="31">
        <f t="shared" si="11"/>
        <v>-1.0788096613719298</v>
      </c>
      <c r="R236" s="36">
        <v>0.34</v>
      </c>
      <c r="AJ236" s="118" t="s">
        <v>220</v>
      </c>
      <c r="AK236" s="119"/>
      <c r="AL236" s="119"/>
      <c r="AM236" s="120"/>
      <c r="AO236" s="118" t="s">
        <v>220</v>
      </c>
      <c r="AP236" s="140"/>
      <c r="AQ236" s="119"/>
      <c r="AR236" s="120"/>
    </row>
    <row r="237" spans="1:44" x14ac:dyDescent="0.2">
      <c r="A237" s="11">
        <v>2260</v>
      </c>
      <c r="C237" s="13">
        <f t="shared" si="9"/>
        <v>340</v>
      </c>
      <c r="D237" s="25">
        <v>2260</v>
      </c>
      <c r="I237" s="27">
        <f t="shared" si="10"/>
        <v>2.2600000000000002</v>
      </c>
      <c r="J237" s="19">
        <v>2.2600000000000002</v>
      </c>
      <c r="L237" s="34">
        <v>0.34</v>
      </c>
      <c r="O237">
        <v>0.81540000000000001</v>
      </c>
      <c r="P237" s="31">
        <f t="shared" si="11"/>
        <v>-1.0788096613719298</v>
      </c>
      <c r="R237" s="36">
        <v>0.34</v>
      </c>
      <c r="AJ237" s="118" t="s">
        <v>134</v>
      </c>
      <c r="AK237" s="119"/>
      <c r="AL237" s="119"/>
      <c r="AM237" s="120"/>
      <c r="AO237" s="118" t="s">
        <v>220</v>
      </c>
      <c r="AP237" s="140"/>
      <c r="AQ237" s="119"/>
      <c r="AR237" s="120"/>
    </row>
    <row r="238" spans="1:44" x14ac:dyDescent="0.2">
      <c r="A238" s="11">
        <v>960</v>
      </c>
      <c r="C238" s="13">
        <f t="shared" si="9"/>
        <v>340</v>
      </c>
      <c r="D238" s="25">
        <v>960</v>
      </c>
      <c r="I238" s="27">
        <f t="shared" si="10"/>
        <v>0.96</v>
      </c>
      <c r="J238" s="19">
        <v>0.96</v>
      </c>
      <c r="L238" s="34">
        <v>0.34</v>
      </c>
      <c r="O238">
        <v>-4.0800000000000003E-2</v>
      </c>
      <c r="P238" s="31">
        <f t="shared" si="11"/>
        <v>-1.0788096613719298</v>
      </c>
      <c r="R238" s="36">
        <v>0.34</v>
      </c>
      <c r="AJ238" s="118" t="s">
        <v>105</v>
      </c>
      <c r="AK238" s="119"/>
      <c r="AL238" s="119"/>
      <c r="AM238" s="120"/>
      <c r="AO238" s="118" t="s">
        <v>220</v>
      </c>
      <c r="AP238" s="140"/>
      <c r="AQ238" s="119"/>
      <c r="AR238" s="120"/>
    </row>
    <row r="239" spans="1:44" x14ac:dyDescent="0.2">
      <c r="A239" s="11">
        <v>1760</v>
      </c>
      <c r="C239" s="13">
        <f t="shared" si="9"/>
        <v>340</v>
      </c>
      <c r="D239" s="25">
        <v>1760</v>
      </c>
      <c r="I239" s="27">
        <f t="shared" si="10"/>
        <v>1.76</v>
      </c>
      <c r="J239" s="19">
        <v>1.76</v>
      </c>
      <c r="L239" s="34">
        <v>0.34</v>
      </c>
      <c r="O239">
        <v>0.56530000000000002</v>
      </c>
      <c r="P239" s="31">
        <f t="shared" si="11"/>
        <v>-1.0788096613719298</v>
      </c>
      <c r="R239" s="36">
        <v>0.34</v>
      </c>
      <c r="AJ239" s="118" t="s">
        <v>41</v>
      </c>
      <c r="AK239" s="119"/>
      <c r="AL239" s="119"/>
      <c r="AM239" s="120"/>
      <c r="AO239" s="118" t="s">
        <v>220</v>
      </c>
      <c r="AP239" s="140"/>
      <c r="AQ239" s="119"/>
      <c r="AR239" s="120"/>
    </row>
    <row r="240" spans="1:44" x14ac:dyDescent="0.2">
      <c r="A240" s="11">
        <v>1800</v>
      </c>
      <c r="C240" s="13">
        <f t="shared" si="9"/>
        <v>340</v>
      </c>
      <c r="D240" s="25">
        <v>1800</v>
      </c>
      <c r="I240" s="27">
        <f t="shared" si="10"/>
        <v>1.8</v>
      </c>
      <c r="J240" s="19">
        <v>1.8</v>
      </c>
      <c r="L240" s="34">
        <v>0.34</v>
      </c>
      <c r="O240">
        <v>0.58779999999999999</v>
      </c>
      <c r="P240" s="31">
        <f t="shared" si="11"/>
        <v>-1.0788096613719298</v>
      </c>
      <c r="R240" s="36">
        <v>0.34</v>
      </c>
      <c r="AJ240" s="118" t="s">
        <v>221</v>
      </c>
      <c r="AK240" s="119"/>
      <c r="AL240" s="119"/>
      <c r="AM240" s="120"/>
      <c r="AO240" s="118" t="s">
        <v>242</v>
      </c>
      <c r="AP240" s="140"/>
      <c r="AQ240" s="119"/>
      <c r="AR240" s="120"/>
    </row>
    <row r="241" spans="1:44" x14ac:dyDescent="0.2">
      <c r="A241" s="11">
        <v>1180</v>
      </c>
      <c r="C241" s="13">
        <f t="shared" si="9"/>
        <v>340</v>
      </c>
      <c r="D241" s="25">
        <v>1180</v>
      </c>
      <c r="I241" s="27">
        <f t="shared" si="10"/>
        <v>1.18</v>
      </c>
      <c r="J241" s="19">
        <v>1.18</v>
      </c>
      <c r="L241" s="34">
        <v>0.34</v>
      </c>
      <c r="O241">
        <v>0.16550000000000001</v>
      </c>
      <c r="P241" s="31">
        <f t="shared" si="11"/>
        <v>-1.0788096613719298</v>
      </c>
      <c r="R241" s="36">
        <v>0.34</v>
      </c>
      <c r="AJ241" s="118" t="s">
        <v>55</v>
      </c>
      <c r="AK241" s="119"/>
      <c r="AL241" s="119"/>
      <c r="AM241" s="120"/>
      <c r="AO241" s="118" t="s">
        <v>242</v>
      </c>
      <c r="AP241" s="140"/>
      <c r="AQ241" s="119"/>
      <c r="AR241" s="120"/>
    </row>
    <row r="242" spans="1:44" x14ac:dyDescent="0.2">
      <c r="A242" s="11">
        <v>560</v>
      </c>
      <c r="C242" s="13">
        <f t="shared" si="9"/>
        <v>340</v>
      </c>
      <c r="D242" s="25">
        <v>560</v>
      </c>
      <c r="I242" s="27">
        <f t="shared" si="10"/>
        <v>0.56000000000000005</v>
      </c>
      <c r="J242" s="19">
        <v>0.56000000000000005</v>
      </c>
      <c r="L242" s="34">
        <v>0.34</v>
      </c>
      <c r="O242">
        <v>-0.57979999999999998</v>
      </c>
      <c r="P242" s="31">
        <f t="shared" si="11"/>
        <v>-1.0788096613719298</v>
      </c>
      <c r="R242" s="36">
        <v>0.34</v>
      </c>
      <c r="AJ242" s="118" t="s">
        <v>90</v>
      </c>
      <c r="AK242" s="119"/>
      <c r="AL242" s="119"/>
      <c r="AM242" s="120"/>
      <c r="AO242" s="118" t="s">
        <v>242</v>
      </c>
      <c r="AP242" s="140"/>
      <c r="AQ242" s="119"/>
      <c r="AR242" s="120"/>
    </row>
    <row r="243" spans="1:44" x14ac:dyDescent="0.2">
      <c r="A243" s="11">
        <v>1040</v>
      </c>
      <c r="C243" s="13">
        <f t="shared" si="9"/>
        <v>340</v>
      </c>
      <c r="D243" s="25">
        <v>1040</v>
      </c>
      <c r="I243" s="27">
        <f t="shared" si="10"/>
        <v>1.04</v>
      </c>
      <c r="J243" s="19">
        <v>1.04</v>
      </c>
      <c r="L243" s="34">
        <v>0.34</v>
      </c>
      <c r="O243">
        <v>3.9199999999999999E-2</v>
      </c>
      <c r="P243" s="31">
        <f t="shared" si="11"/>
        <v>-1.0788096613719298</v>
      </c>
      <c r="R243" s="36">
        <v>0.34</v>
      </c>
      <c r="AJ243" s="118" t="s">
        <v>152</v>
      </c>
      <c r="AK243" s="119"/>
      <c r="AL243" s="119"/>
      <c r="AM243" s="120"/>
      <c r="AO243" s="118" t="s">
        <v>242</v>
      </c>
      <c r="AP243" s="140"/>
      <c r="AQ243" s="119"/>
      <c r="AR243" s="120"/>
    </row>
    <row r="244" spans="1:44" x14ac:dyDescent="0.2">
      <c r="A244" s="11">
        <v>260</v>
      </c>
      <c r="C244" s="13">
        <f t="shared" si="9"/>
        <v>340</v>
      </c>
      <c r="D244" s="25">
        <v>260</v>
      </c>
      <c r="I244" s="27">
        <f t="shared" si="10"/>
        <v>0.26</v>
      </c>
      <c r="J244" s="19">
        <v>0.26</v>
      </c>
      <c r="L244" s="34">
        <v>0.34</v>
      </c>
      <c r="O244">
        <v>-1.3471</v>
      </c>
      <c r="P244" s="31">
        <f t="shared" si="11"/>
        <v>-1.0788096613719298</v>
      </c>
      <c r="R244" s="36">
        <v>0.34</v>
      </c>
      <c r="AJ244" s="118" t="s">
        <v>146</v>
      </c>
      <c r="AK244" s="119"/>
      <c r="AL244" s="119"/>
      <c r="AM244" s="120"/>
      <c r="AO244" s="118" t="s">
        <v>177</v>
      </c>
      <c r="AP244" s="140"/>
      <c r="AQ244" s="119"/>
      <c r="AR244" s="120"/>
    </row>
    <row r="245" spans="1:44" x14ac:dyDescent="0.2">
      <c r="A245" s="11">
        <v>19780</v>
      </c>
      <c r="C245" s="13">
        <f t="shared" si="9"/>
        <v>340</v>
      </c>
      <c r="D245" s="25">
        <v>19780</v>
      </c>
      <c r="I245" s="27">
        <f t="shared" si="10"/>
        <v>19.78</v>
      </c>
      <c r="J245" s="19">
        <v>19.78</v>
      </c>
      <c r="L245" s="34">
        <v>0.34</v>
      </c>
      <c r="O245">
        <v>2.9847000000000001</v>
      </c>
      <c r="P245" s="31">
        <f t="shared" si="11"/>
        <v>-1.0788096613719298</v>
      </c>
      <c r="R245" s="36">
        <v>0.34</v>
      </c>
      <c r="AJ245" s="118" t="s">
        <v>222</v>
      </c>
      <c r="AK245" s="119"/>
      <c r="AL245" s="119"/>
      <c r="AM245" s="120"/>
      <c r="AO245" s="118" t="s">
        <v>177</v>
      </c>
      <c r="AP245" s="140"/>
      <c r="AQ245" s="119"/>
      <c r="AR245" s="120"/>
    </row>
    <row r="246" spans="1:44" x14ac:dyDescent="0.2">
      <c r="A246" s="11">
        <v>1840</v>
      </c>
      <c r="C246" s="13">
        <f t="shared" si="9"/>
        <v>340</v>
      </c>
      <c r="D246" s="25">
        <v>1840</v>
      </c>
      <c r="I246" s="27">
        <f t="shared" si="10"/>
        <v>1.84</v>
      </c>
      <c r="J246" s="19">
        <v>1.84</v>
      </c>
      <c r="L246" s="34">
        <v>0.34</v>
      </c>
      <c r="O246">
        <v>0.60980000000000001</v>
      </c>
      <c r="P246" s="31">
        <f t="shared" si="11"/>
        <v>-1.0788096613719298</v>
      </c>
      <c r="R246" s="36">
        <v>0.34</v>
      </c>
      <c r="AJ246" s="118" t="s">
        <v>143</v>
      </c>
      <c r="AK246" s="119"/>
      <c r="AL246" s="119"/>
      <c r="AM246" s="120"/>
      <c r="AO246" s="118" t="s">
        <v>177</v>
      </c>
      <c r="AP246" s="140"/>
      <c r="AQ246" s="119"/>
      <c r="AR246" s="120"/>
    </row>
    <row r="247" spans="1:44" x14ac:dyDescent="0.2">
      <c r="A247" s="11">
        <v>11080</v>
      </c>
      <c r="C247" s="13">
        <f t="shared" si="9"/>
        <v>340</v>
      </c>
      <c r="D247" s="25">
        <v>11080</v>
      </c>
      <c r="I247" s="27">
        <f t="shared" si="10"/>
        <v>11.08</v>
      </c>
      <c r="J247" s="19">
        <v>11.08</v>
      </c>
      <c r="L247" s="34">
        <v>0.34</v>
      </c>
      <c r="O247">
        <v>2.4051</v>
      </c>
      <c r="P247" s="31">
        <f t="shared" si="11"/>
        <v>-1.0788096613719298</v>
      </c>
      <c r="R247" s="36">
        <v>0.34</v>
      </c>
      <c r="AJ247" s="118" t="s">
        <v>223</v>
      </c>
      <c r="AK247" s="119"/>
      <c r="AL247" s="119"/>
      <c r="AM247" s="120"/>
      <c r="AO247" s="118" t="s">
        <v>479</v>
      </c>
      <c r="AP247" s="140"/>
      <c r="AQ247" s="119"/>
      <c r="AR247" s="120"/>
    </row>
    <row r="248" spans="1:44" x14ac:dyDescent="0.2">
      <c r="A248" s="11">
        <v>16900</v>
      </c>
      <c r="C248" s="13">
        <f t="shared" si="9"/>
        <v>340</v>
      </c>
      <c r="D248" s="25">
        <v>16900</v>
      </c>
      <c r="I248" s="27">
        <f t="shared" si="10"/>
        <v>16.899999999999999</v>
      </c>
      <c r="J248" s="19">
        <v>16.899999999999999</v>
      </c>
      <c r="L248" s="34">
        <v>0.34</v>
      </c>
      <c r="O248">
        <v>2.8273000000000001</v>
      </c>
      <c r="P248" s="31">
        <f t="shared" si="11"/>
        <v>-1.0788096613719298</v>
      </c>
      <c r="R248" s="36">
        <v>0.34</v>
      </c>
      <c r="AJ248" s="118" t="s">
        <v>224</v>
      </c>
      <c r="AK248" s="119"/>
      <c r="AL248" s="119"/>
      <c r="AM248" s="120"/>
      <c r="AO248" s="118" t="s">
        <v>479</v>
      </c>
      <c r="AP248" s="140"/>
      <c r="AQ248" s="119"/>
      <c r="AR248" s="120"/>
    </row>
    <row r="249" spans="1:44" x14ac:dyDescent="0.2">
      <c r="A249" s="11">
        <v>2700</v>
      </c>
      <c r="C249" s="13">
        <f t="shared" si="9"/>
        <v>340</v>
      </c>
      <c r="D249" s="25">
        <v>2700</v>
      </c>
      <c r="I249" s="27">
        <f t="shared" si="10"/>
        <v>2.7</v>
      </c>
      <c r="J249" s="19">
        <v>2.7</v>
      </c>
      <c r="L249" s="34">
        <v>0.34</v>
      </c>
      <c r="O249">
        <v>0.99329999999999996</v>
      </c>
      <c r="P249" s="31">
        <f t="shared" si="11"/>
        <v>-1.0788096613719298</v>
      </c>
      <c r="R249" s="36">
        <v>0.34</v>
      </c>
      <c r="AJ249" s="118" t="s">
        <v>103</v>
      </c>
      <c r="AK249" s="119"/>
      <c r="AL249" s="119"/>
      <c r="AM249" s="120"/>
      <c r="AO249" s="118" t="s">
        <v>479</v>
      </c>
      <c r="AP249" s="140"/>
      <c r="AQ249" s="119"/>
      <c r="AR249" s="120"/>
    </row>
    <row r="250" spans="1:44" x14ac:dyDescent="0.2">
      <c r="A250" s="11">
        <v>1400</v>
      </c>
      <c r="C250" s="13">
        <f t="shared" si="9"/>
        <v>340</v>
      </c>
      <c r="D250" s="25">
        <v>1400</v>
      </c>
      <c r="I250" s="27">
        <f t="shared" si="10"/>
        <v>1.4000000000000001</v>
      </c>
      <c r="J250" s="19">
        <v>1.4000000000000001</v>
      </c>
      <c r="L250" s="34">
        <v>0.34</v>
      </c>
      <c r="O250">
        <v>0.33650000000000002</v>
      </c>
      <c r="P250" s="31">
        <f t="shared" si="11"/>
        <v>-1.0788096613719298</v>
      </c>
      <c r="R250" s="36">
        <v>0.34</v>
      </c>
      <c r="AJ250" s="118" t="s">
        <v>225</v>
      </c>
      <c r="AK250" s="119"/>
      <c r="AL250" s="119"/>
      <c r="AM250" s="120"/>
      <c r="AO250" s="118" t="s">
        <v>479</v>
      </c>
      <c r="AP250" s="140"/>
      <c r="AQ250" s="119"/>
      <c r="AR250" s="120"/>
    </row>
    <row r="251" spans="1:44" x14ac:dyDescent="0.2">
      <c r="A251" s="11">
        <v>1040</v>
      </c>
      <c r="C251" s="13">
        <f t="shared" si="9"/>
        <v>340</v>
      </c>
      <c r="D251" s="25">
        <v>1040</v>
      </c>
      <c r="I251" s="27">
        <f t="shared" si="10"/>
        <v>1.04</v>
      </c>
      <c r="J251" s="19">
        <v>1.04</v>
      </c>
      <c r="L251" s="34">
        <v>0.34</v>
      </c>
      <c r="O251">
        <v>3.9199999999999999E-2</v>
      </c>
      <c r="P251" s="31">
        <f t="shared" si="11"/>
        <v>-1.0788096613719298</v>
      </c>
      <c r="R251" s="36">
        <v>0.34</v>
      </c>
      <c r="AJ251" s="118" t="s">
        <v>152</v>
      </c>
      <c r="AK251" s="119"/>
      <c r="AL251" s="119"/>
      <c r="AM251" s="120"/>
      <c r="AO251" s="118" t="s">
        <v>479</v>
      </c>
      <c r="AP251" s="140"/>
      <c r="AQ251" s="119"/>
      <c r="AR251" s="120"/>
    </row>
    <row r="252" spans="1:44" x14ac:dyDescent="0.2">
      <c r="A252" s="11">
        <v>6620</v>
      </c>
      <c r="C252" s="13">
        <f t="shared" si="9"/>
        <v>340</v>
      </c>
      <c r="D252" s="25">
        <v>6620</v>
      </c>
      <c r="I252" s="27">
        <f t="shared" si="10"/>
        <v>6.62</v>
      </c>
      <c r="J252" s="19">
        <v>6.62</v>
      </c>
      <c r="L252" s="34">
        <v>0.34</v>
      </c>
      <c r="O252">
        <v>1.8900999999999999</v>
      </c>
      <c r="P252" s="31">
        <f t="shared" si="11"/>
        <v>-1.0788096613719298</v>
      </c>
      <c r="R252" s="36">
        <v>0.34</v>
      </c>
      <c r="AJ252" s="118" t="s">
        <v>226</v>
      </c>
      <c r="AK252" s="119"/>
      <c r="AL252" s="119"/>
      <c r="AM252" s="120"/>
      <c r="AO252" s="118" t="s">
        <v>479</v>
      </c>
      <c r="AP252" s="140"/>
      <c r="AQ252" s="119"/>
      <c r="AR252" s="120"/>
    </row>
    <row r="253" spans="1:44" x14ac:dyDescent="0.2">
      <c r="A253" s="11">
        <v>3280</v>
      </c>
      <c r="C253" s="13">
        <f t="shared" si="9"/>
        <v>340</v>
      </c>
      <c r="D253" s="25">
        <v>3280</v>
      </c>
      <c r="I253" s="27">
        <f t="shared" si="10"/>
        <v>3.2800000000000002</v>
      </c>
      <c r="J253" s="19">
        <v>3.2800000000000002</v>
      </c>
      <c r="L253" s="34">
        <v>0.34</v>
      </c>
      <c r="O253">
        <v>1.1878</v>
      </c>
      <c r="P253" s="31">
        <f t="shared" si="11"/>
        <v>-1.0788096613719298</v>
      </c>
      <c r="R253" s="36">
        <v>0.34</v>
      </c>
      <c r="AJ253" s="118" t="s">
        <v>227</v>
      </c>
      <c r="AK253" s="119"/>
      <c r="AL253" s="119"/>
      <c r="AM253" s="120"/>
      <c r="AO253" s="118" t="s">
        <v>479</v>
      </c>
      <c r="AP253" s="140"/>
      <c r="AQ253" s="119"/>
      <c r="AR253" s="120"/>
    </row>
    <row r="254" spans="1:44" x14ac:dyDescent="0.2">
      <c r="A254" s="11">
        <v>2480</v>
      </c>
      <c r="C254" s="13">
        <f t="shared" si="9"/>
        <v>340</v>
      </c>
      <c r="D254" s="25">
        <v>2480</v>
      </c>
      <c r="I254" s="27">
        <f t="shared" si="10"/>
        <v>2.48</v>
      </c>
      <c r="J254" s="19">
        <v>2.48</v>
      </c>
      <c r="L254" s="34">
        <v>0.34</v>
      </c>
      <c r="O254">
        <v>0.9083</v>
      </c>
      <c r="P254" s="31">
        <f t="shared" si="11"/>
        <v>-1.0788096613719298</v>
      </c>
      <c r="R254" s="36">
        <v>0.34</v>
      </c>
      <c r="AJ254" s="118" t="s">
        <v>161</v>
      </c>
      <c r="AK254" s="119"/>
      <c r="AL254" s="119"/>
      <c r="AM254" s="120"/>
      <c r="AO254" s="118" t="s">
        <v>311</v>
      </c>
      <c r="AP254" s="140"/>
      <c r="AQ254" s="119"/>
      <c r="AR254" s="120"/>
    </row>
    <row r="255" spans="1:44" x14ac:dyDescent="0.2">
      <c r="A255" s="11">
        <v>1080</v>
      </c>
      <c r="C255" s="13">
        <f t="shared" si="9"/>
        <v>340</v>
      </c>
      <c r="D255" s="25">
        <v>1080</v>
      </c>
      <c r="I255" s="27">
        <f t="shared" si="10"/>
        <v>1.08</v>
      </c>
      <c r="J255" s="19">
        <v>1.08</v>
      </c>
      <c r="L255" s="34">
        <v>0.34</v>
      </c>
      <c r="O255">
        <v>7.6999999999999999E-2</v>
      </c>
      <c r="P255" s="31">
        <f t="shared" si="11"/>
        <v>-1.0788096613719298</v>
      </c>
      <c r="R255" s="36">
        <v>0.34</v>
      </c>
      <c r="AJ255" s="118" t="s">
        <v>228</v>
      </c>
      <c r="AK255" s="119"/>
      <c r="AL255" s="119"/>
      <c r="AM255" s="120"/>
      <c r="AO255" s="118" t="s">
        <v>311</v>
      </c>
      <c r="AP255" s="140"/>
      <c r="AQ255" s="119"/>
      <c r="AR255" s="120"/>
    </row>
    <row r="256" spans="1:44" x14ac:dyDescent="0.2">
      <c r="A256" s="11">
        <v>3560</v>
      </c>
      <c r="C256" s="13">
        <f t="shared" si="9"/>
        <v>340</v>
      </c>
      <c r="D256" s="25">
        <v>3560</v>
      </c>
      <c r="I256" s="27">
        <f t="shared" si="10"/>
        <v>3.56</v>
      </c>
      <c r="J256" s="19">
        <v>3.56</v>
      </c>
      <c r="L256" s="34">
        <v>0.34</v>
      </c>
      <c r="O256">
        <v>1.2698</v>
      </c>
      <c r="P256" s="31">
        <f t="shared" si="11"/>
        <v>-1.0788096613719298</v>
      </c>
      <c r="R256" s="36">
        <v>0.34</v>
      </c>
      <c r="AJ256" s="118" t="s">
        <v>155</v>
      </c>
      <c r="AK256" s="119"/>
      <c r="AL256" s="119"/>
      <c r="AM256" s="120"/>
      <c r="AO256" s="118" t="s">
        <v>311</v>
      </c>
      <c r="AP256" s="140"/>
      <c r="AQ256" s="119"/>
      <c r="AR256" s="120"/>
    </row>
    <row r="257" spans="1:44" x14ac:dyDescent="0.2">
      <c r="A257" s="11">
        <v>400</v>
      </c>
      <c r="C257" s="13">
        <f t="shared" ref="C257:C320" si="12">L257*1000</f>
        <v>340</v>
      </c>
      <c r="D257" s="25">
        <v>400</v>
      </c>
      <c r="I257" s="27">
        <f t="shared" si="10"/>
        <v>0.4</v>
      </c>
      <c r="J257" s="19">
        <v>0.4</v>
      </c>
      <c r="L257" s="34">
        <v>0.34</v>
      </c>
      <c r="O257">
        <v>-0.9163</v>
      </c>
      <c r="P257" s="31">
        <f t="shared" si="11"/>
        <v>-1.0788096613719298</v>
      </c>
      <c r="R257" s="36">
        <v>0.34</v>
      </c>
      <c r="AJ257" s="118" t="s">
        <v>61</v>
      </c>
      <c r="AK257" s="119"/>
      <c r="AL257" s="119"/>
      <c r="AM257" s="120"/>
      <c r="AO257" s="118" t="s">
        <v>145</v>
      </c>
      <c r="AP257" s="140"/>
      <c r="AQ257" s="119"/>
      <c r="AR257" s="120"/>
    </row>
    <row r="258" spans="1:44" x14ac:dyDescent="0.2">
      <c r="A258" s="11">
        <v>4220</v>
      </c>
      <c r="C258" s="13">
        <f t="shared" si="12"/>
        <v>340</v>
      </c>
      <c r="D258" s="25">
        <v>4220</v>
      </c>
      <c r="I258" s="27">
        <f t="shared" ref="I258:I321" si="13">D258*10^-3</f>
        <v>4.22</v>
      </c>
      <c r="J258" s="19">
        <v>4.22</v>
      </c>
      <c r="L258" s="34">
        <v>0.34</v>
      </c>
      <c r="O258">
        <v>1.4398</v>
      </c>
      <c r="P258" s="31">
        <f t="shared" ref="P258:P321" si="14">LN(L258)</f>
        <v>-1.0788096613719298</v>
      </c>
      <c r="R258" s="36">
        <v>0.34</v>
      </c>
      <c r="AJ258" s="118" t="s">
        <v>229</v>
      </c>
      <c r="AK258" s="119"/>
      <c r="AL258" s="119"/>
      <c r="AM258" s="120"/>
      <c r="AO258" s="118" t="s">
        <v>145</v>
      </c>
      <c r="AP258" s="140"/>
      <c r="AQ258" s="119"/>
      <c r="AR258" s="120"/>
    </row>
    <row r="259" spans="1:44" x14ac:dyDescent="0.2">
      <c r="A259" s="11">
        <v>1060</v>
      </c>
      <c r="C259" s="13">
        <f t="shared" si="12"/>
        <v>340</v>
      </c>
      <c r="D259" s="25">
        <v>1060</v>
      </c>
      <c r="I259" s="27">
        <f t="shared" si="13"/>
        <v>1.06</v>
      </c>
      <c r="J259" s="19">
        <v>1.06</v>
      </c>
      <c r="L259" s="34">
        <v>0.34</v>
      </c>
      <c r="O259">
        <v>5.8299999999999998E-2</v>
      </c>
      <c r="P259" s="31">
        <f t="shared" si="14"/>
        <v>-1.0788096613719298</v>
      </c>
      <c r="R259" s="36">
        <v>0.34</v>
      </c>
      <c r="AJ259" s="118" t="s">
        <v>153</v>
      </c>
      <c r="AK259" s="119"/>
      <c r="AL259" s="119"/>
      <c r="AM259" s="120"/>
      <c r="AO259" s="118" t="s">
        <v>145</v>
      </c>
      <c r="AP259" s="140"/>
      <c r="AQ259" s="119"/>
      <c r="AR259" s="120"/>
    </row>
    <row r="260" spans="1:44" x14ac:dyDescent="0.2">
      <c r="A260" s="11">
        <v>440</v>
      </c>
      <c r="C260" s="13">
        <f t="shared" si="12"/>
        <v>340</v>
      </c>
      <c r="D260" s="25">
        <v>440</v>
      </c>
      <c r="I260" s="27">
        <f t="shared" si="13"/>
        <v>0.44</v>
      </c>
      <c r="J260" s="19">
        <v>0.44</v>
      </c>
      <c r="L260" s="34">
        <v>0.34</v>
      </c>
      <c r="O260">
        <v>-0.82099999999999995</v>
      </c>
      <c r="P260" s="31">
        <f t="shared" si="14"/>
        <v>-1.0788096613719298</v>
      </c>
      <c r="R260" s="36">
        <v>0.34</v>
      </c>
      <c r="AJ260" s="118" t="s">
        <v>230</v>
      </c>
      <c r="AK260" s="119"/>
      <c r="AL260" s="119"/>
      <c r="AM260" s="120"/>
      <c r="AO260" s="118" t="s">
        <v>145</v>
      </c>
      <c r="AP260" s="140"/>
      <c r="AQ260" s="119"/>
      <c r="AR260" s="120"/>
    </row>
    <row r="261" spans="1:44" x14ac:dyDescent="0.2">
      <c r="A261" s="11">
        <v>80</v>
      </c>
      <c r="C261" s="13">
        <f t="shared" si="12"/>
        <v>340</v>
      </c>
      <c r="D261" s="25">
        <v>80</v>
      </c>
      <c r="I261" s="27">
        <f t="shared" si="13"/>
        <v>0.08</v>
      </c>
      <c r="J261" s="19">
        <v>0.08</v>
      </c>
      <c r="L261" s="34">
        <v>0.34</v>
      </c>
      <c r="O261">
        <v>-2.5257000000000001</v>
      </c>
      <c r="P261" s="31">
        <f t="shared" si="14"/>
        <v>-1.0788096613719298</v>
      </c>
      <c r="R261" s="36">
        <v>0.34</v>
      </c>
      <c r="AJ261" s="118" t="s">
        <v>104</v>
      </c>
      <c r="AK261" s="119"/>
      <c r="AL261" s="119"/>
      <c r="AM261" s="120"/>
      <c r="AO261" s="118" t="s">
        <v>145</v>
      </c>
      <c r="AP261" s="140"/>
      <c r="AQ261" s="119"/>
      <c r="AR261" s="120"/>
    </row>
    <row r="262" spans="1:44" x14ac:dyDescent="0.2">
      <c r="A262" s="11">
        <v>2900</v>
      </c>
      <c r="C262" s="13">
        <f t="shared" si="12"/>
        <v>340</v>
      </c>
      <c r="D262" s="25">
        <v>2900</v>
      </c>
      <c r="I262" s="27">
        <f t="shared" si="13"/>
        <v>2.9</v>
      </c>
      <c r="J262" s="19">
        <v>2.9</v>
      </c>
      <c r="L262" s="34">
        <v>0.34</v>
      </c>
      <c r="O262">
        <v>1.0647</v>
      </c>
      <c r="P262" s="31">
        <f t="shared" si="14"/>
        <v>-1.0788096613719298</v>
      </c>
      <c r="R262" s="36">
        <v>0.34</v>
      </c>
      <c r="AJ262" s="118" t="s">
        <v>231</v>
      </c>
      <c r="AK262" s="119"/>
      <c r="AL262" s="119"/>
      <c r="AM262" s="120"/>
      <c r="AO262" s="118" t="s">
        <v>145</v>
      </c>
      <c r="AP262" s="140"/>
      <c r="AQ262" s="119"/>
      <c r="AR262" s="120"/>
    </row>
    <row r="263" spans="1:44" x14ac:dyDescent="0.2">
      <c r="A263" s="11">
        <v>17780</v>
      </c>
      <c r="C263" s="13">
        <f t="shared" si="12"/>
        <v>340</v>
      </c>
      <c r="D263" s="25">
        <v>17780</v>
      </c>
      <c r="I263" s="27">
        <f t="shared" si="13"/>
        <v>17.78</v>
      </c>
      <c r="J263" s="19">
        <v>17.78</v>
      </c>
      <c r="L263" s="34">
        <v>0.34</v>
      </c>
      <c r="O263">
        <v>2.8780999999999999</v>
      </c>
      <c r="P263" s="31">
        <f t="shared" si="14"/>
        <v>-1.0788096613719298</v>
      </c>
      <c r="R263" s="36">
        <v>0.34</v>
      </c>
      <c r="AJ263" s="118" t="s">
        <v>232</v>
      </c>
      <c r="AK263" s="119"/>
      <c r="AL263" s="119"/>
      <c r="AM263" s="120"/>
      <c r="AO263" s="118" t="s">
        <v>145</v>
      </c>
      <c r="AP263" s="140"/>
      <c r="AQ263" s="119"/>
      <c r="AR263" s="120"/>
    </row>
    <row r="264" spans="1:44" x14ac:dyDescent="0.2">
      <c r="A264" s="11">
        <v>1660</v>
      </c>
      <c r="C264" s="13">
        <f t="shared" si="12"/>
        <v>360</v>
      </c>
      <c r="D264" s="25">
        <v>1660</v>
      </c>
      <c r="I264" s="27">
        <f t="shared" si="13"/>
        <v>1.6600000000000001</v>
      </c>
      <c r="J264" s="19">
        <v>1.6600000000000001</v>
      </c>
      <c r="L264" s="34">
        <v>0.36</v>
      </c>
      <c r="O264">
        <v>0.50680000000000003</v>
      </c>
      <c r="P264" s="31">
        <f t="shared" si="14"/>
        <v>-1.0216512475319814</v>
      </c>
      <c r="R264" s="36">
        <v>0.36</v>
      </c>
      <c r="AJ264" s="118" t="s">
        <v>75</v>
      </c>
      <c r="AK264" s="119"/>
      <c r="AL264" s="119"/>
      <c r="AM264" s="120"/>
      <c r="AO264" s="118" t="s">
        <v>412</v>
      </c>
      <c r="AP264" s="140"/>
      <c r="AQ264" s="119"/>
      <c r="AR264" s="120"/>
    </row>
    <row r="265" spans="1:44" x14ac:dyDescent="0.2">
      <c r="A265" s="11">
        <v>480</v>
      </c>
      <c r="C265" s="13">
        <f t="shared" si="12"/>
        <v>360</v>
      </c>
      <c r="D265" s="25">
        <v>480</v>
      </c>
      <c r="I265" s="27">
        <f t="shared" si="13"/>
        <v>0.48</v>
      </c>
      <c r="J265" s="19">
        <v>0.48</v>
      </c>
      <c r="L265" s="34">
        <v>0.36</v>
      </c>
      <c r="O265">
        <v>-0.73399999999999999</v>
      </c>
      <c r="P265" s="31">
        <f t="shared" si="14"/>
        <v>-1.0216512475319814</v>
      </c>
      <c r="R265" s="36">
        <v>0.36</v>
      </c>
      <c r="AJ265" s="118" t="s">
        <v>45</v>
      </c>
      <c r="AK265" s="119"/>
      <c r="AL265" s="119"/>
      <c r="AM265" s="120"/>
      <c r="AO265" s="118" t="s">
        <v>412</v>
      </c>
      <c r="AP265" s="140"/>
      <c r="AQ265" s="119"/>
      <c r="AR265" s="120"/>
    </row>
    <row r="266" spans="1:44" x14ac:dyDescent="0.2">
      <c r="A266" s="11">
        <v>2660</v>
      </c>
      <c r="C266" s="13">
        <f t="shared" si="12"/>
        <v>360</v>
      </c>
      <c r="D266" s="25">
        <v>2660</v>
      </c>
      <c r="I266" s="27">
        <f t="shared" si="13"/>
        <v>2.66</v>
      </c>
      <c r="J266" s="19">
        <v>2.66</v>
      </c>
      <c r="L266" s="34">
        <v>0.36</v>
      </c>
      <c r="O266">
        <v>0.97829999999999995</v>
      </c>
      <c r="P266" s="31">
        <f t="shared" si="14"/>
        <v>-1.0216512475319814</v>
      </c>
      <c r="R266" s="36">
        <v>0.36</v>
      </c>
      <c r="AJ266" s="118" t="s">
        <v>220</v>
      </c>
      <c r="AK266" s="119"/>
      <c r="AL266" s="119"/>
      <c r="AM266" s="120"/>
      <c r="AO266" s="118" t="s">
        <v>412</v>
      </c>
      <c r="AP266" s="140"/>
      <c r="AQ266" s="119"/>
      <c r="AR266" s="120"/>
    </row>
    <row r="267" spans="1:44" x14ac:dyDescent="0.2">
      <c r="A267" s="11">
        <v>4500</v>
      </c>
      <c r="C267" s="13">
        <f t="shared" si="12"/>
        <v>360</v>
      </c>
      <c r="D267" s="25">
        <v>4500</v>
      </c>
      <c r="I267" s="27">
        <f t="shared" si="13"/>
        <v>4.5</v>
      </c>
      <c r="J267" s="19">
        <v>4.5</v>
      </c>
      <c r="L267" s="34">
        <v>0.36</v>
      </c>
      <c r="O267">
        <v>1.5041</v>
      </c>
      <c r="P267" s="31">
        <f t="shared" si="14"/>
        <v>-1.0216512475319814</v>
      </c>
      <c r="R267" s="36">
        <v>0.36</v>
      </c>
      <c r="AJ267" s="118" t="s">
        <v>233</v>
      </c>
      <c r="AK267" s="119"/>
      <c r="AL267" s="119"/>
      <c r="AM267" s="120"/>
      <c r="AO267" s="118" t="s">
        <v>139</v>
      </c>
      <c r="AP267" s="140"/>
      <c r="AQ267" s="119"/>
      <c r="AR267" s="120"/>
    </row>
    <row r="268" spans="1:44" x14ac:dyDescent="0.2">
      <c r="A268" s="11">
        <v>2080</v>
      </c>
      <c r="C268" s="13">
        <f t="shared" si="12"/>
        <v>360</v>
      </c>
      <c r="D268" s="25">
        <v>2080</v>
      </c>
      <c r="I268" s="27">
        <f t="shared" si="13"/>
        <v>2.08</v>
      </c>
      <c r="J268" s="19">
        <v>2.08</v>
      </c>
      <c r="L268" s="34">
        <v>0.36</v>
      </c>
      <c r="O268">
        <v>0.73240000000000005</v>
      </c>
      <c r="P268" s="31">
        <f t="shared" si="14"/>
        <v>-1.0216512475319814</v>
      </c>
      <c r="R268" s="36">
        <v>0.36</v>
      </c>
      <c r="AJ268" s="118" t="s">
        <v>95</v>
      </c>
      <c r="AK268" s="119"/>
      <c r="AL268" s="119"/>
      <c r="AM268" s="120"/>
      <c r="AO268" s="118" t="s">
        <v>139</v>
      </c>
      <c r="AP268" s="140"/>
      <c r="AQ268" s="119"/>
      <c r="AR268" s="120"/>
    </row>
    <row r="269" spans="1:44" x14ac:dyDescent="0.2">
      <c r="A269" s="11">
        <v>18940</v>
      </c>
      <c r="C269" s="13">
        <f t="shared" si="12"/>
        <v>360</v>
      </c>
      <c r="D269" s="25">
        <v>18940</v>
      </c>
      <c r="I269" s="27">
        <f t="shared" si="13"/>
        <v>18.940000000000001</v>
      </c>
      <c r="J269" s="19">
        <v>18.940000000000001</v>
      </c>
      <c r="L269" s="34">
        <v>0.36</v>
      </c>
      <c r="O269">
        <v>2.9413</v>
      </c>
      <c r="P269" s="31">
        <f t="shared" si="14"/>
        <v>-1.0216512475319814</v>
      </c>
      <c r="R269" s="36">
        <v>0.36</v>
      </c>
      <c r="AJ269" s="118" t="s">
        <v>234</v>
      </c>
      <c r="AK269" s="119"/>
      <c r="AL269" s="119"/>
      <c r="AM269" s="120"/>
      <c r="AO269" s="118" t="s">
        <v>139</v>
      </c>
      <c r="AP269" s="140"/>
      <c r="AQ269" s="119"/>
      <c r="AR269" s="120"/>
    </row>
    <row r="270" spans="1:44" x14ac:dyDescent="0.2">
      <c r="A270" s="11">
        <v>5440</v>
      </c>
      <c r="C270" s="13">
        <f t="shared" si="12"/>
        <v>360</v>
      </c>
      <c r="D270" s="25">
        <v>5440</v>
      </c>
      <c r="I270" s="27">
        <f t="shared" si="13"/>
        <v>5.44</v>
      </c>
      <c r="J270" s="19">
        <v>5.44</v>
      </c>
      <c r="L270" s="34">
        <v>0.36</v>
      </c>
      <c r="O270">
        <v>1.6938</v>
      </c>
      <c r="P270" s="31">
        <f t="shared" si="14"/>
        <v>-1.0216512475319814</v>
      </c>
      <c r="R270" s="36">
        <v>0.36</v>
      </c>
      <c r="AJ270" s="118" t="s">
        <v>235</v>
      </c>
      <c r="AK270" s="119"/>
      <c r="AL270" s="119"/>
      <c r="AM270" s="120"/>
      <c r="AO270" s="118" t="s">
        <v>139</v>
      </c>
      <c r="AP270" s="140"/>
      <c r="AQ270" s="119"/>
      <c r="AR270" s="120"/>
    </row>
    <row r="271" spans="1:44" x14ac:dyDescent="0.2">
      <c r="A271" s="11">
        <v>520</v>
      </c>
      <c r="C271" s="13">
        <f t="shared" si="12"/>
        <v>360</v>
      </c>
      <c r="D271" s="25">
        <v>520</v>
      </c>
      <c r="I271" s="27">
        <f t="shared" si="13"/>
        <v>0.52</v>
      </c>
      <c r="J271" s="19">
        <v>0.52</v>
      </c>
      <c r="L271" s="34">
        <v>0.36</v>
      </c>
      <c r="O271">
        <v>-0.65390000000000004</v>
      </c>
      <c r="P271" s="31">
        <f t="shared" si="14"/>
        <v>-1.0216512475319814</v>
      </c>
      <c r="R271" s="36">
        <v>0.36</v>
      </c>
      <c r="AJ271" s="118" t="s">
        <v>132</v>
      </c>
      <c r="AK271" s="119"/>
      <c r="AL271" s="119"/>
      <c r="AM271" s="120"/>
      <c r="AO271" s="118" t="s">
        <v>139</v>
      </c>
      <c r="AP271" s="140"/>
      <c r="AQ271" s="119"/>
      <c r="AR271" s="120"/>
    </row>
    <row r="272" spans="1:44" x14ac:dyDescent="0.2">
      <c r="A272" s="11">
        <v>13180</v>
      </c>
      <c r="C272" s="13">
        <f t="shared" si="12"/>
        <v>360</v>
      </c>
      <c r="D272" s="25">
        <v>13180</v>
      </c>
      <c r="I272" s="27">
        <f t="shared" si="13"/>
        <v>13.18</v>
      </c>
      <c r="J272" s="19">
        <v>13.18</v>
      </c>
      <c r="L272" s="34">
        <v>0.36</v>
      </c>
      <c r="O272">
        <v>2.5787</v>
      </c>
      <c r="P272" s="31">
        <f t="shared" si="14"/>
        <v>-1.0216512475319814</v>
      </c>
      <c r="R272" s="36">
        <v>0.36</v>
      </c>
      <c r="AJ272" s="118" t="s">
        <v>236</v>
      </c>
      <c r="AK272" s="119"/>
      <c r="AL272" s="119"/>
      <c r="AM272" s="120"/>
      <c r="AO272" s="118" t="s">
        <v>139</v>
      </c>
      <c r="AP272" s="140"/>
      <c r="AQ272" s="119"/>
      <c r="AR272" s="120"/>
    </row>
    <row r="273" spans="1:44" x14ac:dyDescent="0.2">
      <c r="A273" s="11">
        <v>15620</v>
      </c>
      <c r="C273" s="13">
        <f t="shared" si="12"/>
        <v>360</v>
      </c>
      <c r="D273" s="25">
        <v>15620</v>
      </c>
      <c r="I273" s="27">
        <f t="shared" si="13"/>
        <v>15.620000000000001</v>
      </c>
      <c r="J273" s="19">
        <v>15.620000000000001</v>
      </c>
      <c r="L273" s="34">
        <v>0.36</v>
      </c>
      <c r="O273">
        <v>2.7486000000000002</v>
      </c>
      <c r="P273" s="31">
        <f t="shared" si="14"/>
        <v>-1.0216512475319814</v>
      </c>
      <c r="R273" s="36">
        <v>0.36</v>
      </c>
      <c r="AJ273" s="118" t="s">
        <v>237</v>
      </c>
      <c r="AK273" s="119"/>
      <c r="AL273" s="119"/>
      <c r="AM273" s="120"/>
      <c r="AO273" s="118" t="s">
        <v>139</v>
      </c>
      <c r="AP273" s="140"/>
      <c r="AQ273" s="119"/>
      <c r="AR273" s="120"/>
    </row>
    <row r="274" spans="1:44" x14ac:dyDescent="0.2">
      <c r="A274" s="11">
        <v>14360</v>
      </c>
      <c r="C274" s="13">
        <f t="shared" si="12"/>
        <v>360</v>
      </c>
      <c r="D274" s="25">
        <v>14360</v>
      </c>
      <c r="I274" s="27">
        <f t="shared" si="13"/>
        <v>14.36</v>
      </c>
      <c r="J274" s="19">
        <v>14.36</v>
      </c>
      <c r="L274" s="34">
        <v>0.36</v>
      </c>
      <c r="O274">
        <v>2.6644000000000001</v>
      </c>
      <c r="P274" s="31">
        <f t="shared" si="14"/>
        <v>-1.0216512475319814</v>
      </c>
      <c r="R274" s="36">
        <v>0.36</v>
      </c>
      <c r="AJ274" s="118" t="s">
        <v>238</v>
      </c>
      <c r="AK274" s="119"/>
      <c r="AL274" s="119"/>
      <c r="AM274" s="120"/>
      <c r="AO274" s="118" t="s">
        <v>148</v>
      </c>
      <c r="AP274" s="140"/>
      <c r="AQ274" s="119"/>
      <c r="AR274" s="120"/>
    </row>
    <row r="275" spans="1:44" x14ac:dyDescent="0.2">
      <c r="A275" s="11">
        <v>920</v>
      </c>
      <c r="C275" s="13">
        <f t="shared" si="12"/>
        <v>360</v>
      </c>
      <c r="D275" s="25">
        <v>920</v>
      </c>
      <c r="I275" s="27">
        <f t="shared" si="13"/>
        <v>0.92</v>
      </c>
      <c r="J275" s="19">
        <v>0.92</v>
      </c>
      <c r="L275" s="34">
        <v>0.36</v>
      </c>
      <c r="O275">
        <v>-8.3400000000000002E-2</v>
      </c>
      <c r="P275" s="31">
        <f t="shared" si="14"/>
        <v>-1.0216512475319814</v>
      </c>
      <c r="R275" s="36">
        <v>0.36</v>
      </c>
      <c r="AJ275" s="118" t="s">
        <v>48</v>
      </c>
      <c r="AK275" s="119"/>
      <c r="AL275" s="119"/>
      <c r="AM275" s="120"/>
      <c r="AO275" s="118" t="s">
        <v>148</v>
      </c>
      <c r="AP275" s="140"/>
      <c r="AQ275" s="119"/>
      <c r="AR275" s="120"/>
    </row>
    <row r="276" spans="1:44" x14ac:dyDescent="0.2">
      <c r="A276" s="11">
        <v>560</v>
      </c>
      <c r="C276" s="13">
        <f t="shared" si="12"/>
        <v>360</v>
      </c>
      <c r="D276" s="25">
        <v>560</v>
      </c>
      <c r="I276" s="27">
        <f t="shared" si="13"/>
        <v>0.56000000000000005</v>
      </c>
      <c r="J276" s="19">
        <v>0.56000000000000005</v>
      </c>
      <c r="L276" s="34">
        <v>0.36</v>
      </c>
      <c r="O276">
        <v>-0.57979999999999998</v>
      </c>
      <c r="P276" s="31">
        <f t="shared" si="14"/>
        <v>-1.0216512475319814</v>
      </c>
      <c r="R276" s="36">
        <v>0.36</v>
      </c>
      <c r="AJ276" s="118" t="s">
        <v>90</v>
      </c>
      <c r="AK276" s="119"/>
      <c r="AL276" s="119"/>
      <c r="AM276" s="120"/>
      <c r="AO276" s="118" t="s">
        <v>148</v>
      </c>
      <c r="AP276" s="140"/>
      <c r="AQ276" s="119"/>
      <c r="AR276" s="120"/>
    </row>
    <row r="277" spans="1:44" x14ac:dyDescent="0.2">
      <c r="A277" s="11">
        <v>13620</v>
      </c>
      <c r="C277" s="13">
        <f t="shared" si="12"/>
        <v>360</v>
      </c>
      <c r="D277" s="25">
        <v>13620</v>
      </c>
      <c r="I277" s="27">
        <f t="shared" si="13"/>
        <v>13.620000000000001</v>
      </c>
      <c r="J277" s="19">
        <v>13.620000000000001</v>
      </c>
      <c r="L277" s="34">
        <v>0.36</v>
      </c>
      <c r="O277">
        <v>2.6114999999999999</v>
      </c>
      <c r="P277" s="31">
        <f t="shared" si="14"/>
        <v>-1.0216512475319814</v>
      </c>
      <c r="R277" s="36">
        <v>0.36</v>
      </c>
      <c r="AJ277" s="118" t="s">
        <v>239</v>
      </c>
      <c r="AK277" s="119"/>
      <c r="AL277" s="119"/>
      <c r="AM277" s="120"/>
      <c r="AO277" s="118" t="s">
        <v>148</v>
      </c>
      <c r="AP277" s="140"/>
      <c r="AQ277" s="119"/>
      <c r="AR277" s="120"/>
    </row>
    <row r="278" spans="1:44" x14ac:dyDescent="0.2">
      <c r="A278" s="11">
        <v>3820</v>
      </c>
      <c r="C278" s="13">
        <f t="shared" si="12"/>
        <v>360</v>
      </c>
      <c r="D278" s="25">
        <v>3820</v>
      </c>
      <c r="I278" s="27">
        <f t="shared" si="13"/>
        <v>3.8200000000000003</v>
      </c>
      <c r="J278" s="19">
        <v>3.8200000000000003</v>
      </c>
      <c r="L278" s="34">
        <v>0.36</v>
      </c>
      <c r="O278">
        <v>1.3403</v>
      </c>
      <c r="P278" s="31">
        <f t="shared" si="14"/>
        <v>-1.0216512475319814</v>
      </c>
      <c r="R278" s="36">
        <v>0.36</v>
      </c>
      <c r="AJ278" s="118" t="s">
        <v>240</v>
      </c>
      <c r="AK278" s="119"/>
      <c r="AL278" s="119"/>
      <c r="AM278" s="120"/>
      <c r="AO278" s="118" t="s">
        <v>161</v>
      </c>
      <c r="AP278" s="140"/>
      <c r="AQ278" s="119"/>
      <c r="AR278" s="120"/>
    </row>
    <row r="279" spans="1:44" x14ac:dyDescent="0.2">
      <c r="A279" s="11">
        <v>2480</v>
      </c>
      <c r="C279" s="13">
        <f t="shared" si="12"/>
        <v>360</v>
      </c>
      <c r="D279" s="25">
        <v>2480</v>
      </c>
      <c r="I279" s="27">
        <f t="shared" si="13"/>
        <v>2.48</v>
      </c>
      <c r="J279" s="19">
        <v>2.48</v>
      </c>
      <c r="L279" s="34">
        <v>0.36</v>
      </c>
      <c r="O279">
        <v>0.9083</v>
      </c>
      <c r="P279" s="31">
        <f t="shared" si="14"/>
        <v>-1.0216512475319814</v>
      </c>
      <c r="R279" s="36">
        <v>0.36</v>
      </c>
      <c r="AJ279" s="118" t="s">
        <v>161</v>
      </c>
      <c r="AK279" s="119"/>
      <c r="AL279" s="119"/>
      <c r="AM279" s="120"/>
      <c r="AO279" s="118" t="s">
        <v>161</v>
      </c>
      <c r="AP279" s="140"/>
      <c r="AQ279" s="119"/>
      <c r="AR279" s="120"/>
    </row>
    <row r="280" spans="1:44" x14ac:dyDescent="0.2">
      <c r="A280" s="11">
        <v>480</v>
      </c>
      <c r="C280" s="13">
        <f t="shared" si="12"/>
        <v>360</v>
      </c>
      <c r="D280" s="25">
        <v>480</v>
      </c>
      <c r="I280" s="27">
        <f t="shared" si="13"/>
        <v>0.48</v>
      </c>
      <c r="J280" s="19">
        <v>0.48</v>
      </c>
      <c r="L280" s="34">
        <v>0.36</v>
      </c>
      <c r="O280">
        <v>-0.73399999999999999</v>
      </c>
      <c r="P280" s="31">
        <f t="shared" si="14"/>
        <v>-1.0216512475319814</v>
      </c>
      <c r="R280" s="36">
        <v>0.36</v>
      </c>
      <c r="AJ280" s="118" t="s">
        <v>45</v>
      </c>
      <c r="AK280" s="119"/>
      <c r="AL280" s="119"/>
      <c r="AM280" s="120"/>
      <c r="AO280" s="118" t="s">
        <v>161</v>
      </c>
      <c r="AP280" s="140"/>
      <c r="AQ280" s="119"/>
      <c r="AR280" s="120"/>
    </row>
    <row r="281" spans="1:44" x14ac:dyDescent="0.2">
      <c r="A281" s="11">
        <v>11060</v>
      </c>
      <c r="C281" s="13">
        <f t="shared" si="12"/>
        <v>360</v>
      </c>
      <c r="D281" s="25">
        <v>11060</v>
      </c>
      <c r="I281" s="27">
        <f t="shared" si="13"/>
        <v>11.06</v>
      </c>
      <c r="J281" s="19">
        <v>11.06</v>
      </c>
      <c r="L281" s="34">
        <v>0.36</v>
      </c>
      <c r="O281">
        <v>2.4033000000000002</v>
      </c>
      <c r="P281" s="31">
        <f t="shared" si="14"/>
        <v>-1.0216512475319814</v>
      </c>
      <c r="R281" s="36">
        <v>0.36</v>
      </c>
      <c r="AJ281" s="118" t="s">
        <v>241</v>
      </c>
      <c r="AK281" s="119"/>
      <c r="AL281" s="119"/>
      <c r="AM281" s="120"/>
      <c r="AO281" s="118" t="s">
        <v>161</v>
      </c>
      <c r="AP281" s="140"/>
      <c r="AQ281" s="119"/>
      <c r="AR281" s="120"/>
    </row>
    <row r="282" spans="1:44" x14ac:dyDescent="0.2">
      <c r="A282" s="11">
        <v>100</v>
      </c>
      <c r="C282" s="13">
        <f t="shared" si="12"/>
        <v>360</v>
      </c>
      <c r="D282" s="25">
        <v>100</v>
      </c>
      <c r="I282" s="27">
        <f t="shared" si="13"/>
        <v>0.1</v>
      </c>
      <c r="J282" s="19">
        <v>0.1</v>
      </c>
      <c r="L282" s="34">
        <v>0.36</v>
      </c>
      <c r="O282">
        <v>-2.3026</v>
      </c>
      <c r="P282" s="31">
        <f t="shared" si="14"/>
        <v>-1.0216512475319814</v>
      </c>
      <c r="R282" s="36">
        <v>0.36</v>
      </c>
      <c r="AJ282" s="118" t="s">
        <v>43</v>
      </c>
      <c r="AK282" s="119"/>
      <c r="AL282" s="119"/>
      <c r="AM282" s="120"/>
      <c r="AO282" s="118" t="s">
        <v>161</v>
      </c>
      <c r="AP282" s="140"/>
      <c r="AQ282" s="119"/>
      <c r="AR282" s="120"/>
    </row>
    <row r="283" spans="1:44" x14ac:dyDescent="0.2">
      <c r="A283" s="11">
        <v>2200</v>
      </c>
      <c r="C283" s="13">
        <f t="shared" si="12"/>
        <v>360</v>
      </c>
      <c r="D283" s="25">
        <v>2200</v>
      </c>
      <c r="I283" s="27">
        <f t="shared" si="13"/>
        <v>2.2000000000000002</v>
      </c>
      <c r="J283" s="19">
        <v>2.2000000000000002</v>
      </c>
      <c r="L283" s="34">
        <v>0.36</v>
      </c>
      <c r="O283">
        <v>0.78849999999999998</v>
      </c>
      <c r="P283" s="31">
        <f t="shared" si="14"/>
        <v>-1.0216512475319814</v>
      </c>
      <c r="R283" s="36">
        <v>0.36</v>
      </c>
      <c r="AJ283" s="118" t="s">
        <v>77</v>
      </c>
      <c r="AK283" s="119"/>
      <c r="AL283" s="119"/>
      <c r="AM283" s="120"/>
      <c r="AO283" s="118" t="s">
        <v>161</v>
      </c>
      <c r="AP283" s="140"/>
      <c r="AQ283" s="119"/>
      <c r="AR283" s="120"/>
    </row>
    <row r="284" spans="1:44" x14ac:dyDescent="0.2">
      <c r="A284" s="11">
        <v>2640</v>
      </c>
      <c r="C284" s="13">
        <f t="shared" si="12"/>
        <v>360</v>
      </c>
      <c r="D284" s="25">
        <v>2640</v>
      </c>
      <c r="I284" s="27">
        <f t="shared" si="13"/>
        <v>2.64</v>
      </c>
      <c r="J284" s="19">
        <v>2.64</v>
      </c>
      <c r="L284" s="34">
        <v>0.36</v>
      </c>
      <c r="O284">
        <v>0.9708</v>
      </c>
      <c r="P284" s="31">
        <f t="shared" si="14"/>
        <v>-1.0216512475319814</v>
      </c>
      <c r="R284" s="36">
        <v>0.36</v>
      </c>
      <c r="AJ284" s="118" t="s">
        <v>242</v>
      </c>
      <c r="AK284" s="119"/>
      <c r="AL284" s="119"/>
      <c r="AM284" s="120"/>
      <c r="AO284" s="118" t="s">
        <v>627</v>
      </c>
      <c r="AP284" s="140"/>
      <c r="AQ284" s="119"/>
      <c r="AR284" s="120"/>
    </row>
    <row r="285" spans="1:44" x14ac:dyDescent="0.2">
      <c r="A285" s="11">
        <v>660</v>
      </c>
      <c r="C285" s="13">
        <f t="shared" si="12"/>
        <v>360</v>
      </c>
      <c r="D285" s="25">
        <v>660</v>
      </c>
      <c r="I285" s="27">
        <f t="shared" si="13"/>
        <v>0.66</v>
      </c>
      <c r="J285" s="19">
        <v>0.66</v>
      </c>
      <c r="L285" s="34">
        <v>0.36</v>
      </c>
      <c r="O285">
        <v>-0.41549999999999998</v>
      </c>
      <c r="P285" s="31">
        <f t="shared" si="14"/>
        <v>-1.0216512475319814</v>
      </c>
      <c r="R285" s="36">
        <v>0.36</v>
      </c>
      <c r="AJ285" s="118" t="s">
        <v>111</v>
      </c>
      <c r="AK285" s="119"/>
      <c r="AL285" s="119"/>
      <c r="AM285" s="120"/>
      <c r="AO285" s="118" t="s">
        <v>627</v>
      </c>
      <c r="AP285" s="140"/>
      <c r="AQ285" s="119"/>
      <c r="AR285" s="120"/>
    </row>
    <row r="286" spans="1:44" x14ac:dyDescent="0.2">
      <c r="A286" s="11">
        <v>2920</v>
      </c>
      <c r="C286" s="13">
        <f t="shared" si="12"/>
        <v>360</v>
      </c>
      <c r="D286" s="25">
        <v>2920</v>
      </c>
      <c r="I286" s="27">
        <f t="shared" si="13"/>
        <v>2.92</v>
      </c>
      <c r="J286" s="19">
        <v>2.92</v>
      </c>
      <c r="L286" s="34">
        <v>0.36</v>
      </c>
      <c r="O286">
        <v>1.0716000000000001</v>
      </c>
      <c r="P286" s="31">
        <f t="shared" si="14"/>
        <v>-1.0216512475319814</v>
      </c>
      <c r="R286" s="36">
        <v>0.36</v>
      </c>
      <c r="AJ286" s="118" t="s">
        <v>243</v>
      </c>
      <c r="AK286" s="119"/>
      <c r="AL286" s="119"/>
      <c r="AM286" s="120"/>
      <c r="AO286" s="118" t="s">
        <v>183</v>
      </c>
      <c r="AP286" s="140"/>
      <c r="AQ286" s="119"/>
      <c r="AR286" s="120"/>
    </row>
    <row r="287" spans="1:44" x14ac:dyDescent="0.2">
      <c r="A287" s="11">
        <v>900</v>
      </c>
      <c r="C287" s="13">
        <f t="shared" si="12"/>
        <v>360</v>
      </c>
      <c r="D287" s="25">
        <v>900</v>
      </c>
      <c r="I287" s="27">
        <f t="shared" si="13"/>
        <v>0.9</v>
      </c>
      <c r="J287" s="19">
        <v>0.9</v>
      </c>
      <c r="L287" s="34">
        <v>0.36</v>
      </c>
      <c r="O287">
        <v>-0.10539999999999999</v>
      </c>
      <c r="P287" s="31">
        <f t="shared" si="14"/>
        <v>-1.0216512475319814</v>
      </c>
      <c r="R287" s="36">
        <v>0.36</v>
      </c>
      <c r="AJ287" s="118" t="s">
        <v>244</v>
      </c>
      <c r="AK287" s="119"/>
      <c r="AL287" s="119"/>
      <c r="AM287" s="120"/>
      <c r="AO287" s="118" t="s">
        <v>183</v>
      </c>
      <c r="AP287" s="140"/>
      <c r="AQ287" s="119"/>
      <c r="AR287" s="120"/>
    </row>
    <row r="288" spans="1:44" x14ac:dyDescent="0.2">
      <c r="A288" s="11">
        <v>1320</v>
      </c>
      <c r="C288" s="13">
        <f t="shared" si="12"/>
        <v>360</v>
      </c>
      <c r="D288" s="25">
        <v>1320</v>
      </c>
      <c r="I288" s="27">
        <f t="shared" si="13"/>
        <v>1.32</v>
      </c>
      <c r="J288" s="19">
        <v>1.32</v>
      </c>
      <c r="L288" s="34">
        <v>0.36</v>
      </c>
      <c r="O288">
        <v>0.27760000000000001</v>
      </c>
      <c r="P288" s="31">
        <f t="shared" si="14"/>
        <v>-1.0216512475319814</v>
      </c>
      <c r="R288" s="36">
        <v>0.36</v>
      </c>
      <c r="AJ288" s="118" t="s">
        <v>86</v>
      </c>
      <c r="AK288" s="119"/>
      <c r="AL288" s="119"/>
      <c r="AM288" s="120"/>
      <c r="AO288" s="118" t="s">
        <v>183</v>
      </c>
      <c r="AP288" s="140"/>
      <c r="AQ288" s="119"/>
      <c r="AR288" s="120"/>
    </row>
    <row r="289" spans="1:44" x14ac:dyDescent="0.2">
      <c r="A289" s="11">
        <v>840</v>
      </c>
      <c r="C289" s="13">
        <f t="shared" si="12"/>
        <v>360</v>
      </c>
      <c r="D289" s="25">
        <v>840</v>
      </c>
      <c r="I289" s="27">
        <f t="shared" si="13"/>
        <v>0.84</v>
      </c>
      <c r="J289" s="19">
        <v>0.84</v>
      </c>
      <c r="L289" s="34">
        <v>0.36</v>
      </c>
      <c r="O289">
        <v>-0.1744</v>
      </c>
      <c r="P289" s="31">
        <f t="shared" si="14"/>
        <v>-1.0216512475319814</v>
      </c>
      <c r="R289" s="36">
        <v>0.36</v>
      </c>
      <c r="AJ289" s="118" t="s">
        <v>119</v>
      </c>
      <c r="AK289" s="119"/>
      <c r="AL289" s="119"/>
      <c r="AM289" s="120"/>
      <c r="AO289" s="118" t="s">
        <v>183</v>
      </c>
      <c r="AP289" s="140"/>
      <c r="AQ289" s="119"/>
      <c r="AR289" s="120"/>
    </row>
    <row r="290" spans="1:44" x14ac:dyDescent="0.2">
      <c r="A290" s="11">
        <v>5520</v>
      </c>
      <c r="C290" s="13">
        <f t="shared" si="12"/>
        <v>360</v>
      </c>
      <c r="D290" s="25">
        <v>5520</v>
      </c>
      <c r="I290" s="27">
        <f t="shared" si="13"/>
        <v>5.5200000000000005</v>
      </c>
      <c r="J290" s="19">
        <v>5.5200000000000005</v>
      </c>
      <c r="L290" s="34">
        <v>0.36</v>
      </c>
      <c r="O290">
        <v>1.7083999999999999</v>
      </c>
      <c r="P290" s="31">
        <f t="shared" si="14"/>
        <v>-1.0216512475319814</v>
      </c>
      <c r="R290" s="36">
        <v>0.36</v>
      </c>
      <c r="AJ290" s="118" t="s">
        <v>245</v>
      </c>
      <c r="AK290" s="119"/>
      <c r="AL290" s="119"/>
      <c r="AM290" s="120"/>
      <c r="AO290" s="118" t="s">
        <v>183</v>
      </c>
      <c r="AP290" s="140"/>
      <c r="AQ290" s="119"/>
      <c r="AR290" s="120"/>
    </row>
    <row r="291" spans="1:44" x14ac:dyDescent="0.2">
      <c r="A291" s="11">
        <v>10220</v>
      </c>
      <c r="C291" s="13">
        <f t="shared" si="12"/>
        <v>360</v>
      </c>
      <c r="D291" s="25">
        <v>10220</v>
      </c>
      <c r="I291" s="27">
        <f t="shared" si="13"/>
        <v>10.220000000000001</v>
      </c>
      <c r="J291" s="19">
        <v>10.220000000000001</v>
      </c>
      <c r="L291" s="34">
        <v>0.36</v>
      </c>
      <c r="O291">
        <v>2.3243</v>
      </c>
      <c r="P291" s="31">
        <f t="shared" si="14"/>
        <v>-1.0216512475319814</v>
      </c>
      <c r="R291" s="36">
        <v>0.36</v>
      </c>
      <c r="AJ291" s="118" t="s">
        <v>246</v>
      </c>
      <c r="AK291" s="119"/>
      <c r="AL291" s="119"/>
      <c r="AM291" s="120"/>
      <c r="AO291" s="118" t="s">
        <v>183</v>
      </c>
      <c r="AP291" s="140"/>
      <c r="AQ291" s="119"/>
      <c r="AR291" s="120"/>
    </row>
    <row r="292" spans="1:44" x14ac:dyDescent="0.2">
      <c r="A292" s="11">
        <v>2160</v>
      </c>
      <c r="C292" s="13">
        <f t="shared" si="12"/>
        <v>380</v>
      </c>
      <c r="D292" s="25">
        <v>2160</v>
      </c>
      <c r="I292" s="27">
        <f t="shared" si="13"/>
        <v>2.16</v>
      </c>
      <c r="J292" s="19">
        <v>2.16</v>
      </c>
      <c r="L292" s="34">
        <v>0.38</v>
      </c>
      <c r="O292">
        <v>0.77010000000000001</v>
      </c>
      <c r="P292" s="31">
        <f t="shared" si="14"/>
        <v>-0.96758402626170559</v>
      </c>
      <c r="R292" s="36">
        <v>0.38</v>
      </c>
      <c r="AJ292" s="118" t="s">
        <v>247</v>
      </c>
      <c r="AK292" s="119"/>
      <c r="AL292" s="119"/>
      <c r="AM292" s="120"/>
      <c r="AO292" s="118" t="s">
        <v>183</v>
      </c>
      <c r="AP292" s="140"/>
      <c r="AQ292" s="119"/>
      <c r="AR292" s="120"/>
    </row>
    <row r="293" spans="1:44" x14ac:dyDescent="0.2">
      <c r="A293" s="11">
        <v>1940</v>
      </c>
      <c r="C293" s="13">
        <f t="shared" si="12"/>
        <v>380</v>
      </c>
      <c r="D293" s="25">
        <v>1940</v>
      </c>
      <c r="I293" s="27">
        <f t="shared" si="13"/>
        <v>1.94</v>
      </c>
      <c r="J293" s="19">
        <v>1.94</v>
      </c>
      <c r="L293" s="34">
        <v>0.38</v>
      </c>
      <c r="O293">
        <v>0.66269999999999996</v>
      </c>
      <c r="P293" s="31">
        <f t="shared" si="14"/>
        <v>-0.96758402626170559</v>
      </c>
      <c r="R293" s="36">
        <v>0.38</v>
      </c>
      <c r="AJ293" s="118" t="s">
        <v>129</v>
      </c>
      <c r="AK293" s="119"/>
      <c r="AL293" s="119"/>
      <c r="AM293" s="120"/>
      <c r="AO293" s="118" t="s">
        <v>269</v>
      </c>
      <c r="AP293" s="140"/>
      <c r="AQ293" s="119"/>
      <c r="AR293" s="120"/>
    </row>
    <row r="294" spans="1:44" x14ac:dyDescent="0.2">
      <c r="A294" s="11">
        <v>19060</v>
      </c>
      <c r="C294" s="13">
        <f t="shared" si="12"/>
        <v>380</v>
      </c>
      <c r="D294" s="25">
        <v>19060</v>
      </c>
      <c r="I294" s="27">
        <f t="shared" si="13"/>
        <v>19.059999999999999</v>
      </c>
      <c r="J294" s="19">
        <v>19.059999999999999</v>
      </c>
      <c r="L294" s="34">
        <v>0.38</v>
      </c>
      <c r="O294">
        <v>2.9476</v>
      </c>
      <c r="P294" s="31">
        <f t="shared" si="14"/>
        <v>-0.96758402626170559</v>
      </c>
      <c r="R294" s="36">
        <v>0.38</v>
      </c>
      <c r="AJ294" s="118" t="s">
        <v>248</v>
      </c>
      <c r="AK294" s="119"/>
      <c r="AL294" s="119"/>
      <c r="AM294" s="120"/>
      <c r="AO294" s="118" t="s">
        <v>269</v>
      </c>
      <c r="AP294" s="140"/>
      <c r="AQ294" s="119"/>
      <c r="AR294" s="120"/>
    </row>
    <row r="295" spans="1:44" x14ac:dyDescent="0.2">
      <c r="A295" s="11">
        <v>14000</v>
      </c>
      <c r="C295" s="13">
        <f t="shared" si="12"/>
        <v>380</v>
      </c>
      <c r="D295" s="25">
        <v>14000</v>
      </c>
      <c r="I295" s="27">
        <f t="shared" si="13"/>
        <v>14</v>
      </c>
      <c r="J295" s="19">
        <v>14</v>
      </c>
      <c r="L295" s="34">
        <v>0.38</v>
      </c>
      <c r="O295">
        <v>2.6391</v>
      </c>
      <c r="P295" s="31">
        <f t="shared" si="14"/>
        <v>-0.96758402626170559</v>
      </c>
      <c r="R295" s="36">
        <v>0.38</v>
      </c>
      <c r="AJ295" s="118" t="s">
        <v>249</v>
      </c>
      <c r="AK295" s="119"/>
      <c r="AL295" s="119"/>
      <c r="AM295" s="120"/>
      <c r="AO295" s="118" t="s">
        <v>269</v>
      </c>
      <c r="AP295" s="140"/>
      <c r="AQ295" s="119"/>
      <c r="AR295" s="120"/>
    </row>
    <row r="296" spans="1:44" x14ac:dyDescent="0.2">
      <c r="A296" s="11">
        <v>2660</v>
      </c>
      <c r="C296" s="13">
        <f t="shared" si="12"/>
        <v>380</v>
      </c>
      <c r="D296" s="25">
        <v>2660</v>
      </c>
      <c r="I296" s="27">
        <f t="shared" si="13"/>
        <v>2.66</v>
      </c>
      <c r="J296" s="19">
        <v>2.66</v>
      </c>
      <c r="L296" s="34">
        <v>0.38</v>
      </c>
      <c r="O296">
        <v>0.97829999999999995</v>
      </c>
      <c r="P296" s="31">
        <f t="shared" si="14"/>
        <v>-0.96758402626170559</v>
      </c>
      <c r="R296" s="36">
        <v>0.38</v>
      </c>
      <c r="AJ296" s="118" t="s">
        <v>220</v>
      </c>
      <c r="AK296" s="119"/>
      <c r="AL296" s="119"/>
      <c r="AM296" s="120"/>
      <c r="AO296" s="118" t="s">
        <v>269</v>
      </c>
      <c r="AP296" s="140"/>
      <c r="AQ296" s="119"/>
      <c r="AR296" s="120"/>
    </row>
    <row r="297" spans="1:44" x14ac:dyDescent="0.2">
      <c r="A297" s="11">
        <v>10200</v>
      </c>
      <c r="C297" s="13">
        <f t="shared" si="12"/>
        <v>380</v>
      </c>
      <c r="D297" s="25">
        <v>10200</v>
      </c>
      <c r="I297" s="27">
        <f t="shared" si="13"/>
        <v>10.200000000000001</v>
      </c>
      <c r="J297" s="19">
        <v>10.200000000000001</v>
      </c>
      <c r="L297" s="34">
        <v>0.38</v>
      </c>
      <c r="O297">
        <v>2.3224</v>
      </c>
      <c r="P297" s="31">
        <f t="shared" si="14"/>
        <v>-0.96758402626170559</v>
      </c>
      <c r="R297" s="36">
        <v>0.38</v>
      </c>
      <c r="AJ297" s="118" t="s">
        <v>250</v>
      </c>
      <c r="AK297" s="119"/>
      <c r="AL297" s="119"/>
      <c r="AM297" s="120"/>
      <c r="AO297" s="118" t="s">
        <v>269</v>
      </c>
      <c r="AP297" s="140"/>
      <c r="AQ297" s="119"/>
      <c r="AR297" s="120"/>
    </row>
    <row r="298" spans="1:44" x14ac:dyDescent="0.2">
      <c r="A298" s="11">
        <v>1580</v>
      </c>
      <c r="C298" s="13">
        <f t="shared" si="12"/>
        <v>380</v>
      </c>
      <c r="D298" s="25">
        <v>1580</v>
      </c>
      <c r="I298" s="27">
        <f t="shared" si="13"/>
        <v>1.58</v>
      </c>
      <c r="J298" s="19">
        <v>1.58</v>
      </c>
      <c r="L298" s="34">
        <v>0.38</v>
      </c>
      <c r="O298">
        <v>0.45739999999999997</v>
      </c>
      <c r="P298" s="31">
        <f t="shared" si="14"/>
        <v>-0.96758402626170559</v>
      </c>
      <c r="R298" s="36">
        <v>0.38</v>
      </c>
      <c r="AJ298" s="118" t="s">
        <v>251</v>
      </c>
      <c r="AK298" s="119"/>
      <c r="AL298" s="119"/>
      <c r="AM298" s="120"/>
      <c r="AO298" s="118" t="s">
        <v>269</v>
      </c>
      <c r="AP298" s="140"/>
      <c r="AQ298" s="119"/>
      <c r="AR298" s="120"/>
    </row>
    <row r="299" spans="1:44" x14ac:dyDescent="0.2">
      <c r="A299" s="11">
        <v>5560</v>
      </c>
      <c r="C299" s="13">
        <f t="shared" si="12"/>
        <v>380</v>
      </c>
      <c r="D299" s="25">
        <v>5560</v>
      </c>
      <c r="I299" s="27">
        <f t="shared" si="13"/>
        <v>5.5600000000000005</v>
      </c>
      <c r="J299" s="19">
        <v>5.5600000000000005</v>
      </c>
      <c r="L299" s="34">
        <v>0.38</v>
      </c>
      <c r="O299">
        <v>1.7156</v>
      </c>
      <c r="P299" s="31">
        <f t="shared" si="14"/>
        <v>-0.96758402626170559</v>
      </c>
      <c r="R299" s="36">
        <v>0.38</v>
      </c>
      <c r="AJ299" s="118" t="s">
        <v>252</v>
      </c>
      <c r="AK299" s="119"/>
      <c r="AL299" s="119"/>
      <c r="AM299" s="120"/>
      <c r="AO299" s="118" t="s">
        <v>269</v>
      </c>
      <c r="AP299" s="140"/>
      <c r="AQ299" s="119"/>
      <c r="AR299" s="120"/>
    </row>
    <row r="300" spans="1:44" x14ac:dyDescent="0.2">
      <c r="A300" s="11">
        <v>540</v>
      </c>
      <c r="C300" s="13">
        <f t="shared" si="12"/>
        <v>380</v>
      </c>
      <c r="D300" s="25">
        <v>540</v>
      </c>
      <c r="I300" s="27">
        <f t="shared" si="13"/>
        <v>0.54</v>
      </c>
      <c r="J300" s="19">
        <v>0.54</v>
      </c>
      <c r="L300" s="34">
        <v>0.38</v>
      </c>
      <c r="O300">
        <v>-0.61619999999999997</v>
      </c>
      <c r="P300" s="31">
        <f t="shared" si="14"/>
        <v>-0.96758402626170559</v>
      </c>
      <c r="R300" s="36">
        <v>0.38</v>
      </c>
      <c r="AJ300" s="118" t="s">
        <v>49</v>
      </c>
      <c r="AK300" s="119"/>
      <c r="AL300" s="119"/>
      <c r="AM300" s="120"/>
      <c r="AO300" s="118" t="s">
        <v>269</v>
      </c>
      <c r="AP300" s="140"/>
      <c r="AQ300" s="119"/>
      <c r="AR300" s="120"/>
    </row>
    <row r="301" spans="1:44" x14ac:dyDescent="0.2">
      <c r="A301" s="11">
        <v>15080</v>
      </c>
      <c r="C301" s="13">
        <f t="shared" si="12"/>
        <v>380</v>
      </c>
      <c r="D301" s="25">
        <v>15080</v>
      </c>
      <c r="I301" s="27">
        <f t="shared" si="13"/>
        <v>15.08</v>
      </c>
      <c r="J301" s="19">
        <v>15.08</v>
      </c>
      <c r="L301" s="34">
        <v>0.38</v>
      </c>
      <c r="O301">
        <v>2.7134</v>
      </c>
      <c r="P301" s="31">
        <f t="shared" si="14"/>
        <v>-0.96758402626170559</v>
      </c>
      <c r="R301" s="36">
        <v>0.38</v>
      </c>
      <c r="AJ301" s="118" t="s">
        <v>253</v>
      </c>
      <c r="AK301" s="119"/>
      <c r="AL301" s="119"/>
      <c r="AM301" s="120"/>
      <c r="AO301" s="118" t="s">
        <v>269</v>
      </c>
      <c r="AP301" s="140"/>
      <c r="AQ301" s="119"/>
      <c r="AR301" s="120"/>
    </row>
    <row r="302" spans="1:44" x14ac:dyDescent="0.2">
      <c r="A302" s="11">
        <v>3480</v>
      </c>
      <c r="C302" s="13">
        <f t="shared" si="12"/>
        <v>380</v>
      </c>
      <c r="D302" s="25">
        <v>3480</v>
      </c>
      <c r="I302" s="27">
        <f t="shared" si="13"/>
        <v>3.48</v>
      </c>
      <c r="J302" s="19">
        <v>3.48</v>
      </c>
      <c r="L302" s="34">
        <v>0.38</v>
      </c>
      <c r="O302">
        <v>1.2470000000000001</v>
      </c>
      <c r="P302" s="31">
        <f t="shared" si="14"/>
        <v>-0.96758402626170559</v>
      </c>
      <c r="R302" s="36">
        <v>0.38</v>
      </c>
      <c r="AJ302" s="118" t="s">
        <v>254</v>
      </c>
      <c r="AK302" s="119"/>
      <c r="AL302" s="119"/>
      <c r="AM302" s="120"/>
      <c r="AO302" s="118" t="s">
        <v>269</v>
      </c>
      <c r="AP302" s="140"/>
      <c r="AQ302" s="119"/>
      <c r="AR302" s="120"/>
    </row>
    <row r="303" spans="1:44" x14ac:dyDescent="0.2">
      <c r="A303" s="11">
        <v>1160</v>
      </c>
      <c r="C303" s="13">
        <f t="shared" si="12"/>
        <v>380</v>
      </c>
      <c r="D303" s="25">
        <v>1160</v>
      </c>
      <c r="I303" s="27">
        <f t="shared" si="13"/>
        <v>1.1599999999999999</v>
      </c>
      <c r="J303" s="19">
        <v>1.1599999999999999</v>
      </c>
      <c r="L303" s="34">
        <v>0.38</v>
      </c>
      <c r="O303">
        <v>0.1484</v>
      </c>
      <c r="P303" s="31">
        <f t="shared" si="14"/>
        <v>-0.96758402626170559</v>
      </c>
      <c r="R303" s="36">
        <v>0.38</v>
      </c>
      <c r="AJ303" s="118" t="s">
        <v>255</v>
      </c>
      <c r="AK303" s="119"/>
      <c r="AL303" s="119"/>
      <c r="AM303" s="120"/>
      <c r="AO303" s="118" t="s">
        <v>269</v>
      </c>
      <c r="AP303" s="140"/>
      <c r="AQ303" s="119"/>
      <c r="AR303" s="120"/>
    </row>
    <row r="304" spans="1:44" x14ac:dyDescent="0.2">
      <c r="A304" s="11">
        <v>7820</v>
      </c>
      <c r="C304" s="13">
        <f t="shared" si="12"/>
        <v>380</v>
      </c>
      <c r="D304" s="25">
        <v>7820</v>
      </c>
      <c r="I304" s="27">
        <f t="shared" si="13"/>
        <v>7.82</v>
      </c>
      <c r="J304" s="19">
        <v>7.82</v>
      </c>
      <c r="L304" s="34">
        <v>0.38</v>
      </c>
      <c r="O304">
        <v>2.0567000000000002</v>
      </c>
      <c r="P304" s="31">
        <f t="shared" si="14"/>
        <v>-0.96758402626170559</v>
      </c>
      <c r="R304" s="36">
        <v>0.38</v>
      </c>
      <c r="AJ304" s="118" t="s">
        <v>256</v>
      </c>
      <c r="AK304" s="119"/>
      <c r="AL304" s="119"/>
      <c r="AM304" s="120"/>
      <c r="AO304" s="118" t="s">
        <v>269</v>
      </c>
      <c r="AP304" s="140"/>
      <c r="AQ304" s="119"/>
      <c r="AR304" s="120"/>
    </row>
    <row r="305" spans="1:44" x14ac:dyDescent="0.2">
      <c r="A305" s="11">
        <v>1480</v>
      </c>
      <c r="C305" s="13">
        <f t="shared" si="12"/>
        <v>380</v>
      </c>
      <c r="D305" s="25">
        <v>1480</v>
      </c>
      <c r="I305" s="27">
        <f t="shared" si="13"/>
        <v>1.48</v>
      </c>
      <c r="J305" s="19">
        <v>1.48</v>
      </c>
      <c r="L305" s="34">
        <v>0.38</v>
      </c>
      <c r="O305">
        <v>0.39200000000000002</v>
      </c>
      <c r="P305" s="31">
        <f t="shared" si="14"/>
        <v>-0.96758402626170559</v>
      </c>
      <c r="R305" s="36">
        <v>0.38</v>
      </c>
      <c r="AJ305" s="118" t="s">
        <v>257</v>
      </c>
      <c r="AK305" s="119"/>
      <c r="AL305" s="119"/>
      <c r="AM305" s="120"/>
      <c r="AO305" s="118" t="s">
        <v>477</v>
      </c>
      <c r="AP305" s="140"/>
      <c r="AQ305" s="119"/>
      <c r="AR305" s="120"/>
    </row>
    <row r="306" spans="1:44" x14ac:dyDescent="0.2">
      <c r="A306" s="11">
        <v>360</v>
      </c>
      <c r="C306" s="13">
        <f t="shared" si="12"/>
        <v>380</v>
      </c>
      <c r="D306" s="25">
        <v>360</v>
      </c>
      <c r="I306" s="27">
        <f t="shared" si="13"/>
        <v>0.36</v>
      </c>
      <c r="J306" s="19">
        <v>0.36</v>
      </c>
      <c r="L306" s="34">
        <v>0.38</v>
      </c>
      <c r="O306">
        <v>-1.0217000000000001</v>
      </c>
      <c r="P306" s="31">
        <f t="shared" si="14"/>
        <v>-0.96758402626170559</v>
      </c>
      <c r="R306" s="36">
        <v>0.38</v>
      </c>
      <c r="AJ306" s="118" t="s">
        <v>109</v>
      </c>
      <c r="AK306" s="119"/>
      <c r="AL306" s="119"/>
      <c r="AM306" s="120"/>
      <c r="AO306" s="118" t="s">
        <v>477</v>
      </c>
      <c r="AP306" s="140"/>
      <c r="AQ306" s="119"/>
      <c r="AR306" s="120"/>
    </row>
    <row r="307" spans="1:44" x14ac:dyDescent="0.2">
      <c r="A307" s="11">
        <v>3060</v>
      </c>
      <c r="C307" s="13">
        <f t="shared" si="12"/>
        <v>380</v>
      </c>
      <c r="D307" s="25">
        <v>3060</v>
      </c>
      <c r="I307" s="27">
        <f t="shared" si="13"/>
        <v>3.06</v>
      </c>
      <c r="J307" s="19">
        <v>3.06</v>
      </c>
      <c r="L307" s="34">
        <v>0.38</v>
      </c>
      <c r="O307">
        <v>1.1184000000000001</v>
      </c>
      <c r="P307" s="31">
        <f t="shared" si="14"/>
        <v>-0.96758402626170559</v>
      </c>
      <c r="R307" s="36">
        <v>0.38</v>
      </c>
      <c r="AJ307" s="118" t="s">
        <v>258</v>
      </c>
      <c r="AK307" s="119"/>
      <c r="AL307" s="119"/>
      <c r="AM307" s="120"/>
      <c r="AO307" s="118" t="s">
        <v>477</v>
      </c>
      <c r="AP307" s="140"/>
      <c r="AQ307" s="119"/>
      <c r="AR307" s="120"/>
    </row>
    <row r="308" spans="1:44" x14ac:dyDescent="0.2">
      <c r="A308" s="11">
        <v>6380</v>
      </c>
      <c r="C308" s="13">
        <f t="shared" si="12"/>
        <v>380</v>
      </c>
      <c r="D308" s="25">
        <v>6380</v>
      </c>
      <c r="I308" s="27">
        <f t="shared" si="13"/>
        <v>6.38</v>
      </c>
      <c r="J308" s="19">
        <v>6.38</v>
      </c>
      <c r="L308" s="34">
        <v>0.38</v>
      </c>
      <c r="O308">
        <v>1.8532</v>
      </c>
      <c r="P308" s="31">
        <f t="shared" si="14"/>
        <v>-0.96758402626170559</v>
      </c>
      <c r="R308" s="36">
        <v>0.38</v>
      </c>
      <c r="AJ308" s="118" t="s">
        <v>259</v>
      </c>
      <c r="AK308" s="119"/>
      <c r="AL308" s="119"/>
      <c r="AM308" s="120"/>
      <c r="AO308" s="118" t="s">
        <v>477</v>
      </c>
      <c r="AP308" s="140"/>
      <c r="AQ308" s="119"/>
      <c r="AR308" s="120"/>
    </row>
    <row r="309" spans="1:44" x14ac:dyDescent="0.2">
      <c r="A309" s="11">
        <v>3800</v>
      </c>
      <c r="C309" s="13">
        <f t="shared" si="12"/>
        <v>380</v>
      </c>
      <c r="D309" s="25">
        <v>3800</v>
      </c>
      <c r="I309" s="27">
        <f t="shared" si="13"/>
        <v>3.8000000000000003</v>
      </c>
      <c r="J309" s="19">
        <v>3.8000000000000003</v>
      </c>
      <c r="L309" s="34">
        <v>0.38</v>
      </c>
      <c r="O309">
        <v>1.335</v>
      </c>
      <c r="P309" s="31">
        <f t="shared" si="14"/>
        <v>-0.96758402626170559</v>
      </c>
      <c r="R309" s="36">
        <v>0.38</v>
      </c>
      <c r="AJ309" s="118" t="s">
        <v>260</v>
      </c>
      <c r="AK309" s="119"/>
      <c r="AL309" s="119"/>
      <c r="AM309" s="120"/>
      <c r="AO309" s="118" t="s">
        <v>477</v>
      </c>
      <c r="AP309" s="140"/>
      <c r="AQ309" s="119"/>
      <c r="AR309" s="120"/>
    </row>
    <row r="310" spans="1:44" x14ac:dyDescent="0.2">
      <c r="A310" s="11">
        <v>720</v>
      </c>
      <c r="C310" s="13">
        <f t="shared" si="12"/>
        <v>380</v>
      </c>
      <c r="D310" s="25">
        <v>720</v>
      </c>
      <c r="I310" s="27">
        <f t="shared" si="13"/>
        <v>0.72</v>
      </c>
      <c r="J310" s="19">
        <v>0.72</v>
      </c>
      <c r="L310" s="34">
        <v>0.38</v>
      </c>
      <c r="O310">
        <v>-0.32850000000000001</v>
      </c>
      <c r="P310" s="31">
        <f t="shared" si="14"/>
        <v>-0.96758402626170559</v>
      </c>
      <c r="R310" s="36">
        <v>0.38</v>
      </c>
      <c r="AJ310" s="118" t="s">
        <v>168</v>
      </c>
      <c r="AK310" s="119"/>
      <c r="AL310" s="119"/>
      <c r="AM310" s="120"/>
      <c r="AO310" s="118" t="s">
        <v>477</v>
      </c>
      <c r="AP310" s="140"/>
      <c r="AQ310" s="119"/>
      <c r="AR310" s="120"/>
    </row>
    <row r="311" spans="1:44" x14ac:dyDescent="0.2">
      <c r="A311" s="11">
        <v>640</v>
      </c>
      <c r="C311" s="13">
        <f t="shared" si="12"/>
        <v>380</v>
      </c>
      <c r="D311" s="25">
        <v>640</v>
      </c>
      <c r="I311" s="27">
        <f t="shared" si="13"/>
        <v>0.64</v>
      </c>
      <c r="J311" s="19">
        <v>0.64</v>
      </c>
      <c r="L311" s="34">
        <v>0.38</v>
      </c>
      <c r="O311">
        <v>-0.44629999999999997</v>
      </c>
      <c r="P311" s="31">
        <f t="shared" si="14"/>
        <v>-0.96758402626170559</v>
      </c>
      <c r="R311" s="36">
        <v>0.38</v>
      </c>
      <c r="AJ311" s="118" t="s">
        <v>122</v>
      </c>
      <c r="AK311" s="119"/>
      <c r="AL311" s="119"/>
      <c r="AM311" s="120"/>
      <c r="AO311" s="118" t="s">
        <v>477</v>
      </c>
      <c r="AP311" s="140"/>
      <c r="AQ311" s="119"/>
      <c r="AR311" s="120"/>
    </row>
    <row r="312" spans="1:44" x14ac:dyDescent="0.2">
      <c r="A312" s="11">
        <v>3200</v>
      </c>
      <c r="C312" s="13">
        <f t="shared" si="12"/>
        <v>380</v>
      </c>
      <c r="D312" s="25">
        <v>3200</v>
      </c>
      <c r="I312" s="27">
        <f t="shared" si="13"/>
        <v>3.2</v>
      </c>
      <c r="J312" s="19">
        <v>3.2</v>
      </c>
      <c r="L312" s="34">
        <v>0.38</v>
      </c>
      <c r="O312">
        <v>1.1632</v>
      </c>
      <c r="P312" s="31">
        <f t="shared" si="14"/>
        <v>-0.96758402626170559</v>
      </c>
      <c r="R312" s="36">
        <v>0.38</v>
      </c>
      <c r="AJ312" s="118" t="s">
        <v>261</v>
      </c>
      <c r="AK312" s="119"/>
      <c r="AL312" s="119"/>
      <c r="AM312" s="120"/>
      <c r="AO312" s="118" t="s">
        <v>477</v>
      </c>
      <c r="AP312" s="140"/>
      <c r="AQ312" s="119"/>
      <c r="AR312" s="120"/>
    </row>
    <row r="313" spans="1:44" x14ac:dyDescent="0.2">
      <c r="A313" s="11">
        <v>14740</v>
      </c>
      <c r="C313" s="13">
        <f t="shared" si="12"/>
        <v>380</v>
      </c>
      <c r="D313" s="25">
        <v>14740</v>
      </c>
      <c r="I313" s="27">
        <f t="shared" si="13"/>
        <v>14.74</v>
      </c>
      <c r="J313" s="19">
        <v>14.74</v>
      </c>
      <c r="L313" s="34">
        <v>0.38</v>
      </c>
      <c r="O313">
        <v>2.6905999999999999</v>
      </c>
      <c r="P313" s="31">
        <f t="shared" si="14"/>
        <v>-0.96758402626170559</v>
      </c>
      <c r="R313" s="36">
        <v>0.38</v>
      </c>
      <c r="AJ313" s="118" t="s">
        <v>262</v>
      </c>
      <c r="AK313" s="119"/>
      <c r="AL313" s="119"/>
      <c r="AM313" s="120"/>
      <c r="AO313" s="118" t="s">
        <v>110</v>
      </c>
      <c r="AP313" s="140"/>
      <c r="AQ313" s="119"/>
      <c r="AR313" s="120"/>
    </row>
    <row r="314" spans="1:44" x14ac:dyDescent="0.2">
      <c r="A314" s="11">
        <v>1000</v>
      </c>
      <c r="C314" s="13">
        <f t="shared" si="12"/>
        <v>380</v>
      </c>
      <c r="D314" s="25">
        <v>1000</v>
      </c>
      <c r="I314" s="27">
        <f t="shared" si="13"/>
        <v>1</v>
      </c>
      <c r="J314" s="19">
        <v>1</v>
      </c>
      <c r="L314" s="34">
        <v>0.38</v>
      </c>
      <c r="O314">
        <v>0</v>
      </c>
      <c r="P314" s="31">
        <f t="shared" si="14"/>
        <v>-0.96758402626170559</v>
      </c>
      <c r="R314" s="36">
        <v>0.38</v>
      </c>
      <c r="AJ314" s="118" t="s">
        <v>211</v>
      </c>
      <c r="AK314" s="119"/>
      <c r="AL314" s="119"/>
      <c r="AM314" s="120"/>
      <c r="AO314" s="118" t="s">
        <v>110</v>
      </c>
      <c r="AP314" s="140"/>
      <c r="AQ314" s="119"/>
      <c r="AR314" s="120"/>
    </row>
    <row r="315" spans="1:44" x14ac:dyDescent="0.2">
      <c r="A315" s="11">
        <v>15040</v>
      </c>
      <c r="C315" s="13">
        <f t="shared" si="12"/>
        <v>380</v>
      </c>
      <c r="D315" s="25">
        <v>15040</v>
      </c>
      <c r="I315" s="27">
        <f t="shared" si="13"/>
        <v>15.040000000000001</v>
      </c>
      <c r="J315" s="19">
        <v>15.040000000000001</v>
      </c>
      <c r="L315" s="34">
        <v>0.38</v>
      </c>
      <c r="O315">
        <v>2.7107000000000001</v>
      </c>
      <c r="P315" s="31">
        <f t="shared" si="14"/>
        <v>-0.96758402626170559</v>
      </c>
      <c r="R315" s="36">
        <v>0.38</v>
      </c>
      <c r="AJ315" s="118" t="s">
        <v>263</v>
      </c>
      <c r="AK315" s="119"/>
      <c r="AL315" s="119"/>
      <c r="AM315" s="120"/>
      <c r="AO315" s="118" t="s">
        <v>110</v>
      </c>
      <c r="AP315" s="140"/>
      <c r="AQ315" s="119"/>
      <c r="AR315" s="120"/>
    </row>
    <row r="316" spans="1:44" x14ac:dyDescent="0.2">
      <c r="A316" s="11">
        <v>14300</v>
      </c>
      <c r="C316" s="13">
        <f t="shared" si="12"/>
        <v>400</v>
      </c>
      <c r="D316" s="25">
        <v>14300</v>
      </c>
      <c r="I316" s="27">
        <f t="shared" si="13"/>
        <v>14.3</v>
      </c>
      <c r="J316" s="19">
        <v>14.3</v>
      </c>
      <c r="L316" s="34">
        <v>0.4</v>
      </c>
      <c r="O316">
        <v>2.6602999999999999</v>
      </c>
      <c r="P316" s="31">
        <f t="shared" si="14"/>
        <v>-0.916290731874155</v>
      </c>
      <c r="R316" s="36">
        <v>0.4</v>
      </c>
      <c r="AJ316" s="118" t="s">
        <v>264</v>
      </c>
      <c r="AK316" s="119"/>
      <c r="AL316" s="119"/>
      <c r="AM316" s="120"/>
      <c r="AO316" s="118" t="s">
        <v>110</v>
      </c>
      <c r="AP316" s="140"/>
      <c r="AQ316" s="119"/>
      <c r="AR316" s="120"/>
    </row>
    <row r="317" spans="1:44" x14ac:dyDescent="0.2">
      <c r="A317" s="11">
        <v>1060</v>
      </c>
      <c r="C317" s="13">
        <f t="shared" si="12"/>
        <v>400</v>
      </c>
      <c r="D317" s="25">
        <v>1060</v>
      </c>
      <c r="I317" s="27">
        <f t="shared" si="13"/>
        <v>1.06</v>
      </c>
      <c r="J317" s="19">
        <v>1.06</v>
      </c>
      <c r="L317" s="34">
        <v>0.4</v>
      </c>
      <c r="O317">
        <v>5.8299999999999998E-2</v>
      </c>
      <c r="P317" s="31">
        <f t="shared" si="14"/>
        <v>-0.916290731874155</v>
      </c>
      <c r="R317" s="36">
        <v>0.4</v>
      </c>
      <c r="AJ317" s="118" t="s">
        <v>153</v>
      </c>
      <c r="AK317" s="119"/>
      <c r="AL317" s="119"/>
      <c r="AM317" s="120"/>
      <c r="AO317" s="118" t="s">
        <v>178</v>
      </c>
      <c r="AP317" s="140"/>
      <c r="AQ317" s="119"/>
      <c r="AR317" s="120"/>
    </row>
    <row r="318" spans="1:44" x14ac:dyDescent="0.2">
      <c r="A318" s="11">
        <v>360</v>
      </c>
      <c r="C318" s="13">
        <f t="shared" si="12"/>
        <v>400</v>
      </c>
      <c r="D318" s="25">
        <v>360</v>
      </c>
      <c r="I318" s="27">
        <f t="shared" si="13"/>
        <v>0.36</v>
      </c>
      <c r="J318" s="19">
        <v>0.36</v>
      </c>
      <c r="L318" s="34">
        <v>0.4</v>
      </c>
      <c r="O318">
        <v>-1.0217000000000001</v>
      </c>
      <c r="P318" s="31">
        <f t="shared" si="14"/>
        <v>-0.916290731874155</v>
      </c>
      <c r="R318" s="36">
        <v>0.4</v>
      </c>
      <c r="AJ318" s="118" t="s">
        <v>109</v>
      </c>
      <c r="AK318" s="119"/>
      <c r="AL318" s="119"/>
      <c r="AM318" s="120"/>
      <c r="AO318" s="118" t="s">
        <v>178</v>
      </c>
      <c r="AP318" s="140"/>
      <c r="AQ318" s="119"/>
      <c r="AR318" s="120"/>
    </row>
    <row r="319" spans="1:44" x14ac:dyDescent="0.2">
      <c r="A319" s="11">
        <v>360</v>
      </c>
      <c r="C319" s="13">
        <f t="shared" si="12"/>
        <v>400</v>
      </c>
      <c r="D319" s="25">
        <v>360</v>
      </c>
      <c r="I319" s="27">
        <f t="shared" si="13"/>
        <v>0.36</v>
      </c>
      <c r="J319" s="19">
        <v>0.36</v>
      </c>
      <c r="L319" s="34">
        <v>0.4</v>
      </c>
      <c r="O319">
        <v>-1.0217000000000001</v>
      </c>
      <c r="P319" s="31">
        <f t="shared" si="14"/>
        <v>-0.916290731874155</v>
      </c>
      <c r="R319" s="36">
        <v>0.4</v>
      </c>
      <c r="AJ319" s="118" t="s">
        <v>109</v>
      </c>
      <c r="AK319" s="119"/>
      <c r="AL319" s="119"/>
      <c r="AM319" s="120"/>
      <c r="AO319" s="118" t="s">
        <v>178</v>
      </c>
      <c r="AP319" s="140"/>
      <c r="AQ319" s="119"/>
      <c r="AR319" s="120"/>
    </row>
    <row r="320" spans="1:44" x14ac:dyDescent="0.2">
      <c r="A320" s="11">
        <v>6700</v>
      </c>
      <c r="C320" s="13">
        <f t="shared" si="12"/>
        <v>400</v>
      </c>
      <c r="D320" s="25">
        <v>6700</v>
      </c>
      <c r="I320" s="27">
        <f t="shared" si="13"/>
        <v>6.7</v>
      </c>
      <c r="J320" s="19">
        <v>6.7</v>
      </c>
      <c r="L320" s="34">
        <v>0.4</v>
      </c>
      <c r="O320">
        <v>1.9020999999999999</v>
      </c>
      <c r="P320" s="31">
        <f t="shared" si="14"/>
        <v>-0.916290731874155</v>
      </c>
      <c r="R320" s="36">
        <v>0.4</v>
      </c>
      <c r="AJ320" s="118" t="s">
        <v>265</v>
      </c>
      <c r="AK320" s="119"/>
      <c r="AL320" s="119"/>
      <c r="AM320" s="120"/>
      <c r="AO320" s="118" t="s">
        <v>178</v>
      </c>
      <c r="AP320" s="140"/>
      <c r="AQ320" s="119"/>
      <c r="AR320" s="120"/>
    </row>
    <row r="321" spans="1:44" x14ac:dyDescent="0.2">
      <c r="A321" s="11">
        <v>340</v>
      </c>
      <c r="C321" s="13">
        <f t="shared" ref="C321:C384" si="15">L321*1000</f>
        <v>400</v>
      </c>
      <c r="D321" s="25">
        <v>340</v>
      </c>
      <c r="I321" s="27">
        <f t="shared" si="13"/>
        <v>0.34</v>
      </c>
      <c r="J321" s="19">
        <v>0.34</v>
      </c>
      <c r="L321" s="34">
        <v>0.4</v>
      </c>
      <c r="O321">
        <v>-1.0788</v>
      </c>
      <c r="P321" s="31">
        <f t="shared" si="14"/>
        <v>-0.916290731874155</v>
      </c>
      <c r="R321" s="36">
        <v>0.4</v>
      </c>
      <c r="AJ321" s="118" t="s">
        <v>193</v>
      </c>
      <c r="AK321" s="119"/>
      <c r="AL321" s="119"/>
      <c r="AM321" s="120"/>
      <c r="AO321" s="118" t="s">
        <v>178</v>
      </c>
      <c r="AP321" s="140"/>
      <c r="AQ321" s="119"/>
      <c r="AR321" s="120"/>
    </row>
    <row r="322" spans="1:44" x14ac:dyDescent="0.2">
      <c r="A322" s="11">
        <v>4460</v>
      </c>
      <c r="C322" s="13">
        <f t="shared" si="15"/>
        <v>400</v>
      </c>
      <c r="D322" s="25">
        <v>4460</v>
      </c>
      <c r="I322" s="27">
        <f t="shared" ref="I322:I385" si="16">D322*10^-3</f>
        <v>4.46</v>
      </c>
      <c r="J322" s="19">
        <v>4.46</v>
      </c>
      <c r="L322" s="34">
        <v>0.4</v>
      </c>
      <c r="O322">
        <v>1.4951000000000001</v>
      </c>
      <c r="P322" s="31">
        <f t="shared" ref="P322:P385" si="17">LN(L322)</f>
        <v>-0.916290731874155</v>
      </c>
      <c r="R322" s="36">
        <v>0.4</v>
      </c>
      <c r="AJ322" s="118" t="s">
        <v>266</v>
      </c>
      <c r="AK322" s="119"/>
      <c r="AL322" s="119"/>
      <c r="AM322" s="120"/>
      <c r="AO322" s="118" t="s">
        <v>178</v>
      </c>
      <c r="AP322" s="140"/>
      <c r="AQ322" s="119"/>
      <c r="AR322" s="120"/>
    </row>
    <row r="323" spans="1:44" x14ac:dyDescent="0.2">
      <c r="A323" s="11">
        <v>80</v>
      </c>
      <c r="C323" s="13">
        <f t="shared" si="15"/>
        <v>400</v>
      </c>
      <c r="D323" s="25">
        <v>80</v>
      </c>
      <c r="I323" s="27">
        <f t="shared" si="16"/>
        <v>0.08</v>
      </c>
      <c r="J323" s="19">
        <v>0.08</v>
      </c>
      <c r="L323" s="34">
        <v>0.4</v>
      </c>
      <c r="O323">
        <v>-2.5257000000000001</v>
      </c>
      <c r="P323" s="31">
        <f t="shared" si="17"/>
        <v>-0.916290731874155</v>
      </c>
      <c r="R323" s="36">
        <v>0.4</v>
      </c>
      <c r="AJ323" s="118" t="s">
        <v>104</v>
      </c>
      <c r="AK323" s="119"/>
      <c r="AL323" s="119"/>
      <c r="AM323" s="120"/>
      <c r="AO323" s="118" t="s">
        <v>178</v>
      </c>
      <c r="AP323" s="140"/>
      <c r="AQ323" s="119"/>
      <c r="AR323" s="120"/>
    </row>
    <row r="324" spans="1:44" x14ac:dyDescent="0.2">
      <c r="A324" s="11">
        <v>620</v>
      </c>
      <c r="C324" s="13">
        <f t="shared" si="15"/>
        <v>400</v>
      </c>
      <c r="D324" s="25">
        <v>620</v>
      </c>
      <c r="I324" s="27">
        <f t="shared" si="16"/>
        <v>0.62</v>
      </c>
      <c r="J324" s="19">
        <v>0.62</v>
      </c>
      <c r="L324" s="34">
        <v>0.4</v>
      </c>
      <c r="O324">
        <v>-0.47799999999999998</v>
      </c>
      <c r="P324" s="31">
        <f t="shared" si="17"/>
        <v>-0.916290731874155</v>
      </c>
      <c r="R324" s="36">
        <v>0.4</v>
      </c>
      <c r="AJ324" s="118" t="s">
        <v>136</v>
      </c>
      <c r="AK324" s="119"/>
      <c r="AL324" s="119"/>
      <c r="AM324" s="120"/>
      <c r="AO324" s="118" t="s">
        <v>96</v>
      </c>
      <c r="AP324" s="140"/>
      <c r="AQ324" s="119"/>
      <c r="AR324" s="120"/>
    </row>
    <row r="325" spans="1:44" x14ac:dyDescent="0.2">
      <c r="A325" s="11">
        <v>11260</v>
      </c>
      <c r="C325" s="13">
        <f t="shared" si="15"/>
        <v>400</v>
      </c>
      <c r="D325" s="25">
        <v>11260</v>
      </c>
      <c r="I325" s="27">
        <f t="shared" si="16"/>
        <v>11.26</v>
      </c>
      <c r="J325" s="19">
        <v>11.26</v>
      </c>
      <c r="L325" s="34">
        <v>0.4</v>
      </c>
      <c r="O325">
        <v>2.4213</v>
      </c>
      <c r="P325" s="31">
        <f t="shared" si="17"/>
        <v>-0.916290731874155</v>
      </c>
      <c r="R325" s="36">
        <v>0.4</v>
      </c>
      <c r="AJ325" s="118" t="s">
        <v>267</v>
      </c>
      <c r="AK325" s="119"/>
      <c r="AL325" s="119"/>
      <c r="AM325" s="120"/>
      <c r="AO325" s="118" t="s">
        <v>96</v>
      </c>
      <c r="AP325" s="140"/>
      <c r="AQ325" s="119"/>
      <c r="AR325" s="120"/>
    </row>
    <row r="326" spans="1:44" x14ac:dyDescent="0.2">
      <c r="A326" s="11">
        <v>10560</v>
      </c>
      <c r="C326" s="13">
        <f t="shared" si="15"/>
        <v>400</v>
      </c>
      <c r="D326" s="25">
        <v>10560</v>
      </c>
      <c r="I326" s="27">
        <f t="shared" si="16"/>
        <v>10.56</v>
      </c>
      <c r="J326" s="19">
        <v>10.56</v>
      </c>
      <c r="L326" s="34">
        <v>0.4</v>
      </c>
      <c r="O326">
        <v>2.3571</v>
      </c>
      <c r="P326" s="31">
        <f t="shared" si="17"/>
        <v>-0.916290731874155</v>
      </c>
      <c r="R326" s="36">
        <v>0.4</v>
      </c>
      <c r="AJ326" s="118" t="s">
        <v>144</v>
      </c>
      <c r="AK326" s="119"/>
      <c r="AL326" s="119"/>
      <c r="AM326" s="120"/>
      <c r="AO326" s="118" t="s">
        <v>395</v>
      </c>
      <c r="AP326" s="140"/>
      <c r="AQ326" s="119"/>
      <c r="AR326" s="120"/>
    </row>
    <row r="327" spans="1:44" x14ac:dyDescent="0.2">
      <c r="A327" s="11">
        <v>19740</v>
      </c>
      <c r="C327" s="13">
        <f t="shared" si="15"/>
        <v>400</v>
      </c>
      <c r="D327" s="25">
        <v>19740</v>
      </c>
      <c r="I327" s="27">
        <f t="shared" si="16"/>
        <v>19.740000000000002</v>
      </c>
      <c r="J327" s="19">
        <v>19.740000000000002</v>
      </c>
      <c r="L327" s="34">
        <v>0.4</v>
      </c>
      <c r="O327">
        <v>2.9826000000000001</v>
      </c>
      <c r="P327" s="31">
        <f t="shared" si="17"/>
        <v>-0.916290731874155</v>
      </c>
      <c r="R327" s="36">
        <v>0.4</v>
      </c>
      <c r="AJ327" s="118" t="s">
        <v>192</v>
      </c>
      <c r="AK327" s="119"/>
      <c r="AL327" s="119"/>
      <c r="AM327" s="120"/>
      <c r="AO327" s="118" t="s">
        <v>395</v>
      </c>
      <c r="AP327" s="140"/>
      <c r="AQ327" s="119"/>
      <c r="AR327" s="120"/>
    </row>
    <row r="328" spans="1:44" x14ac:dyDescent="0.2">
      <c r="A328" s="11">
        <v>3140</v>
      </c>
      <c r="C328" s="13">
        <f t="shared" si="15"/>
        <v>400</v>
      </c>
      <c r="D328" s="25">
        <v>3140</v>
      </c>
      <c r="I328" s="27">
        <f t="shared" si="16"/>
        <v>3.14</v>
      </c>
      <c r="J328" s="19">
        <v>3.14</v>
      </c>
      <c r="L328" s="34">
        <v>0.4</v>
      </c>
      <c r="O328">
        <v>1.1442000000000001</v>
      </c>
      <c r="P328" s="31">
        <f t="shared" si="17"/>
        <v>-0.916290731874155</v>
      </c>
      <c r="R328" s="36">
        <v>0.4</v>
      </c>
      <c r="AJ328" s="118" t="s">
        <v>62</v>
      </c>
      <c r="AK328" s="119"/>
      <c r="AL328" s="119"/>
      <c r="AM328" s="120"/>
      <c r="AO328" s="118" t="s">
        <v>395</v>
      </c>
      <c r="AP328" s="140"/>
      <c r="AQ328" s="119"/>
      <c r="AR328" s="120"/>
    </row>
    <row r="329" spans="1:44" x14ac:dyDescent="0.2">
      <c r="A329" s="11">
        <v>18880</v>
      </c>
      <c r="C329" s="13">
        <f t="shared" si="15"/>
        <v>400</v>
      </c>
      <c r="D329" s="25">
        <v>18880</v>
      </c>
      <c r="I329" s="27">
        <f t="shared" si="16"/>
        <v>18.88</v>
      </c>
      <c r="J329" s="19">
        <v>18.88</v>
      </c>
      <c r="L329" s="34">
        <v>0.4</v>
      </c>
      <c r="O329">
        <v>2.9380999999999999</v>
      </c>
      <c r="P329" s="31">
        <f t="shared" si="17"/>
        <v>-0.916290731874155</v>
      </c>
      <c r="R329" s="36">
        <v>0.4</v>
      </c>
      <c r="AJ329" s="118" t="s">
        <v>268</v>
      </c>
      <c r="AK329" s="119"/>
      <c r="AL329" s="119"/>
      <c r="AM329" s="120"/>
      <c r="AO329" s="118" t="s">
        <v>422</v>
      </c>
      <c r="AP329" s="140"/>
      <c r="AQ329" s="119"/>
      <c r="AR329" s="120"/>
    </row>
    <row r="330" spans="1:44" x14ac:dyDescent="0.2">
      <c r="A330" s="11">
        <v>2140</v>
      </c>
      <c r="C330" s="13">
        <f t="shared" si="15"/>
        <v>400</v>
      </c>
      <c r="D330" s="25">
        <v>2140</v>
      </c>
      <c r="I330" s="27">
        <f t="shared" si="16"/>
        <v>2.14</v>
      </c>
      <c r="J330" s="19">
        <v>2.14</v>
      </c>
      <c r="L330" s="34">
        <v>0.4</v>
      </c>
      <c r="O330">
        <v>0.76080000000000003</v>
      </c>
      <c r="P330" s="31">
        <f t="shared" si="17"/>
        <v>-0.916290731874155</v>
      </c>
      <c r="R330" s="36">
        <v>0.4</v>
      </c>
      <c r="AJ330" s="118" t="s">
        <v>172</v>
      </c>
      <c r="AK330" s="119"/>
      <c r="AL330" s="119"/>
      <c r="AM330" s="120"/>
      <c r="AO330" s="118" t="s">
        <v>422</v>
      </c>
      <c r="AP330" s="140"/>
      <c r="AQ330" s="119"/>
      <c r="AR330" s="120"/>
    </row>
    <row r="331" spans="1:44" x14ac:dyDescent="0.2">
      <c r="A331" s="11">
        <v>2040</v>
      </c>
      <c r="C331" s="13">
        <f t="shared" si="15"/>
        <v>400</v>
      </c>
      <c r="D331" s="25">
        <v>2040</v>
      </c>
      <c r="I331" s="27">
        <f t="shared" si="16"/>
        <v>2.04</v>
      </c>
      <c r="J331" s="19">
        <v>2.04</v>
      </c>
      <c r="L331" s="34">
        <v>0.4</v>
      </c>
      <c r="O331">
        <v>0.71289999999999998</v>
      </c>
      <c r="P331" s="31">
        <f t="shared" si="17"/>
        <v>-0.916290731874155</v>
      </c>
      <c r="R331" s="36">
        <v>0.4</v>
      </c>
      <c r="AJ331" s="118" t="s">
        <v>219</v>
      </c>
      <c r="AK331" s="119"/>
      <c r="AL331" s="119"/>
      <c r="AM331" s="120"/>
      <c r="AO331" s="118" t="s">
        <v>422</v>
      </c>
      <c r="AP331" s="140"/>
      <c r="AQ331" s="119"/>
      <c r="AR331" s="120"/>
    </row>
    <row r="332" spans="1:44" x14ac:dyDescent="0.2">
      <c r="A332" s="11">
        <v>300</v>
      </c>
      <c r="C332" s="13">
        <f t="shared" si="15"/>
        <v>400</v>
      </c>
      <c r="D332" s="25">
        <v>300</v>
      </c>
      <c r="I332" s="27">
        <f t="shared" si="16"/>
        <v>0.3</v>
      </c>
      <c r="J332" s="19">
        <v>0.3</v>
      </c>
      <c r="L332" s="34">
        <v>0.4</v>
      </c>
      <c r="O332">
        <v>-1.204</v>
      </c>
      <c r="P332" s="31">
        <f t="shared" si="17"/>
        <v>-0.916290731874155</v>
      </c>
      <c r="R332" s="36">
        <v>0.4</v>
      </c>
      <c r="AJ332" s="118" t="s">
        <v>182</v>
      </c>
      <c r="AK332" s="119"/>
      <c r="AL332" s="119"/>
      <c r="AM332" s="120"/>
      <c r="AO332" s="118" t="s">
        <v>422</v>
      </c>
      <c r="AP332" s="140"/>
      <c r="AQ332" s="119"/>
      <c r="AR332" s="120"/>
    </row>
    <row r="333" spans="1:44" x14ac:dyDescent="0.2">
      <c r="A333" s="11">
        <v>2420</v>
      </c>
      <c r="C333" s="13">
        <f t="shared" si="15"/>
        <v>400</v>
      </c>
      <c r="D333" s="25">
        <v>2420</v>
      </c>
      <c r="I333" s="27">
        <f t="shared" si="16"/>
        <v>2.42</v>
      </c>
      <c r="J333" s="19">
        <v>2.42</v>
      </c>
      <c r="L333" s="34">
        <v>0.4</v>
      </c>
      <c r="O333">
        <v>0.88380000000000003</v>
      </c>
      <c r="P333" s="31">
        <f t="shared" si="17"/>
        <v>-0.916290731874155</v>
      </c>
      <c r="R333" s="36">
        <v>0.4</v>
      </c>
      <c r="AJ333" s="118" t="s">
        <v>269</v>
      </c>
      <c r="AK333" s="119"/>
      <c r="AL333" s="119"/>
      <c r="AM333" s="120"/>
      <c r="AO333" s="118" t="s">
        <v>121</v>
      </c>
      <c r="AP333" s="140"/>
      <c r="AQ333" s="119"/>
      <c r="AR333" s="120"/>
    </row>
    <row r="334" spans="1:44" x14ac:dyDescent="0.2">
      <c r="A334" s="11">
        <v>680</v>
      </c>
      <c r="C334" s="13">
        <f t="shared" si="15"/>
        <v>400</v>
      </c>
      <c r="D334" s="25">
        <v>680</v>
      </c>
      <c r="I334" s="27">
        <f t="shared" si="16"/>
        <v>0.68</v>
      </c>
      <c r="J334" s="19">
        <v>0.68</v>
      </c>
      <c r="L334" s="34">
        <v>0.4</v>
      </c>
      <c r="O334">
        <v>-0.38569999999999999</v>
      </c>
      <c r="P334" s="31">
        <f t="shared" si="17"/>
        <v>-0.916290731874155</v>
      </c>
      <c r="R334" s="36">
        <v>0.4</v>
      </c>
      <c r="AJ334" s="118" t="s">
        <v>169</v>
      </c>
      <c r="AK334" s="119"/>
      <c r="AL334" s="119"/>
      <c r="AM334" s="120"/>
      <c r="AO334" s="118" t="s">
        <v>121</v>
      </c>
      <c r="AP334" s="140"/>
      <c r="AQ334" s="119"/>
      <c r="AR334" s="120"/>
    </row>
    <row r="335" spans="1:44" x14ac:dyDescent="0.2">
      <c r="A335" s="11">
        <v>6380</v>
      </c>
      <c r="C335" s="13">
        <f t="shared" si="15"/>
        <v>400</v>
      </c>
      <c r="D335" s="25">
        <v>6380</v>
      </c>
      <c r="I335" s="27">
        <f t="shared" si="16"/>
        <v>6.38</v>
      </c>
      <c r="J335" s="19">
        <v>6.38</v>
      </c>
      <c r="L335" s="34">
        <v>0.4</v>
      </c>
      <c r="O335">
        <v>1.8532</v>
      </c>
      <c r="P335" s="31">
        <f t="shared" si="17"/>
        <v>-0.916290731874155</v>
      </c>
      <c r="R335" s="36">
        <v>0.4</v>
      </c>
      <c r="AJ335" s="118" t="s">
        <v>259</v>
      </c>
      <c r="AK335" s="119"/>
      <c r="AL335" s="119"/>
      <c r="AM335" s="120"/>
      <c r="AO335" s="118" t="s">
        <v>121</v>
      </c>
      <c r="AP335" s="140"/>
      <c r="AQ335" s="119"/>
      <c r="AR335" s="120"/>
    </row>
    <row r="336" spans="1:44" x14ac:dyDescent="0.2">
      <c r="A336" s="11">
        <v>5200</v>
      </c>
      <c r="C336" s="13">
        <f t="shared" si="15"/>
        <v>400</v>
      </c>
      <c r="D336" s="25">
        <v>5200</v>
      </c>
      <c r="I336" s="27">
        <f t="shared" si="16"/>
        <v>5.2</v>
      </c>
      <c r="J336" s="19">
        <v>5.2</v>
      </c>
      <c r="L336" s="34">
        <v>0.4</v>
      </c>
      <c r="O336">
        <v>1.6487000000000001</v>
      </c>
      <c r="P336" s="31">
        <f t="shared" si="17"/>
        <v>-0.916290731874155</v>
      </c>
      <c r="R336" s="36">
        <v>0.4</v>
      </c>
      <c r="AJ336" s="118" t="s">
        <v>270</v>
      </c>
      <c r="AK336" s="119"/>
      <c r="AL336" s="119"/>
      <c r="AM336" s="120"/>
      <c r="AO336" s="118" t="s">
        <v>121</v>
      </c>
      <c r="AP336" s="140"/>
      <c r="AQ336" s="119"/>
      <c r="AR336" s="120"/>
    </row>
    <row r="337" spans="1:44" x14ac:dyDescent="0.2">
      <c r="A337" s="11">
        <v>1540</v>
      </c>
      <c r="C337" s="13">
        <f t="shared" si="15"/>
        <v>400</v>
      </c>
      <c r="D337" s="25">
        <v>1540</v>
      </c>
      <c r="I337" s="27">
        <f t="shared" si="16"/>
        <v>1.54</v>
      </c>
      <c r="J337" s="19">
        <v>1.54</v>
      </c>
      <c r="L337" s="34">
        <v>0.4</v>
      </c>
      <c r="O337">
        <v>0.43180000000000002</v>
      </c>
      <c r="P337" s="31">
        <f t="shared" si="17"/>
        <v>-0.916290731874155</v>
      </c>
      <c r="R337" s="36">
        <v>0.4</v>
      </c>
      <c r="AJ337" s="118" t="s">
        <v>93</v>
      </c>
      <c r="AK337" s="119"/>
      <c r="AL337" s="119"/>
      <c r="AM337" s="120"/>
      <c r="AO337" s="118" t="s">
        <v>134</v>
      </c>
      <c r="AP337" s="140"/>
      <c r="AQ337" s="119"/>
      <c r="AR337" s="120"/>
    </row>
    <row r="338" spans="1:44" x14ac:dyDescent="0.2">
      <c r="A338" s="11">
        <v>3240</v>
      </c>
      <c r="C338" s="13">
        <f t="shared" si="15"/>
        <v>400</v>
      </c>
      <c r="D338" s="25">
        <v>3240</v>
      </c>
      <c r="I338" s="27">
        <f t="shared" si="16"/>
        <v>3.24</v>
      </c>
      <c r="J338" s="19">
        <v>3.24</v>
      </c>
      <c r="L338" s="34">
        <v>0.4</v>
      </c>
      <c r="O338">
        <v>1.1756</v>
      </c>
      <c r="P338" s="31">
        <f t="shared" si="17"/>
        <v>-0.916290731874155</v>
      </c>
      <c r="R338" s="36">
        <v>0.4</v>
      </c>
      <c r="AJ338" s="118" t="s">
        <v>271</v>
      </c>
      <c r="AK338" s="119"/>
      <c r="AL338" s="119"/>
      <c r="AM338" s="120"/>
      <c r="AO338" s="118" t="s">
        <v>134</v>
      </c>
      <c r="AP338" s="140"/>
      <c r="AQ338" s="119"/>
      <c r="AR338" s="120"/>
    </row>
    <row r="339" spans="1:44" x14ac:dyDescent="0.2">
      <c r="A339" s="11">
        <v>5580</v>
      </c>
      <c r="C339" s="13">
        <f t="shared" si="15"/>
        <v>400</v>
      </c>
      <c r="D339" s="25">
        <v>5580</v>
      </c>
      <c r="I339" s="27">
        <f t="shared" si="16"/>
        <v>5.58</v>
      </c>
      <c r="J339" s="19">
        <v>5.58</v>
      </c>
      <c r="L339" s="34">
        <v>0.4</v>
      </c>
      <c r="O339">
        <v>1.7192000000000001</v>
      </c>
      <c r="P339" s="31">
        <f t="shared" si="17"/>
        <v>-0.916290731874155</v>
      </c>
      <c r="R339" s="36">
        <v>0.4</v>
      </c>
      <c r="AJ339" s="118" t="s">
        <v>272</v>
      </c>
      <c r="AK339" s="119"/>
      <c r="AL339" s="119"/>
      <c r="AM339" s="120"/>
      <c r="AO339" s="118" t="s">
        <v>134</v>
      </c>
      <c r="AP339" s="140"/>
      <c r="AQ339" s="119"/>
      <c r="AR339" s="120"/>
    </row>
    <row r="340" spans="1:44" x14ac:dyDescent="0.2">
      <c r="A340" s="11">
        <v>1060</v>
      </c>
      <c r="C340" s="13">
        <f t="shared" si="15"/>
        <v>400</v>
      </c>
      <c r="D340" s="25">
        <v>1060</v>
      </c>
      <c r="I340" s="27">
        <f t="shared" si="16"/>
        <v>1.06</v>
      </c>
      <c r="J340" s="19">
        <v>1.06</v>
      </c>
      <c r="L340" s="34">
        <v>0.4</v>
      </c>
      <c r="O340">
        <v>5.8299999999999998E-2</v>
      </c>
      <c r="P340" s="31">
        <f t="shared" si="17"/>
        <v>-0.916290731874155</v>
      </c>
      <c r="R340" s="36">
        <v>0.4</v>
      </c>
      <c r="AJ340" s="118" t="s">
        <v>153</v>
      </c>
      <c r="AK340" s="119"/>
      <c r="AL340" s="119"/>
      <c r="AM340" s="120"/>
      <c r="AO340" s="118" t="s">
        <v>134</v>
      </c>
      <c r="AP340" s="140"/>
      <c r="AQ340" s="119"/>
      <c r="AR340" s="120"/>
    </row>
    <row r="341" spans="1:44" x14ac:dyDescent="0.2">
      <c r="A341" s="11">
        <v>920</v>
      </c>
      <c r="C341" s="13">
        <f t="shared" si="15"/>
        <v>400</v>
      </c>
      <c r="D341" s="25">
        <v>920</v>
      </c>
      <c r="I341" s="27">
        <f t="shared" si="16"/>
        <v>0.92</v>
      </c>
      <c r="J341" s="19">
        <v>0.92</v>
      </c>
      <c r="L341" s="34">
        <v>0.4</v>
      </c>
      <c r="O341">
        <v>-8.3400000000000002E-2</v>
      </c>
      <c r="P341" s="31">
        <f t="shared" si="17"/>
        <v>-0.916290731874155</v>
      </c>
      <c r="R341" s="36">
        <v>0.4</v>
      </c>
      <c r="AJ341" s="118" t="s">
        <v>48</v>
      </c>
      <c r="AK341" s="119"/>
      <c r="AL341" s="119"/>
      <c r="AM341" s="120"/>
      <c r="AO341" s="118" t="s">
        <v>134</v>
      </c>
      <c r="AP341" s="140"/>
      <c r="AQ341" s="119"/>
      <c r="AR341" s="120"/>
    </row>
    <row r="342" spans="1:44" x14ac:dyDescent="0.2">
      <c r="A342" s="11">
        <v>440</v>
      </c>
      <c r="C342" s="13">
        <f t="shared" si="15"/>
        <v>400</v>
      </c>
      <c r="D342" s="25">
        <v>440</v>
      </c>
      <c r="I342" s="27">
        <f t="shared" si="16"/>
        <v>0.44</v>
      </c>
      <c r="J342" s="19">
        <v>0.44</v>
      </c>
      <c r="L342" s="34">
        <v>0.4</v>
      </c>
      <c r="O342">
        <v>-0.82099999999999995</v>
      </c>
      <c r="P342" s="31">
        <f t="shared" si="17"/>
        <v>-0.916290731874155</v>
      </c>
      <c r="R342" s="36">
        <v>0.4</v>
      </c>
      <c r="AJ342" s="118" t="s">
        <v>230</v>
      </c>
      <c r="AK342" s="119"/>
      <c r="AL342" s="119"/>
      <c r="AM342" s="120"/>
      <c r="AO342" s="118" t="s">
        <v>134</v>
      </c>
      <c r="AP342" s="140"/>
      <c r="AQ342" s="119"/>
      <c r="AR342" s="120"/>
    </row>
    <row r="343" spans="1:44" x14ac:dyDescent="0.2">
      <c r="A343" s="11">
        <v>3000</v>
      </c>
      <c r="C343" s="13">
        <f t="shared" si="15"/>
        <v>400</v>
      </c>
      <c r="D343" s="25">
        <v>3000</v>
      </c>
      <c r="I343" s="27">
        <f t="shared" si="16"/>
        <v>3</v>
      </c>
      <c r="J343" s="19">
        <v>3</v>
      </c>
      <c r="L343" s="34">
        <v>0.4</v>
      </c>
      <c r="O343">
        <v>1.0986</v>
      </c>
      <c r="P343" s="31">
        <f t="shared" si="17"/>
        <v>-0.916290731874155</v>
      </c>
      <c r="R343" s="36">
        <v>0.4</v>
      </c>
      <c r="AJ343" s="118" t="s">
        <v>175</v>
      </c>
      <c r="AK343" s="119"/>
      <c r="AL343" s="119"/>
      <c r="AM343" s="120"/>
      <c r="AO343" s="118" t="s">
        <v>134</v>
      </c>
      <c r="AP343" s="140"/>
      <c r="AQ343" s="119"/>
      <c r="AR343" s="120"/>
    </row>
    <row r="344" spans="1:44" x14ac:dyDescent="0.2">
      <c r="A344" s="11">
        <v>8660</v>
      </c>
      <c r="C344" s="13">
        <f t="shared" si="15"/>
        <v>420</v>
      </c>
      <c r="D344" s="25">
        <v>8660</v>
      </c>
      <c r="I344" s="27">
        <f t="shared" si="16"/>
        <v>8.66</v>
      </c>
      <c r="J344" s="19">
        <v>8.66</v>
      </c>
      <c r="L344" s="34">
        <v>0.42</v>
      </c>
      <c r="O344">
        <v>2.1587000000000001</v>
      </c>
      <c r="P344" s="31">
        <f t="shared" si="17"/>
        <v>-0.86750056770472306</v>
      </c>
      <c r="R344" s="36">
        <v>0.42</v>
      </c>
      <c r="AJ344" s="118" t="s">
        <v>273</v>
      </c>
      <c r="AK344" s="119"/>
      <c r="AL344" s="119"/>
      <c r="AM344" s="120"/>
      <c r="AO344" s="118" t="s">
        <v>134</v>
      </c>
      <c r="AP344" s="140"/>
      <c r="AQ344" s="119"/>
      <c r="AR344" s="120"/>
    </row>
    <row r="345" spans="1:44" x14ac:dyDescent="0.2">
      <c r="A345" s="11">
        <v>2260</v>
      </c>
      <c r="C345" s="13">
        <f t="shared" si="15"/>
        <v>420</v>
      </c>
      <c r="D345" s="25">
        <v>2260</v>
      </c>
      <c r="I345" s="27">
        <f t="shared" si="16"/>
        <v>2.2600000000000002</v>
      </c>
      <c r="J345" s="19">
        <v>2.2600000000000002</v>
      </c>
      <c r="L345" s="34">
        <v>0.42</v>
      </c>
      <c r="O345">
        <v>0.81540000000000001</v>
      </c>
      <c r="P345" s="31">
        <f t="shared" si="17"/>
        <v>-0.86750056770472306</v>
      </c>
      <c r="R345" s="36">
        <v>0.42</v>
      </c>
      <c r="AJ345" s="118" t="s">
        <v>134</v>
      </c>
      <c r="AK345" s="119"/>
      <c r="AL345" s="119"/>
      <c r="AM345" s="120"/>
      <c r="AO345" s="118" t="s">
        <v>134</v>
      </c>
      <c r="AP345" s="140"/>
      <c r="AQ345" s="119"/>
      <c r="AR345" s="120"/>
    </row>
    <row r="346" spans="1:44" x14ac:dyDescent="0.2">
      <c r="A346" s="11">
        <v>2200</v>
      </c>
      <c r="C346" s="13">
        <f t="shared" si="15"/>
        <v>420</v>
      </c>
      <c r="D346" s="25">
        <v>2200</v>
      </c>
      <c r="I346" s="27">
        <f t="shared" si="16"/>
        <v>2.2000000000000002</v>
      </c>
      <c r="J346" s="19">
        <v>2.2000000000000002</v>
      </c>
      <c r="L346" s="34">
        <v>0.42</v>
      </c>
      <c r="O346">
        <v>0.78849999999999998</v>
      </c>
      <c r="P346" s="31">
        <f t="shared" si="17"/>
        <v>-0.86750056770472306</v>
      </c>
      <c r="R346" s="36">
        <v>0.42</v>
      </c>
      <c r="AJ346" s="118" t="s">
        <v>77</v>
      </c>
      <c r="AK346" s="119"/>
      <c r="AL346" s="119"/>
      <c r="AM346" s="120"/>
      <c r="AO346" s="118" t="s">
        <v>134</v>
      </c>
      <c r="AP346" s="140"/>
      <c r="AQ346" s="119"/>
      <c r="AR346" s="120"/>
    </row>
    <row r="347" spans="1:44" x14ac:dyDescent="0.2">
      <c r="A347" s="11">
        <v>13400</v>
      </c>
      <c r="C347" s="13">
        <f t="shared" si="15"/>
        <v>420</v>
      </c>
      <c r="D347" s="25">
        <v>13400</v>
      </c>
      <c r="I347" s="27">
        <f t="shared" si="16"/>
        <v>13.4</v>
      </c>
      <c r="J347" s="19">
        <v>13.4</v>
      </c>
      <c r="L347" s="34">
        <v>0.42</v>
      </c>
      <c r="O347">
        <v>2.5952999999999999</v>
      </c>
      <c r="P347" s="31">
        <f t="shared" si="17"/>
        <v>-0.86750056770472306</v>
      </c>
      <c r="R347" s="36">
        <v>0.42</v>
      </c>
      <c r="AJ347" s="118" t="s">
        <v>274</v>
      </c>
      <c r="AK347" s="119"/>
      <c r="AL347" s="119"/>
      <c r="AM347" s="120"/>
      <c r="AO347" s="118" t="s">
        <v>134</v>
      </c>
      <c r="AP347" s="140"/>
      <c r="AQ347" s="119"/>
      <c r="AR347" s="120"/>
    </row>
    <row r="348" spans="1:44" x14ac:dyDescent="0.2">
      <c r="A348" s="11">
        <v>800</v>
      </c>
      <c r="C348" s="13">
        <f t="shared" si="15"/>
        <v>420</v>
      </c>
      <c r="D348" s="25">
        <v>800</v>
      </c>
      <c r="I348" s="27">
        <f t="shared" si="16"/>
        <v>0.8</v>
      </c>
      <c r="J348" s="19">
        <v>0.8</v>
      </c>
      <c r="L348" s="34">
        <v>0.42</v>
      </c>
      <c r="O348">
        <v>-0.22309999999999999</v>
      </c>
      <c r="P348" s="31">
        <f t="shared" si="17"/>
        <v>-0.86750056770472306</v>
      </c>
      <c r="R348" s="36">
        <v>0.42</v>
      </c>
      <c r="AJ348" s="118" t="s">
        <v>50</v>
      </c>
      <c r="AK348" s="119"/>
      <c r="AL348" s="119"/>
      <c r="AM348" s="120"/>
      <c r="AO348" s="118" t="s">
        <v>481</v>
      </c>
      <c r="AP348" s="140"/>
      <c r="AQ348" s="119"/>
      <c r="AR348" s="120"/>
    </row>
    <row r="349" spans="1:44" x14ac:dyDescent="0.2">
      <c r="A349" s="11">
        <v>520</v>
      </c>
      <c r="C349" s="13">
        <f t="shared" si="15"/>
        <v>420</v>
      </c>
      <c r="D349" s="25">
        <v>520</v>
      </c>
      <c r="I349" s="27">
        <f t="shared" si="16"/>
        <v>0.52</v>
      </c>
      <c r="J349" s="19">
        <v>0.52</v>
      </c>
      <c r="L349" s="34">
        <v>0.42</v>
      </c>
      <c r="O349">
        <v>-0.65390000000000004</v>
      </c>
      <c r="P349" s="31">
        <f t="shared" si="17"/>
        <v>-0.86750056770472306</v>
      </c>
      <c r="R349" s="36">
        <v>0.42</v>
      </c>
      <c r="AJ349" s="118" t="s">
        <v>132</v>
      </c>
      <c r="AK349" s="119"/>
      <c r="AL349" s="119"/>
      <c r="AM349" s="120"/>
      <c r="AO349" s="118" t="s">
        <v>481</v>
      </c>
      <c r="AP349" s="140"/>
      <c r="AQ349" s="119"/>
      <c r="AR349" s="120"/>
    </row>
    <row r="350" spans="1:44" x14ac:dyDescent="0.2">
      <c r="A350" s="11">
        <v>780</v>
      </c>
      <c r="C350" s="13">
        <f t="shared" si="15"/>
        <v>420</v>
      </c>
      <c r="D350" s="25">
        <v>780</v>
      </c>
      <c r="I350" s="27">
        <f t="shared" si="16"/>
        <v>0.78</v>
      </c>
      <c r="J350" s="19">
        <v>0.78</v>
      </c>
      <c r="L350" s="34">
        <v>0.42</v>
      </c>
      <c r="O350">
        <v>-0.2485</v>
      </c>
      <c r="P350" s="31">
        <f t="shared" si="17"/>
        <v>-0.86750056770472306</v>
      </c>
      <c r="R350" s="36">
        <v>0.42</v>
      </c>
      <c r="AJ350" s="118" t="s">
        <v>275</v>
      </c>
      <c r="AK350" s="119"/>
      <c r="AL350" s="119"/>
      <c r="AM350" s="120"/>
      <c r="AO350" s="118" t="s">
        <v>481</v>
      </c>
      <c r="AP350" s="140"/>
      <c r="AQ350" s="119"/>
      <c r="AR350" s="120"/>
    </row>
    <row r="351" spans="1:44" x14ac:dyDescent="0.2">
      <c r="A351" s="11">
        <v>1880</v>
      </c>
      <c r="C351" s="13">
        <f t="shared" si="15"/>
        <v>420</v>
      </c>
      <c r="D351" s="25">
        <v>1880</v>
      </c>
      <c r="I351" s="27">
        <f t="shared" si="16"/>
        <v>1.8800000000000001</v>
      </c>
      <c r="J351" s="19">
        <v>1.8800000000000001</v>
      </c>
      <c r="L351" s="34">
        <v>0.42</v>
      </c>
      <c r="O351">
        <v>0.63129999999999997</v>
      </c>
      <c r="P351" s="31">
        <f t="shared" si="17"/>
        <v>-0.86750056770472306</v>
      </c>
      <c r="R351" s="36">
        <v>0.42</v>
      </c>
      <c r="AJ351" s="118" t="s">
        <v>100</v>
      </c>
      <c r="AK351" s="119"/>
      <c r="AL351" s="119"/>
      <c r="AM351" s="120"/>
      <c r="AO351" s="118" t="s">
        <v>344</v>
      </c>
      <c r="AP351" s="140"/>
      <c r="AQ351" s="119"/>
      <c r="AR351" s="120"/>
    </row>
    <row r="352" spans="1:44" x14ac:dyDescent="0.2">
      <c r="A352" s="11">
        <v>700</v>
      </c>
      <c r="C352" s="13">
        <f t="shared" si="15"/>
        <v>420</v>
      </c>
      <c r="D352" s="25">
        <v>700</v>
      </c>
      <c r="I352" s="27">
        <f t="shared" si="16"/>
        <v>0.70000000000000007</v>
      </c>
      <c r="J352" s="19">
        <v>0.70000000000000007</v>
      </c>
      <c r="L352" s="34">
        <v>0.42</v>
      </c>
      <c r="O352">
        <v>-0.35670000000000002</v>
      </c>
      <c r="P352" s="31">
        <f t="shared" si="17"/>
        <v>-0.86750056770472306</v>
      </c>
      <c r="R352" s="36">
        <v>0.42</v>
      </c>
      <c r="AJ352" s="118" t="s">
        <v>276</v>
      </c>
      <c r="AK352" s="119"/>
      <c r="AL352" s="119"/>
      <c r="AM352" s="120"/>
      <c r="AO352" s="118" t="s">
        <v>344</v>
      </c>
      <c r="AP352" s="140"/>
      <c r="AQ352" s="119"/>
      <c r="AR352" s="120"/>
    </row>
    <row r="353" spans="1:44" x14ac:dyDescent="0.2">
      <c r="A353" s="11">
        <v>200</v>
      </c>
      <c r="C353" s="13">
        <f t="shared" si="15"/>
        <v>420</v>
      </c>
      <c r="D353" s="25">
        <v>200</v>
      </c>
      <c r="I353" s="27">
        <f t="shared" si="16"/>
        <v>0.2</v>
      </c>
      <c r="J353" s="19">
        <v>0.2</v>
      </c>
      <c r="L353" s="34">
        <v>0.42</v>
      </c>
      <c r="O353">
        <v>-1.6093999999999999</v>
      </c>
      <c r="P353" s="31">
        <f t="shared" si="17"/>
        <v>-0.86750056770472306</v>
      </c>
      <c r="R353" s="36">
        <v>0.42</v>
      </c>
      <c r="AJ353" s="118" t="s">
        <v>201</v>
      </c>
      <c r="AK353" s="119"/>
      <c r="AL353" s="119"/>
      <c r="AM353" s="120"/>
      <c r="AO353" s="118" t="s">
        <v>344</v>
      </c>
      <c r="AP353" s="140"/>
      <c r="AQ353" s="119"/>
      <c r="AR353" s="120"/>
    </row>
    <row r="354" spans="1:44" x14ac:dyDescent="0.2">
      <c r="A354" s="11">
        <v>620</v>
      </c>
      <c r="C354" s="13">
        <f t="shared" si="15"/>
        <v>420</v>
      </c>
      <c r="D354" s="25">
        <v>620</v>
      </c>
      <c r="I354" s="27">
        <f t="shared" si="16"/>
        <v>0.62</v>
      </c>
      <c r="J354" s="19">
        <v>0.62</v>
      </c>
      <c r="L354" s="34">
        <v>0.42</v>
      </c>
      <c r="O354">
        <v>-0.47799999999999998</v>
      </c>
      <c r="P354" s="31">
        <f t="shared" si="17"/>
        <v>-0.86750056770472306</v>
      </c>
      <c r="R354" s="36">
        <v>0.42</v>
      </c>
      <c r="AJ354" s="118" t="s">
        <v>136</v>
      </c>
      <c r="AK354" s="119"/>
      <c r="AL354" s="119"/>
      <c r="AM354" s="120"/>
      <c r="AO354" s="118" t="s">
        <v>344</v>
      </c>
      <c r="AP354" s="140"/>
      <c r="AQ354" s="119"/>
      <c r="AR354" s="120"/>
    </row>
    <row r="355" spans="1:44" x14ac:dyDescent="0.2">
      <c r="A355" s="11">
        <v>9740</v>
      </c>
      <c r="C355" s="13">
        <f t="shared" si="15"/>
        <v>420</v>
      </c>
      <c r="D355" s="25">
        <v>9740</v>
      </c>
      <c r="I355" s="27">
        <f t="shared" si="16"/>
        <v>9.74</v>
      </c>
      <c r="J355" s="19">
        <v>9.74</v>
      </c>
      <c r="L355" s="34">
        <v>0.42</v>
      </c>
      <c r="O355">
        <v>2.2761999999999998</v>
      </c>
      <c r="P355" s="31">
        <f t="shared" si="17"/>
        <v>-0.86750056770472306</v>
      </c>
      <c r="R355" s="36">
        <v>0.42</v>
      </c>
      <c r="AJ355" s="118" t="s">
        <v>277</v>
      </c>
      <c r="AK355" s="119"/>
      <c r="AL355" s="119"/>
      <c r="AM355" s="120"/>
      <c r="AO355" s="118" t="s">
        <v>77</v>
      </c>
      <c r="AP355" s="140"/>
      <c r="AQ355" s="119"/>
      <c r="AR355" s="120"/>
    </row>
    <row r="356" spans="1:44" x14ac:dyDescent="0.2">
      <c r="A356" s="11">
        <v>100</v>
      </c>
      <c r="C356" s="13">
        <f t="shared" si="15"/>
        <v>420</v>
      </c>
      <c r="D356" s="25">
        <v>100</v>
      </c>
      <c r="I356" s="27">
        <f t="shared" si="16"/>
        <v>0.1</v>
      </c>
      <c r="J356" s="19">
        <v>0.1</v>
      </c>
      <c r="L356" s="34">
        <v>0.42</v>
      </c>
      <c r="O356">
        <v>-2.3026</v>
      </c>
      <c r="P356" s="31">
        <f t="shared" si="17"/>
        <v>-0.86750056770472306</v>
      </c>
      <c r="R356" s="36">
        <v>0.42</v>
      </c>
      <c r="AJ356" s="118" t="s">
        <v>43</v>
      </c>
      <c r="AK356" s="119"/>
      <c r="AL356" s="119"/>
      <c r="AM356" s="120"/>
      <c r="AO356" s="118" t="s">
        <v>77</v>
      </c>
      <c r="AP356" s="140"/>
      <c r="AQ356" s="119"/>
      <c r="AR356" s="120"/>
    </row>
    <row r="357" spans="1:44" x14ac:dyDescent="0.2">
      <c r="A357" s="11">
        <v>14560</v>
      </c>
      <c r="C357" s="13">
        <f t="shared" si="15"/>
        <v>420</v>
      </c>
      <c r="D357" s="25">
        <v>14560</v>
      </c>
      <c r="I357" s="27">
        <f t="shared" si="16"/>
        <v>14.56</v>
      </c>
      <c r="J357" s="19">
        <v>14.56</v>
      </c>
      <c r="L357" s="34">
        <v>0.42</v>
      </c>
      <c r="O357">
        <v>2.6783000000000001</v>
      </c>
      <c r="P357" s="31">
        <f t="shared" si="17"/>
        <v>-0.86750056770472306</v>
      </c>
      <c r="R357" s="36">
        <v>0.42</v>
      </c>
      <c r="AJ357" s="118" t="s">
        <v>278</v>
      </c>
      <c r="AK357" s="119"/>
      <c r="AL357" s="119"/>
      <c r="AM357" s="120"/>
      <c r="AO357" s="118" t="s">
        <v>77</v>
      </c>
      <c r="AP357" s="140"/>
      <c r="AQ357" s="119"/>
      <c r="AR357" s="120"/>
    </row>
    <row r="358" spans="1:44" x14ac:dyDescent="0.2">
      <c r="A358" s="11">
        <v>10260</v>
      </c>
      <c r="C358" s="13">
        <f t="shared" si="15"/>
        <v>420</v>
      </c>
      <c r="D358" s="25">
        <v>10260</v>
      </c>
      <c r="I358" s="27">
        <f t="shared" si="16"/>
        <v>10.26</v>
      </c>
      <c r="J358" s="19">
        <v>10.26</v>
      </c>
      <c r="L358" s="34">
        <v>0.42</v>
      </c>
      <c r="O358">
        <v>2.3283</v>
      </c>
      <c r="P358" s="31">
        <f t="shared" si="17"/>
        <v>-0.86750056770472306</v>
      </c>
      <c r="R358" s="36">
        <v>0.42</v>
      </c>
      <c r="AJ358" s="118" t="s">
        <v>279</v>
      </c>
      <c r="AK358" s="119"/>
      <c r="AL358" s="119"/>
      <c r="AM358" s="120"/>
      <c r="AO358" s="118" t="s">
        <v>77</v>
      </c>
      <c r="AP358" s="140"/>
      <c r="AQ358" s="119"/>
      <c r="AR358" s="120"/>
    </row>
    <row r="359" spans="1:44" x14ac:dyDescent="0.2">
      <c r="A359" s="11">
        <v>9700</v>
      </c>
      <c r="C359" s="13">
        <f t="shared" si="15"/>
        <v>420</v>
      </c>
      <c r="D359" s="25">
        <v>9700</v>
      </c>
      <c r="I359" s="27">
        <f t="shared" si="16"/>
        <v>9.7000000000000011</v>
      </c>
      <c r="J359" s="19">
        <v>9.7000000000000011</v>
      </c>
      <c r="L359" s="34">
        <v>0.42</v>
      </c>
      <c r="O359">
        <v>2.2721</v>
      </c>
      <c r="P359" s="31">
        <f t="shared" si="17"/>
        <v>-0.86750056770472306</v>
      </c>
      <c r="R359" s="36">
        <v>0.42</v>
      </c>
      <c r="AJ359" s="118" t="s">
        <v>280</v>
      </c>
      <c r="AK359" s="119"/>
      <c r="AL359" s="119"/>
      <c r="AM359" s="120"/>
      <c r="AO359" s="118" t="s">
        <v>77</v>
      </c>
      <c r="AP359" s="140"/>
      <c r="AQ359" s="119"/>
      <c r="AR359" s="120"/>
    </row>
    <row r="360" spans="1:44" x14ac:dyDescent="0.2">
      <c r="A360" s="11">
        <v>7840</v>
      </c>
      <c r="C360" s="13">
        <f t="shared" si="15"/>
        <v>420</v>
      </c>
      <c r="D360" s="25">
        <v>7840</v>
      </c>
      <c r="I360" s="27">
        <f t="shared" si="16"/>
        <v>7.84</v>
      </c>
      <c r="J360" s="19">
        <v>7.84</v>
      </c>
      <c r="L360" s="34">
        <v>0.42</v>
      </c>
      <c r="O360">
        <v>2.0592000000000001</v>
      </c>
      <c r="P360" s="31">
        <f t="shared" si="17"/>
        <v>-0.86750056770472306</v>
      </c>
      <c r="R360" s="36">
        <v>0.42</v>
      </c>
      <c r="AJ360" s="118" t="s">
        <v>281</v>
      </c>
      <c r="AK360" s="119"/>
      <c r="AL360" s="119"/>
      <c r="AM360" s="120"/>
      <c r="AO360" s="118" t="s">
        <v>77</v>
      </c>
      <c r="AP360" s="140"/>
      <c r="AQ360" s="119"/>
      <c r="AR360" s="120"/>
    </row>
    <row r="361" spans="1:44" x14ac:dyDescent="0.2">
      <c r="A361" s="11">
        <v>4700</v>
      </c>
      <c r="C361" s="13">
        <f t="shared" si="15"/>
        <v>420</v>
      </c>
      <c r="D361" s="25">
        <v>4700</v>
      </c>
      <c r="I361" s="27">
        <f t="shared" si="16"/>
        <v>4.7</v>
      </c>
      <c r="J361" s="19">
        <v>4.7</v>
      </c>
      <c r="L361" s="34">
        <v>0.42</v>
      </c>
      <c r="O361">
        <v>1.5476000000000001</v>
      </c>
      <c r="P361" s="31">
        <f t="shared" si="17"/>
        <v>-0.86750056770472306</v>
      </c>
      <c r="R361" s="36">
        <v>0.42</v>
      </c>
      <c r="AJ361" s="118" t="s">
        <v>157</v>
      </c>
      <c r="AK361" s="119"/>
      <c r="AL361" s="119"/>
      <c r="AM361" s="120"/>
      <c r="AO361" s="118" t="s">
        <v>77</v>
      </c>
      <c r="AP361" s="140"/>
      <c r="AQ361" s="119"/>
      <c r="AR361" s="120"/>
    </row>
    <row r="362" spans="1:44" x14ac:dyDescent="0.2">
      <c r="A362" s="11">
        <v>15700</v>
      </c>
      <c r="C362" s="13">
        <f t="shared" si="15"/>
        <v>420</v>
      </c>
      <c r="D362" s="25">
        <v>15700</v>
      </c>
      <c r="I362" s="27">
        <f t="shared" si="16"/>
        <v>15.700000000000001</v>
      </c>
      <c r="J362" s="19">
        <v>15.700000000000001</v>
      </c>
      <c r="L362" s="34">
        <v>0.42</v>
      </c>
      <c r="O362">
        <v>2.7536999999999998</v>
      </c>
      <c r="P362" s="31">
        <f t="shared" si="17"/>
        <v>-0.86750056770472306</v>
      </c>
      <c r="R362" s="36">
        <v>0.42</v>
      </c>
      <c r="AJ362" s="118" t="s">
        <v>282</v>
      </c>
      <c r="AK362" s="119"/>
      <c r="AL362" s="119"/>
      <c r="AM362" s="120"/>
      <c r="AO362" s="118" t="s">
        <v>77</v>
      </c>
      <c r="AP362" s="140"/>
      <c r="AQ362" s="119"/>
      <c r="AR362" s="120"/>
    </row>
    <row r="363" spans="1:44" x14ac:dyDescent="0.2">
      <c r="A363" s="11">
        <v>1860</v>
      </c>
      <c r="C363" s="13">
        <f t="shared" si="15"/>
        <v>420</v>
      </c>
      <c r="D363" s="25">
        <v>1860</v>
      </c>
      <c r="I363" s="27">
        <f t="shared" si="16"/>
        <v>1.86</v>
      </c>
      <c r="J363" s="19">
        <v>1.86</v>
      </c>
      <c r="L363" s="34">
        <v>0.42</v>
      </c>
      <c r="O363">
        <v>0.62060000000000004</v>
      </c>
      <c r="P363" s="31">
        <f t="shared" si="17"/>
        <v>-0.86750056770472306</v>
      </c>
      <c r="R363" s="36">
        <v>0.42</v>
      </c>
      <c r="AJ363" s="118" t="s">
        <v>283</v>
      </c>
      <c r="AK363" s="119"/>
      <c r="AL363" s="119"/>
      <c r="AM363" s="120"/>
      <c r="AO363" s="118" t="s">
        <v>77</v>
      </c>
      <c r="AP363" s="140"/>
      <c r="AQ363" s="119"/>
      <c r="AR363" s="120"/>
    </row>
    <row r="364" spans="1:44" x14ac:dyDescent="0.2">
      <c r="A364" s="11">
        <v>19060</v>
      </c>
      <c r="C364" s="13">
        <f t="shared" si="15"/>
        <v>420</v>
      </c>
      <c r="D364" s="25">
        <v>19060</v>
      </c>
      <c r="I364" s="27">
        <f t="shared" si="16"/>
        <v>19.059999999999999</v>
      </c>
      <c r="J364" s="19">
        <v>19.059999999999999</v>
      </c>
      <c r="L364" s="34">
        <v>0.42</v>
      </c>
      <c r="O364">
        <v>2.9476</v>
      </c>
      <c r="P364" s="31">
        <f t="shared" si="17"/>
        <v>-0.86750056770472306</v>
      </c>
      <c r="R364" s="36">
        <v>0.42</v>
      </c>
      <c r="AJ364" s="118" t="s">
        <v>248</v>
      </c>
      <c r="AK364" s="119"/>
      <c r="AL364" s="119"/>
      <c r="AM364" s="120"/>
      <c r="AO364" s="118" t="s">
        <v>77</v>
      </c>
      <c r="AP364" s="140"/>
      <c r="AQ364" s="119"/>
      <c r="AR364" s="120"/>
    </row>
    <row r="365" spans="1:44" x14ac:dyDescent="0.2">
      <c r="A365" s="11">
        <v>640</v>
      </c>
      <c r="C365" s="13">
        <f t="shared" si="15"/>
        <v>420</v>
      </c>
      <c r="D365" s="25">
        <v>640</v>
      </c>
      <c r="I365" s="27">
        <f t="shared" si="16"/>
        <v>0.64</v>
      </c>
      <c r="J365" s="19">
        <v>0.64</v>
      </c>
      <c r="L365" s="34">
        <v>0.42</v>
      </c>
      <c r="O365">
        <v>-0.44629999999999997</v>
      </c>
      <c r="P365" s="31">
        <f t="shared" si="17"/>
        <v>-0.86750056770472306</v>
      </c>
      <c r="R365" s="36">
        <v>0.42</v>
      </c>
      <c r="AJ365" s="118" t="s">
        <v>122</v>
      </c>
      <c r="AK365" s="119"/>
      <c r="AL365" s="119"/>
      <c r="AM365" s="120"/>
      <c r="AO365" s="118" t="s">
        <v>206</v>
      </c>
      <c r="AP365" s="140"/>
      <c r="AQ365" s="119"/>
      <c r="AR365" s="120"/>
    </row>
    <row r="366" spans="1:44" x14ac:dyDescent="0.2">
      <c r="A366" s="11">
        <v>11860</v>
      </c>
      <c r="C366" s="13">
        <f t="shared" si="15"/>
        <v>420</v>
      </c>
      <c r="D366" s="25">
        <v>11860</v>
      </c>
      <c r="I366" s="27">
        <f t="shared" si="16"/>
        <v>11.86</v>
      </c>
      <c r="J366" s="19">
        <v>11.86</v>
      </c>
      <c r="L366" s="34">
        <v>0.42</v>
      </c>
      <c r="O366">
        <v>2.4731999999999998</v>
      </c>
      <c r="P366" s="31">
        <f t="shared" si="17"/>
        <v>-0.86750056770472306</v>
      </c>
      <c r="R366" s="36">
        <v>0.42</v>
      </c>
      <c r="AJ366" s="118" t="s">
        <v>284</v>
      </c>
      <c r="AK366" s="119"/>
      <c r="AL366" s="119"/>
      <c r="AM366" s="120"/>
      <c r="AO366" s="118" t="s">
        <v>206</v>
      </c>
      <c r="AP366" s="140"/>
      <c r="AQ366" s="119"/>
      <c r="AR366" s="120"/>
    </row>
    <row r="367" spans="1:44" x14ac:dyDescent="0.2">
      <c r="A367" s="11">
        <v>4280</v>
      </c>
      <c r="C367" s="13">
        <f t="shared" si="15"/>
        <v>420</v>
      </c>
      <c r="D367" s="25">
        <v>4280</v>
      </c>
      <c r="I367" s="27">
        <f t="shared" si="16"/>
        <v>4.28</v>
      </c>
      <c r="J367" s="19">
        <v>4.28</v>
      </c>
      <c r="L367" s="34">
        <v>0.42</v>
      </c>
      <c r="O367">
        <v>1.454</v>
      </c>
      <c r="P367" s="31">
        <f t="shared" si="17"/>
        <v>-0.86750056770472306</v>
      </c>
      <c r="R367" s="36">
        <v>0.42</v>
      </c>
      <c r="AJ367" s="118" t="s">
        <v>285</v>
      </c>
      <c r="AK367" s="119"/>
      <c r="AL367" s="119"/>
      <c r="AM367" s="120"/>
      <c r="AO367" s="118" t="s">
        <v>206</v>
      </c>
      <c r="AP367" s="140"/>
      <c r="AQ367" s="119"/>
      <c r="AR367" s="120"/>
    </row>
    <row r="368" spans="1:44" x14ac:dyDescent="0.2">
      <c r="A368" s="11">
        <v>2440</v>
      </c>
      <c r="C368" s="13">
        <f t="shared" si="15"/>
        <v>420</v>
      </c>
      <c r="D368" s="25">
        <v>2440</v>
      </c>
      <c r="I368" s="27">
        <f t="shared" si="16"/>
        <v>2.44</v>
      </c>
      <c r="J368" s="19">
        <v>2.44</v>
      </c>
      <c r="L368" s="34">
        <v>0.42</v>
      </c>
      <c r="O368">
        <v>0.89200000000000002</v>
      </c>
      <c r="P368" s="31">
        <f t="shared" si="17"/>
        <v>-0.86750056770472306</v>
      </c>
      <c r="R368" s="36">
        <v>0.42</v>
      </c>
      <c r="AJ368" s="118" t="s">
        <v>183</v>
      </c>
      <c r="AK368" s="119"/>
      <c r="AL368" s="119"/>
      <c r="AM368" s="120"/>
      <c r="AO368" s="118" t="s">
        <v>206</v>
      </c>
      <c r="AP368" s="140"/>
      <c r="AQ368" s="119"/>
      <c r="AR368" s="120"/>
    </row>
    <row r="369" spans="1:44" x14ac:dyDescent="0.2">
      <c r="A369" s="11">
        <v>620</v>
      </c>
      <c r="C369" s="13">
        <f t="shared" si="15"/>
        <v>420</v>
      </c>
      <c r="D369" s="25">
        <v>620</v>
      </c>
      <c r="I369" s="27">
        <f t="shared" si="16"/>
        <v>0.62</v>
      </c>
      <c r="J369" s="19">
        <v>0.62</v>
      </c>
      <c r="L369" s="34">
        <v>0.42</v>
      </c>
      <c r="O369">
        <v>-0.47799999999999998</v>
      </c>
      <c r="P369" s="31">
        <f t="shared" si="17"/>
        <v>-0.86750056770472306</v>
      </c>
      <c r="R369" s="36">
        <v>0.42</v>
      </c>
      <c r="AJ369" s="118" t="s">
        <v>136</v>
      </c>
      <c r="AK369" s="119"/>
      <c r="AL369" s="119"/>
      <c r="AM369" s="120"/>
      <c r="AO369" s="118" t="s">
        <v>206</v>
      </c>
      <c r="AP369" s="140"/>
      <c r="AQ369" s="119"/>
      <c r="AR369" s="120"/>
    </row>
    <row r="370" spans="1:44" x14ac:dyDescent="0.2">
      <c r="A370" s="11">
        <v>1080</v>
      </c>
      <c r="C370" s="13">
        <f t="shared" si="15"/>
        <v>440</v>
      </c>
      <c r="D370" s="25">
        <v>1080</v>
      </c>
      <c r="I370" s="27">
        <f t="shared" si="16"/>
        <v>1.08</v>
      </c>
      <c r="J370" s="19">
        <v>1.08</v>
      </c>
      <c r="L370" s="34">
        <v>0.44</v>
      </c>
      <c r="O370">
        <v>7.6999999999999999E-2</v>
      </c>
      <c r="P370" s="31">
        <f t="shared" si="17"/>
        <v>-0.82098055206983023</v>
      </c>
      <c r="R370" s="36">
        <v>0.44</v>
      </c>
      <c r="AJ370" s="118" t="s">
        <v>228</v>
      </c>
      <c r="AK370" s="119"/>
      <c r="AL370" s="119"/>
      <c r="AM370" s="120"/>
      <c r="AO370" s="118" t="s">
        <v>206</v>
      </c>
      <c r="AP370" s="140"/>
      <c r="AQ370" s="119"/>
      <c r="AR370" s="120"/>
    </row>
    <row r="371" spans="1:44" x14ac:dyDescent="0.2">
      <c r="A371" s="11">
        <v>2660</v>
      </c>
      <c r="C371" s="13">
        <f t="shared" si="15"/>
        <v>440</v>
      </c>
      <c r="D371" s="25">
        <v>2660</v>
      </c>
      <c r="I371" s="27">
        <f t="shared" si="16"/>
        <v>2.66</v>
      </c>
      <c r="J371" s="19">
        <v>2.66</v>
      </c>
      <c r="L371" s="34">
        <v>0.44</v>
      </c>
      <c r="O371">
        <v>0.97829999999999995</v>
      </c>
      <c r="P371" s="31">
        <f t="shared" si="17"/>
        <v>-0.82098055206983023</v>
      </c>
      <c r="R371" s="36">
        <v>0.44</v>
      </c>
      <c r="AJ371" s="118" t="s">
        <v>220</v>
      </c>
      <c r="AK371" s="119"/>
      <c r="AL371" s="119"/>
      <c r="AM371" s="120"/>
      <c r="AO371" s="118" t="s">
        <v>206</v>
      </c>
      <c r="AP371" s="140"/>
      <c r="AQ371" s="119"/>
      <c r="AR371" s="120"/>
    </row>
    <row r="372" spans="1:44" x14ac:dyDescent="0.2">
      <c r="A372" s="11">
        <v>17300</v>
      </c>
      <c r="C372" s="13">
        <f t="shared" si="15"/>
        <v>440</v>
      </c>
      <c r="D372" s="25">
        <v>17300</v>
      </c>
      <c r="I372" s="27">
        <f t="shared" si="16"/>
        <v>17.3</v>
      </c>
      <c r="J372" s="19">
        <v>17.3</v>
      </c>
      <c r="L372" s="34">
        <v>0.44</v>
      </c>
      <c r="O372">
        <v>2.8506999999999998</v>
      </c>
      <c r="P372" s="31">
        <f t="shared" si="17"/>
        <v>-0.82098055206983023</v>
      </c>
      <c r="R372" s="36">
        <v>0.44</v>
      </c>
      <c r="AJ372" s="118" t="s">
        <v>286</v>
      </c>
      <c r="AK372" s="119"/>
      <c r="AL372" s="119"/>
      <c r="AM372" s="120"/>
      <c r="AO372" s="118" t="s">
        <v>206</v>
      </c>
      <c r="AP372" s="140"/>
      <c r="AQ372" s="119"/>
      <c r="AR372" s="120"/>
    </row>
    <row r="373" spans="1:44" x14ac:dyDescent="0.2">
      <c r="A373" s="11">
        <v>1440</v>
      </c>
      <c r="C373" s="13">
        <f t="shared" si="15"/>
        <v>440</v>
      </c>
      <c r="D373" s="25">
        <v>1440</v>
      </c>
      <c r="I373" s="27">
        <f t="shared" si="16"/>
        <v>1.44</v>
      </c>
      <c r="J373" s="19">
        <v>1.44</v>
      </c>
      <c r="L373" s="34">
        <v>0.44</v>
      </c>
      <c r="O373">
        <v>0.36459999999999998</v>
      </c>
      <c r="P373" s="31">
        <f t="shared" si="17"/>
        <v>-0.82098055206983023</v>
      </c>
      <c r="R373" s="36">
        <v>0.44</v>
      </c>
      <c r="AJ373" s="118" t="s">
        <v>85</v>
      </c>
      <c r="AK373" s="119"/>
      <c r="AL373" s="119"/>
      <c r="AM373" s="120"/>
      <c r="AO373" s="118" t="s">
        <v>247</v>
      </c>
      <c r="AP373" s="140"/>
      <c r="AQ373" s="119"/>
      <c r="AR373" s="120"/>
    </row>
    <row r="374" spans="1:44" x14ac:dyDescent="0.2">
      <c r="A374" s="11">
        <v>400</v>
      </c>
      <c r="C374" s="13">
        <f t="shared" si="15"/>
        <v>440</v>
      </c>
      <c r="D374" s="25">
        <v>400</v>
      </c>
      <c r="I374" s="27">
        <f t="shared" si="16"/>
        <v>0.4</v>
      </c>
      <c r="J374" s="19">
        <v>0.4</v>
      </c>
      <c r="L374" s="34">
        <v>0.44</v>
      </c>
      <c r="O374">
        <v>-0.9163</v>
      </c>
      <c r="P374" s="31">
        <f t="shared" si="17"/>
        <v>-0.82098055206983023</v>
      </c>
      <c r="R374" s="36">
        <v>0.44</v>
      </c>
      <c r="AJ374" s="118" t="s">
        <v>61</v>
      </c>
      <c r="AK374" s="119"/>
      <c r="AL374" s="119"/>
      <c r="AM374" s="120"/>
      <c r="AO374" s="118" t="s">
        <v>247</v>
      </c>
      <c r="AP374" s="140"/>
      <c r="AQ374" s="119"/>
      <c r="AR374" s="120"/>
    </row>
    <row r="375" spans="1:44" x14ac:dyDescent="0.2">
      <c r="A375" s="11">
        <v>900</v>
      </c>
      <c r="C375" s="13">
        <f t="shared" si="15"/>
        <v>440</v>
      </c>
      <c r="D375" s="25">
        <v>900</v>
      </c>
      <c r="I375" s="27">
        <f t="shared" si="16"/>
        <v>0.9</v>
      </c>
      <c r="J375" s="19">
        <v>0.9</v>
      </c>
      <c r="L375" s="34">
        <v>0.44</v>
      </c>
      <c r="O375">
        <v>-0.10539999999999999</v>
      </c>
      <c r="P375" s="31">
        <f t="shared" si="17"/>
        <v>-0.82098055206983023</v>
      </c>
      <c r="R375" s="36">
        <v>0.44</v>
      </c>
      <c r="AJ375" s="118" t="s">
        <v>244</v>
      </c>
      <c r="AK375" s="119"/>
      <c r="AL375" s="119"/>
      <c r="AM375" s="120"/>
      <c r="AO375" s="118" t="s">
        <v>247</v>
      </c>
      <c r="AP375" s="140"/>
      <c r="AQ375" s="119"/>
      <c r="AR375" s="120"/>
    </row>
    <row r="376" spans="1:44" x14ac:dyDescent="0.2">
      <c r="A376" s="11">
        <v>3580</v>
      </c>
      <c r="C376" s="13">
        <f t="shared" si="15"/>
        <v>440</v>
      </c>
      <c r="D376" s="25">
        <v>3580</v>
      </c>
      <c r="I376" s="27">
        <f t="shared" si="16"/>
        <v>3.58</v>
      </c>
      <c r="J376" s="19">
        <v>3.58</v>
      </c>
      <c r="L376" s="34">
        <v>0.44</v>
      </c>
      <c r="O376">
        <v>1.2754000000000001</v>
      </c>
      <c r="P376" s="31">
        <f t="shared" si="17"/>
        <v>-0.82098055206983023</v>
      </c>
      <c r="R376" s="36">
        <v>0.44</v>
      </c>
      <c r="AJ376" s="118" t="s">
        <v>287</v>
      </c>
      <c r="AK376" s="119"/>
      <c r="AL376" s="119"/>
      <c r="AM376" s="120"/>
      <c r="AO376" s="118" t="s">
        <v>247</v>
      </c>
      <c r="AP376" s="140"/>
      <c r="AQ376" s="119"/>
      <c r="AR376" s="120"/>
    </row>
    <row r="377" spans="1:44" x14ac:dyDescent="0.2">
      <c r="A377" s="11">
        <v>14760</v>
      </c>
      <c r="C377" s="13">
        <f t="shared" si="15"/>
        <v>440</v>
      </c>
      <c r="D377" s="25">
        <v>14760</v>
      </c>
      <c r="I377" s="27">
        <f t="shared" si="16"/>
        <v>14.76</v>
      </c>
      <c r="J377" s="19">
        <v>14.76</v>
      </c>
      <c r="L377" s="34">
        <v>0.44</v>
      </c>
      <c r="O377">
        <v>2.6919</v>
      </c>
      <c r="P377" s="31">
        <f t="shared" si="17"/>
        <v>-0.82098055206983023</v>
      </c>
      <c r="R377" s="36">
        <v>0.44</v>
      </c>
      <c r="AJ377" s="118" t="s">
        <v>288</v>
      </c>
      <c r="AK377" s="119"/>
      <c r="AL377" s="119"/>
      <c r="AM377" s="120"/>
      <c r="AO377" s="118" t="s">
        <v>247</v>
      </c>
      <c r="AP377" s="140"/>
      <c r="AQ377" s="119"/>
      <c r="AR377" s="120"/>
    </row>
    <row r="378" spans="1:44" x14ac:dyDescent="0.2">
      <c r="A378" s="11">
        <v>2880</v>
      </c>
      <c r="C378" s="13">
        <f t="shared" si="15"/>
        <v>440</v>
      </c>
      <c r="D378" s="25">
        <v>2880</v>
      </c>
      <c r="I378" s="27">
        <f t="shared" si="16"/>
        <v>2.88</v>
      </c>
      <c r="J378" s="19">
        <v>2.88</v>
      </c>
      <c r="L378" s="34">
        <v>0.44</v>
      </c>
      <c r="O378">
        <v>1.0578000000000001</v>
      </c>
      <c r="P378" s="31">
        <f t="shared" si="17"/>
        <v>-0.82098055206983023</v>
      </c>
      <c r="R378" s="36">
        <v>0.44</v>
      </c>
      <c r="AJ378" s="118" t="s">
        <v>289</v>
      </c>
      <c r="AK378" s="119"/>
      <c r="AL378" s="119"/>
      <c r="AM378" s="120"/>
      <c r="AO378" s="118" t="s">
        <v>247</v>
      </c>
      <c r="AP378" s="140"/>
      <c r="AQ378" s="119"/>
      <c r="AR378" s="120"/>
    </row>
    <row r="379" spans="1:44" x14ac:dyDescent="0.2">
      <c r="A379" s="11">
        <v>3220</v>
      </c>
      <c r="C379" s="13">
        <f t="shared" si="15"/>
        <v>440</v>
      </c>
      <c r="D379" s="25">
        <v>3220</v>
      </c>
      <c r="I379" s="27">
        <f t="shared" si="16"/>
        <v>3.22</v>
      </c>
      <c r="J379" s="19">
        <v>3.22</v>
      </c>
      <c r="L379" s="34">
        <v>0.44</v>
      </c>
      <c r="O379">
        <v>1.1694</v>
      </c>
      <c r="P379" s="31">
        <f t="shared" si="17"/>
        <v>-0.82098055206983023</v>
      </c>
      <c r="R379" s="36">
        <v>0.44</v>
      </c>
      <c r="AJ379" s="118" t="s">
        <v>290</v>
      </c>
      <c r="AK379" s="119"/>
      <c r="AL379" s="119"/>
      <c r="AM379" s="120"/>
      <c r="AO379" s="118" t="s">
        <v>247</v>
      </c>
      <c r="AP379" s="140"/>
      <c r="AQ379" s="119"/>
      <c r="AR379" s="120"/>
    </row>
    <row r="380" spans="1:44" x14ac:dyDescent="0.2">
      <c r="A380" s="11">
        <v>3140</v>
      </c>
      <c r="C380" s="13">
        <f t="shared" si="15"/>
        <v>440</v>
      </c>
      <c r="D380" s="25">
        <v>3140</v>
      </c>
      <c r="I380" s="27">
        <f t="shared" si="16"/>
        <v>3.14</v>
      </c>
      <c r="J380" s="19">
        <v>3.14</v>
      </c>
      <c r="L380" s="34">
        <v>0.44</v>
      </c>
      <c r="O380">
        <v>1.1442000000000001</v>
      </c>
      <c r="P380" s="31">
        <f t="shared" si="17"/>
        <v>-0.82098055206983023</v>
      </c>
      <c r="R380" s="36">
        <v>0.44</v>
      </c>
      <c r="AJ380" s="118" t="s">
        <v>62</v>
      </c>
      <c r="AK380" s="119"/>
      <c r="AL380" s="119"/>
      <c r="AM380" s="120"/>
      <c r="AO380" s="118" t="s">
        <v>247</v>
      </c>
      <c r="AP380" s="140"/>
      <c r="AQ380" s="119"/>
      <c r="AR380" s="120"/>
    </row>
    <row r="381" spans="1:44" x14ac:dyDescent="0.2">
      <c r="A381" s="11">
        <v>1080</v>
      </c>
      <c r="C381" s="13">
        <f t="shared" si="15"/>
        <v>440</v>
      </c>
      <c r="D381" s="25">
        <v>1080</v>
      </c>
      <c r="I381" s="27">
        <f t="shared" si="16"/>
        <v>1.08</v>
      </c>
      <c r="J381" s="19">
        <v>1.08</v>
      </c>
      <c r="L381" s="34">
        <v>0.44</v>
      </c>
      <c r="O381">
        <v>7.6999999999999999E-2</v>
      </c>
      <c r="P381" s="31">
        <f t="shared" si="17"/>
        <v>-0.82098055206983023</v>
      </c>
      <c r="R381" s="36">
        <v>0.44</v>
      </c>
      <c r="AJ381" s="118" t="s">
        <v>228</v>
      </c>
      <c r="AK381" s="119"/>
      <c r="AL381" s="119"/>
      <c r="AM381" s="120"/>
      <c r="AO381" s="118" t="s">
        <v>247</v>
      </c>
      <c r="AP381" s="140"/>
      <c r="AQ381" s="119"/>
      <c r="AR381" s="120"/>
    </row>
    <row r="382" spans="1:44" x14ac:dyDescent="0.2">
      <c r="A382" s="11">
        <v>500</v>
      </c>
      <c r="C382" s="13">
        <f t="shared" si="15"/>
        <v>440</v>
      </c>
      <c r="D382" s="25">
        <v>500</v>
      </c>
      <c r="I382" s="27">
        <f t="shared" si="16"/>
        <v>0.5</v>
      </c>
      <c r="J382" s="19">
        <v>0.5</v>
      </c>
      <c r="L382" s="34">
        <v>0.44</v>
      </c>
      <c r="O382">
        <v>-0.69310000000000005</v>
      </c>
      <c r="P382" s="31">
        <f t="shared" si="17"/>
        <v>-0.82098055206983023</v>
      </c>
      <c r="R382" s="36">
        <v>0.44</v>
      </c>
      <c r="AJ382" s="118" t="s">
        <v>46</v>
      </c>
      <c r="AK382" s="119"/>
      <c r="AL382" s="119"/>
      <c r="AM382" s="120"/>
      <c r="AO382" s="118" t="s">
        <v>172</v>
      </c>
      <c r="AP382" s="140"/>
      <c r="AQ382" s="119"/>
      <c r="AR382" s="120"/>
    </row>
    <row r="383" spans="1:44" x14ac:dyDescent="0.2">
      <c r="A383" s="11">
        <v>320</v>
      </c>
      <c r="C383" s="13">
        <f t="shared" si="15"/>
        <v>440</v>
      </c>
      <c r="D383" s="25">
        <v>320</v>
      </c>
      <c r="I383" s="27">
        <f t="shared" si="16"/>
        <v>0.32</v>
      </c>
      <c r="J383" s="19">
        <v>0.32</v>
      </c>
      <c r="L383" s="34">
        <v>0.44</v>
      </c>
      <c r="O383">
        <v>-1.1394</v>
      </c>
      <c r="P383" s="31">
        <f t="shared" si="17"/>
        <v>-0.82098055206983023</v>
      </c>
      <c r="R383" s="36">
        <v>0.44</v>
      </c>
      <c r="AJ383" s="118" t="s">
        <v>291</v>
      </c>
      <c r="AK383" s="119"/>
      <c r="AL383" s="119"/>
      <c r="AM383" s="120"/>
      <c r="AO383" s="118" t="s">
        <v>172</v>
      </c>
      <c r="AP383" s="140"/>
      <c r="AQ383" s="119"/>
      <c r="AR383" s="120"/>
    </row>
    <row r="384" spans="1:44" x14ac:dyDescent="0.2">
      <c r="A384" s="11">
        <v>280</v>
      </c>
      <c r="C384" s="13">
        <f t="shared" si="15"/>
        <v>440</v>
      </c>
      <c r="D384" s="25">
        <v>280</v>
      </c>
      <c r="I384" s="27">
        <f t="shared" si="16"/>
        <v>0.28000000000000003</v>
      </c>
      <c r="J384" s="19">
        <v>0.28000000000000003</v>
      </c>
      <c r="L384" s="34">
        <v>0.44</v>
      </c>
      <c r="O384">
        <v>-1.2729999999999999</v>
      </c>
      <c r="P384" s="31">
        <f t="shared" si="17"/>
        <v>-0.82098055206983023</v>
      </c>
      <c r="R384" s="36">
        <v>0.44</v>
      </c>
      <c r="AJ384" s="118" t="s">
        <v>292</v>
      </c>
      <c r="AK384" s="119"/>
      <c r="AL384" s="119"/>
      <c r="AM384" s="120"/>
      <c r="AO384" s="118" t="s">
        <v>172</v>
      </c>
      <c r="AP384" s="140"/>
      <c r="AQ384" s="119"/>
      <c r="AR384" s="120"/>
    </row>
    <row r="385" spans="1:44" x14ac:dyDescent="0.2">
      <c r="A385" s="11">
        <v>280</v>
      </c>
      <c r="C385" s="13">
        <f t="shared" ref="C385:C448" si="18">L385*1000</f>
        <v>440</v>
      </c>
      <c r="D385" s="25">
        <v>280</v>
      </c>
      <c r="I385" s="27">
        <f t="shared" si="16"/>
        <v>0.28000000000000003</v>
      </c>
      <c r="J385" s="19">
        <v>0.28000000000000003</v>
      </c>
      <c r="L385" s="34">
        <v>0.44</v>
      </c>
      <c r="O385">
        <v>-1.2729999999999999</v>
      </c>
      <c r="P385" s="31">
        <f t="shared" si="17"/>
        <v>-0.82098055206983023</v>
      </c>
      <c r="R385" s="36">
        <v>0.44</v>
      </c>
      <c r="AJ385" s="118" t="s">
        <v>292</v>
      </c>
      <c r="AK385" s="119"/>
      <c r="AL385" s="119"/>
      <c r="AM385" s="120"/>
      <c r="AO385" s="118" t="s">
        <v>172</v>
      </c>
      <c r="AP385" s="140"/>
      <c r="AQ385" s="119"/>
      <c r="AR385" s="120"/>
    </row>
    <row r="386" spans="1:44" x14ac:dyDescent="0.2">
      <c r="A386" s="11">
        <v>960</v>
      </c>
      <c r="C386" s="13">
        <f t="shared" si="18"/>
        <v>460</v>
      </c>
      <c r="D386" s="25">
        <v>960</v>
      </c>
      <c r="I386" s="27">
        <f t="shared" ref="I386:I449" si="19">D386*10^-3</f>
        <v>0.96</v>
      </c>
      <c r="J386" s="19">
        <v>0.96</v>
      </c>
      <c r="L386" s="34">
        <v>0.46</v>
      </c>
      <c r="O386">
        <v>-4.0800000000000003E-2</v>
      </c>
      <c r="P386" s="31">
        <f t="shared" ref="P386:P449" si="20">LN(L386)</f>
        <v>-0.77652878949899629</v>
      </c>
      <c r="R386" s="36">
        <v>0.46</v>
      </c>
      <c r="AJ386" s="118" t="s">
        <v>105</v>
      </c>
      <c r="AK386" s="119"/>
      <c r="AL386" s="119"/>
      <c r="AM386" s="120"/>
      <c r="AO386" s="118" t="s">
        <v>172</v>
      </c>
      <c r="AP386" s="140"/>
      <c r="AQ386" s="119"/>
      <c r="AR386" s="120"/>
    </row>
    <row r="387" spans="1:44" x14ac:dyDescent="0.2">
      <c r="A387" s="11">
        <v>11000</v>
      </c>
      <c r="C387" s="13">
        <f t="shared" si="18"/>
        <v>460</v>
      </c>
      <c r="D387" s="25">
        <v>11000</v>
      </c>
      <c r="I387" s="27">
        <f t="shared" si="19"/>
        <v>11</v>
      </c>
      <c r="J387" s="19">
        <v>11</v>
      </c>
      <c r="L387" s="34">
        <v>0.46</v>
      </c>
      <c r="O387">
        <v>2.3978999999999999</v>
      </c>
      <c r="P387" s="31">
        <f t="shared" si="20"/>
        <v>-0.77652878949899629</v>
      </c>
      <c r="R387" s="36">
        <v>0.46</v>
      </c>
      <c r="AJ387" s="118" t="s">
        <v>293</v>
      </c>
      <c r="AK387" s="119"/>
      <c r="AL387" s="119"/>
      <c r="AM387" s="120"/>
      <c r="AO387" s="118" t="s">
        <v>98</v>
      </c>
      <c r="AP387" s="140"/>
      <c r="AQ387" s="119"/>
      <c r="AR387" s="120"/>
    </row>
    <row r="388" spans="1:44" x14ac:dyDescent="0.2">
      <c r="A388" s="11">
        <v>4220</v>
      </c>
      <c r="C388" s="13">
        <f t="shared" si="18"/>
        <v>460</v>
      </c>
      <c r="D388" s="25">
        <v>4220</v>
      </c>
      <c r="I388" s="27">
        <f t="shared" si="19"/>
        <v>4.22</v>
      </c>
      <c r="J388" s="19">
        <v>4.22</v>
      </c>
      <c r="L388" s="34">
        <v>0.46</v>
      </c>
      <c r="O388">
        <v>1.4398</v>
      </c>
      <c r="P388" s="31">
        <f t="shared" si="20"/>
        <v>-0.77652878949899629</v>
      </c>
      <c r="R388" s="36">
        <v>0.46</v>
      </c>
      <c r="AJ388" s="118" t="s">
        <v>229</v>
      </c>
      <c r="AK388" s="119"/>
      <c r="AL388" s="119"/>
      <c r="AM388" s="120"/>
      <c r="AO388" s="118" t="s">
        <v>98</v>
      </c>
      <c r="AP388" s="140"/>
      <c r="AQ388" s="119"/>
      <c r="AR388" s="120"/>
    </row>
    <row r="389" spans="1:44" x14ac:dyDescent="0.2">
      <c r="A389" s="11">
        <v>200</v>
      </c>
      <c r="C389" s="13">
        <f t="shared" si="18"/>
        <v>460</v>
      </c>
      <c r="D389" s="25">
        <v>200</v>
      </c>
      <c r="I389" s="27">
        <f t="shared" si="19"/>
        <v>0.2</v>
      </c>
      <c r="J389" s="19">
        <v>0.2</v>
      </c>
      <c r="L389" s="34">
        <v>0.46</v>
      </c>
      <c r="O389">
        <v>-1.6093999999999999</v>
      </c>
      <c r="P389" s="31">
        <f t="shared" si="20"/>
        <v>-0.77652878949899629</v>
      </c>
      <c r="R389" s="36">
        <v>0.46</v>
      </c>
      <c r="AJ389" s="118" t="s">
        <v>201</v>
      </c>
      <c r="AK389" s="119"/>
      <c r="AL389" s="119"/>
      <c r="AM389" s="120"/>
      <c r="AO389" s="118" t="s">
        <v>98</v>
      </c>
      <c r="AP389" s="140"/>
      <c r="AQ389" s="119"/>
      <c r="AR389" s="120"/>
    </row>
    <row r="390" spans="1:44" x14ac:dyDescent="0.2">
      <c r="A390" s="11">
        <v>7800</v>
      </c>
      <c r="C390" s="13">
        <f t="shared" si="18"/>
        <v>460</v>
      </c>
      <c r="D390" s="25">
        <v>7800</v>
      </c>
      <c r="I390" s="27">
        <f t="shared" si="19"/>
        <v>7.8</v>
      </c>
      <c r="J390" s="19">
        <v>7.8</v>
      </c>
      <c r="L390" s="34">
        <v>0.46</v>
      </c>
      <c r="O390">
        <v>2.0541</v>
      </c>
      <c r="P390" s="31">
        <f t="shared" si="20"/>
        <v>-0.77652878949899629</v>
      </c>
      <c r="R390" s="36">
        <v>0.46</v>
      </c>
      <c r="AJ390" s="118" t="s">
        <v>294</v>
      </c>
      <c r="AK390" s="119"/>
      <c r="AL390" s="119"/>
      <c r="AM390" s="120"/>
      <c r="AO390" s="118" t="s">
        <v>98</v>
      </c>
      <c r="AP390" s="140"/>
      <c r="AQ390" s="119"/>
      <c r="AR390" s="120"/>
    </row>
    <row r="391" spans="1:44" x14ac:dyDescent="0.2">
      <c r="A391" s="11">
        <v>160</v>
      </c>
      <c r="C391" s="13">
        <f t="shared" si="18"/>
        <v>460</v>
      </c>
      <c r="D391" s="25">
        <v>160</v>
      </c>
      <c r="I391" s="27">
        <f t="shared" si="19"/>
        <v>0.16</v>
      </c>
      <c r="J391" s="19">
        <v>0.16</v>
      </c>
      <c r="L391" s="34">
        <v>0.46</v>
      </c>
      <c r="O391">
        <v>-1.8326</v>
      </c>
      <c r="P391" s="31">
        <f t="shared" si="20"/>
        <v>-0.77652878949899629</v>
      </c>
      <c r="R391" s="36">
        <v>0.46</v>
      </c>
      <c r="AJ391" s="118" t="s">
        <v>59</v>
      </c>
      <c r="AK391" s="119"/>
      <c r="AL391" s="119"/>
      <c r="AM391" s="120"/>
      <c r="AO391" s="118" t="s">
        <v>98</v>
      </c>
      <c r="AP391" s="140"/>
      <c r="AQ391" s="119"/>
      <c r="AR391" s="120"/>
    </row>
    <row r="392" spans="1:44" x14ac:dyDescent="0.2">
      <c r="A392" s="11">
        <v>10020</v>
      </c>
      <c r="C392" s="13">
        <f t="shared" si="18"/>
        <v>460</v>
      </c>
      <c r="D392" s="25">
        <v>10020</v>
      </c>
      <c r="I392" s="27">
        <f t="shared" si="19"/>
        <v>10.02</v>
      </c>
      <c r="J392" s="19">
        <v>10.02</v>
      </c>
      <c r="L392" s="34">
        <v>0.46</v>
      </c>
      <c r="O392">
        <v>2.3046000000000002</v>
      </c>
      <c r="P392" s="31">
        <f t="shared" si="20"/>
        <v>-0.77652878949899629</v>
      </c>
      <c r="R392" s="36">
        <v>0.46</v>
      </c>
      <c r="AJ392" s="118" t="s">
        <v>295</v>
      </c>
      <c r="AK392" s="119"/>
      <c r="AL392" s="119"/>
      <c r="AM392" s="120"/>
      <c r="AO392" s="118" t="s">
        <v>98</v>
      </c>
      <c r="AP392" s="140"/>
      <c r="AQ392" s="119"/>
      <c r="AR392" s="120"/>
    </row>
    <row r="393" spans="1:44" x14ac:dyDescent="0.2">
      <c r="A393" s="11">
        <v>420</v>
      </c>
      <c r="C393" s="13">
        <f t="shared" si="18"/>
        <v>460</v>
      </c>
      <c r="D393" s="25">
        <v>420</v>
      </c>
      <c r="I393" s="27">
        <f t="shared" si="19"/>
        <v>0.42</v>
      </c>
      <c r="J393" s="19">
        <v>0.42</v>
      </c>
      <c r="L393" s="34">
        <v>0.46</v>
      </c>
      <c r="O393">
        <v>-0.86750000000000005</v>
      </c>
      <c r="P393" s="31">
        <f t="shared" si="20"/>
        <v>-0.77652878949899629</v>
      </c>
      <c r="R393" s="36">
        <v>0.46</v>
      </c>
      <c r="AJ393" s="118" t="s">
        <v>296</v>
      </c>
      <c r="AK393" s="119"/>
      <c r="AL393" s="119"/>
      <c r="AM393" s="120"/>
      <c r="AO393" s="118" t="s">
        <v>98</v>
      </c>
      <c r="AP393" s="140"/>
      <c r="AQ393" s="119"/>
      <c r="AR393" s="120"/>
    </row>
    <row r="394" spans="1:44" x14ac:dyDescent="0.2">
      <c r="A394" s="11">
        <v>1080</v>
      </c>
      <c r="C394" s="13">
        <f t="shared" si="18"/>
        <v>460</v>
      </c>
      <c r="D394" s="25">
        <v>1080</v>
      </c>
      <c r="I394" s="27">
        <f t="shared" si="19"/>
        <v>1.08</v>
      </c>
      <c r="J394" s="19">
        <v>1.08</v>
      </c>
      <c r="L394" s="34">
        <v>0.46</v>
      </c>
      <c r="O394">
        <v>7.6999999999999999E-2</v>
      </c>
      <c r="P394" s="31">
        <f t="shared" si="20"/>
        <v>-0.77652878949899629</v>
      </c>
      <c r="R394" s="36">
        <v>0.46</v>
      </c>
      <c r="AJ394" s="118" t="s">
        <v>228</v>
      </c>
      <c r="AK394" s="119"/>
      <c r="AL394" s="119"/>
      <c r="AM394" s="120"/>
      <c r="AO394" s="118" t="s">
        <v>98</v>
      </c>
      <c r="AP394" s="140"/>
      <c r="AQ394" s="119"/>
      <c r="AR394" s="120"/>
    </row>
    <row r="395" spans="1:44" x14ac:dyDescent="0.2">
      <c r="A395" s="11">
        <v>18820</v>
      </c>
      <c r="C395" s="13">
        <f t="shared" si="18"/>
        <v>460</v>
      </c>
      <c r="D395" s="25">
        <v>18820</v>
      </c>
      <c r="I395" s="27">
        <f t="shared" si="19"/>
        <v>18.82</v>
      </c>
      <c r="J395" s="19">
        <v>18.82</v>
      </c>
      <c r="L395" s="34">
        <v>0.46</v>
      </c>
      <c r="O395">
        <v>2.9348999999999998</v>
      </c>
      <c r="P395" s="31">
        <f t="shared" si="20"/>
        <v>-0.77652878949899629</v>
      </c>
      <c r="R395" s="36">
        <v>0.46</v>
      </c>
      <c r="AJ395" s="118" t="s">
        <v>297</v>
      </c>
      <c r="AK395" s="119"/>
      <c r="AL395" s="119"/>
      <c r="AM395" s="120"/>
      <c r="AO395" s="118" t="s">
        <v>98</v>
      </c>
      <c r="AP395" s="140"/>
      <c r="AQ395" s="119"/>
      <c r="AR395" s="120"/>
    </row>
    <row r="396" spans="1:44" x14ac:dyDescent="0.2">
      <c r="A396" s="11">
        <v>440</v>
      </c>
      <c r="C396" s="13">
        <f t="shared" si="18"/>
        <v>460</v>
      </c>
      <c r="D396" s="25">
        <v>440</v>
      </c>
      <c r="I396" s="27">
        <f t="shared" si="19"/>
        <v>0.44</v>
      </c>
      <c r="J396" s="19">
        <v>0.44</v>
      </c>
      <c r="L396" s="34">
        <v>0.46</v>
      </c>
      <c r="O396">
        <v>-0.82099999999999995</v>
      </c>
      <c r="P396" s="31">
        <f t="shared" si="20"/>
        <v>-0.77652878949899629</v>
      </c>
      <c r="R396" s="36">
        <v>0.46</v>
      </c>
      <c r="AJ396" s="118" t="s">
        <v>230</v>
      </c>
      <c r="AK396" s="119"/>
      <c r="AL396" s="119"/>
      <c r="AM396" s="120"/>
      <c r="AO396" s="118" t="s">
        <v>98</v>
      </c>
      <c r="AP396" s="140"/>
      <c r="AQ396" s="119"/>
      <c r="AR396" s="120"/>
    </row>
    <row r="397" spans="1:44" x14ac:dyDescent="0.2">
      <c r="A397" s="11">
        <v>580</v>
      </c>
      <c r="C397" s="13">
        <f t="shared" si="18"/>
        <v>460</v>
      </c>
      <c r="D397" s="25">
        <v>580</v>
      </c>
      <c r="I397" s="27">
        <f t="shared" si="19"/>
        <v>0.57999999999999996</v>
      </c>
      <c r="J397" s="19">
        <v>0.57999999999999996</v>
      </c>
      <c r="L397" s="34">
        <v>0.46</v>
      </c>
      <c r="O397">
        <v>-0.54469999999999996</v>
      </c>
      <c r="P397" s="31">
        <f t="shared" si="20"/>
        <v>-0.77652878949899629</v>
      </c>
      <c r="R397" s="36">
        <v>0.46</v>
      </c>
      <c r="AJ397" s="118" t="s">
        <v>298</v>
      </c>
      <c r="AK397" s="119"/>
      <c r="AL397" s="119"/>
      <c r="AM397" s="120"/>
      <c r="AO397" s="118" t="s">
        <v>98</v>
      </c>
      <c r="AP397" s="140"/>
      <c r="AQ397" s="119"/>
      <c r="AR397" s="120"/>
    </row>
    <row r="398" spans="1:44" x14ac:dyDescent="0.2">
      <c r="A398" s="11">
        <v>460</v>
      </c>
      <c r="C398" s="13">
        <f t="shared" si="18"/>
        <v>460</v>
      </c>
      <c r="D398" s="25">
        <v>460</v>
      </c>
      <c r="I398" s="27">
        <f t="shared" si="19"/>
        <v>0.46</v>
      </c>
      <c r="J398" s="19">
        <v>0.46</v>
      </c>
      <c r="L398" s="34">
        <v>0.46</v>
      </c>
      <c r="O398">
        <v>-0.77649999999999997</v>
      </c>
      <c r="P398" s="31">
        <f t="shared" si="20"/>
        <v>-0.77652878949899629</v>
      </c>
      <c r="R398" s="36">
        <v>0.46</v>
      </c>
      <c r="AJ398" s="118" t="s">
        <v>53</v>
      </c>
      <c r="AK398" s="119"/>
      <c r="AL398" s="119"/>
      <c r="AM398" s="120"/>
      <c r="AO398" s="118" t="s">
        <v>98</v>
      </c>
      <c r="AP398" s="140"/>
      <c r="AQ398" s="119"/>
      <c r="AR398" s="120"/>
    </row>
    <row r="399" spans="1:44" x14ac:dyDescent="0.2">
      <c r="A399" s="11">
        <v>19360</v>
      </c>
      <c r="C399" s="13">
        <f t="shared" si="18"/>
        <v>460</v>
      </c>
      <c r="D399" s="25">
        <v>19360</v>
      </c>
      <c r="I399" s="27">
        <f t="shared" si="19"/>
        <v>19.36</v>
      </c>
      <c r="J399" s="19">
        <v>19.36</v>
      </c>
      <c r="L399" s="34">
        <v>0.46</v>
      </c>
      <c r="O399">
        <v>2.9632000000000001</v>
      </c>
      <c r="P399" s="31">
        <f t="shared" si="20"/>
        <v>-0.77652878949899629</v>
      </c>
      <c r="R399" s="36">
        <v>0.46</v>
      </c>
      <c r="AJ399" s="118" t="s">
        <v>299</v>
      </c>
      <c r="AK399" s="119"/>
      <c r="AL399" s="119"/>
      <c r="AM399" s="120"/>
      <c r="AO399" s="118" t="s">
        <v>98</v>
      </c>
      <c r="AP399" s="140"/>
      <c r="AQ399" s="119"/>
      <c r="AR399" s="120"/>
    </row>
    <row r="400" spans="1:44" x14ac:dyDescent="0.2">
      <c r="A400" s="11">
        <v>1160</v>
      </c>
      <c r="C400" s="13">
        <f t="shared" si="18"/>
        <v>460</v>
      </c>
      <c r="D400" s="25">
        <v>1160</v>
      </c>
      <c r="I400" s="27">
        <f t="shared" si="19"/>
        <v>1.1599999999999999</v>
      </c>
      <c r="J400" s="19">
        <v>1.1599999999999999</v>
      </c>
      <c r="L400" s="34">
        <v>0.46</v>
      </c>
      <c r="O400">
        <v>0.1484</v>
      </c>
      <c r="P400" s="31">
        <f t="shared" si="20"/>
        <v>-0.77652878949899629</v>
      </c>
      <c r="R400" s="36">
        <v>0.46</v>
      </c>
      <c r="AJ400" s="118" t="s">
        <v>255</v>
      </c>
      <c r="AK400" s="119"/>
      <c r="AL400" s="119"/>
      <c r="AM400" s="120"/>
      <c r="AO400" s="118" t="s">
        <v>98</v>
      </c>
      <c r="AP400" s="140"/>
      <c r="AQ400" s="119"/>
      <c r="AR400" s="120"/>
    </row>
    <row r="401" spans="1:44" x14ac:dyDescent="0.2">
      <c r="A401" s="11">
        <v>260</v>
      </c>
      <c r="C401" s="13">
        <f t="shared" si="18"/>
        <v>460</v>
      </c>
      <c r="D401" s="25">
        <v>260</v>
      </c>
      <c r="I401" s="27">
        <f t="shared" si="19"/>
        <v>0.26</v>
      </c>
      <c r="J401" s="19">
        <v>0.26</v>
      </c>
      <c r="L401" s="34">
        <v>0.46</v>
      </c>
      <c r="O401">
        <v>-1.3471</v>
      </c>
      <c r="P401" s="31">
        <f t="shared" si="20"/>
        <v>-0.77652878949899629</v>
      </c>
      <c r="R401" s="36">
        <v>0.46</v>
      </c>
      <c r="AJ401" s="118" t="s">
        <v>146</v>
      </c>
      <c r="AK401" s="119"/>
      <c r="AL401" s="119"/>
      <c r="AM401" s="120"/>
      <c r="AO401" s="118" t="s">
        <v>98</v>
      </c>
      <c r="AP401" s="140"/>
      <c r="AQ401" s="119"/>
      <c r="AR401" s="120"/>
    </row>
    <row r="402" spans="1:44" x14ac:dyDescent="0.2">
      <c r="A402" s="11">
        <v>620</v>
      </c>
      <c r="C402" s="13">
        <f t="shared" si="18"/>
        <v>460</v>
      </c>
      <c r="D402" s="25">
        <v>620</v>
      </c>
      <c r="I402" s="27">
        <f t="shared" si="19"/>
        <v>0.62</v>
      </c>
      <c r="J402" s="19">
        <v>0.62</v>
      </c>
      <c r="L402" s="34">
        <v>0.46</v>
      </c>
      <c r="O402">
        <v>-0.47799999999999998</v>
      </c>
      <c r="P402" s="31">
        <f t="shared" si="20"/>
        <v>-0.77652878949899629</v>
      </c>
      <c r="R402" s="36">
        <v>0.46</v>
      </c>
      <c r="AJ402" s="118" t="s">
        <v>136</v>
      </c>
      <c r="AK402" s="119"/>
      <c r="AL402" s="119"/>
      <c r="AM402" s="120"/>
      <c r="AO402" s="118" t="s">
        <v>138</v>
      </c>
      <c r="AP402" s="140"/>
      <c r="AQ402" s="119"/>
      <c r="AR402" s="120"/>
    </row>
    <row r="403" spans="1:44" x14ac:dyDescent="0.2">
      <c r="A403" s="11">
        <v>1060</v>
      </c>
      <c r="C403" s="13">
        <f t="shared" si="18"/>
        <v>460</v>
      </c>
      <c r="D403" s="25">
        <v>1060</v>
      </c>
      <c r="I403" s="27">
        <f t="shared" si="19"/>
        <v>1.06</v>
      </c>
      <c r="J403" s="19">
        <v>1.06</v>
      </c>
      <c r="L403" s="34">
        <v>0.46</v>
      </c>
      <c r="O403">
        <v>5.8299999999999998E-2</v>
      </c>
      <c r="P403" s="31">
        <f t="shared" si="20"/>
        <v>-0.77652878949899629</v>
      </c>
      <c r="R403" s="36">
        <v>0.46</v>
      </c>
      <c r="AJ403" s="118" t="s">
        <v>153</v>
      </c>
      <c r="AK403" s="119"/>
      <c r="AL403" s="119"/>
      <c r="AM403" s="120"/>
      <c r="AO403" s="118" t="s">
        <v>138</v>
      </c>
      <c r="AP403" s="140"/>
      <c r="AQ403" s="119"/>
      <c r="AR403" s="120"/>
    </row>
    <row r="404" spans="1:44" x14ac:dyDescent="0.2">
      <c r="A404" s="11">
        <v>17760</v>
      </c>
      <c r="C404" s="13">
        <f t="shared" si="18"/>
        <v>460</v>
      </c>
      <c r="D404" s="25">
        <v>17760</v>
      </c>
      <c r="I404" s="27">
        <f t="shared" si="19"/>
        <v>17.760000000000002</v>
      </c>
      <c r="J404" s="19">
        <v>17.760000000000002</v>
      </c>
      <c r="L404" s="34">
        <v>0.46</v>
      </c>
      <c r="O404">
        <v>2.8769</v>
      </c>
      <c r="P404" s="31">
        <f t="shared" si="20"/>
        <v>-0.77652878949899629</v>
      </c>
      <c r="R404" s="36">
        <v>0.46</v>
      </c>
      <c r="AJ404" s="118" t="s">
        <v>300</v>
      </c>
      <c r="AK404" s="119"/>
      <c r="AL404" s="119"/>
      <c r="AM404" s="120"/>
      <c r="AO404" s="118" t="s">
        <v>138</v>
      </c>
      <c r="AP404" s="140"/>
      <c r="AQ404" s="119"/>
      <c r="AR404" s="120"/>
    </row>
    <row r="405" spans="1:44" x14ac:dyDescent="0.2">
      <c r="A405" s="11">
        <v>400</v>
      </c>
      <c r="C405" s="13">
        <f t="shared" si="18"/>
        <v>460</v>
      </c>
      <c r="D405" s="25">
        <v>400</v>
      </c>
      <c r="I405" s="27">
        <f t="shared" si="19"/>
        <v>0.4</v>
      </c>
      <c r="J405" s="19">
        <v>0.4</v>
      </c>
      <c r="L405" s="34">
        <v>0.46</v>
      </c>
      <c r="O405">
        <v>-0.9163</v>
      </c>
      <c r="P405" s="31">
        <f t="shared" si="20"/>
        <v>-0.77652878949899629</v>
      </c>
      <c r="R405" s="36">
        <v>0.46</v>
      </c>
      <c r="AJ405" s="118" t="s">
        <v>61</v>
      </c>
      <c r="AK405" s="119"/>
      <c r="AL405" s="119"/>
      <c r="AM405" s="120"/>
      <c r="AO405" s="118" t="s">
        <v>138</v>
      </c>
      <c r="AP405" s="140"/>
      <c r="AQ405" s="119"/>
      <c r="AR405" s="120"/>
    </row>
    <row r="406" spans="1:44" x14ac:dyDescent="0.2">
      <c r="A406" s="11">
        <v>480</v>
      </c>
      <c r="C406" s="13">
        <f t="shared" si="18"/>
        <v>460</v>
      </c>
      <c r="D406" s="25">
        <v>480</v>
      </c>
      <c r="I406" s="27">
        <f t="shared" si="19"/>
        <v>0.48</v>
      </c>
      <c r="J406" s="19">
        <v>0.48</v>
      </c>
      <c r="L406" s="34">
        <v>0.46</v>
      </c>
      <c r="O406">
        <v>-0.73399999999999999</v>
      </c>
      <c r="P406" s="31">
        <f t="shared" si="20"/>
        <v>-0.77652878949899629</v>
      </c>
      <c r="R406" s="36">
        <v>0.46</v>
      </c>
      <c r="AJ406" s="118" t="s">
        <v>45</v>
      </c>
      <c r="AK406" s="119"/>
      <c r="AL406" s="119"/>
      <c r="AM406" s="120"/>
      <c r="AO406" s="118" t="s">
        <v>138</v>
      </c>
      <c r="AP406" s="140"/>
      <c r="AQ406" s="119"/>
      <c r="AR406" s="120"/>
    </row>
    <row r="407" spans="1:44" x14ac:dyDescent="0.2">
      <c r="A407" s="11">
        <v>2360</v>
      </c>
      <c r="C407" s="13">
        <f t="shared" si="18"/>
        <v>460</v>
      </c>
      <c r="D407" s="25">
        <v>2360</v>
      </c>
      <c r="I407" s="27">
        <f t="shared" si="19"/>
        <v>2.36</v>
      </c>
      <c r="J407" s="19">
        <v>2.36</v>
      </c>
      <c r="L407" s="34">
        <v>0.46</v>
      </c>
      <c r="O407">
        <v>0.85870000000000002</v>
      </c>
      <c r="P407" s="31">
        <f t="shared" si="20"/>
        <v>-0.77652878949899629</v>
      </c>
      <c r="R407" s="36">
        <v>0.46</v>
      </c>
      <c r="AJ407" s="118" t="s">
        <v>178</v>
      </c>
      <c r="AK407" s="119"/>
      <c r="AL407" s="119"/>
      <c r="AM407" s="120"/>
      <c r="AO407" s="118" t="s">
        <v>138</v>
      </c>
      <c r="AP407" s="140"/>
      <c r="AQ407" s="119"/>
      <c r="AR407" s="120"/>
    </row>
    <row r="408" spans="1:44" x14ac:dyDescent="0.2">
      <c r="A408" s="11">
        <v>1100</v>
      </c>
      <c r="C408" s="13">
        <f t="shared" si="18"/>
        <v>460</v>
      </c>
      <c r="D408" s="25">
        <v>1100</v>
      </c>
      <c r="I408" s="27">
        <f t="shared" si="19"/>
        <v>1.1000000000000001</v>
      </c>
      <c r="J408" s="19">
        <v>1.1000000000000001</v>
      </c>
      <c r="L408" s="34">
        <v>0.46</v>
      </c>
      <c r="O408">
        <v>9.5299999999999996E-2</v>
      </c>
      <c r="P408" s="31">
        <f t="shared" si="20"/>
        <v>-0.77652878949899629</v>
      </c>
      <c r="R408" s="36">
        <v>0.46</v>
      </c>
      <c r="AJ408" s="118" t="s">
        <v>301</v>
      </c>
      <c r="AK408" s="119"/>
      <c r="AL408" s="119"/>
      <c r="AM408" s="120"/>
      <c r="AO408" s="118" t="s">
        <v>138</v>
      </c>
      <c r="AP408" s="140"/>
      <c r="AQ408" s="119"/>
      <c r="AR408" s="120"/>
    </row>
    <row r="409" spans="1:44" x14ac:dyDescent="0.2">
      <c r="A409" s="11">
        <v>1180</v>
      </c>
      <c r="C409" s="13">
        <f t="shared" si="18"/>
        <v>460</v>
      </c>
      <c r="D409" s="25">
        <v>1180</v>
      </c>
      <c r="I409" s="27">
        <f t="shared" si="19"/>
        <v>1.18</v>
      </c>
      <c r="J409" s="19">
        <v>1.18</v>
      </c>
      <c r="L409" s="34">
        <v>0.46</v>
      </c>
      <c r="O409">
        <v>0.16550000000000001</v>
      </c>
      <c r="P409" s="31">
        <f t="shared" si="20"/>
        <v>-0.77652878949899629</v>
      </c>
      <c r="R409" s="36">
        <v>0.46</v>
      </c>
      <c r="AJ409" s="118" t="s">
        <v>55</v>
      </c>
      <c r="AK409" s="119"/>
      <c r="AL409" s="119"/>
      <c r="AM409" s="120"/>
      <c r="AO409" s="118" t="s">
        <v>138</v>
      </c>
      <c r="AP409" s="140"/>
      <c r="AQ409" s="119"/>
      <c r="AR409" s="120"/>
    </row>
    <row r="410" spans="1:44" x14ac:dyDescent="0.2">
      <c r="A410" s="11">
        <v>11140</v>
      </c>
      <c r="C410" s="13">
        <f t="shared" si="18"/>
        <v>460</v>
      </c>
      <c r="D410" s="25">
        <v>11140</v>
      </c>
      <c r="I410" s="27">
        <f t="shared" si="19"/>
        <v>11.14</v>
      </c>
      <c r="J410" s="19">
        <v>11.14</v>
      </c>
      <c r="L410" s="34">
        <v>0.46</v>
      </c>
      <c r="O410">
        <v>2.4104999999999999</v>
      </c>
      <c r="P410" s="31">
        <f t="shared" si="20"/>
        <v>-0.77652878949899629</v>
      </c>
      <c r="R410" s="36">
        <v>0.46</v>
      </c>
      <c r="AJ410" s="118" t="s">
        <v>302</v>
      </c>
      <c r="AK410" s="119"/>
      <c r="AL410" s="119"/>
      <c r="AM410" s="120"/>
      <c r="AO410" s="118" t="s">
        <v>138</v>
      </c>
      <c r="AP410" s="140"/>
      <c r="AQ410" s="119"/>
      <c r="AR410" s="120"/>
    </row>
    <row r="411" spans="1:44" x14ac:dyDescent="0.2">
      <c r="A411" s="11">
        <v>16740</v>
      </c>
      <c r="C411" s="13">
        <f t="shared" si="18"/>
        <v>460</v>
      </c>
      <c r="D411" s="25">
        <v>16740</v>
      </c>
      <c r="I411" s="27">
        <f t="shared" si="19"/>
        <v>16.740000000000002</v>
      </c>
      <c r="J411" s="19">
        <v>16.740000000000002</v>
      </c>
      <c r="L411" s="34">
        <v>0.46</v>
      </c>
      <c r="O411">
        <v>2.8178000000000001</v>
      </c>
      <c r="P411" s="31">
        <f t="shared" si="20"/>
        <v>-0.77652878949899629</v>
      </c>
      <c r="R411" s="36">
        <v>0.46</v>
      </c>
      <c r="AJ411" s="118" t="s">
        <v>303</v>
      </c>
      <c r="AK411" s="119"/>
      <c r="AL411" s="119"/>
      <c r="AM411" s="120"/>
      <c r="AO411" s="118" t="s">
        <v>138</v>
      </c>
      <c r="AP411" s="140"/>
      <c r="AQ411" s="119"/>
      <c r="AR411" s="120"/>
    </row>
    <row r="412" spans="1:44" x14ac:dyDescent="0.2">
      <c r="A412" s="11">
        <v>17320</v>
      </c>
      <c r="C412" s="13">
        <f t="shared" si="18"/>
        <v>460</v>
      </c>
      <c r="D412" s="25">
        <v>17320</v>
      </c>
      <c r="I412" s="27">
        <f t="shared" si="19"/>
        <v>17.32</v>
      </c>
      <c r="J412" s="19">
        <v>17.32</v>
      </c>
      <c r="L412" s="34">
        <v>0.46</v>
      </c>
      <c r="O412">
        <v>2.8519000000000001</v>
      </c>
      <c r="P412" s="31">
        <f t="shared" si="20"/>
        <v>-0.77652878949899629</v>
      </c>
      <c r="R412" s="36">
        <v>0.46</v>
      </c>
      <c r="AJ412" s="118" t="s">
        <v>304</v>
      </c>
      <c r="AK412" s="119"/>
      <c r="AL412" s="119"/>
      <c r="AM412" s="120"/>
      <c r="AO412" s="118" t="s">
        <v>138</v>
      </c>
      <c r="AP412" s="140"/>
      <c r="AQ412" s="119"/>
      <c r="AR412" s="120"/>
    </row>
    <row r="413" spans="1:44" x14ac:dyDescent="0.2">
      <c r="A413" s="11">
        <v>14560</v>
      </c>
      <c r="C413" s="13">
        <f t="shared" si="18"/>
        <v>460</v>
      </c>
      <c r="D413" s="25">
        <v>14560</v>
      </c>
      <c r="I413" s="27">
        <f t="shared" si="19"/>
        <v>14.56</v>
      </c>
      <c r="J413" s="19">
        <v>14.56</v>
      </c>
      <c r="L413" s="34">
        <v>0.46</v>
      </c>
      <c r="O413">
        <v>2.6783000000000001</v>
      </c>
      <c r="P413" s="31">
        <f t="shared" si="20"/>
        <v>-0.77652878949899629</v>
      </c>
      <c r="R413" s="36">
        <v>0.46</v>
      </c>
      <c r="AJ413" s="118" t="s">
        <v>278</v>
      </c>
      <c r="AK413" s="119"/>
      <c r="AL413" s="119"/>
      <c r="AM413" s="120"/>
      <c r="AO413" s="118" t="s">
        <v>138</v>
      </c>
      <c r="AP413" s="140"/>
      <c r="AQ413" s="119"/>
      <c r="AR413" s="120"/>
    </row>
    <row r="414" spans="1:44" x14ac:dyDescent="0.2">
      <c r="A414" s="11">
        <v>3800</v>
      </c>
      <c r="C414" s="13">
        <f t="shared" si="18"/>
        <v>460</v>
      </c>
      <c r="D414" s="25">
        <v>3800</v>
      </c>
      <c r="I414" s="27">
        <f t="shared" si="19"/>
        <v>3.8000000000000003</v>
      </c>
      <c r="J414" s="19">
        <v>3.8000000000000003</v>
      </c>
      <c r="L414" s="34">
        <v>0.46</v>
      </c>
      <c r="O414">
        <v>1.335</v>
      </c>
      <c r="P414" s="31">
        <f t="shared" si="20"/>
        <v>-0.77652878949899629</v>
      </c>
      <c r="R414" s="36">
        <v>0.46</v>
      </c>
      <c r="AJ414" s="118" t="s">
        <v>260</v>
      </c>
      <c r="AK414" s="119"/>
      <c r="AL414" s="119"/>
      <c r="AM414" s="120"/>
      <c r="AO414" s="118" t="s">
        <v>95</v>
      </c>
      <c r="AP414" s="140"/>
      <c r="AQ414" s="119"/>
      <c r="AR414" s="120"/>
    </row>
    <row r="415" spans="1:44" x14ac:dyDescent="0.2">
      <c r="A415" s="11">
        <v>420</v>
      </c>
      <c r="C415" s="13">
        <f t="shared" si="18"/>
        <v>480</v>
      </c>
      <c r="D415" s="25">
        <v>420</v>
      </c>
      <c r="I415" s="27">
        <f t="shared" si="19"/>
        <v>0.42</v>
      </c>
      <c r="J415" s="19">
        <v>0.42</v>
      </c>
      <c r="L415" s="34">
        <v>0.48</v>
      </c>
      <c r="O415">
        <v>-0.86750000000000005</v>
      </c>
      <c r="P415" s="31">
        <f t="shared" si="20"/>
        <v>-0.73396917508020043</v>
      </c>
      <c r="R415" s="36">
        <v>0.48</v>
      </c>
      <c r="AJ415" s="118" t="s">
        <v>296</v>
      </c>
      <c r="AK415" s="119"/>
      <c r="AL415" s="119"/>
      <c r="AM415" s="120"/>
      <c r="AO415" s="118" t="s">
        <v>95</v>
      </c>
      <c r="AP415" s="140"/>
      <c r="AQ415" s="119"/>
      <c r="AR415" s="120"/>
    </row>
    <row r="416" spans="1:44" x14ac:dyDescent="0.2">
      <c r="A416" s="11">
        <v>7160</v>
      </c>
      <c r="C416" s="13">
        <f t="shared" si="18"/>
        <v>480</v>
      </c>
      <c r="D416" s="25">
        <v>7160</v>
      </c>
      <c r="I416" s="27">
        <f t="shared" si="19"/>
        <v>7.16</v>
      </c>
      <c r="J416" s="19">
        <v>7.16</v>
      </c>
      <c r="L416" s="34">
        <v>0.48</v>
      </c>
      <c r="O416">
        <v>1.9684999999999999</v>
      </c>
      <c r="P416" s="31">
        <f t="shared" si="20"/>
        <v>-0.73396917508020043</v>
      </c>
      <c r="R416" s="36">
        <v>0.48</v>
      </c>
      <c r="AJ416" s="118" t="s">
        <v>305</v>
      </c>
      <c r="AK416" s="119"/>
      <c r="AL416" s="119"/>
      <c r="AM416" s="120"/>
      <c r="AO416" s="118" t="s">
        <v>95</v>
      </c>
      <c r="AP416" s="140"/>
      <c r="AQ416" s="119"/>
      <c r="AR416" s="120"/>
    </row>
    <row r="417" spans="1:44" x14ac:dyDescent="0.2">
      <c r="A417" s="11">
        <v>740</v>
      </c>
      <c r="C417" s="13">
        <f t="shared" si="18"/>
        <v>480</v>
      </c>
      <c r="D417" s="25">
        <v>740</v>
      </c>
      <c r="I417" s="27">
        <f t="shared" si="19"/>
        <v>0.74</v>
      </c>
      <c r="J417" s="19">
        <v>0.74</v>
      </c>
      <c r="L417" s="34">
        <v>0.48</v>
      </c>
      <c r="O417">
        <v>-0.30109999999999998</v>
      </c>
      <c r="P417" s="31">
        <f t="shared" si="20"/>
        <v>-0.73396917508020043</v>
      </c>
      <c r="R417" s="36">
        <v>0.48</v>
      </c>
      <c r="AJ417" s="118" t="s">
        <v>306</v>
      </c>
      <c r="AK417" s="119"/>
      <c r="AL417" s="119"/>
      <c r="AM417" s="120"/>
      <c r="AO417" s="118" t="s">
        <v>95</v>
      </c>
      <c r="AP417" s="140"/>
      <c r="AQ417" s="119"/>
      <c r="AR417" s="120"/>
    </row>
    <row r="418" spans="1:44" x14ac:dyDescent="0.2">
      <c r="A418" s="11">
        <v>2900</v>
      </c>
      <c r="C418" s="13">
        <f t="shared" si="18"/>
        <v>480</v>
      </c>
      <c r="D418" s="25">
        <v>2900</v>
      </c>
      <c r="I418" s="27">
        <f t="shared" si="19"/>
        <v>2.9</v>
      </c>
      <c r="J418" s="19">
        <v>2.9</v>
      </c>
      <c r="L418" s="34">
        <v>0.48</v>
      </c>
      <c r="O418">
        <v>1.0647</v>
      </c>
      <c r="P418" s="31">
        <f t="shared" si="20"/>
        <v>-0.73396917508020043</v>
      </c>
      <c r="R418" s="36">
        <v>0.48</v>
      </c>
      <c r="AJ418" s="118" t="s">
        <v>231</v>
      </c>
      <c r="AK418" s="119"/>
      <c r="AL418" s="119"/>
      <c r="AM418" s="120"/>
      <c r="AO418" s="118" t="s">
        <v>95</v>
      </c>
      <c r="AP418" s="140"/>
      <c r="AQ418" s="119"/>
      <c r="AR418" s="120"/>
    </row>
    <row r="419" spans="1:44" x14ac:dyDescent="0.2">
      <c r="A419" s="11">
        <v>12600</v>
      </c>
      <c r="C419" s="13">
        <f t="shared" si="18"/>
        <v>480</v>
      </c>
      <c r="D419" s="25">
        <v>12600</v>
      </c>
      <c r="I419" s="27">
        <f t="shared" si="19"/>
        <v>12.6</v>
      </c>
      <c r="J419" s="19">
        <v>12.6</v>
      </c>
      <c r="L419" s="34">
        <v>0.48</v>
      </c>
      <c r="O419">
        <v>2.5337000000000001</v>
      </c>
      <c r="P419" s="31">
        <f t="shared" si="20"/>
        <v>-0.73396917508020043</v>
      </c>
      <c r="R419" s="36">
        <v>0.48</v>
      </c>
      <c r="AJ419" s="118" t="s">
        <v>307</v>
      </c>
      <c r="AK419" s="119"/>
      <c r="AL419" s="119"/>
      <c r="AM419" s="120"/>
      <c r="AO419" s="118" t="s">
        <v>95</v>
      </c>
      <c r="AP419" s="140"/>
      <c r="AQ419" s="119"/>
      <c r="AR419" s="120"/>
    </row>
    <row r="420" spans="1:44" x14ac:dyDescent="0.2">
      <c r="A420" s="11">
        <v>780</v>
      </c>
      <c r="C420" s="13">
        <f t="shared" si="18"/>
        <v>480</v>
      </c>
      <c r="D420" s="25">
        <v>780</v>
      </c>
      <c r="I420" s="27">
        <f t="shared" si="19"/>
        <v>0.78</v>
      </c>
      <c r="J420" s="19">
        <v>0.78</v>
      </c>
      <c r="L420" s="34">
        <v>0.48</v>
      </c>
      <c r="O420">
        <v>-0.2485</v>
      </c>
      <c r="P420" s="31">
        <f t="shared" si="20"/>
        <v>-0.73396917508020043</v>
      </c>
      <c r="R420" s="36">
        <v>0.48</v>
      </c>
      <c r="AJ420" s="118" t="s">
        <v>275</v>
      </c>
      <c r="AK420" s="119"/>
      <c r="AL420" s="119"/>
      <c r="AM420" s="120"/>
      <c r="AO420" s="118" t="s">
        <v>95</v>
      </c>
      <c r="AP420" s="140"/>
      <c r="AQ420" s="119"/>
      <c r="AR420" s="120"/>
    </row>
    <row r="421" spans="1:44" x14ac:dyDescent="0.2">
      <c r="A421" s="11">
        <v>4900</v>
      </c>
      <c r="C421" s="13">
        <f t="shared" si="18"/>
        <v>480</v>
      </c>
      <c r="D421" s="25">
        <v>4900</v>
      </c>
      <c r="I421" s="27">
        <f t="shared" si="19"/>
        <v>4.9000000000000004</v>
      </c>
      <c r="J421" s="19">
        <v>4.9000000000000004</v>
      </c>
      <c r="L421" s="34">
        <v>0.48</v>
      </c>
      <c r="O421">
        <v>1.5891999999999999</v>
      </c>
      <c r="P421" s="31">
        <f t="shared" si="20"/>
        <v>-0.73396917508020043</v>
      </c>
      <c r="R421" s="36">
        <v>0.48</v>
      </c>
      <c r="AJ421" s="118" t="s">
        <v>308</v>
      </c>
      <c r="AK421" s="119"/>
      <c r="AL421" s="119"/>
      <c r="AM421" s="120"/>
      <c r="AO421" s="118" t="s">
        <v>95</v>
      </c>
      <c r="AP421" s="140"/>
      <c r="AQ421" s="119"/>
      <c r="AR421" s="120"/>
    </row>
    <row r="422" spans="1:44" x14ac:dyDescent="0.2">
      <c r="A422" s="11">
        <v>380</v>
      </c>
      <c r="C422" s="13">
        <f t="shared" si="18"/>
        <v>480</v>
      </c>
      <c r="D422" s="25">
        <v>380</v>
      </c>
      <c r="I422" s="27">
        <f t="shared" si="19"/>
        <v>0.38</v>
      </c>
      <c r="J422" s="19">
        <v>0.38</v>
      </c>
      <c r="L422" s="34">
        <v>0.48</v>
      </c>
      <c r="O422">
        <v>-0.96760000000000002</v>
      </c>
      <c r="P422" s="31">
        <f t="shared" si="20"/>
        <v>-0.73396917508020043</v>
      </c>
      <c r="R422" s="36">
        <v>0.48</v>
      </c>
      <c r="AJ422" s="118" t="s">
        <v>160</v>
      </c>
      <c r="AK422" s="119"/>
      <c r="AL422" s="119"/>
      <c r="AM422" s="120"/>
      <c r="AO422" s="118" t="s">
        <v>95</v>
      </c>
      <c r="AP422" s="140"/>
      <c r="AQ422" s="119"/>
      <c r="AR422" s="120"/>
    </row>
    <row r="423" spans="1:44" x14ac:dyDescent="0.2">
      <c r="A423" s="11">
        <v>800</v>
      </c>
      <c r="C423" s="13">
        <f t="shared" si="18"/>
        <v>480</v>
      </c>
      <c r="D423" s="25">
        <v>800</v>
      </c>
      <c r="I423" s="27">
        <f t="shared" si="19"/>
        <v>0.8</v>
      </c>
      <c r="J423" s="19">
        <v>0.8</v>
      </c>
      <c r="L423" s="34">
        <v>0.48</v>
      </c>
      <c r="O423">
        <v>-0.22309999999999999</v>
      </c>
      <c r="P423" s="31">
        <f t="shared" si="20"/>
        <v>-0.73396917508020043</v>
      </c>
      <c r="R423" s="36">
        <v>0.48</v>
      </c>
      <c r="AJ423" s="118" t="s">
        <v>50</v>
      </c>
      <c r="AK423" s="119"/>
      <c r="AL423" s="119"/>
      <c r="AM423" s="120"/>
      <c r="AO423" s="118" t="s">
        <v>95</v>
      </c>
      <c r="AP423" s="140"/>
      <c r="AQ423" s="119"/>
      <c r="AR423" s="120"/>
    </row>
    <row r="424" spans="1:44" x14ac:dyDescent="0.2">
      <c r="A424" s="11">
        <v>8240</v>
      </c>
      <c r="C424" s="13">
        <f t="shared" si="18"/>
        <v>480</v>
      </c>
      <c r="D424" s="25">
        <v>8240</v>
      </c>
      <c r="I424" s="27">
        <f t="shared" si="19"/>
        <v>8.24</v>
      </c>
      <c r="J424" s="19">
        <v>8.24</v>
      </c>
      <c r="L424" s="34">
        <v>0.48</v>
      </c>
      <c r="O424">
        <v>2.109</v>
      </c>
      <c r="P424" s="31">
        <f t="shared" si="20"/>
        <v>-0.73396917508020043</v>
      </c>
      <c r="R424" s="36">
        <v>0.48</v>
      </c>
      <c r="AJ424" s="118" t="s">
        <v>309</v>
      </c>
      <c r="AK424" s="119"/>
      <c r="AL424" s="119"/>
      <c r="AM424" s="120"/>
      <c r="AO424" s="118" t="s">
        <v>92</v>
      </c>
      <c r="AP424" s="140"/>
      <c r="AQ424" s="119"/>
      <c r="AR424" s="120"/>
    </row>
    <row r="425" spans="1:44" x14ac:dyDescent="0.2">
      <c r="A425" s="11">
        <v>100</v>
      </c>
      <c r="C425" s="13">
        <f t="shared" si="18"/>
        <v>480</v>
      </c>
      <c r="D425" s="25">
        <v>100</v>
      </c>
      <c r="I425" s="27">
        <f t="shared" si="19"/>
        <v>0.1</v>
      </c>
      <c r="J425" s="19">
        <v>0.1</v>
      </c>
      <c r="L425" s="34">
        <v>0.48</v>
      </c>
      <c r="O425">
        <v>-2.3026</v>
      </c>
      <c r="P425" s="31">
        <f t="shared" si="20"/>
        <v>-0.73396917508020043</v>
      </c>
      <c r="R425" s="36">
        <v>0.48</v>
      </c>
      <c r="AJ425" s="118" t="s">
        <v>43</v>
      </c>
      <c r="AK425" s="119"/>
      <c r="AL425" s="119"/>
      <c r="AM425" s="120"/>
      <c r="AO425" s="118" t="s">
        <v>92</v>
      </c>
      <c r="AP425" s="140"/>
      <c r="AQ425" s="119"/>
      <c r="AR425" s="120"/>
    </row>
    <row r="426" spans="1:44" x14ac:dyDescent="0.2">
      <c r="A426" s="11">
        <v>7920</v>
      </c>
      <c r="C426" s="13">
        <f t="shared" si="18"/>
        <v>480</v>
      </c>
      <c r="D426" s="25">
        <v>7920</v>
      </c>
      <c r="I426" s="27">
        <f t="shared" si="19"/>
        <v>7.92</v>
      </c>
      <c r="J426" s="19">
        <v>7.92</v>
      </c>
      <c r="L426" s="34">
        <v>0.48</v>
      </c>
      <c r="O426">
        <v>2.0693999999999999</v>
      </c>
      <c r="P426" s="31">
        <f t="shared" si="20"/>
        <v>-0.73396917508020043</v>
      </c>
      <c r="R426" s="36">
        <v>0.48</v>
      </c>
      <c r="AJ426" s="118" t="s">
        <v>310</v>
      </c>
      <c r="AK426" s="119"/>
      <c r="AL426" s="119"/>
      <c r="AM426" s="120"/>
      <c r="AO426" s="118" t="s">
        <v>92</v>
      </c>
      <c r="AP426" s="140"/>
      <c r="AQ426" s="119"/>
      <c r="AR426" s="120"/>
    </row>
    <row r="427" spans="1:44" x14ac:dyDescent="0.2">
      <c r="A427" s="11">
        <v>4640</v>
      </c>
      <c r="C427" s="13">
        <f t="shared" si="18"/>
        <v>480</v>
      </c>
      <c r="D427" s="25">
        <v>4640</v>
      </c>
      <c r="I427" s="27">
        <f t="shared" si="19"/>
        <v>4.6399999999999997</v>
      </c>
      <c r="J427" s="19">
        <v>4.6399999999999997</v>
      </c>
      <c r="L427" s="34">
        <v>0.48</v>
      </c>
      <c r="O427">
        <v>1.5347</v>
      </c>
      <c r="P427" s="31">
        <f t="shared" si="20"/>
        <v>-0.73396917508020043</v>
      </c>
      <c r="R427" s="36">
        <v>0.48</v>
      </c>
      <c r="AJ427" s="118" t="s">
        <v>191</v>
      </c>
      <c r="AK427" s="119"/>
      <c r="AL427" s="119"/>
      <c r="AM427" s="120"/>
      <c r="AO427" s="118" t="s">
        <v>92</v>
      </c>
      <c r="AP427" s="140"/>
      <c r="AQ427" s="119"/>
      <c r="AR427" s="120"/>
    </row>
    <row r="428" spans="1:44" x14ac:dyDescent="0.2">
      <c r="A428" s="11">
        <v>2880</v>
      </c>
      <c r="C428" s="13">
        <f t="shared" si="18"/>
        <v>480</v>
      </c>
      <c r="D428" s="25">
        <v>2880</v>
      </c>
      <c r="I428" s="27">
        <f t="shared" si="19"/>
        <v>2.88</v>
      </c>
      <c r="J428" s="19">
        <v>2.88</v>
      </c>
      <c r="L428" s="34">
        <v>0.48</v>
      </c>
      <c r="O428">
        <v>1.0578000000000001</v>
      </c>
      <c r="P428" s="31">
        <f t="shared" si="20"/>
        <v>-0.73396917508020043</v>
      </c>
      <c r="R428" s="36">
        <v>0.48</v>
      </c>
      <c r="AJ428" s="118" t="s">
        <v>289</v>
      </c>
      <c r="AK428" s="119"/>
      <c r="AL428" s="119"/>
      <c r="AM428" s="120"/>
      <c r="AO428" s="118" t="s">
        <v>92</v>
      </c>
      <c r="AP428" s="140"/>
      <c r="AQ428" s="119"/>
      <c r="AR428" s="120"/>
    </row>
    <row r="429" spans="1:44" x14ac:dyDescent="0.2">
      <c r="A429" s="11">
        <v>1300</v>
      </c>
      <c r="C429" s="13">
        <f t="shared" si="18"/>
        <v>480</v>
      </c>
      <c r="D429" s="25">
        <v>1300</v>
      </c>
      <c r="I429" s="27">
        <f t="shared" si="19"/>
        <v>1.3</v>
      </c>
      <c r="J429" s="19">
        <v>1.3</v>
      </c>
      <c r="L429" s="34">
        <v>0.48</v>
      </c>
      <c r="O429">
        <v>0.26240000000000002</v>
      </c>
      <c r="P429" s="31">
        <f t="shared" si="20"/>
        <v>-0.73396917508020043</v>
      </c>
      <c r="R429" s="36">
        <v>0.48</v>
      </c>
      <c r="AJ429" s="118" t="s">
        <v>65</v>
      </c>
      <c r="AK429" s="119"/>
      <c r="AL429" s="119"/>
      <c r="AM429" s="120"/>
      <c r="AO429" s="118" t="s">
        <v>92</v>
      </c>
      <c r="AP429" s="140"/>
      <c r="AQ429" s="119"/>
      <c r="AR429" s="120"/>
    </row>
    <row r="430" spans="1:44" x14ac:dyDescent="0.2">
      <c r="A430" s="11">
        <v>1140</v>
      </c>
      <c r="C430" s="13">
        <f t="shared" si="18"/>
        <v>480</v>
      </c>
      <c r="D430" s="25">
        <v>1140</v>
      </c>
      <c r="I430" s="27">
        <f t="shared" si="19"/>
        <v>1.1400000000000001</v>
      </c>
      <c r="J430" s="19">
        <v>1.1400000000000001</v>
      </c>
      <c r="L430" s="34">
        <v>0.48</v>
      </c>
      <c r="O430">
        <v>0.13100000000000001</v>
      </c>
      <c r="P430" s="31">
        <f t="shared" si="20"/>
        <v>-0.73396917508020043</v>
      </c>
      <c r="R430" s="36">
        <v>0.48</v>
      </c>
      <c r="AJ430" s="118" t="s">
        <v>133</v>
      </c>
      <c r="AK430" s="119"/>
      <c r="AL430" s="119"/>
      <c r="AM430" s="120"/>
      <c r="AO430" s="118" t="s">
        <v>219</v>
      </c>
      <c r="AP430" s="140"/>
      <c r="AQ430" s="119"/>
      <c r="AR430" s="120"/>
    </row>
    <row r="431" spans="1:44" x14ac:dyDescent="0.2">
      <c r="A431" s="11">
        <v>1500</v>
      </c>
      <c r="C431" s="13">
        <f t="shared" si="18"/>
        <v>480</v>
      </c>
      <c r="D431" s="25">
        <v>1500</v>
      </c>
      <c r="I431" s="27">
        <f t="shared" si="19"/>
        <v>1.5</v>
      </c>
      <c r="J431" s="19">
        <v>1.5</v>
      </c>
      <c r="L431" s="34">
        <v>0.48</v>
      </c>
      <c r="O431">
        <v>0.40550000000000003</v>
      </c>
      <c r="P431" s="31">
        <f t="shared" si="20"/>
        <v>-0.73396917508020043</v>
      </c>
      <c r="R431" s="36">
        <v>0.48</v>
      </c>
      <c r="AJ431" s="118" t="s">
        <v>116</v>
      </c>
      <c r="AK431" s="119"/>
      <c r="AL431" s="119"/>
      <c r="AM431" s="120"/>
      <c r="AO431" s="118" t="s">
        <v>219</v>
      </c>
      <c r="AP431" s="140"/>
      <c r="AQ431" s="119"/>
      <c r="AR431" s="120"/>
    </row>
    <row r="432" spans="1:44" x14ac:dyDescent="0.2">
      <c r="A432" s="11">
        <v>720</v>
      </c>
      <c r="C432" s="13">
        <f t="shared" si="18"/>
        <v>480</v>
      </c>
      <c r="D432" s="25">
        <v>720</v>
      </c>
      <c r="I432" s="27">
        <f t="shared" si="19"/>
        <v>0.72</v>
      </c>
      <c r="J432" s="19">
        <v>0.72</v>
      </c>
      <c r="L432" s="34">
        <v>0.48</v>
      </c>
      <c r="O432">
        <v>-0.32850000000000001</v>
      </c>
      <c r="P432" s="31">
        <f t="shared" si="20"/>
        <v>-0.73396917508020043</v>
      </c>
      <c r="R432" s="36">
        <v>0.48</v>
      </c>
      <c r="AJ432" s="118" t="s">
        <v>168</v>
      </c>
      <c r="AK432" s="119"/>
      <c r="AL432" s="119"/>
      <c r="AM432" s="120"/>
      <c r="AO432" s="118" t="s">
        <v>219</v>
      </c>
      <c r="AP432" s="140"/>
      <c r="AQ432" s="119"/>
      <c r="AR432" s="120"/>
    </row>
    <row r="433" spans="1:44" x14ac:dyDescent="0.2">
      <c r="A433" s="11">
        <v>2580</v>
      </c>
      <c r="C433" s="13">
        <f t="shared" si="18"/>
        <v>480</v>
      </c>
      <c r="D433" s="25">
        <v>2580</v>
      </c>
      <c r="I433" s="27">
        <f t="shared" si="19"/>
        <v>2.58</v>
      </c>
      <c r="J433" s="19">
        <v>2.58</v>
      </c>
      <c r="L433" s="34">
        <v>0.48</v>
      </c>
      <c r="O433">
        <v>0.94779999999999998</v>
      </c>
      <c r="P433" s="31">
        <f t="shared" si="20"/>
        <v>-0.73396917508020043</v>
      </c>
      <c r="R433" s="36">
        <v>0.48</v>
      </c>
      <c r="AJ433" s="118" t="s">
        <v>311</v>
      </c>
      <c r="AK433" s="119"/>
      <c r="AL433" s="119"/>
      <c r="AM433" s="120"/>
      <c r="AO433" s="118" t="s">
        <v>219</v>
      </c>
      <c r="AP433" s="140"/>
      <c r="AQ433" s="119"/>
      <c r="AR433" s="120"/>
    </row>
    <row r="434" spans="1:44" x14ac:dyDescent="0.2">
      <c r="A434" s="11">
        <v>10580</v>
      </c>
      <c r="C434" s="13">
        <f t="shared" si="18"/>
        <v>480</v>
      </c>
      <c r="D434" s="25">
        <v>10580</v>
      </c>
      <c r="I434" s="27">
        <f t="shared" si="19"/>
        <v>10.58</v>
      </c>
      <c r="J434" s="19">
        <v>10.58</v>
      </c>
      <c r="L434" s="34">
        <v>0.48</v>
      </c>
      <c r="O434">
        <v>2.359</v>
      </c>
      <c r="P434" s="31">
        <f t="shared" si="20"/>
        <v>-0.73396917508020043</v>
      </c>
      <c r="R434" s="36">
        <v>0.48</v>
      </c>
      <c r="AJ434" s="118" t="s">
        <v>312</v>
      </c>
      <c r="AK434" s="119"/>
      <c r="AL434" s="119"/>
      <c r="AM434" s="120"/>
      <c r="AO434" s="118" t="s">
        <v>219</v>
      </c>
      <c r="AP434" s="140"/>
      <c r="AQ434" s="119"/>
      <c r="AR434" s="120"/>
    </row>
    <row r="435" spans="1:44" x14ac:dyDescent="0.2">
      <c r="A435" s="11">
        <v>180</v>
      </c>
      <c r="C435" s="13">
        <f t="shared" si="18"/>
        <v>480</v>
      </c>
      <c r="D435" s="25">
        <v>180</v>
      </c>
      <c r="I435" s="27">
        <f t="shared" si="19"/>
        <v>0.18</v>
      </c>
      <c r="J435" s="19">
        <v>0.18</v>
      </c>
      <c r="L435" s="34">
        <v>0.48</v>
      </c>
      <c r="O435">
        <v>-1.7148000000000001</v>
      </c>
      <c r="P435" s="31">
        <f t="shared" si="20"/>
        <v>-0.73396917508020043</v>
      </c>
      <c r="R435" s="36">
        <v>0.48</v>
      </c>
      <c r="AJ435" s="118" t="s">
        <v>113</v>
      </c>
      <c r="AK435" s="119"/>
      <c r="AL435" s="119"/>
      <c r="AM435" s="120"/>
      <c r="AO435" s="118" t="s">
        <v>219</v>
      </c>
      <c r="AP435" s="140"/>
      <c r="AQ435" s="119"/>
      <c r="AR435" s="120"/>
    </row>
    <row r="436" spans="1:44" x14ac:dyDescent="0.2">
      <c r="A436" s="11">
        <v>5200</v>
      </c>
      <c r="C436" s="13">
        <f t="shared" si="18"/>
        <v>480</v>
      </c>
      <c r="D436" s="25">
        <v>5200</v>
      </c>
      <c r="I436" s="27">
        <f t="shared" si="19"/>
        <v>5.2</v>
      </c>
      <c r="J436" s="19">
        <v>5.2</v>
      </c>
      <c r="L436" s="34">
        <v>0.48</v>
      </c>
      <c r="O436">
        <v>1.6487000000000001</v>
      </c>
      <c r="P436" s="31">
        <f t="shared" si="20"/>
        <v>-0.73396917508020043</v>
      </c>
      <c r="R436" s="36">
        <v>0.48</v>
      </c>
      <c r="AJ436" s="118" t="s">
        <v>270</v>
      </c>
      <c r="AK436" s="119"/>
      <c r="AL436" s="119"/>
      <c r="AM436" s="120"/>
      <c r="AO436" s="118" t="s">
        <v>219</v>
      </c>
      <c r="AP436" s="140"/>
      <c r="AQ436" s="119"/>
      <c r="AR436" s="120"/>
    </row>
    <row r="437" spans="1:44" x14ac:dyDescent="0.2">
      <c r="A437" s="11">
        <v>1880</v>
      </c>
      <c r="C437" s="13">
        <f t="shared" si="18"/>
        <v>480</v>
      </c>
      <c r="D437" s="25">
        <v>1880</v>
      </c>
      <c r="I437" s="27">
        <f t="shared" si="19"/>
        <v>1.8800000000000001</v>
      </c>
      <c r="J437" s="19">
        <v>1.8800000000000001</v>
      </c>
      <c r="L437" s="34">
        <v>0.48</v>
      </c>
      <c r="O437">
        <v>0.63129999999999997</v>
      </c>
      <c r="P437" s="31">
        <f t="shared" si="20"/>
        <v>-0.73396917508020043</v>
      </c>
      <c r="R437" s="36">
        <v>0.48</v>
      </c>
      <c r="AJ437" s="118" t="s">
        <v>100</v>
      </c>
      <c r="AK437" s="119"/>
      <c r="AL437" s="119"/>
      <c r="AM437" s="120"/>
      <c r="AO437" s="118" t="s">
        <v>219</v>
      </c>
      <c r="AP437" s="140"/>
      <c r="AQ437" s="119"/>
      <c r="AR437" s="120"/>
    </row>
    <row r="438" spans="1:44" x14ac:dyDescent="0.2">
      <c r="A438" s="11">
        <v>3080</v>
      </c>
      <c r="C438" s="13">
        <f t="shared" si="18"/>
        <v>480</v>
      </c>
      <c r="D438" s="25">
        <v>3080</v>
      </c>
      <c r="I438" s="27">
        <f t="shared" si="19"/>
        <v>3.08</v>
      </c>
      <c r="J438" s="19">
        <v>3.08</v>
      </c>
      <c r="L438" s="34">
        <v>0.48</v>
      </c>
      <c r="O438">
        <v>1.1249</v>
      </c>
      <c r="P438" s="31">
        <f t="shared" si="20"/>
        <v>-0.73396917508020043</v>
      </c>
      <c r="R438" s="36">
        <v>0.48</v>
      </c>
      <c r="AJ438" s="118" t="s">
        <v>87</v>
      </c>
      <c r="AK438" s="119"/>
      <c r="AL438" s="119"/>
      <c r="AM438" s="120"/>
      <c r="AO438" s="118" t="s">
        <v>456</v>
      </c>
      <c r="AP438" s="140"/>
      <c r="AQ438" s="119"/>
      <c r="AR438" s="120"/>
    </row>
    <row r="439" spans="1:44" x14ac:dyDescent="0.2">
      <c r="A439" s="11">
        <v>380</v>
      </c>
      <c r="C439" s="13">
        <f t="shared" si="18"/>
        <v>480</v>
      </c>
      <c r="D439" s="25">
        <v>380</v>
      </c>
      <c r="I439" s="27">
        <f t="shared" si="19"/>
        <v>0.38</v>
      </c>
      <c r="J439" s="19">
        <v>0.38</v>
      </c>
      <c r="L439" s="34">
        <v>0.48</v>
      </c>
      <c r="O439">
        <v>-0.96760000000000002</v>
      </c>
      <c r="P439" s="31">
        <f t="shared" si="20"/>
        <v>-0.73396917508020043</v>
      </c>
      <c r="R439" s="36">
        <v>0.48</v>
      </c>
      <c r="AJ439" s="118" t="s">
        <v>160</v>
      </c>
      <c r="AK439" s="119"/>
      <c r="AL439" s="119"/>
      <c r="AM439" s="120"/>
      <c r="AO439" s="118" t="s">
        <v>456</v>
      </c>
      <c r="AP439" s="140"/>
      <c r="AQ439" s="119"/>
      <c r="AR439" s="120"/>
    </row>
    <row r="440" spans="1:44" x14ac:dyDescent="0.2">
      <c r="A440" s="11">
        <v>19660</v>
      </c>
      <c r="C440" s="13">
        <f t="shared" si="18"/>
        <v>480</v>
      </c>
      <c r="D440" s="25">
        <v>19660</v>
      </c>
      <c r="I440" s="27">
        <f t="shared" si="19"/>
        <v>19.66</v>
      </c>
      <c r="J440" s="19">
        <v>19.66</v>
      </c>
      <c r="L440" s="34">
        <v>0.48</v>
      </c>
      <c r="O440">
        <v>2.9786000000000001</v>
      </c>
      <c r="P440" s="31">
        <f t="shared" si="20"/>
        <v>-0.73396917508020043</v>
      </c>
      <c r="R440" s="36">
        <v>0.48</v>
      </c>
      <c r="AJ440" s="118" t="s">
        <v>313</v>
      </c>
      <c r="AK440" s="119"/>
      <c r="AL440" s="119"/>
      <c r="AM440" s="120"/>
      <c r="AO440" s="118" t="s">
        <v>456</v>
      </c>
      <c r="AP440" s="140"/>
      <c r="AQ440" s="119"/>
      <c r="AR440" s="120"/>
    </row>
    <row r="441" spans="1:44" x14ac:dyDescent="0.2">
      <c r="A441" s="11">
        <v>2780</v>
      </c>
      <c r="C441" s="13">
        <f t="shared" si="18"/>
        <v>480</v>
      </c>
      <c r="D441" s="25">
        <v>2780</v>
      </c>
      <c r="I441" s="27">
        <f t="shared" si="19"/>
        <v>2.7800000000000002</v>
      </c>
      <c r="J441" s="19">
        <v>2.7800000000000002</v>
      </c>
      <c r="L441" s="34">
        <v>0.48</v>
      </c>
      <c r="O441">
        <v>1.0225</v>
      </c>
      <c r="P441" s="31">
        <f t="shared" si="20"/>
        <v>-0.73396917508020043</v>
      </c>
      <c r="R441" s="36">
        <v>0.48</v>
      </c>
      <c r="AJ441" s="118" t="s">
        <v>314</v>
      </c>
      <c r="AK441" s="119"/>
      <c r="AL441" s="119"/>
      <c r="AM441" s="120"/>
      <c r="AO441" s="118" t="s">
        <v>456</v>
      </c>
      <c r="AP441" s="140"/>
      <c r="AQ441" s="119"/>
      <c r="AR441" s="120"/>
    </row>
    <row r="442" spans="1:44" x14ac:dyDescent="0.2">
      <c r="A442" s="11">
        <v>980</v>
      </c>
      <c r="C442" s="13">
        <f t="shared" si="18"/>
        <v>500</v>
      </c>
      <c r="D442" s="25">
        <v>980</v>
      </c>
      <c r="I442" s="27">
        <f t="shared" si="19"/>
        <v>0.98</v>
      </c>
      <c r="J442" s="19">
        <v>0.98</v>
      </c>
      <c r="L442" s="34">
        <v>0.5</v>
      </c>
      <c r="O442">
        <v>-2.0199999999999999E-2</v>
      </c>
      <c r="P442" s="31">
        <f t="shared" si="20"/>
        <v>-0.69314718055994529</v>
      </c>
      <c r="R442" s="36">
        <v>0.5</v>
      </c>
      <c r="AJ442" s="118" t="s">
        <v>315</v>
      </c>
      <c r="AK442" s="119"/>
      <c r="AL442" s="119"/>
      <c r="AM442" s="120"/>
      <c r="AO442" s="118" t="s">
        <v>456</v>
      </c>
      <c r="AP442" s="140"/>
      <c r="AQ442" s="119"/>
      <c r="AR442" s="120"/>
    </row>
    <row r="443" spans="1:44" x14ac:dyDescent="0.2">
      <c r="A443" s="11">
        <v>760</v>
      </c>
      <c r="C443" s="13">
        <f t="shared" si="18"/>
        <v>500</v>
      </c>
      <c r="D443" s="25">
        <v>760</v>
      </c>
      <c r="I443" s="27">
        <f t="shared" si="19"/>
        <v>0.76</v>
      </c>
      <c r="J443" s="19">
        <v>0.76</v>
      </c>
      <c r="L443" s="34">
        <v>0.5</v>
      </c>
      <c r="O443">
        <v>-0.27439999999999998</v>
      </c>
      <c r="P443" s="31">
        <f t="shared" si="20"/>
        <v>-0.69314718055994529</v>
      </c>
      <c r="R443" s="36">
        <v>0.5</v>
      </c>
      <c r="AJ443" s="118" t="s">
        <v>79</v>
      </c>
      <c r="AK443" s="119"/>
      <c r="AL443" s="119"/>
      <c r="AM443" s="120"/>
      <c r="AO443" s="118" t="s">
        <v>456</v>
      </c>
      <c r="AP443" s="140"/>
      <c r="AQ443" s="119"/>
      <c r="AR443" s="120"/>
    </row>
    <row r="444" spans="1:44" x14ac:dyDescent="0.2">
      <c r="A444" s="11">
        <v>4880</v>
      </c>
      <c r="C444" s="13">
        <f t="shared" si="18"/>
        <v>500</v>
      </c>
      <c r="D444" s="25">
        <v>4880</v>
      </c>
      <c r="I444" s="27">
        <f t="shared" si="19"/>
        <v>4.88</v>
      </c>
      <c r="J444" s="19">
        <v>4.88</v>
      </c>
      <c r="L444" s="34">
        <v>0.5</v>
      </c>
      <c r="O444">
        <v>1.5851</v>
      </c>
      <c r="P444" s="31">
        <f t="shared" si="20"/>
        <v>-0.69314718055994529</v>
      </c>
      <c r="R444" s="36">
        <v>0.5</v>
      </c>
      <c r="AJ444" s="118" t="s">
        <v>316</v>
      </c>
      <c r="AK444" s="119"/>
      <c r="AL444" s="119"/>
      <c r="AM444" s="120"/>
      <c r="AO444" s="118" t="s">
        <v>456</v>
      </c>
      <c r="AP444" s="140"/>
      <c r="AQ444" s="119"/>
      <c r="AR444" s="120"/>
    </row>
    <row r="445" spans="1:44" x14ac:dyDescent="0.2">
      <c r="A445" s="11">
        <v>1120</v>
      </c>
      <c r="C445" s="13">
        <f t="shared" si="18"/>
        <v>500</v>
      </c>
      <c r="D445" s="25">
        <v>1120</v>
      </c>
      <c r="I445" s="27">
        <f t="shared" si="19"/>
        <v>1.1200000000000001</v>
      </c>
      <c r="J445" s="19">
        <v>1.1200000000000001</v>
      </c>
      <c r="L445" s="34">
        <v>0.5</v>
      </c>
      <c r="O445">
        <v>0.1133</v>
      </c>
      <c r="P445" s="31">
        <f t="shared" si="20"/>
        <v>-0.69314718055994529</v>
      </c>
      <c r="R445" s="36">
        <v>0.5</v>
      </c>
      <c r="AJ445" s="118" t="s">
        <v>317</v>
      </c>
      <c r="AK445" s="119"/>
      <c r="AL445" s="119"/>
      <c r="AM445" s="120"/>
      <c r="AO445" s="118" t="s">
        <v>456</v>
      </c>
      <c r="AP445" s="140"/>
      <c r="AQ445" s="119"/>
      <c r="AR445" s="120"/>
    </row>
    <row r="446" spans="1:44" x14ac:dyDescent="0.2">
      <c r="A446" s="11">
        <v>18920</v>
      </c>
      <c r="C446" s="13">
        <f t="shared" si="18"/>
        <v>500</v>
      </c>
      <c r="D446" s="25">
        <v>18920</v>
      </c>
      <c r="I446" s="27">
        <f t="shared" si="19"/>
        <v>18.920000000000002</v>
      </c>
      <c r="J446" s="19">
        <v>18.920000000000002</v>
      </c>
      <c r="L446" s="34">
        <v>0.5</v>
      </c>
      <c r="O446">
        <v>2.9401999999999999</v>
      </c>
      <c r="P446" s="31">
        <f t="shared" si="20"/>
        <v>-0.69314718055994529</v>
      </c>
      <c r="R446" s="36">
        <v>0.5</v>
      </c>
      <c r="AJ446" s="118" t="s">
        <v>318</v>
      </c>
      <c r="AK446" s="119"/>
      <c r="AL446" s="119"/>
      <c r="AM446" s="120"/>
      <c r="AO446" s="118" t="s">
        <v>456</v>
      </c>
      <c r="AP446" s="140"/>
      <c r="AQ446" s="119"/>
      <c r="AR446" s="120"/>
    </row>
    <row r="447" spans="1:44" x14ac:dyDescent="0.2">
      <c r="A447" s="11">
        <v>2860</v>
      </c>
      <c r="C447" s="13">
        <f t="shared" si="18"/>
        <v>500</v>
      </c>
      <c r="D447" s="25">
        <v>2860</v>
      </c>
      <c r="I447" s="27">
        <f t="shared" si="19"/>
        <v>2.86</v>
      </c>
      <c r="J447" s="19">
        <v>2.86</v>
      </c>
      <c r="L447" s="34">
        <v>0.5</v>
      </c>
      <c r="O447">
        <v>1.0508</v>
      </c>
      <c r="P447" s="31">
        <f t="shared" si="20"/>
        <v>-0.69314718055994529</v>
      </c>
      <c r="R447" s="36">
        <v>0.5</v>
      </c>
      <c r="AJ447" s="118" t="s">
        <v>319</v>
      </c>
      <c r="AK447" s="119"/>
      <c r="AL447" s="119"/>
      <c r="AM447" s="120"/>
      <c r="AO447" s="118" t="s">
        <v>456</v>
      </c>
      <c r="AP447" s="140"/>
      <c r="AQ447" s="119"/>
      <c r="AR447" s="120"/>
    </row>
    <row r="448" spans="1:44" x14ac:dyDescent="0.2">
      <c r="A448" s="11">
        <v>1200</v>
      </c>
      <c r="C448" s="13">
        <f t="shared" si="18"/>
        <v>500</v>
      </c>
      <c r="D448" s="25">
        <v>1200</v>
      </c>
      <c r="I448" s="27">
        <f t="shared" si="19"/>
        <v>1.2</v>
      </c>
      <c r="J448" s="19">
        <v>1.2</v>
      </c>
      <c r="L448" s="34">
        <v>0.5</v>
      </c>
      <c r="O448">
        <v>0.18229999999999999</v>
      </c>
      <c r="P448" s="31">
        <f t="shared" si="20"/>
        <v>-0.69314718055994529</v>
      </c>
      <c r="R448" s="36">
        <v>0.5</v>
      </c>
      <c r="AJ448" s="118" t="s">
        <v>117</v>
      </c>
      <c r="AK448" s="119"/>
      <c r="AL448" s="119"/>
      <c r="AM448" s="120"/>
      <c r="AO448" s="118" t="s">
        <v>83</v>
      </c>
      <c r="AP448" s="140"/>
      <c r="AQ448" s="119"/>
      <c r="AR448" s="120"/>
    </row>
    <row r="449" spans="1:44" x14ac:dyDescent="0.2">
      <c r="A449" s="11">
        <v>15940</v>
      </c>
      <c r="C449" s="13">
        <f t="shared" ref="C449:C512" si="21">L449*1000</f>
        <v>500</v>
      </c>
      <c r="D449" s="25">
        <v>15940</v>
      </c>
      <c r="I449" s="27">
        <f t="shared" si="19"/>
        <v>15.94</v>
      </c>
      <c r="J449" s="19">
        <v>15.94</v>
      </c>
      <c r="L449" s="34">
        <v>0.5</v>
      </c>
      <c r="O449">
        <v>2.7688000000000001</v>
      </c>
      <c r="P449" s="31">
        <f t="shared" si="20"/>
        <v>-0.69314718055994529</v>
      </c>
      <c r="R449" s="36">
        <v>0.5</v>
      </c>
      <c r="AJ449" s="118" t="s">
        <v>320</v>
      </c>
      <c r="AK449" s="119"/>
      <c r="AL449" s="119"/>
      <c r="AM449" s="120"/>
      <c r="AO449" s="118" t="s">
        <v>83</v>
      </c>
      <c r="AP449" s="140"/>
      <c r="AQ449" s="119"/>
      <c r="AR449" s="120"/>
    </row>
    <row r="450" spans="1:44" x14ac:dyDescent="0.2">
      <c r="A450" s="11">
        <v>940</v>
      </c>
      <c r="C450" s="13">
        <f t="shared" si="21"/>
        <v>500</v>
      </c>
      <c r="D450" s="25">
        <v>940</v>
      </c>
      <c r="I450" s="27">
        <f t="shared" ref="I450:I513" si="22">D450*10^-3</f>
        <v>0.94000000000000006</v>
      </c>
      <c r="J450" s="19">
        <v>0.94000000000000006</v>
      </c>
      <c r="L450" s="34">
        <v>0.5</v>
      </c>
      <c r="O450">
        <v>-6.1899999999999997E-2</v>
      </c>
      <c r="P450" s="31">
        <f t="shared" ref="P450:P513" si="23">LN(L450)</f>
        <v>-0.69314718055994529</v>
      </c>
      <c r="R450" s="36">
        <v>0.5</v>
      </c>
      <c r="AJ450" s="118" t="s">
        <v>321</v>
      </c>
      <c r="AK450" s="119"/>
      <c r="AL450" s="119"/>
      <c r="AM450" s="120"/>
      <c r="AO450" s="118" t="s">
        <v>83</v>
      </c>
      <c r="AP450" s="140"/>
      <c r="AQ450" s="119"/>
      <c r="AR450" s="120"/>
    </row>
    <row r="451" spans="1:44" x14ac:dyDescent="0.2">
      <c r="A451" s="11">
        <v>4100</v>
      </c>
      <c r="C451" s="13">
        <f t="shared" si="21"/>
        <v>500</v>
      </c>
      <c r="D451" s="25">
        <v>4100</v>
      </c>
      <c r="I451" s="27">
        <f t="shared" si="22"/>
        <v>4.0999999999999996</v>
      </c>
      <c r="J451" s="19">
        <v>4.0999999999999996</v>
      </c>
      <c r="L451" s="34">
        <v>0.5</v>
      </c>
      <c r="O451">
        <v>1.411</v>
      </c>
      <c r="P451" s="31">
        <f t="shared" si="23"/>
        <v>-0.69314718055994529</v>
      </c>
      <c r="R451" s="36">
        <v>0.5</v>
      </c>
      <c r="AJ451" s="118" t="s">
        <v>322</v>
      </c>
      <c r="AK451" s="119"/>
      <c r="AL451" s="119"/>
      <c r="AM451" s="120"/>
      <c r="AO451" s="118" t="s">
        <v>83</v>
      </c>
      <c r="AP451" s="140"/>
      <c r="AQ451" s="119"/>
      <c r="AR451" s="120"/>
    </row>
    <row r="452" spans="1:44" x14ac:dyDescent="0.2">
      <c r="A452" s="11">
        <v>1680</v>
      </c>
      <c r="C452" s="13">
        <f t="shared" si="21"/>
        <v>500</v>
      </c>
      <c r="D452" s="25">
        <v>1680</v>
      </c>
      <c r="I452" s="27">
        <f t="shared" si="22"/>
        <v>1.68</v>
      </c>
      <c r="J452" s="19">
        <v>1.68</v>
      </c>
      <c r="L452" s="34">
        <v>0.5</v>
      </c>
      <c r="O452">
        <v>0.51880000000000004</v>
      </c>
      <c r="P452" s="31">
        <f t="shared" si="23"/>
        <v>-0.69314718055994529</v>
      </c>
      <c r="R452" s="36">
        <v>0.5</v>
      </c>
      <c r="AJ452" s="118" t="s">
        <v>323</v>
      </c>
      <c r="AK452" s="119"/>
      <c r="AL452" s="119"/>
      <c r="AM452" s="120"/>
      <c r="AO452" s="118" t="s">
        <v>83</v>
      </c>
      <c r="AP452" s="140"/>
      <c r="AQ452" s="119"/>
      <c r="AR452" s="120"/>
    </row>
    <row r="453" spans="1:44" x14ac:dyDescent="0.2">
      <c r="A453" s="11">
        <v>100</v>
      </c>
      <c r="C453" s="13">
        <f t="shared" si="21"/>
        <v>500</v>
      </c>
      <c r="D453" s="25">
        <v>100</v>
      </c>
      <c r="I453" s="27">
        <f t="shared" si="22"/>
        <v>0.1</v>
      </c>
      <c r="J453" s="19">
        <v>0.1</v>
      </c>
      <c r="L453" s="34">
        <v>0.5</v>
      </c>
      <c r="O453">
        <v>-2.3026</v>
      </c>
      <c r="P453" s="31">
        <f t="shared" si="23"/>
        <v>-0.69314718055994529</v>
      </c>
      <c r="R453" s="36">
        <v>0.5</v>
      </c>
      <c r="AJ453" s="118" t="s">
        <v>43</v>
      </c>
      <c r="AK453" s="119"/>
      <c r="AL453" s="119"/>
      <c r="AM453" s="120"/>
      <c r="AO453" s="118" t="s">
        <v>83</v>
      </c>
      <c r="AP453" s="140"/>
      <c r="AQ453" s="119"/>
      <c r="AR453" s="120"/>
    </row>
    <row r="454" spans="1:44" x14ac:dyDescent="0.2">
      <c r="A454" s="11">
        <v>420</v>
      </c>
      <c r="C454" s="13">
        <f t="shared" si="21"/>
        <v>500</v>
      </c>
      <c r="D454" s="25">
        <v>420</v>
      </c>
      <c r="I454" s="27">
        <f t="shared" si="22"/>
        <v>0.42</v>
      </c>
      <c r="J454" s="19">
        <v>0.42</v>
      </c>
      <c r="L454" s="34">
        <v>0.5</v>
      </c>
      <c r="O454">
        <v>-0.86750000000000005</v>
      </c>
      <c r="P454" s="31">
        <f t="shared" si="23"/>
        <v>-0.69314718055994529</v>
      </c>
      <c r="R454" s="36">
        <v>0.5</v>
      </c>
      <c r="AJ454" s="118" t="s">
        <v>296</v>
      </c>
      <c r="AK454" s="119"/>
      <c r="AL454" s="119"/>
      <c r="AM454" s="120"/>
      <c r="AO454" s="118" t="s">
        <v>83</v>
      </c>
      <c r="AP454" s="140"/>
      <c r="AQ454" s="119"/>
      <c r="AR454" s="120"/>
    </row>
    <row r="455" spans="1:44" x14ac:dyDescent="0.2">
      <c r="A455" s="11">
        <v>3300</v>
      </c>
      <c r="C455" s="13">
        <f t="shared" si="21"/>
        <v>500</v>
      </c>
      <c r="D455" s="25">
        <v>3300</v>
      </c>
      <c r="I455" s="27">
        <f t="shared" si="22"/>
        <v>3.3000000000000003</v>
      </c>
      <c r="J455" s="19">
        <v>3.3000000000000003</v>
      </c>
      <c r="L455" s="34">
        <v>0.5</v>
      </c>
      <c r="O455">
        <v>1.1939</v>
      </c>
      <c r="P455" s="31">
        <f t="shared" si="23"/>
        <v>-0.69314718055994529</v>
      </c>
      <c r="R455" s="36">
        <v>0.5</v>
      </c>
      <c r="AJ455" s="118" t="s">
        <v>52</v>
      </c>
      <c r="AK455" s="119"/>
      <c r="AL455" s="119"/>
      <c r="AM455" s="120"/>
      <c r="AO455" s="118" t="s">
        <v>83</v>
      </c>
      <c r="AP455" s="140"/>
      <c r="AQ455" s="119"/>
      <c r="AR455" s="120"/>
    </row>
    <row r="456" spans="1:44" x14ac:dyDescent="0.2">
      <c r="A456" s="11">
        <v>16100</v>
      </c>
      <c r="C456" s="13">
        <f t="shared" si="21"/>
        <v>500</v>
      </c>
      <c r="D456" s="25">
        <v>16100</v>
      </c>
      <c r="I456" s="27">
        <f t="shared" si="22"/>
        <v>16.100000000000001</v>
      </c>
      <c r="J456" s="19">
        <v>16.100000000000001</v>
      </c>
      <c r="L456" s="34">
        <v>0.5</v>
      </c>
      <c r="O456">
        <v>2.7787999999999999</v>
      </c>
      <c r="P456" s="31">
        <f t="shared" si="23"/>
        <v>-0.69314718055994529</v>
      </c>
      <c r="R456" s="36">
        <v>0.5</v>
      </c>
      <c r="AJ456" s="118" t="s">
        <v>324</v>
      </c>
      <c r="AK456" s="119"/>
      <c r="AL456" s="119"/>
      <c r="AM456" s="120"/>
      <c r="AO456" s="118" t="s">
        <v>83</v>
      </c>
      <c r="AP456" s="140"/>
      <c r="AQ456" s="119"/>
      <c r="AR456" s="120"/>
    </row>
    <row r="457" spans="1:44" x14ac:dyDescent="0.2">
      <c r="A457" s="11">
        <v>3080</v>
      </c>
      <c r="C457" s="13">
        <f t="shared" si="21"/>
        <v>500</v>
      </c>
      <c r="D457" s="25">
        <v>3080</v>
      </c>
      <c r="I457" s="27">
        <f t="shared" si="22"/>
        <v>3.08</v>
      </c>
      <c r="J457" s="19">
        <v>3.08</v>
      </c>
      <c r="L457" s="34">
        <v>0.5</v>
      </c>
      <c r="O457">
        <v>1.1249</v>
      </c>
      <c r="P457" s="31">
        <f t="shared" si="23"/>
        <v>-0.69314718055994529</v>
      </c>
      <c r="R457" s="36">
        <v>0.5</v>
      </c>
      <c r="AJ457" s="118" t="s">
        <v>87</v>
      </c>
      <c r="AK457" s="119"/>
      <c r="AL457" s="119"/>
      <c r="AM457" s="120"/>
      <c r="AO457" s="118" t="s">
        <v>83</v>
      </c>
      <c r="AP457" s="140"/>
      <c r="AQ457" s="119"/>
      <c r="AR457" s="120"/>
    </row>
    <row r="458" spans="1:44" x14ac:dyDescent="0.2">
      <c r="A458" s="11">
        <v>5680</v>
      </c>
      <c r="C458" s="13">
        <f t="shared" si="21"/>
        <v>500</v>
      </c>
      <c r="D458" s="25">
        <v>5680</v>
      </c>
      <c r="I458" s="27">
        <f t="shared" si="22"/>
        <v>5.68</v>
      </c>
      <c r="J458" s="19">
        <v>5.68</v>
      </c>
      <c r="L458" s="34">
        <v>0.5</v>
      </c>
      <c r="O458">
        <v>1.7370000000000001</v>
      </c>
      <c r="P458" s="31">
        <f t="shared" si="23"/>
        <v>-0.69314718055994529</v>
      </c>
      <c r="R458" s="36">
        <v>0.5</v>
      </c>
      <c r="AJ458" s="118" t="s">
        <v>325</v>
      </c>
      <c r="AK458" s="119"/>
      <c r="AL458" s="119"/>
      <c r="AM458" s="120"/>
      <c r="AO458" s="118" t="s">
        <v>83</v>
      </c>
      <c r="AP458" s="140"/>
      <c r="AQ458" s="119"/>
      <c r="AR458" s="120"/>
    </row>
    <row r="459" spans="1:44" x14ac:dyDescent="0.2">
      <c r="A459" s="11">
        <v>1460</v>
      </c>
      <c r="C459" s="13">
        <f t="shared" si="21"/>
        <v>500</v>
      </c>
      <c r="D459" s="25">
        <v>1460</v>
      </c>
      <c r="I459" s="27">
        <f t="shared" si="22"/>
        <v>1.46</v>
      </c>
      <c r="J459" s="19">
        <v>1.46</v>
      </c>
      <c r="L459" s="34">
        <v>0.5</v>
      </c>
      <c r="O459">
        <v>0.37840000000000001</v>
      </c>
      <c r="P459" s="31">
        <f t="shared" si="23"/>
        <v>-0.69314718055994529</v>
      </c>
      <c r="R459" s="36">
        <v>0.5</v>
      </c>
      <c r="AJ459" s="118" t="s">
        <v>186</v>
      </c>
      <c r="AK459" s="119"/>
      <c r="AL459" s="119"/>
      <c r="AM459" s="120"/>
      <c r="AO459" s="118" t="s">
        <v>83</v>
      </c>
      <c r="AP459" s="140"/>
      <c r="AQ459" s="119"/>
      <c r="AR459" s="120"/>
    </row>
    <row r="460" spans="1:44" x14ac:dyDescent="0.2">
      <c r="A460" s="11">
        <v>1920</v>
      </c>
      <c r="C460" s="13">
        <f t="shared" si="21"/>
        <v>500</v>
      </c>
      <c r="D460" s="25">
        <v>1920</v>
      </c>
      <c r="I460" s="27">
        <f t="shared" si="22"/>
        <v>1.92</v>
      </c>
      <c r="J460" s="19">
        <v>1.92</v>
      </c>
      <c r="L460" s="34">
        <v>0.5</v>
      </c>
      <c r="O460">
        <v>0.65229999999999999</v>
      </c>
      <c r="P460" s="31">
        <f t="shared" si="23"/>
        <v>-0.69314718055994529</v>
      </c>
      <c r="R460" s="36">
        <v>0.5</v>
      </c>
      <c r="AJ460" s="118" t="s">
        <v>126</v>
      </c>
      <c r="AK460" s="119"/>
      <c r="AL460" s="119"/>
      <c r="AM460" s="120"/>
      <c r="AO460" s="118" t="s">
        <v>203</v>
      </c>
      <c r="AP460" s="140"/>
      <c r="AQ460" s="119"/>
      <c r="AR460" s="120"/>
    </row>
    <row r="461" spans="1:44" x14ac:dyDescent="0.2">
      <c r="A461" s="11">
        <v>340</v>
      </c>
      <c r="C461" s="13">
        <f t="shared" si="21"/>
        <v>500</v>
      </c>
      <c r="D461" s="25">
        <v>340</v>
      </c>
      <c r="I461" s="27">
        <f t="shared" si="22"/>
        <v>0.34</v>
      </c>
      <c r="J461" s="19">
        <v>0.34</v>
      </c>
      <c r="L461" s="34">
        <v>0.5</v>
      </c>
      <c r="O461">
        <v>-1.0788</v>
      </c>
      <c r="P461" s="31">
        <f t="shared" si="23"/>
        <v>-0.69314718055994529</v>
      </c>
      <c r="R461" s="36">
        <v>0.5</v>
      </c>
      <c r="AJ461" s="118" t="s">
        <v>193</v>
      </c>
      <c r="AK461" s="119"/>
      <c r="AL461" s="119"/>
      <c r="AM461" s="120"/>
      <c r="AO461" s="118" t="s">
        <v>203</v>
      </c>
      <c r="AP461" s="140"/>
      <c r="AQ461" s="119"/>
      <c r="AR461" s="120"/>
    </row>
    <row r="462" spans="1:44" x14ac:dyDescent="0.2">
      <c r="A462" s="11">
        <v>17640</v>
      </c>
      <c r="C462" s="13">
        <f t="shared" si="21"/>
        <v>500</v>
      </c>
      <c r="D462" s="25">
        <v>17640</v>
      </c>
      <c r="I462" s="27">
        <f t="shared" si="22"/>
        <v>17.64</v>
      </c>
      <c r="J462" s="19">
        <v>17.64</v>
      </c>
      <c r="L462" s="34">
        <v>0.5</v>
      </c>
      <c r="O462">
        <v>2.8702000000000001</v>
      </c>
      <c r="P462" s="31">
        <f t="shared" si="23"/>
        <v>-0.69314718055994529</v>
      </c>
      <c r="R462" s="36">
        <v>0.5</v>
      </c>
      <c r="AJ462" s="118" t="s">
        <v>326</v>
      </c>
      <c r="AK462" s="119"/>
      <c r="AL462" s="119"/>
      <c r="AM462" s="120"/>
      <c r="AO462" s="118" t="s">
        <v>203</v>
      </c>
      <c r="AP462" s="140"/>
      <c r="AQ462" s="119"/>
      <c r="AR462" s="120"/>
    </row>
    <row r="463" spans="1:44" x14ac:dyDescent="0.2">
      <c r="A463" s="11">
        <v>420</v>
      </c>
      <c r="C463" s="13">
        <f t="shared" si="21"/>
        <v>500</v>
      </c>
      <c r="D463" s="25">
        <v>420</v>
      </c>
      <c r="I463" s="27">
        <f t="shared" si="22"/>
        <v>0.42</v>
      </c>
      <c r="J463" s="19">
        <v>0.42</v>
      </c>
      <c r="L463" s="34">
        <v>0.5</v>
      </c>
      <c r="O463">
        <v>-0.86750000000000005</v>
      </c>
      <c r="P463" s="31">
        <f t="shared" si="23"/>
        <v>-0.69314718055994529</v>
      </c>
      <c r="R463" s="36">
        <v>0.5</v>
      </c>
      <c r="AJ463" s="118" t="s">
        <v>296</v>
      </c>
      <c r="AK463" s="119"/>
      <c r="AL463" s="119"/>
      <c r="AM463" s="120"/>
      <c r="AO463" s="118" t="s">
        <v>203</v>
      </c>
      <c r="AP463" s="140"/>
      <c r="AQ463" s="119"/>
      <c r="AR463" s="120"/>
    </row>
    <row r="464" spans="1:44" x14ac:dyDescent="0.2">
      <c r="A464" s="11">
        <v>1200</v>
      </c>
      <c r="C464" s="13">
        <f t="shared" si="21"/>
        <v>500</v>
      </c>
      <c r="D464" s="25">
        <v>1200</v>
      </c>
      <c r="I464" s="27">
        <f t="shared" si="22"/>
        <v>1.2</v>
      </c>
      <c r="J464" s="19">
        <v>1.2</v>
      </c>
      <c r="L464" s="34">
        <v>0.5</v>
      </c>
      <c r="O464">
        <v>0.18229999999999999</v>
      </c>
      <c r="P464" s="31">
        <f t="shared" si="23"/>
        <v>-0.69314718055994529</v>
      </c>
      <c r="R464" s="36">
        <v>0.5</v>
      </c>
      <c r="AJ464" s="118" t="s">
        <v>117</v>
      </c>
      <c r="AK464" s="119"/>
      <c r="AL464" s="119"/>
      <c r="AM464" s="120"/>
      <c r="AO464" s="118" t="s">
        <v>203</v>
      </c>
      <c r="AP464" s="140"/>
      <c r="AQ464" s="119"/>
      <c r="AR464" s="120"/>
    </row>
    <row r="465" spans="1:44" x14ac:dyDescent="0.2">
      <c r="A465" s="11">
        <v>580</v>
      </c>
      <c r="C465" s="13">
        <f t="shared" si="21"/>
        <v>500</v>
      </c>
      <c r="D465" s="25">
        <v>580</v>
      </c>
      <c r="I465" s="27">
        <f t="shared" si="22"/>
        <v>0.57999999999999996</v>
      </c>
      <c r="J465" s="19">
        <v>0.57999999999999996</v>
      </c>
      <c r="L465" s="34">
        <v>0.5</v>
      </c>
      <c r="O465">
        <v>-0.54469999999999996</v>
      </c>
      <c r="P465" s="31">
        <f t="shared" si="23"/>
        <v>-0.69314718055994529</v>
      </c>
      <c r="R465" s="36">
        <v>0.5</v>
      </c>
      <c r="AJ465" s="118" t="s">
        <v>298</v>
      </c>
      <c r="AK465" s="119"/>
      <c r="AL465" s="119"/>
      <c r="AM465" s="120"/>
      <c r="AO465" s="118" t="s">
        <v>203</v>
      </c>
      <c r="AP465" s="140"/>
      <c r="AQ465" s="119"/>
      <c r="AR465" s="120"/>
    </row>
    <row r="466" spans="1:44" x14ac:dyDescent="0.2">
      <c r="A466" s="11">
        <v>10060</v>
      </c>
      <c r="C466" s="13">
        <f t="shared" si="21"/>
        <v>500</v>
      </c>
      <c r="D466" s="25">
        <v>10060</v>
      </c>
      <c r="I466" s="27">
        <f t="shared" si="22"/>
        <v>10.06</v>
      </c>
      <c r="J466" s="19">
        <v>10.06</v>
      </c>
      <c r="L466" s="34">
        <v>0.5</v>
      </c>
      <c r="O466">
        <v>2.3086000000000002</v>
      </c>
      <c r="P466" s="31">
        <f t="shared" si="23"/>
        <v>-0.69314718055994529</v>
      </c>
      <c r="R466" s="36">
        <v>0.5</v>
      </c>
      <c r="AJ466" s="118" t="s">
        <v>327</v>
      </c>
      <c r="AK466" s="119"/>
      <c r="AL466" s="119"/>
      <c r="AM466" s="120"/>
      <c r="AO466" s="118" t="s">
        <v>203</v>
      </c>
      <c r="AP466" s="140"/>
      <c r="AQ466" s="119"/>
      <c r="AR466" s="120"/>
    </row>
    <row r="467" spans="1:44" ht="16" thickBot="1" x14ac:dyDescent="0.25">
      <c r="A467" s="11">
        <v>120</v>
      </c>
      <c r="C467" s="13">
        <f t="shared" si="21"/>
        <v>500</v>
      </c>
      <c r="D467" s="25">
        <v>120</v>
      </c>
      <c r="I467" s="27">
        <f t="shared" si="22"/>
        <v>0.12</v>
      </c>
      <c r="J467" s="19">
        <v>0.12</v>
      </c>
      <c r="L467" s="35">
        <v>0.5</v>
      </c>
      <c r="O467">
        <v>-2.1202999999999999</v>
      </c>
      <c r="P467" s="31">
        <f t="shared" si="23"/>
        <v>-0.69314718055994529</v>
      </c>
      <c r="R467" s="38">
        <v>0.5</v>
      </c>
      <c r="AJ467" s="118" t="s">
        <v>142</v>
      </c>
      <c r="AK467" s="119"/>
      <c r="AL467" s="119"/>
      <c r="AM467" s="120"/>
      <c r="AO467" s="118" t="s">
        <v>203</v>
      </c>
      <c r="AP467" s="140"/>
      <c r="AQ467" s="119"/>
      <c r="AR467" s="120"/>
    </row>
    <row r="468" spans="1:44" x14ac:dyDescent="0.2">
      <c r="A468" s="11">
        <v>480</v>
      </c>
      <c r="C468" s="13">
        <f t="shared" si="21"/>
        <v>520</v>
      </c>
      <c r="D468" s="25">
        <v>480</v>
      </c>
      <c r="I468" s="27">
        <f t="shared" si="22"/>
        <v>0.48</v>
      </c>
      <c r="J468" s="19">
        <v>0.48</v>
      </c>
      <c r="L468" s="14">
        <v>0.52</v>
      </c>
      <c r="O468">
        <v>-0.73399999999999999</v>
      </c>
      <c r="P468" s="31">
        <f t="shared" si="23"/>
        <v>-0.65392646740666394</v>
      </c>
      <c r="R468" s="5">
        <v>0.52</v>
      </c>
      <c r="AJ468" s="118" t="s">
        <v>45</v>
      </c>
      <c r="AK468" s="119"/>
      <c r="AL468" s="119"/>
      <c r="AM468" s="120"/>
      <c r="AO468" s="118" t="s">
        <v>406</v>
      </c>
      <c r="AP468" s="140"/>
      <c r="AQ468" s="119"/>
      <c r="AR468" s="120"/>
    </row>
    <row r="469" spans="1:44" x14ac:dyDescent="0.2">
      <c r="A469" s="11">
        <v>1060</v>
      </c>
      <c r="C469" s="13">
        <f t="shared" si="21"/>
        <v>520</v>
      </c>
      <c r="D469" s="25">
        <v>1060</v>
      </c>
      <c r="I469" s="27">
        <f t="shared" si="22"/>
        <v>1.06</v>
      </c>
      <c r="J469" s="19">
        <v>1.06</v>
      </c>
      <c r="L469" s="14">
        <v>0.52</v>
      </c>
      <c r="O469">
        <v>5.8299999999999998E-2</v>
      </c>
      <c r="P469" s="31">
        <f t="shared" si="23"/>
        <v>-0.65392646740666394</v>
      </c>
      <c r="R469" s="5">
        <v>0.52</v>
      </c>
      <c r="AJ469" s="118" t="s">
        <v>153</v>
      </c>
      <c r="AK469" s="119"/>
      <c r="AL469" s="119"/>
      <c r="AM469" s="120"/>
      <c r="AO469" s="118" t="s">
        <v>406</v>
      </c>
      <c r="AP469" s="140"/>
      <c r="AQ469" s="119"/>
      <c r="AR469" s="120"/>
    </row>
    <row r="470" spans="1:44" x14ac:dyDescent="0.2">
      <c r="A470" s="11">
        <v>13660</v>
      </c>
      <c r="C470" s="13">
        <f t="shared" si="21"/>
        <v>520</v>
      </c>
      <c r="D470" s="25">
        <v>13660</v>
      </c>
      <c r="I470" s="27">
        <f t="shared" si="22"/>
        <v>13.66</v>
      </c>
      <c r="J470" s="19">
        <v>13.66</v>
      </c>
      <c r="L470" s="14">
        <v>0.52</v>
      </c>
      <c r="O470">
        <v>2.6145</v>
      </c>
      <c r="P470" s="31">
        <f t="shared" si="23"/>
        <v>-0.65392646740666394</v>
      </c>
      <c r="R470" s="5">
        <v>0.52</v>
      </c>
      <c r="AJ470" s="118" t="s">
        <v>328</v>
      </c>
      <c r="AK470" s="119"/>
      <c r="AL470" s="119"/>
      <c r="AM470" s="120"/>
      <c r="AO470" s="118" t="s">
        <v>406</v>
      </c>
      <c r="AP470" s="140"/>
      <c r="AQ470" s="119"/>
      <c r="AR470" s="120"/>
    </row>
    <row r="471" spans="1:44" x14ac:dyDescent="0.2">
      <c r="A471" s="11">
        <v>260</v>
      </c>
      <c r="C471" s="13">
        <f t="shared" si="21"/>
        <v>520</v>
      </c>
      <c r="D471" s="25">
        <v>260</v>
      </c>
      <c r="I471" s="27">
        <f t="shared" si="22"/>
        <v>0.26</v>
      </c>
      <c r="J471" s="19">
        <v>0.26</v>
      </c>
      <c r="L471" s="14">
        <v>0.52</v>
      </c>
      <c r="O471">
        <v>-1.3471</v>
      </c>
      <c r="P471" s="31">
        <f t="shared" si="23"/>
        <v>-0.65392646740666394</v>
      </c>
      <c r="R471" s="5">
        <v>0.52</v>
      </c>
      <c r="AJ471" s="118" t="s">
        <v>146</v>
      </c>
      <c r="AK471" s="119"/>
      <c r="AL471" s="119"/>
      <c r="AM471" s="120"/>
      <c r="AO471" s="118" t="s">
        <v>406</v>
      </c>
      <c r="AP471" s="140"/>
      <c r="AQ471" s="119"/>
      <c r="AR471" s="120"/>
    </row>
    <row r="472" spans="1:44" x14ac:dyDescent="0.2">
      <c r="A472" s="11">
        <v>940</v>
      </c>
      <c r="C472" s="13">
        <f t="shared" si="21"/>
        <v>520</v>
      </c>
      <c r="D472" s="25">
        <v>940</v>
      </c>
      <c r="I472" s="27">
        <f t="shared" si="22"/>
        <v>0.94000000000000006</v>
      </c>
      <c r="J472" s="19">
        <v>0.94000000000000006</v>
      </c>
      <c r="L472" s="14">
        <v>0.52</v>
      </c>
      <c r="O472">
        <v>-6.1899999999999997E-2</v>
      </c>
      <c r="P472" s="31">
        <f t="shared" si="23"/>
        <v>-0.65392646740666394</v>
      </c>
      <c r="R472" s="5">
        <v>0.52</v>
      </c>
      <c r="AJ472" s="118" t="s">
        <v>321</v>
      </c>
      <c r="AK472" s="119"/>
      <c r="AL472" s="119"/>
      <c r="AM472" s="120"/>
      <c r="AO472" s="118" t="s">
        <v>406</v>
      </c>
      <c r="AP472" s="140"/>
      <c r="AQ472" s="119"/>
      <c r="AR472" s="120"/>
    </row>
    <row r="473" spans="1:44" x14ac:dyDescent="0.2">
      <c r="A473" s="11">
        <v>680</v>
      </c>
      <c r="C473" s="13">
        <f t="shared" si="21"/>
        <v>520</v>
      </c>
      <c r="D473" s="25">
        <v>680</v>
      </c>
      <c r="I473" s="27">
        <f t="shared" si="22"/>
        <v>0.68</v>
      </c>
      <c r="J473" s="19">
        <v>0.68</v>
      </c>
      <c r="L473" s="14">
        <v>0.52</v>
      </c>
      <c r="O473">
        <v>-0.38569999999999999</v>
      </c>
      <c r="P473" s="31">
        <f t="shared" si="23"/>
        <v>-0.65392646740666394</v>
      </c>
      <c r="R473" s="5">
        <v>0.52</v>
      </c>
      <c r="AJ473" s="118" t="s">
        <v>169</v>
      </c>
      <c r="AK473" s="119"/>
      <c r="AL473" s="119"/>
      <c r="AM473" s="120"/>
      <c r="AO473" s="118" t="s">
        <v>406</v>
      </c>
      <c r="AP473" s="140"/>
      <c r="AQ473" s="119"/>
      <c r="AR473" s="120"/>
    </row>
    <row r="474" spans="1:44" x14ac:dyDescent="0.2">
      <c r="A474" s="11">
        <v>2260</v>
      </c>
      <c r="C474" s="13">
        <f t="shared" si="21"/>
        <v>520</v>
      </c>
      <c r="D474" s="25">
        <v>2260</v>
      </c>
      <c r="I474" s="27">
        <f t="shared" si="22"/>
        <v>2.2600000000000002</v>
      </c>
      <c r="J474" s="19">
        <v>2.2600000000000002</v>
      </c>
      <c r="L474" s="14">
        <v>0.52</v>
      </c>
      <c r="O474">
        <v>0.81540000000000001</v>
      </c>
      <c r="P474" s="31">
        <f t="shared" si="23"/>
        <v>-0.65392646740666394</v>
      </c>
      <c r="R474" s="5">
        <v>0.52</v>
      </c>
      <c r="AJ474" s="118" t="s">
        <v>134</v>
      </c>
      <c r="AK474" s="119"/>
      <c r="AL474" s="119"/>
      <c r="AM474" s="120"/>
      <c r="AO474" s="118" t="s">
        <v>406</v>
      </c>
      <c r="AP474" s="140"/>
      <c r="AQ474" s="119"/>
      <c r="AR474" s="120"/>
    </row>
    <row r="475" spans="1:44" x14ac:dyDescent="0.2">
      <c r="A475" s="11">
        <v>1140</v>
      </c>
      <c r="C475" s="13">
        <f t="shared" si="21"/>
        <v>520</v>
      </c>
      <c r="D475" s="25">
        <v>1140</v>
      </c>
      <c r="I475" s="27">
        <f t="shared" si="22"/>
        <v>1.1400000000000001</v>
      </c>
      <c r="J475" s="19">
        <v>1.1400000000000001</v>
      </c>
      <c r="L475" s="14">
        <v>0.52</v>
      </c>
      <c r="O475">
        <v>0.13100000000000001</v>
      </c>
      <c r="P475" s="31">
        <f t="shared" si="23"/>
        <v>-0.65392646740666394</v>
      </c>
      <c r="R475" s="5">
        <v>0.52</v>
      </c>
      <c r="AJ475" s="118" t="s">
        <v>133</v>
      </c>
      <c r="AK475" s="119"/>
      <c r="AL475" s="119"/>
      <c r="AM475" s="120"/>
      <c r="AO475" s="118" t="s">
        <v>406</v>
      </c>
      <c r="AP475" s="140"/>
      <c r="AQ475" s="119"/>
      <c r="AR475" s="120"/>
    </row>
    <row r="476" spans="1:44" x14ac:dyDescent="0.2">
      <c r="A476" s="11">
        <v>1820</v>
      </c>
      <c r="C476" s="13">
        <f t="shared" si="21"/>
        <v>520</v>
      </c>
      <c r="D476" s="25">
        <v>1820</v>
      </c>
      <c r="I476" s="27">
        <f t="shared" si="22"/>
        <v>1.82</v>
      </c>
      <c r="J476" s="19">
        <v>1.82</v>
      </c>
      <c r="L476" s="14">
        <v>0.52</v>
      </c>
      <c r="O476">
        <v>0.5988</v>
      </c>
      <c r="P476" s="31">
        <f t="shared" si="23"/>
        <v>-0.65392646740666394</v>
      </c>
      <c r="R476" s="5">
        <v>0.52</v>
      </c>
      <c r="AJ476" s="118" t="s">
        <v>329</v>
      </c>
      <c r="AK476" s="119"/>
      <c r="AL476" s="119"/>
      <c r="AM476" s="120"/>
      <c r="AO476" s="118" t="s">
        <v>406</v>
      </c>
      <c r="AP476" s="140"/>
      <c r="AQ476" s="119"/>
      <c r="AR476" s="120"/>
    </row>
    <row r="477" spans="1:44" x14ac:dyDescent="0.2">
      <c r="A477" s="11">
        <v>820</v>
      </c>
      <c r="C477" s="13">
        <f t="shared" si="21"/>
        <v>520</v>
      </c>
      <c r="D477" s="25">
        <v>820</v>
      </c>
      <c r="I477" s="27">
        <f t="shared" si="22"/>
        <v>0.82000000000000006</v>
      </c>
      <c r="J477" s="19">
        <v>0.82000000000000006</v>
      </c>
      <c r="L477" s="14">
        <v>0.52</v>
      </c>
      <c r="O477">
        <v>-0.19850000000000001</v>
      </c>
      <c r="P477" s="31">
        <f t="shared" si="23"/>
        <v>-0.65392646740666394</v>
      </c>
      <c r="R477" s="5">
        <v>0.52</v>
      </c>
      <c r="AJ477" s="118" t="s">
        <v>112</v>
      </c>
      <c r="AK477" s="119"/>
      <c r="AL477" s="119"/>
      <c r="AM477" s="120"/>
      <c r="AO477" s="118" t="s">
        <v>406</v>
      </c>
      <c r="AP477" s="140"/>
      <c r="AQ477" s="119"/>
      <c r="AR477" s="120"/>
    </row>
    <row r="478" spans="1:44" x14ac:dyDescent="0.2">
      <c r="A478" s="11">
        <v>15160</v>
      </c>
      <c r="C478" s="13">
        <f t="shared" si="21"/>
        <v>520</v>
      </c>
      <c r="D478" s="25">
        <v>15160</v>
      </c>
      <c r="I478" s="27">
        <f t="shared" si="22"/>
        <v>15.16</v>
      </c>
      <c r="J478" s="19">
        <v>15.16</v>
      </c>
      <c r="L478" s="14">
        <v>0.52</v>
      </c>
      <c r="O478">
        <v>2.7187000000000001</v>
      </c>
      <c r="P478" s="31">
        <f t="shared" si="23"/>
        <v>-0.65392646740666394</v>
      </c>
      <c r="R478" s="5">
        <v>0.52</v>
      </c>
      <c r="AJ478" s="118" t="s">
        <v>330</v>
      </c>
      <c r="AK478" s="119"/>
      <c r="AL478" s="119"/>
      <c r="AM478" s="120"/>
      <c r="AO478" s="118" t="s">
        <v>406</v>
      </c>
      <c r="AP478" s="140"/>
      <c r="AQ478" s="119"/>
      <c r="AR478" s="120"/>
    </row>
    <row r="479" spans="1:44" x14ac:dyDescent="0.2">
      <c r="A479" s="11">
        <v>10860</v>
      </c>
      <c r="C479" s="13">
        <f t="shared" si="21"/>
        <v>520</v>
      </c>
      <c r="D479" s="25">
        <v>10860</v>
      </c>
      <c r="I479" s="27">
        <f t="shared" si="22"/>
        <v>10.86</v>
      </c>
      <c r="J479" s="19">
        <v>10.86</v>
      </c>
      <c r="L479" s="14">
        <v>0.52</v>
      </c>
      <c r="O479">
        <v>2.3851</v>
      </c>
      <c r="P479" s="31">
        <f t="shared" si="23"/>
        <v>-0.65392646740666394</v>
      </c>
      <c r="R479" s="5">
        <v>0.52</v>
      </c>
      <c r="AJ479" s="118" t="s">
        <v>331</v>
      </c>
      <c r="AK479" s="119"/>
      <c r="AL479" s="119"/>
      <c r="AM479" s="120"/>
      <c r="AO479" s="118" t="s">
        <v>406</v>
      </c>
      <c r="AP479" s="140"/>
      <c r="AQ479" s="119"/>
      <c r="AR479" s="120"/>
    </row>
    <row r="480" spans="1:44" x14ac:dyDescent="0.2">
      <c r="A480" s="11">
        <v>3380</v>
      </c>
      <c r="C480" s="13">
        <f t="shared" si="21"/>
        <v>520</v>
      </c>
      <c r="D480" s="25">
        <v>3380</v>
      </c>
      <c r="I480" s="27">
        <f t="shared" si="22"/>
        <v>3.38</v>
      </c>
      <c r="J480" s="19">
        <v>3.38</v>
      </c>
      <c r="L480" s="14">
        <v>0.52</v>
      </c>
      <c r="O480">
        <v>1.2179</v>
      </c>
      <c r="P480" s="31">
        <f t="shared" si="23"/>
        <v>-0.65392646740666394</v>
      </c>
      <c r="R480" s="5">
        <v>0.52</v>
      </c>
      <c r="AJ480" s="118" t="s">
        <v>171</v>
      </c>
      <c r="AK480" s="119"/>
      <c r="AL480" s="119"/>
      <c r="AM480" s="120"/>
      <c r="AO480" s="118" t="s">
        <v>129</v>
      </c>
      <c r="AP480" s="140"/>
      <c r="AQ480" s="119"/>
      <c r="AR480" s="120"/>
    </row>
    <row r="481" spans="1:44" x14ac:dyDescent="0.2">
      <c r="A481" s="11">
        <v>5120</v>
      </c>
      <c r="C481" s="13">
        <f t="shared" si="21"/>
        <v>520</v>
      </c>
      <c r="D481" s="25">
        <v>5120</v>
      </c>
      <c r="I481" s="27">
        <f t="shared" si="22"/>
        <v>5.12</v>
      </c>
      <c r="J481" s="19">
        <v>5.12</v>
      </c>
      <c r="L481" s="14">
        <v>0.52</v>
      </c>
      <c r="O481">
        <v>1.6332</v>
      </c>
      <c r="P481" s="31">
        <f t="shared" si="23"/>
        <v>-0.65392646740666394</v>
      </c>
      <c r="R481" s="5">
        <v>0.52</v>
      </c>
      <c r="AJ481" s="118" t="s">
        <v>69</v>
      </c>
      <c r="AK481" s="119"/>
      <c r="AL481" s="119"/>
      <c r="AM481" s="120"/>
      <c r="AO481" s="118" t="s">
        <v>129</v>
      </c>
      <c r="AP481" s="140"/>
      <c r="AQ481" s="119"/>
      <c r="AR481" s="120"/>
    </row>
    <row r="482" spans="1:44" x14ac:dyDescent="0.2">
      <c r="A482" s="11">
        <v>4500</v>
      </c>
      <c r="C482" s="13">
        <f t="shared" si="21"/>
        <v>520</v>
      </c>
      <c r="D482" s="25">
        <v>4500</v>
      </c>
      <c r="I482" s="27">
        <f t="shared" si="22"/>
        <v>4.5</v>
      </c>
      <c r="J482" s="19">
        <v>4.5</v>
      </c>
      <c r="L482" s="14">
        <v>0.52</v>
      </c>
      <c r="O482">
        <v>1.5041</v>
      </c>
      <c r="P482" s="31">
        <f t="shared" si="23"/>
        <v>-0.65392646740666394</v>
      </c>
      <c r="R482" s="5">
        <v>0.52</v>
      </c>
      <c r="AJ482" s="118" t="s">
        <v>233</v>
      </c>
      <c r="AK482" s="119"/>
      <c r="AL482" s="119"/>
      <c r="AM482" s="120"/>
      <c r="AO482" s="118" t="s">
        <v>129</v>
      </c>
      <c r="AP482" s="140"/>
      <c r="AQ482" s="119"/>
      <c r="AR482" s="120"/>
    </row>
    <row r="483" spans="1:44" x14ac:dyDescent="0.2">
      <c r="A483" s="11">
        <v>5560</v>
      </c>
      <c r="C483" s="13">
        <f t="shared" si="21"/>
        <v>520</v>
      </c>
      <c r="D483" s="25">
        <v>5560</v>
      </c>
      <c r="I483" s="27">
        <f t="shared" si="22"/>
        <v>5.5600000000000005</v>
      </c>
      <c r="J483" s="19">
        <v>5.5600000000000005</v>
      </c>
      <c r="L483" s="14">
        <v>0.52</v>
      </c>
      <c r="O483">
        <v>1.7156</v>
      </c>
      <c r="P483" s="31">
        <f t="shared" si="23"/>
        <v>-0.65392646740666394</v>
      </c>
      <c r="R483" s="5">
        <v>0.52</v>
      </c>
      <c r="AJ483" s="118" t="s">
        <v>252</v>
      </c>
      <c r="AK483" s="119"/>
      <c r="AL483" s="119"/>
      <c r="AM483" s="120"/>
      <c r="AO483" s="118" t="s">
        <v>129</v>
      </c>
      <c r="AP483" s="140"/>
      <c r="AQ483" s="119"/>
      <c r="AR483" s="120"/>
    </row>
    <row r="484" spans="1:44" x14ac:dyDescent="0.2">
      <c r="A484" s="11">
        <v>12340</v>
      </c>
      <c r="C484" s="13">
        <f t="shared" si="21"/>
        <v>520</v>
      </c>
      <c r="D484" s="25">
        <v>12340</v>
      </c>
      <c r="I484" s="27">
        <f t="shared" si="22"/>
        <v>12.34</v>
      </c>
      <c r="J484" s="19">
        <v>12.34</v>
      </c>
      <c r="L484" s="14">
        <v>0.52</v>
      </c>
      <c r="O484">
        <v>2.5127999999999999</v>
      </c>
      <c r="P484" s="31">
        <f t="shared" si="23"/>
        <v>-0.65392646740666394</v>
      </c>
      <c r="R484" s="5">
        <v>0.52</v>
      </c>
      <c r="AJ484" s="118" t="s">
        <v>332</v>
      </c>
      <c r="AK484" s="119"/>
      <c r="AL484" s="119"/>
      <c r="AM484" s="120"/>
      <c r="AO484" s="118" t="s">
        <v>129</v>
      </c>
      <c r="AP484" s="140"/>
      <c r="AQ484" s="119"/>
      <c r="AR484" s="120"/>
    </row>
    <row r="485" spans="1:44" x14ac:dyDescent="0.2">
      <c r="A485" s="11">
        <v>1500</v>
      </c>
      <c r="C485" s="13">
        <f t="shared" si="21"/>
        <v>520</v>
      </c>
      <c r="D485" s="25">
        <v>1500</v>
      </c>
      <c r="I485" s="27">
        <f t="shared" si="22"/>
        <v>1.5</v>
      </c>
      <c r="J485" s="19">
        <v>1.5</v>
      </c>
      <c r="L485" s="14">
        <v>0.52</v>
      </c>
      <c r="O485">
        <v>0.40550000000000003</v>
      </c>
      <c r="P485" s="31">
        <f t="shared" si="23"/>
        <v>-0.65392646740666394</v>
      </c>
      <c r="R485" s="5">
        <v>0.52</v>
      </c>
      <c r="AJ485" s="118" t="s">
        <v>116</v>
      </c>
      <c r="AK485" s="119"/>
      <c r="AL485" s="119"/>
      <c r="AM485" s="120"/>
      <c r="AO485" s="118" t="s">
        <v>129</v>
      </c>
      <c r="AP485" s="140"/>
      <c r="AQ485" s="119"/>
      <c r="AR485" s="120"/>
    </row>
    <row r="486" spans="1:44" x14ac:dyDescent="0.2">
      <c r="A486" s="11">
        <v>5560</v>
      </c>
      <c r="C486" s="13">
        <f t="shared" si="21"/>
        <v>520</v>
      </c>
      <c r="D486" s="25">
        <v>5560</v>
      </c>
      <c r="I486" s="27">
        <f t="shared" si="22"/>
        <v>5.5600000000000005</v>
      </c>
      <c r="J486" s="19">
        <v>5.5600000000000005</v>
      </c>
      <c r="L486" s="14">
        <v>0.52</v>
      </c>
      <c r="O486">
        <v>1.7156</v>
      </c>
      <c r="P486" s="31">
        <f t="shared" si="23"/>
        <v>-0.65392646740666394</v>
      </c>
      <c r="R486" s="5">
        <v>0.52</v>
      </c>
      <c r="AJ486" s="118" t="s">
        <v>252</v>
      </c>
      <c r="AK486" s="119"/>
      <c r="AL486" s="119"/>
      <c r="AM486" s="120"/>
      <c r="AO486" s="118" t="s">
        <v>129</v>
      </c>
      <c r="AP486" s="140"/>
      <c r="AQ486" s="119"/>
      <c r="AR486" s="120"/>
    </row>
    <row r="487" spans="1:44" x14ac:dyDescent="0.2">
      <c r="A487" s="11">
        <v>6000</v>
      </c>
      <c r="C487" s="13">
        <f t="shared" si="21"/>
        <v>520</v>
      </c>
      <c r="D487" s="25">
        <v>6000</v>
      </c>
      <c r="I487" s="27">
        <f t="shared" si="22"/>
        <v>6</v>
      </c>
      <c r="J487" s="19">
        <v>6</v>
      </c>
      <c r="L487" s="14">
        <v>0.52</v>
      </c>
      <c r="O487">
        <v>1.7918000000000001</v>
      </c>
      <c r="P487" s="31">
        <f t="shared" si="23"/>
        <v>-0.65392646740666394</v>
      </c>
      <c r="R487" s="5">
        <v>0.52</v>
      </c>
      <c r="AJ487" s="118" t="s">
        <v>333</v>
      </c>
      <c r="AK487" s="119"/>
      <c r="AL487" s="119"/>
      <c r="AM487" s="120"/>
      <c r="AO487" s="118" t="s">
        <v>129</v>
      </c>
      <c r="AP487" s="140"/>
      <c r="AQ487" s="119"/>
      <c r="AR487" s="120"/>
    </row>
    <row r="488" spans="1:44" x14ac:dyDescent="0.2">
      <c r="A488" s="11">
        <v>160</v>
      </c>
      <c r="C488" s="13">
        <f t="shared" si="21"/>
        <v>520</v>
      </c>
      <c r="D488" s="25">
        <v>160</v>
      </c>
      <c r="I488" s="27">
        <f t="shared" si="22"/>
        <v>0.16</v>
      </c>
      <c r="J488" s="19">
        <v>0.16</v>
      </c>
      <c r="L488" s="14">
        <v>0.52</v>
      </c>
      <c r="O488">
        <v>-1.8326</v>
      </c>
      <c r="P488" s="31">
        <f t="shared" si="23"/>
        <v>-0.65392646740666394</v>
      </c>
      <c r="R488" s="5">
        <v>0.52</v>
      </c>
      <c r="AJ488" s="118" t="s">
        <v>59</v>
      </c>
      <c r="AK488" s="119"/>
      <c r="AL488" s="119"/>
      <c r="AM488" s="120"/>
      <c r="AO488" s="118" t="s">
        <v>129</v>
      </c>
      <c r="AP488" s="140"/>
      <c r="AQ488" s="119"/>
      <c r="AR488" s="120"/>
    </row>
    <row r="489" spans="1:44" x14ac:dyDescent="0.2">
      <c r="A489" s="11">
        <v>420</v>
      </c>
      <c r="C489" s="13">
        <f t="shared" si="21"/>
        <v>540</v>
      </c>
      <c r="D489" s="25">
        <v>420</v>
      </c>
      <c r="I489" s="27">
        <f t="shared" si="22"/>
        <v>0.42</v>
      </c>
      <c r="J489" s="19">
        <v>0.42</v>
      </c>
      <c r="L489" s="14">
        <v>0.54</v>
      </c>
      <c r="O489">
        <v>-0.86750000000000005</v>
      </c>
      <c r="P489" s="31">
        <f t="shared" si="23"/>
        <v>-0.61618613942381695</v>
      </c>
      <c r="R489" s="5">
        <v>0.54</v>
      </c>
      <c r="AJ489" s="118" t="s">
        <v>296</v>
      </c>
      <c r="AK489" s="119"/>
      <c r="AL489" s="119"/>
      <c r="AM489" s="120"/>
      <c r="AO489" s="118" t="s">
        <v>129</v>
      </c>
      <c r="AP489" s="140"/>
      <c r="AQ489" s="119"/>
      <c r="AR489" s="120"/>
    </row>
    <row r="490" spans="1:44" x14ac:dyDescent="0.2">
      <c r="A490" s="11">
        <v>2720</v>
      </c>
      <c r="C490" s="13">
        <f t="shared" si="21"/>
        <v>540</v>
      </c>
      <c r="D490" s="25">
        <v>2720</v>
      </c>
      <c r="I490" s="27">
        <f t="shared" si="22"/>
        <v>2.72</v>
      </c>
      <c r="J490" s="19">
        <v>2.72</v>
      </c>
      <c r="L490" s="14">
        <v>0.54</v>
      </c>
      <c r="O490">
        <v>1.0005999999999999</v>
      </c>
      <c r="P490" s="31">
        <f t="shared" si="23"/>
        <v>-0.61618613942381695</v>
      </c>
      <c r="R490" s="5">
        <v>0.54</v>
      </c>
      <c r="AJ490" s="118" t="s">
        <v>334</v>
      </c>
      <c r="AK490" s="119"/>
      <c r="AL490" s="119"/>
      <c r="AM490" s="120"/>
      <c r="AO490" s="118" t="s">
        <v>126</v>
      </c>
      <c r="AP490" s="140"/>
      <c r="AQ490" s="119"/>
      <c r="AR490" s="120"/>
    </row>
    <row r="491" spans="1:44" x14ac:dyDescent="0.2">
      <c r="A491" s="11">
        <v>780</v>
      </c>
      <c r="C491" s="13">
        <f t="shared" si="21"/>
        <v>540</v>
      </c>
      <c r="D491" s="25">
        <v>780</v>
      </c>
      <c r="I491" s="27">
        <f t="shared" si="22"/>
        <v>0.78</v>
      </c>
      <c r="J491" s="19">
        <v>0.78</v>
      </c>
      <c r="L491" s="14">
        <v>0.54</v>
      </c>
      <c r="O491">
        <v>-0.2485</v>
      </c>
      <c r="P491" s="31">
        <f t="shared" si="23"/>
        <v>-0.61618613942381695</v>
      </c>
      <c r="R491" s="5">
        <v>0.54</v>
      </c>
      <c r="AJ491" s="118" t="s">
        <v>275</v>
      </c>
      <c r="AK491" s="119"/>
      <c r="AL491" s="119"/>
      <c r="AM491" s="120"/>
      <c r="AO491" s="118" t="s">
        <v>126</v>
      </c>
      <c r="AP491" s="140"/>
      <c r="AQ491" s="119"/>
      <c r="AR491" s="120"/>
    </row>
    <row r="492" spans="1:44" x14ac:dyDescent="0.2">
      <c r="A492" s="11">
        <v>18120</v>
      </c>
      <c r="C492" s="13">
        <f t="shared" si="21"/>
        <v>540</v>
      </c>
      <c r="D492" s="25">
        <v>18120</v>
      </c>
      <c r="I492" s="27">
        <f t="shared" si="22"/>
        <v>18.12</v>
      </c>
      <c r="J492" s="19">
        <v>18.12</v>
      </c>
      <c r="L492" s="14">
        <v>0.54</v>
      </c>
      <c r="O492">
        <v>2.8969999999999998</v>
      </c>
      <c r="P492" s="31">
        <f t="shared" si="23"/>
        <v>-0.61618613942381695</v>
      </c>
      <c r="R492" s="5">
        <v>0.54</v>
      </c>
      <c r="AJ492" s="118" t="s">
        <v>335</v>
      </c>
      <c r="AK492" s="119"/>
      <c r="AL492" s="119"/>
      <c r="AM492" s="120"/>
      <c r="AO492" s="118" t="s">
        <v>126</v>
      </c>
      <c r="AP492" s="140"/>
      <c r="AQ492" s="119"/>
      <c r="AR492" s="120"/>
    </row>
    <row r="493" spans="1:44" x14ac:dyDescent="0.2">
      <c r="A493" s="11">
        <v>820</v>
      </c>
      <c r="C493" s="13">
        <f t="shared" si="21"/>
        <v>540</v>
      </c>
      <c r="D493" s="25">
        <v>820</v>
      </c>
      <c r="I493" s="27">
        <f t="shared" si="22"/>
        <v>0.82000000000000006</v>
      </c>
      <c r="J493" s="19">
        <v>0.82000000000000006</v>
      </c>
      <c r="L493" s="14">
        <v>0.54</v>
      </c>
      <c r="O493">
        <v>-0.19850000000000001</v>
      </c>
      <c r="P493" s="31">
        <f t="shared" si="23"/>
        <v>-0.61618613942381695</v>
      </c>
      <c r="R493" s="5">
        <v>0.54</v>
      </c>
      <c r="AJ493" s="118" t="s">
        <v>112</v>
      </c>
      <c r="AK493" s="119"/>
      <c r="AL493" s="119"/>
      <c r="AM493" s="120"/>
      <c r="AO493" s="118" t="s">
        <v>126</v>
      </c>
      <c r="AP493" s="140"/>
      <c r="AQ493" s="119"/>
      <c r="AR493" s="120"/>
    </row>
    <row r="494" spans="1:44" x14ac:dyDescent="0.2">
      <c r="A494" s="11">
        <v>1640</v>
      </c>
      <c r="C494" s="13">
        <f t="shared" si="21"/>
        <v>540</v>
      </c>
      <c r="D494" s="25">
        <v>1640</v>
      </c>
      <c r="I494" s="27">
        <f t="shared" si="22"/>
        <v>1.6400000000000001</v>
      </c>
      <c r="J494" s="19">
        <v>1.6400000000000001</v>
      </c>
      <c r="L494" s="14">
        <v>0.54</v>
      </c>
      <c r="O494">
        <v>0.49469999999999997</v>
      </c>
      <c r="P494" s="31">
        <f t="shared" si="23"/>
        <v>-0.61618613942381695</v>
      </c>
      <c r="R494" s="5">
        <v>0.54</v>
      </c>
      <c r="AJ494" s="118" t="s">
        <v>130</v>
      </c>
      <c r="AK494" s="119"/>
      <c r="AL494" s="119"/>
      <c r="AM494" s="120"/>
      <c r="AO494" s="118" t="s">
        <v>126</v>
      </c>
      <c r="AP494" s="140"/>
      <c r="AQ494" s="119"/>
      <c r="AR494" s="120"/>
    </row>
    <row r="495" spans="1:44" x14ac:dyDescent="0.2">
      <c r="A495" s="11">
        <v>580</v>
      </c>
      <c r="C495" s="13">
        <f t="shared" si="21"/>
        <v>540</v>
      </c>
      <c r="D495" s="25">
        <v>580</v>
      </c>
      <c r="I495" s="27">
        <f t="shared" si="22"/>
        <v>0.57999999999999996</v>
      </c>
      <c r="J495" s="19">
        <v>0.57999999999999996</v>
      </c>
      <c r="L495" s="14">
        <v>0.54</v>
      </c>
      <c r="O495">
        <v>-0.54469999999999996</v>
      </c>
      <c r="P495" s="31">
        <f t="shared" si="23"/>
        <v>-0.61618613942381695</v>
      </c>
      <c r="R495" s="5">
        <v>0.54</v>
      </c>
      <c r="AJ495" s="118" t="s">
        <v>298</v>
      </c>
      <c r="AK495" s="119"/>
      <c r="AL495" s="119"/>
      <c r="AM495" s="120"/>
      <c r="AO495" s="118" t="s">
        <v>126</v>
      </c>
      <c r="AP495" s="140"/>
      <c r="AQ495" s="119"/>
      <c r="AR495" s="120"/>
    </row>
    <row r="496" spans="1:44" x14ac:dyDescent="0.2">
      <c r="A496" s="11">
        <v>19960</v>
      </c>
      <c r="C496" s="13">
        <f t="shared" si="21"/>
        <v>540</v>
      </c>
      <c r="D496" s="25">
        <v>19960</v>
      </c>
      <c r="I496" s="27">
        <f t="shared" si="22"/>
        <v>19.96</v>
      </c>
      <c r="J496" s="19">
        <v>19.96</v>
      </c>
      <c r="L496" s="14">
        <v>0.54</v>
      </c>
      <c r="O496">
        <v>2.9937</v>
      </c>
      <c r="P496" s="31">
        <f t="shared" si="23"/>
        <v>-0.61618613942381695</v>
      </c>
      <c r="R496" s="5">
        <v>0.54</v>
      </c>
      <c r="AJ496" s="118" t="s">
        <v>336</v>
      </c>
      <c r="AK496" s="119"/>
      <c r="AL496" s="119"/>
      <c r="AM496" s="120"/>
      <c r="AO496" s="118" t="s">
        <v>126</v>
      </c>
      <c r="AP496" s="140"/>
      <c r="AQ496" s="119"/>
      <c r="AR496" s="120"/>
    </row>
    <row r="497" spans="1:44" x14ac:dyDescent="0.2">
      <c r="A497" s="11">
        <v>3940</v>
      </c>
      <c r="C497" s="13">
        <f t="shared" si="21"/>
        <v>540</v>
      </c>
      <c r="D497" s="25">
        <v>3940</v>
      </c>
      <c r="I497" s="27">
        <f t="shared" si="22"/>
        <v>3.94</v>
      </c>
      <c r="J497" s="19">
        <v>3.94</v>
      </c>
      <c r="L497" s="14">
        <v>0.54</v>
      </c>
      <c r="O497">
        <v>1.3712</v>
      </c>
      <c r="P497" s="31">
        <f t="shared" si="23"/>
        <v>-0.61618613942381695</v>
      </c>
      <c r="R497" s="5">
        <v>0.54</v>
      </c>
      <c r="AJ497" s="118" t="s">
        <v>215</v>
      </c>
      <c r="AK497" s="119"/>
      <c r="AL497" s="119"/>
      <c r="AM497" s="120"/>
      <c r="AO497" s="118" t="s">
        <v>137</v>
      </c>
      <c r="AP497" s="140"/>
      <c r="AQ497" s="119"/>
      <c r="AR497" s="120"/>
    </row>
    <row r="498" spans="1:44" x14ac:dyDescent="0.2">
      <c r="A498" s="11">
        <v>680</v>
      </c>
      <c r="C498" s="13">
        <f t="shared" si="21"/>
        <v>540</v>
      </c>
      <c r="D498" s="25">
        <v>680</v>
      </c>
      <c r="I498" s="27">
        <f t="shared" si="22"/>
        <v>0.68</v>
      </c>
      <c r="J498" s="19">
        <v>0.68</v>
      </c>
      <c r="L498" s="14">
        <v>0.54</v>
      </c>
      <c r="O498">
        <v>-0.38569999999999999</v>
      </c>
      <c r="P498" s="31">
        <f t="shared" si="23"/>
        <v>-0.61618613942381695</v>
      </c>
      <c r="R498" s="5">
        <v>0.54</v>
      </c>
      <c r="AJ498" s="118" t="s">
        <v>169</v>
      </c>
      <c r="AK498" s="119"/>
      <c r="AL498" s="119"/>
      <c r="AM498" s="120"/>
      <c r="AO498" s="118" t="s">
        <v>137</v>
      </c>
      <c r="AP498" s="140"/>
      <c r="AQ498" s="119"/>
      <c r="AR498" s="120"/>
    </row>
    <row r="499" spans="1:44" x14ac:dyDescent="0.2">
      <c r="A499" s="11">
        <v>2120</v>
      </c>
      <c r="C499" s="13">
        <f t="shared" si="21"/>
        <v>540</v>
      </c>
      <c r="D499" s="25">
        <v>2120</v>
      </c>
      <c r="I499" s="27">
        <f t="shared" si="22"/>
        <v>2.12</v>
      </c>
      <c r="J499" s="19">
        <v>2.12</v>
      </c>
      <c r="L499" s="14">
        <v>0.54</v>
      </c>
      <c r="O499">
        <v>0.75139999999999996</v>
      </c>
      <c r="P499" s="31">
        <f t="shared" si="23"/>
        <v>-0.61618613942381695</v>
      </c>
      <c r="R499" s="5">
        <v>0.54</v>
      </c>
      <c r="AJ499" s="118" t="s">
        <v>98</v>
      </c>
      <c r="AK499" s="119"/>
      <c r="AL499" s="119"/>
      <c r="AM499" s="120"/>
      <c r="AO499" s="118" t="s">
        <v>137</v>
      </c>
      <c r="AP499" s="140"/>
      <c r="AQ499" s="119"/>
      <c r="AR499" s="120"/>
    </row>
    <row r="500" spans="1:44" x14ac:dyDescent="0.2">
      <c r="A500" s="11">
        <v>300</v>
      </c>
      <c r="C500" s="13">
        <f t="shared" si="21"/>
        <v>540</v>
      </c>
      <c r="D500" s="25">
        <v>300</v>
      </c>
      <c r="I500" s="27">
        <f t="shared" si="22"/>
        <v>0.3</v>
      </c>
      <c r="J500" s="19">
        <v>0.3</v>
      </c>
      <c r="L500" s="14">
        <v>0.54</v>
      </c>
      <c r="O500">
        <v>-1.204</v>
      </c>
      <c r="P500" s="31">
        <f t="shared" si="23"/>
        <v>-0.61618613942381695</v>
      </c>
      <c r="R500" s="5">
        <v>0.54</v>
      </c>
      <c r="AJ500" s="118" t="s">
        <v>182</v>
      </c>
      <c r="AK500" s="119"/>
      <c r="AL500" s="119"/>
      <c r="AM500" s="120"/>
      <c r="AO500" s="118" t="s">
        <v>137</v>
      </c>
      <c r="AP500" s="140"/>
      <c r="AQ500" s="119"/>
      <c r="AR500" s="120"/>
    </row>
    <row r="501" spans="1:44" x14ac:dyDescent="0.2">
      <c r="A501" s="11">
        <v>3020</v>
      </c>
      <c r="C501" s="13">
        <f t="shared" si="21"/>
        <v>540</v>
      </c>
      <c r="D501" s="25">
        <v>3020</v>
      </c>
      <c r="I501" s="27">
        <f t="shared" si="22"/>
        <v>3.02</v>
      </c>
      <c r="J501" s="19">
        <v>3.02</v>
      </c>
      <c r="L501" s="14">
        <v>0.54</v>
      </c>
      <c r="O501">
        <v>1.1052999999999999</v>
      </c>
      <c r="P501" s="31">
        <f t="shared" si="23"/>
        <v>-0.61618613942381695</v>
      </c>
      <c r="R501" s="5">
        <v>0.54</v>
      </c>
      <c r="AJ501" s="118" t="s">
        <v>337</v>
      </c>
      <c r="AK501" s="119"/>
      <c r="AL501" s="119"/>
      <c r="AM501" s="120"/>
      <c r="AO501" s="118" t="s">
        <v>137</v>
      </c>
      <c r="AP501" s="140"/>
      <c r="AQ501" s="119"/>
      <c r="AR501" s="120"/>
    </row>
    <row r="502" spans="1:44" x14ac:dyDescent="0.2">
      <c r="A502" s="11">
        <v>5380</v>
      </c>
      <c r="C502" s="13">
        <f t="shared" si="21"/>
        <v>540</v>
      </c>
      <c r="D502" s="25">
        <v>5380</v>
      </c>
      <c r="I502" s="27">
        <f t="shared" si="22"/>
        <v>5.38</v>
      </c>
      <c r="J502" s="19">
        <v>5.38</v>
      </c>
      <c r="L502" s="14">
        <v>0.54</v>
      </c>
      <c r="O502">
        <v>1.6827000000000001</v>
      </c>
      <c r="P502" s="31">
        <f t="shared" si="23"/>
        <v>-0.61618613942381695</v>
      </c>
      <c r="R502" s="5">
        <v>0.54</v>
      </c>
      <c r="AJ502" s="118" t="s">
        <v>338</v>
      </c>
      <c r="AK502" s="119"/>
      <c r="AL502" s="119"/>
      <c r="AM502" s="120"/>
      <c r="AO502" s="118" t="s">
        <v>100</v>
      </c>
      <c r="AP502" s="140"/>
      <c r="AQ502" s="119"/>
      <c r="AR502" s="120"/>
    </row>
    <row r="503" spans="1:44" x14ac:dyDescent="0.2">
      <c r="A503" s="11">
        <v>1720</v>
      </c>
      <c r="C503" s="13">
        <f t="shared" si="21"/>
        <v>560</v>
      </c>
      <c r="D503" s="25">
        <v>1720</v>
      </c>
      <c r="I503" s="27">
        <f t="shared" si="22"/>
        <v>1.72</v>
      </c>
      <c r="J503" s="19">
        <v>1.72</v>
      </c>
      <c r="L503" s="14">
        <v>0.56000000000000005</v>
      </c>
      <c r="O503">
        <v>0.5423</v>
      </c>
      <c r="P503" s="31">
        <f t="shared" si="23"/>
        <v>-0.57981849525294205</v>
      </c>
      <c r="R503" s="5">
        <v>0.56000000000000005</v>
      </c>
      <c r="AJ503" s="118" t="s">
        <v>97</v>
      </c>
      <c r="AK503" s="119"/>
      <c r="AL503" s="119"/>
      <c r="AM503" s="120"/>
      <c r="AO503" s="118" t="s">
        <v>100</v>
      </c>
      <c r="AP503" s="140"/>
      <c r="AQ503" s="119"/>
      <c r="AR503" s="120"/>
    </row>
    <row r="504" spans="1:44" x14ac:dyDescent="0.2">
      <c r="A504" s="11">
        <v>640</v>
      </c>
      <c r="C504" s="13">
        <f t="shared" si="21"/>
        <v>560</v>
      </c>
      <c r="D504" s="25">
        <v>640</v>
      </c>
      <c r="I504" s="27">
        <f t="shared" si="22"/>
        <v>0.64</v>
      </c>
      <c r="J504" s="19">
        <v>0.64</v>
      </c>
      <c r="L504" s="14">
        <v>0.56000000000000005</v>
      </c>
      <c r="O504">
        <v>-0.44629999999999997</v>
      </c>
      <c r="P504" s="31">
        <f t="shared" si="23"/>
        <v>-0.57981849525294205</v>
      </c>
      <c r="R504" s="5">
        <v>0.56000000000000005</v>
      </c>
      <c r="AJ504" s="118" t="s">
        <v>122</v>
      </c>
      <c r="AK504" s="119"/>
      <c r="AL504" s="119"/>
      <c r="AM504" s="120"/>
      <c r="AO504" s="118" t="s">
        <v>100</v>
      </c>
      <c r="AP504" s="140"/>
      <c r="AQ504" s="119"/>
      <c r="AR504" s="120"/>
    </row>
    <row r="505" spans="1:44" x14ac:dyDescent="0.2">
      <c r="A505" s="11">
        <v>780</v>
      </c>
      <c r="C505" s="13">
        <f t="shared" si="21"/>
        <v>560</v>
      </c>
      <c r="D505" s="25">
        <v>780</v>
      </c>
      <c r="I505" s="27">
        <f t="shared" si="22"/>
        <v>0.78</v>
      </c>
      <c r="J505" s="19">
        <v>0.78</v>
      </c>
      <c r="L505" s="14">
        <v>0.56000000000000005</v>
      </c>
      <c r="O505">
        <v>-0.2485</v>
      </c>
      <c r="P505" s="31">
        <f t="shared" si="23"/>
        <v>-0.57981849525294205</v>
      </c>
      <c r="R505" s="5">
        <v>0.56000000000000005</v>
      </c>
      <c r="AJ505" s="118" t="s">
        <v>275</v>
      </c>
      <c r="AK505" s="119"/>
      <c r="AL505" s="119"/>
      <c r="AM505" s="120"/>
      <c r="AO505" s="118" t="s">
        <v>100</v>
      </c>
      <c r="AP505" s="140"/>
      <c r="AQ505" s="119"/>
      <c r="AR505" s="120"/>
    </row>
    <row r="506" spans="1:44" x14ac:dyDescent="0.2">
      <c r="A506" s="11">
        <v>660</v>
      </c>
      <c r="C506" s="13">
        <f t="shared" si="21"/>
        <v>560</v>
      </c>
      <c r="D506" s="25">
        <v>660</v>
      </c>
      <c r="I506" s="27">
        <f t="shared" si="22"/>
        <v>0.66</v>
      </c>
      <c r="J506" s="19">
        <v>0.66</v>
      </c>
      <c r="L506" s="14">
        <v>0.56000000000000005</v>
      </c>
      <c r="O506">
        <v>-0.41549999999999998</v>
      </c>
      <c r="P506" s="31">
        <f t="shared" si="23"/>
        <v>-0.57981849525294205</v>
      </c>
      <c r="R506" s="5">
        <v>0.56000000000000005</v>
      </c>
      <c r="AJ506" s="118" t="s">
        <v>111</v>
      </c>
      <c r="AK506" s="119"/>
      <c r="AL506" s="119"/>
      <c r="AM506" s="120"/>
      <c r="AO506" s="118" t="s">
        <v>100</v>
      </c>
      <c r="AP506" s="140"/>
      <c r="AQ506" s="119"/>
      <c r="AR506" s="120"/>
    </row>
    <row r="507" spans="1:44" x14ac:dyDescent="0.2">
      <c r="A507" s="11">
        <v>440</v>
      </c>
      <c r="C507" s="13">
        <f t="shared" si="21"/>
        <v>560</v>
      </c>
      <c r="D507" s="25">
        <v>440</v>
      </c>
      <c r="I507" s="27">
        <f t="shared" si="22"/>
        <v>0.44</v>
      </c>
      <c r="J507" s="19">
        <v>0.44</v>
      </c>
      <c r="L507" s="14">
        <v>0.56000000000000005</v>
      </c>
      <c r="O507">
        <v>-0.82099999999999995</v>
      </c>
      <c r="P507" s="31">
        <f t="shared" si="23"/>
        <v>-0.57981849525294205</v>
      </c>
      <c r="R507" s="5">
        <v>0.56000000000000005</v>
      </c>
      <c r="AJ507" s="118" t="s">
        <v>230</v>
      </c>
      <c r="AK507" s="119"/>
      <c r="AL507" s="119"/>
      <c r="AM507" s="120"/>
      <c r="AO507" s="118" t="s">
        <v>100</v>
      </c>
      <c r="AP507" s="140"/>
      <c r="AQ507" s="119"/>
      <c r="AR507" s="120"/>
    </row>
    <row r="508" spans="1:44" x14ac:dyDescent="0.2">
      <c r="A508" s="11">
        <v>5120</v>
      </c>
      <c r="C508" s="13">
        <f t="shared" si="21"/>
        <v>560</v>
      </c>
      <c r="D508" s="25">
        <v>5120</v>
      </c>
      <c r="I508" s="27">
        <f t="shared" si="22"/>
        <v>5.12</v>
      </c>
      <c r="J508" s="19">
        <v>5.12</v>
      </c>
      <c r="L508" s="14">
        <v>0.56000000000000005</v>
      </c>
      <c r="O508">
        <v>1.6332</v>
      </c>
      <c r="P508" s="31">
        <f t="shared" si="23"/>
        <v>-0.57981849525294205</v>
      </c>
      <c r="R508" s="5">
        <v>0.56000000000000005</v>
      </c>
      <c r="AJ508" s="118" t="s">
        <v>69</v>
      </c>
      <c r="AK508" s="119"/>
      <c r="AL508" s="119"/>
      <c r="AM508" s="120"/>
      <c r="AO508" s="118" t="s">
        <v>100</v>
      </c>
      <c r="AP508" s="140"/>
      <c r="AQ508" s="119"/>
      <c r="AR508" s="120"/>
    </row>
    <row r="509" spans="1:44" x14ac:dyDescent="0.2">
      <c r="A509" s="11">
        <v>1260</v>
      </c>
      <c r="C509" s="13">
        <f t="shared" si="21"/>
        <v>560</v>
      </c>
      <c r="D509" s="25">
        <v>1260</v>
      </c>
      <c r="I509" s="27">
        <f t="shared" si="22"/>
        <v>1.26</v>
      </c>
      <c r="J509" s="19">
        <v>1.26</v>
      </c>
      <c r="L509" s="14">
        <v>0.56000000000000005</v>
      </c>
      <c r="O509">
        <v>0.2311</v>
      </c>
      <c r="P509" s="31">
        <f t="shared" si="23"/>
        <v>-0.57981849525294205</v>
      </c>
      <c r="R509" s="5">
        <v>0.56000000000000005</v>
      </c>
      <c r="AJ509" s="118" t="s">
        <v>73</v>
      </c>
      <c r="AK509" s="119"/>
      <c r="AL509" s="119"/>
      <c r="AM509" s="120"/>
      <c r="AO509" s="118" t="s">
        <v>100</v>
      </c>
      <c r="AP509" s="140"/>
      <c r="AQ509" s="119"/>
      <c r="AR509" s="120"/>
    </row>
    <row r="510" spans="1:44" x14ac:dyDescent="0.2">
      <c r="A510" s="11">
        <v>2080</v>
      </c>
      <c r="C510" s="13">
        <f t="shared" si="21"/>
        <v>560</v>
      </c>
      <c r="D510" s="25">
        <v>2080</v>
      </c>
      <c r="I510" s="27">
        <f t="shared" si="22"/>
        <v>2.08</v>
      </c>
      <c r="J510" s="19">
        <v>2.08</v>
      </c>
      <c r="L510" s="14">
        <v>0.56000000000000005</v>
      </c>
      <c r="O510">
        <v>0.73240000000000005</v>
      </c>
      <c r="P510" s="31">
        <f t="shared" si="23"/>
        <v>-0.57981849525294205</v>
      </c>
      <c r="R510" s="5">
        <v>0.56000000000000005</v>
      </c>
      <c r="AJ510" s="118" t="s">
        <v>95</v>
      </c>
      <c r="AK510" s="119"/>
      <c r="AL510" s="119"/>
      <c r="AM510" s="120"/>
      <c r="AO510" s="118" t="s">
        <v>100</v>
      </c>
      <c r="AP510" s="140"/>
      <c r="AQ510" s="119"/>
      <c r="AR510" s="120"/>
    </row>
    <row r="511" spans="1:44" x14ac:dyDescent="0.2">
      <c r="A511" s="11">
        <v>1140</v>
      </c>
      <c r="C511" s="13">
        <f t="shared" si="21"/>
        <v>560</v>
      </c>
      <c r="D511" s="25">
        <v>1140</v>
      </c>
      <c r="I511" s="27">
        <f t="shared" si="22"/>
        <v>1.1400000000000001</v>
      </c>
      <c r="J511" s="19">
        <v>1.1400000000000001</v>
      </c>
      <c r="L511" s="14">
        <v>0.56000000000000005</v>
      </c>
      <c r="O511">
        <v>0.13100000000000001</v>
      </c>
      <c r="P511" s="31">
        <f t="shared" si="23"/>
        <v>-0.57981849525294205</v>
      </c>
      <c r="R511" s="5">
        <v>0.56000000000000005</v>
      </c>
      <c r="AJ511" s="118" t="s">
        <v>133</v>
      </c>
      <c r="AK511" s="119"/>
      <c r="AL511" s="119"/>
      <c r="AM511" s="120"/>
      <c r="AO511" s="118" t="s">
        <v>100</v>
      </c>
      <c r="AP511" s="140"/>
      <c r="AQ511" s="119"/>
      <c r="AR511" s="120"/>
    </row>
    <row r="512" spans="1:44" x14ac:dyDescent="0.2">
      <c r="A512" s="11">
        <v>620</v>
      </c>
      <c r="C512" s="13">
        <f t="shared" si="21"/>
        <v>560</v>
      </c>
      <c r="D512" s="25">
        <v>620</v>
      </c>
      <c r="I512" s="27">
        <f t="shared" si="22"/>
        <v>0.62</v>
      </c>
      <c r="J512" s="19">
        <v>0.62</v>
      </c>
      <c r="L512" s="14">
        <v>0.56000000000000005</v>
      </c>
      <c r="O512">
        <v>-0.47799999999999998</v>
      </c>
      <c r="P512" s="31">
        <f t="shared" si="23"/>
        <v>-0.57981849525294205</v>
      </c>
      <c r="R512" s="5">
        <v>0.56000000000000005</v>
      </c>
      <c r="AJ512" s="118" t="s">
        <v>136</v>
      </c>
      <c r="AK512" s="119"/>
      <c r="AL512" s="119"/>
      <c r="AM512" s="120"/>
      <c r="AO512" s="118" t="s">
        <v>283</v>
      </c>
      <c r="AP512" s="140"/>
      <c r="AQ512" s="119"/>
      <c r="AR512" s="120"/>
    </row>
    <row r="513" spans="1:44" x14ac:dyDescent="0.2">
      <c r="A513" s="11">
        <v>4940</v>
      </c>
      <c r="C513" s="13">
        <f t="shared" ref="C513:C576" si="24">L513*1000</f>
        <v>560</v>
      </c>
      <c r="D513" s="25">
        <v>4940</v>
      </c>
      <c r="I513" s="27">
        <f t="shared" si="22"/>
        <v>4.9400000000000004</v>
      </c>
      <c r="J513" s="19">
        <v>4.9400000000000004</v>
      </c>
      <c r="L513" s="14">
        <v>0.56000000000000005</v>
      </c>
      <c r="O513">
        <v>1.5973999999999999</v>
      </c>
      <c r="P513" s="31">
        <f t="shared" si="23"/>
        <v>-0.57981849525294205</v>
      </c>
      <c r="R513" s="5">
        <v>0.56000000000000005</v>
      </c>
      <c r="AJ513" s="118" t="s">
        <v>339</v>
      </c>
      <c r="AK513" s="119"/>
      <c r="AL513" s="119"/>
      <c r="AM513" s="120"/>
      <c r="AO513" s="118" t="s">
        <v>283</v>
      </c>
      <c r="AP513" s="140"/>
      <c r="AQ513" s="119"/>
      <c r="AR513" s="120"/>
    </row>
    <row r="514" spans="1:44" x14ac:dyDescent="0.2">
      <c r="A514" s="11">
        <v>5840</v>
      </c>
      <c r="C514" s="13">
        <f t="shared" si="24"/>
        <v>560</v>
      </c>
      <c r="D514" s="25">
        <v>5840</v>
      </c>
      <c r="I514" s="27">
        <f t="shared" ref="I514:I577" si="25">D514*10^-3</f>
        <v>5.84</v>
      </c>
      <c r="J514" s="19">
        <v>5.84</v>
      </c>
      <c r="L514" s="14">
        <v>0.56000000000000005</v>
      </c>
      <c r="O514">
        <v>1.7646999999999999</v>
      </c>
      <c r="P514" s="31">
        <f t="shared" ref="P514:P577" si="26">LN(L514)</f>
        <v>-0.57981849525294205</v>
      </c>
      <c r="R514" s="5">
        <v>0.56000000000000005</v>
      </c>
      <c r="AJ514" s="118" t="s">
        <v>216</v>
      </c>
      <c r="AK514" s="119"/>
      <c r="AL514" s="119"/>
      <c r="AM514" s="120"/>
      <c r="AO514" s="118" t="s">
        <v>283</v>
      </c>
      <c r="AP514" s="140"/>
      <c r="AQ514" s="119"/>
      <c r="AR514" s="120"/>
    </row>
    <row r="515" spans="1:44" x14ac:dyDescent="0.2">
      <c r="A515" s="11">
        <v>6140</v>
      </c>
      <c r="C515" s="13">
        <f t="shared" si="24"/>
        <v>560</v>
      </c>
      <c r="D515" s="25">
        <v>6140</v>
      </c>
      <c r="I515" s="27">
        <f t="shared" si="25"/>
        <v>6.1400000000000006</v>
      </c>
      <c r="J515" s="19">
        <v>6.1400000000000006</v>
      </c>
      <c r="L515" s="14">
        <v>0.56000000000000005</v>
      </c>
      <c r="O515">
        <v>1.8148</v>
      </c>
      <c r="P515" s="31">
        <f t="shared" si="26"/>
        <v>-0.57981849525294205</v>
      </c>
      <c r="R515" s="5">
        <v>0.56000000000000005</v>
      </c>
      <c r="AJ515" s="118" t="s">
        <v>340</v>
      </c>
      <c r="AK515" s="119"/>
      <c r="AL515" s="119"/>
      <c r="AM515" s="120"/>
      <c r="AO515" s="118" t="s">
        <v>283</v>
      </c>
      <c r="AP515" s="140"/>
      <c r="AQ515" s="119"/>
      <c r="AR515" s="120"/>
    </row>
    <row r="516" spans="1:44" x14ac:dyDescent="0.2">
      <c r="A516" s="11">
        <v>600</v>
      </c>
      <c r="C516" s="13">
        <f t="shared" si="24"/>
        <v>560</v>
      </c>
      <c r="D516" s="25">
        <v>600</v>
      </c>
      <c r="I516" s="27">
        <f t="shared" si="25"/>
        <v>0.6</v>
      </c>
      <c r="J516" s="19">
        <v>0.6</v>
      </c>
      <c r="L516" s="14">
        <v>0.56000000000000005</v>
      </c>
      <c r="O516">
        <v>-0.51080000000000003</v>
      </c>
      <c r="P516" s="31">
        <f t="shared" si="26"/>
        <v>-0.57981849525294205</v>
      </c>
      <c r="R516" s="5">
        <v>0.56000000000000005</v>
      </c>
      <c r="AJ516" s="118" t="s">
        <v>197</v>
      </c>
      <c r="AK516" s="119"/>
      <c r="AL516" s="119"/>
      <c r="AM516" s="120"/>
      <c r="AO516" s="118" t="s">
        <v>283</v>
      </c>
      <c r="AP516" s="140"/>
      <c r="AQ516" s="119"/>
      <c r="AR516" s="120"/>
    </row>
    <row r="517" spans="1:44" x14ac:dyDescent="0.2">
      <c r="A517" s="11">
        <v>6180</v>
      </c>
      <c r="C517" s="13">
        <f t="shared" si="24"/>
        <v>560</v>
      </c>
      <c r="D517" s="25">
        <v>6180</v>
      </c>
      <c r="I517" s="27">
        <f t="shared" si="25"/>
        <v>6.18</v>
      </c>
      <c r="J517" s="19">
        <v>6.18</v>
      </c>
      <c r="L517" s="14">
        <v>0.56000000000000005</v>
      </c>
      <c r="O517">
        <v>1.8212999999999999</v>
      </c>
      <c r="P517" s="31">
        <f t="shared" si="26"/>
        <v>-0.57981849525294205</v>
      </c>
      <c r="R517" s="5">
        <v>0.56000000000000005</v>
      </c>
      <c r="AJ517" s="118" t="s">
        <v>341</v>
      </c>
      <c r="AK517" s="119"/>
      <c r="AL517" s="119"/>
      <c r="AM517" s="120"/>
      <c r="AO517" s="118" t="s">
        <v>283</v>
      </c>
      <c r="AP517" s="140"/>
      <c r="AQ517" s="119"/>
      <c r="AR517" s="120"/>
    </row>
    <row r="518" spans="1:44" x14ac:dyDescent="0.2">
      <c r="A518" s="11">
        <v>5500</v>
      </c>
      <c r="C518" s="13">
        <f t="shared" si="24"/>
        <v>560</v>
      </c>
      <c r="D518" s="25">
        <v>5500</v>
      </c>
      <c r="I518" s="27">
        <f t="shared" si="25"/>
        <v>5.5</v>
      </c>
      <c r="J518" s="19">
        <v>5.5</v>
      </c>
      <c r="L518" s="14">
        <v>0.56000000000000005</v>
      </c>
      <c r="O518">
        <v>1.7047000000000001</v>
      </c>
      <c r="P518" s="31">
        <f t="shared" si="26"/>
        <v>-0.57981849525294205</v>
      </c>
      <c r="R518" s="5">
        <v>0.56000000000000005</v>
      </c>
      <c r="AJ518" s="118" t="s">
        <v>342</v>
      </c>
      <c r="AK518" s="119"/>
      <c r="AL518" s="119"/>
      <c r="AM518" s="120"/>
      <c r="AO518" s="118" t="s">
        <v>283</v>
      </c>
      <c r="AP518" s="140"/>
      <c r="AQ518" s="119"/>
      <c r="AR518" s="120"/>
    </row>
    <row r="519" spans="1:44" x14ac:dyDescent="0.2">
      <c r="A519" s="11">
        <v>1320</v>
      </c>
      <c r="C519" s="13">
        <f t="shared" si="24"/>
        <v>560</v>
      </c>
      <c r="D519" s="25">
        <v>1320</v>
      </c>
      <c r="I519" s="27">
        <f t="shared" si="25"/>
        <v>1.32</v>
      </c>
      <c r="J519" s="19">
        <v>1.32</v>
      </c>
      <c r="L519" s="14">
        <v>0.56000000000000005</v>
      </c>
      <c r="O519">
        <v>0.27760000000000001</v>
      </c>
      <c r="P519" s="31">
        <f t="shared" si="26"/>
        <v>-0.57981849525294205</v>
      </c>
      <c r="R519" s="5">
        <v>0.56000000000000005</v>
      </c>
      <c r="AJ519" s="118" t="s">
        <v>86</v>
      </c>
      <c r="AK519" s="119"/>
      <c r="AL519" s="119"/>
      <c r="AM519" s="120"/>
      <c r="AO519" s="118" t="s">
        <v>283</v>
      </c>
      <c r="AP519" s="140"/>
      <c r="AQ519" s="119"/>
      <c r="AR519" s="120"/>
    </row>
    <row r="520" spans="1:44" x14ac:dyDescent="0.2">
      <c r="A520" s="11">
        <v>6920</v>
      </c>
      <c r="C520" s="13">
        <f t="shared" si="24"/>
        <v>560</v>
      </c>
      <c r="D520" s="25">
        <v>6920</v>
      </c>
      <c r="I520" s="27">
        <f t="shared" si="25"/>
        <v>6.92</v>
      </c>
      <c r="J520" s="19">
        <v>6.92</v>
      </c>
      <c r="L520" s="14">
        <v>0.56000000000000005</v>
      </c>
      <c r="O520">
        <v>1.9343999999999999</v>
      </c>
      <c r="P520" s="31">
        <f t="shared" si="26"/>
        <v>-0.57981849525294205</v>
      </c>
      <c r="R520" s="5">
        <v>0.56000000000000005</v>
      </c>
      <c r="AJ520" s="118" t="s">
        <v>343</v>
      </c>
      <c r="AK520" s="119"/>
      <c r="AL520" s="119"/>
      <c r="AM520" s="120"/>
      <c r="AO520" s="118" t="s">
        <v>283</v>
      </c>
      <c r="AP520" s="140"/>
      <c r="AQ520" s="119"/>
      <c r="AR520" s="120"/>
    </row>
    <row r="521" spans="1:44" x14ac:dyDescent="0.2">
      <c r="A521" s="11">
        <v>200</v>
      </c>
      <c r="C521" s="13">
        <f t="shared" si="24"/>
        <v>560</v>
      </c>
      <c r="D521" s="25">
        <v>200</v>
      </c>
      <c r="I521" s="27">
        <f t="shared" si="25"/>
        <v>0.2</v>
      </c>
      <c r="J521" s="19">
        <v>0.2</v>
      </c>
      <c r="L521" s="14">
        <v>0.56000000000000005</v>
      </c>
      <c r="O521">
        <v>-1.6093999999999999</v>
      </c>
      <c r="P521" s="31">
        <f t="shared" si="26"/>
        <v>-0.57981849525294205</v>
      </c>
      <c r="R521" s="5">
        <v>0.56000000000000005</v>
      </c>
      <c r="AJ521" s="118" t="s">
        <v>201</v>
      </c>
      <c r="AK521" s="119"/>
      <c r="AL521" s="119"/>
      <c r="AM521" s="120"/>
      <c r="AO521" s="118" t="s">
        <v>143</v>
      </c>
      <c r="AP521" s="140"/>
      <c r="AQ521" s="119"/>
      <c r="AR521" s="120"/>
    </row>
    <row r="522" spans="1:44" x14ac:dyDescent="0.2">
      <c r="A522" s="11">
        <v>1320</v>
      </c>
      <c r="C522" s="13">
        <f t="shared" si="24"/>
        <v>560</v>
      </c>
      <c r="D522" s="25">
        <v>1320</v>
      </c>
      <c r="I522" s="27">
        <f t="shared" si="25"/>
        <v>1.32</v>
      </c>
      <c r="J522" s="19">
        <v>1.32</v>
      </c>
      <c r="L522" s="14">
        <v>0.56000000000000005</v>
      </c>
      <c r="O522">
        <v>0.27760000000000001</v>
      </c>
      <c r="P522" s="31">
        <f t="shared" si="26"/>
        <v>-0.57981849525294205</v>
      </c>
      <c r="R522" s="5">
        <v>0.56000000000000005</v>
      </c>
      <c r="AJ522" s="118" t="s">
        <v>86</v>
      </c>
      <c r="AK522" s="119"/>
      <c r="AL522" s="119"/>
      <c r="AM522" s="120"/>
      <c r="AO522" s="118" t="s">
        <v>143</v>
      </c>
      <c r="AP522" s="140"/>
      <c r="AQ522" s="119"/>
      <c r="AR522" s="120"/>
    </row>
    <row r="523" spans="1:44" x14ac:dyDescent="0.2">
      <c r="A523" s="11">
        <v>2220</v>
      </c>
      <c r="C523" s="13">
        <f t="shared" si="24"/>
        <v>560</v>
      </c>
      <c r="D523" s="25">
        <v>2220</v>
      </c>
      <c r="I523" s="27">
        <f t="shared" si="25"/>
        <v>2.2200000000000002</v>
      </c>
      <c r="J523" s="19">
        <v>2.2200000000000002</v>
      </c>
      <c r="L523" s="14">
        <v>0.56000000000000005</v>
      </c>
      <c r="O523">
        <v>0.79749999999999999</v>
      </c>
      <c r="P523" s="31">
        <f t="shared" si="26"/>
        <v>-0.57981849525294205</v>
      </c>
      <c r="R523" s="5">
        <v>0.56000000000000005</v>
      </c>
      <c r="AJ523" s="118" t="s">
        <v>344</v>
      </c>
      <c r="AK523" s="119"/>
      <c r="AL523" s="119"/>
      <c r="AM523" s="120"/>
      <c r="AO523" s="118" t="s">
        <v>143</v>
      </c>
      <c r="AP523" s="140"/>
      <c r="AQ523" s="119"/>
      <c r="AR523" s="120"/>
    </row>
    <row r="524" spans="1:44" x14ac:dyDescent="0.2">
      <c r="A524" s="11">
        <v>4140</v>
      </c>
      <c r="C524" s="13">
        <f t="shared" si="24"/>
        <v>580</v>
      </c>
      <c r="D524" s="25">
        <v>4140</v>
      </c>
      <c r="I524" s="27">
        <f t="shared" si="25"/>
        <v>4.1399999999999997</v>
      </c>
      <c r="J524" s="19">
        <v>4.1399999999999997</v>
      </c>
      <c r="L524" s="14">
        <v>0.57999999999999996</v>
      </c>
      <c r="O524">
        <v>1.4207000000000001</v>
      </c>
      <c r="P524" s="31">
        <f t="shared" si="26"/>
        <v>-0.54472717544167215</v>
      </c>
      <c r="R524" s="5">
        <v>0.57999999999999996</v>
      </c>
      <c r="AJ524" s="118" t="s">
        <v>88</v>
      </c>
      <c r="AK524" s="119"/>
      <c r="AL524" s="119"/>
      <c r="AM524" s="120"/>
      <c r="AO524" s="118" t="s">
        <v>143</v>
      </c>
      <c r="AP524" s="140"/>
      <c r="AQ524" s="119"/>
      <c r="AR524" s="120"/>
    </row>
    <row r="525" spans="1:44" x14ac:dyDescent="0.2">
      <c r="A525" s="11">
        <v>1700</v>
      </c>
      <c r="C525" s="13">
        <f t="shared" si="24"/>
        <v>580</v>
      </c>
      <c r="D525" s="25">
        <v>1700</v>
      </c>
      <c r="I525" s="27">
        <f t="shared" si="25"/>
        <v>1.7</v>
      </c>
      <c r="J525" s="19">
        <v>1.7</v>
      </c>
      <c r="L525" s="14">
        <v>0.57999999999999996</v>
      </c>
      <c r="O525">
        <v>0.53059999999999996</v>
      </c>
      <c r="P525" s="31">
        <f t="shared" si="26"/>
        <v>-0.54472717544167215</v>
      </c>
      <c r="R525" s="5">
        <v>0.57999999999999996</v>
      </c>
      <c r="AJ525" s="118" t="s">
        <v>189</v>
      </c>
      <c r="AK525" s="119"/>
      <c r="AL525" s="119"/>
      <c r="AM525" s="120"/>
      <c r="AO525" s="118" t="s">
        <v>143</v>
      </c>
      <c r="AP525" s="140"/>
      <c r="AQ525" s="119"/>
      <c r="AR525" s="120"/>
    </row>
    <row r="526" spans="1:44" x14ac:dyDescent="0.2">
      <c r="A526" s="11">
        <v>3140</v>
      </c>
      <c r="C526" s="13">
        <f t="shared" si="24"/>
        <v>580</v>
      </c>
      <c r="D526" s="25">
        <v>3140</v>
      </c>
      <c r="I526" s="27">
        <f t="shared" si="25"/>
        <v>3.14</v>
      </c>
      <c r="J526" s="19">
        <v>3.14</v>
      </c>
      <c r="L526" s="14">
        <v>0.57999999999999996</v>
      </c>
      <c r="O526">
        <v>1.1442000000000001</v>
      </c>
      <c r="P526" s="31">
        <f t="shared" si="26"/>
        <v>-0.54472717544167215</v>
      </c>
      <c r="R526" s="5">
        <v>0.57999999999999996</v>
      </c>
      <c r="AJ526" s="118" t="s">
        <v>62</v>
      </c>
      <c r="AK526" s="119"/>
      <c r="AL526" s="119"/>
      <c r="AM526" s="120"/>
      <c r="AO526" s="118" t="s">
        <v>143</v>
      </c>
      <c r="AP526" s="140"/>
      <c r="AQ526" s="119"/>
      <c r="AR526" s="120"/>
    </row>
    <row r="527" spans="1:44" x14ac:dyDescent="0.2">
      <c r="A527" s="11">
        <v>1300</v>
      </c>
      <c r="C527" s="13">
        <f t="shared" si="24"/>
        <v>580</v>
      </c>
      <c r="D527" s="25">
        <v>1300</v>
      </c>
      <c r="I527" s="27">
        <f t="shared" si="25"/>
        <v>1.3</v>
      </c>
      <c r="J527" s="19">
        <v>1.3</v>
      </c>
      <c r="L527" s="14">
        <v>0.57999999999999996</v>
      </c>
      <c r="O527">
        <v>0.26240000000000002</v>
      </c>
      <c r="P527" s="31">
        <f t="shared" si="26"/>
        <v>-0.54472717544167215</v>
      </c>
      <c r="R527" s="5">
        <v>0.57999999999999996</v>
      </c>
      <c r="AJ527" s="118" t="s">
        <v>65</v>
      </c>
      <c r="AK527" s="119"/>
      <c r="AL527" s="119"/>
      <c r="AM527" s="120"/>
      <c r="AO527" s="118" t="s">
        <v>143</v>
      </c>
      <c r="AP527" s="140"/>
      <c r="AQ527" s="119"/>
      <c r="AR527" s="120"/>
    </row>
    <row r="528" spans="1:44" x14ac:dyDescent="0.2">
      <c r="A528" s="11">
        <v>4720</v>
      </c>
      <c r="C528" s="13">
        <f t="shared" si="24"/>
        <v>580</v>
      </c>
      <c r="D528" s="25">
        <v>4720</v>
      </c>
      <c r="I528" s="27">
        <f t="shared" si="25"/>
        <v>4.72</v>
      </c>
      <c r="J528" s="19">
        <v>4.72</v>
      </c>
      <c r="L528" s="14">
        <v>0.57999999999999996</v>
      </c>
      <c r="O528">
        <v>1.5518000000000001</v>
      </c>
      <c r="P528" s="31">
        <f t="shared" si="26"/>
        <v>-0.54472717544167215</v>
      </c>
      <c r="R528" s="5">
        <v>0.57999999999999996</v>
      </c>
      <c r="AJ528" s="118" t="s">
        <v>345</v>
      </c>
      <c r="AK528" s="119"/>
      <c r="AL528" s="119"/>
      <c r="AM528" s="120"/>
      <c r="AO528" s="118" t="s">
        <v>143</v>
      </c>
      <c r="AP528" s="140"/>
      <c r="AQ528" s="119"/>
      <c r="AR528" s="120"/>
    </row>
    <row r="529" spans="1:44" x14ac:dyDescent="0.2">
      <c r="A529" s="11">
        <v>6260</v>
      </c>
      <c r="C529" s="13">
        <f t="shared" si="24"/>
        <v>580</v>
      </c>
      <c r="D529" s="25">
        <v>6260</v>
      </c>
      <c r="I529" s="27">
        <f t="shared" si="25"/>
        <v>6.26</v>
      </c>
      <c r="J529" s="19">
        <v>6.26</v>
      </c>
      <c r="L529" s="14">
        <v>0.57999999999999996</v>
      </c>
      <c r="O529">
        <v>1.8342000000000001</v>
      </c>
      <c r="P529" s="31">
        <f t="shared" si="26"/>
        <v>-0.54472717544167215</v>
      </c>
      <c r="R529" s="5">
        <v>0.57999999999999996</v>
      </c>
      <c r="AJ529" s="118" t="s">
        <v>346</v>
      </c>
      <c r="AK529" s="119"/>
      <c r="AL529" s="119"/>
      <c r="AM529" s="120"/>
      <c r="AO529" s="118" t="s">
        <v>143</v>
      </c>
      <c r="AP529" s="140"/>
      <c r="AQ529" s="119"/>
      <c r="AR529" s="120"/>
    </row>
    <row r="530" spans="1:44" x14ac:dyDescent="0.2">
      <c r="A530" s="11">
        <v>1780</v>
      </c>
      <c r="C530" s="13">
        <f t="shared" si="24"/>
        <v>580</v>
      </c>
      <c r="D530" s="25">
        <v>1780</v>
      </c>
      <c r="I530" s="27">
        <f t="shared" si="25"/>
        <v>1.78</v>
      </c>
      <c r="J530" s="19">
        <v>1.78</v>
      </c>
      <c r="L530" s="14">
        <v>0.57999999999999996</v>
      </c>
      <c r="O530">
        <v>0.5766</v>
      </c>
      <c r="P530" s="31">
        <f t="shared" si="26"/>
        <v>-0.54472717544167215</v>
      </c>
      <c r="R530" s="5">
        <v>0.57999999999999996</v>
      </c>
      <c r="AJ530" s="118" t="s">
        <v>347</v>
      </c>
      <c r="AK530" s="119"/>
      <c r="AL530" s="119"/>
      <c r="AM530" s="120"/>
      <c r="AO530" s="118" t="s">
        <v>143</v>
      </c>
      <c r="AP530" s="140"/>
      <c r="AQ530" s="119"/>
      <c r="AR530" s="120"/>
    </row>
    <row r="531" spans="1:44" x14ac:dyDescent="0.2">
      <c r="A531" s="11">
        <v>6960</v>
      </c>
      <c r="C531" s="13">
        <f t="shared" si="24"/>
        <v>580</v>
      </c>
      <c r="D531" s="25">
        <v>6960</v>
      </c>
      <c r="I531" s="27">
        <f t="shared" si="25"/>
        <v>6.96</v>
      </c>
      <c r="J531" s="19">
        <v>6.96</v>
      </c>
      <c r="L531" s="14">
        <v>0.57999999999999996</v>
      </c>
      <c r="O531">
        <v>1.9401999999999999</v>
      </c>
      <c r="P531" s="31">
        <f t="shared" si="26"/>
        <v>-0.54472717544167215</v>
      </c>
      <c r="R531" s="5">
        <v>0.57999999999999996</v>
      </c>
      <c r="AJ531" s="118" t="s">
        <v>348</v>
      </c>
      <c r="AK531" s="119"/>
      <c r="AL531" s="119"/>
      <c r="AM531" s="120"/>
      <c r="AO531" s="118" t="s">
        <v>329</v>
      </c>
      <c r="AP531" s="140"/>
      <c r="AQ531" s="119"/>
      <c r="AR531" s="120"/>
    </row>
    <row r="532" spans="1:44" x14ac:dyDescent="0.2">
      <c r="A532" s="11">
        <v>180</v>
      </c>
      <c r="C532" s="13">
        <f t="shared" si="24"/>
        <v>580</v>
      </c>
      <c r="D532" s="25">
        <v>180</v>
      </c>
      <c r="I532" s="27">
        <f t="shared" si="25"/>
        <v>0.18</v>
      </c>
      <c r="J532" s="19">
        <v>0.18</v>
      </c>
      <c r="L532" s="14">
        <v>0.57999999999999996</v>
      </c>
      <c r="O532">
        <v>-1.7148000000000001</v>
      </c>
      <c r="P532" s="31">
        <f t="shared" si="26"/>
        <v>-0.54472717544167215</v>
      </c>
      <c r="R532" s="5">
        <v>0.57999999999999996</v>
      </c>
      <c r="AJ532" s="118" t="s">
        <v>113</v>
      </c>
      <c r="AK532" s="119"/>
      <c r="AL532" s="119"/>
      <c r="AM532" s="120"/>
      <c r="AO532" s="118" t="s">
        <v>329</v>
      </c>
      <c r="AP532" s="140"/>
      <c r="AQ532" s="119"/>
      <c r="AR532" s="120"/>
    </row>
    <row r="533" spans="1:44" x14ac:dyDescent="0.2">
      <c r="A533" s="11">
        <v>10000</v>
      </c>
      <c r="C533" s="13">
        <f t="shared" si="24"/>
        <v>580</v>
      </c>
      <c r="D533" s="25">
        <v>10000</v>
      </c>
      <c r="I533" s="27">
        <f t="shared" si="25"/>
        <v>10</v>
      </c>
      <c r="J533" s="19">
        <v>10</v>
      </c>
      <c r="L533" s="14">
        <v>0.57999999999999996</v>
      </c>
      <c r="O533">
        <v>2.3026</v>
      </c>
      <c r="P533" s="31">
        <f t="shared" si="26"/>
        <v>-0.54472717544167215</v>
      </c>
      <c r="R533" s="5">
        <v>0.57999999999999996</v>
      </c>
      <c r="AJ533" s="118" t="s">
        <v>349</v>
      </c>
      <c r="AK533" s="119"/>
      <c r="AL533" s="119"/>
      <c r="AM533" s="120"/>
      <c r="AO533" s="118" t="s">
        <v>329</v>
      </c>
      <c r="AP533" s="140"/>
      <c r="AQ533" s="119"/>
      <c r="AR533" s="120"/>
    </row>
    <row r="534" spans="1:44" x14ac:dyDescent="0.2">
      <c r="A534" s="11">
        <v>1860</v>
      </c>
      <c r="C534" s="13">
        <f t="shared" si="24"/>
        <v>580</v>
      </c>
      <c r="D534" s="25">
        <v>1860</v>
      </c>
      <c r="I534" s="27">
        <f t="shared" si="25"/>
        <v>1.86</v>
      </c>
      <c r="J534" s="19">
        <v>1.86</v>
      </c>
      <c r="L534" s="14">
        <v>0.57999999999999996</v>
      </c>
      <c r="O534">
        <v>0.62060000000000004</v>
      </c>
      <c r="P534" s="31">
        <f t="shared" si="26"/>
        <v>-0.54472717544167215</v>
      </c>
      <c r="R534" s="5">
        <v>0.57999999999999996</v>
      </c>
      <c r="AJ534" s="118" t="s">
        <v>283</v>
      </c>
      <c r="AK534" s="119"/>
      <c r="AL534" s="119"/>
      <c r="AM534" s="120"/>
      <c r="AO534" s="118" t="s">
        <v>329</v>
      </c>
      <c r="AP534" s="140"/>
      <c r="AQ534" s="119"/>
      <c r="AR534" s="120"/>
    </row>
    <row r="535" spans="1:44" x14ac:dyDescent="0.2">
      <c r="A535" s="11">
        <v>17680</v>
      </c>
      <c r="C535" s="13">
        <f t="shared" si="24"/>
        <v>580</v>
      </c>
      <c r="D535" s="25">
        <v>17680</v>
      </c>
      <c r="I535" s="27">
        <f t="shared" si="25"/>
        <v>17.68</v>
      </c>
      <c r="J535" s="19">
        <v>17.68</v>
      </c>
      <c r="L535" s="14">
        <v>0.57999999999999996</v>
      </c>
      <c r="O535">
        <v>2.8723999999999998</v>
      </c>
      <c r="P535" s="31">
        <f t="shared" si="26"/>
        <v>-0.54472717544167215</v>
      </c>
      <c r="R535" s="5">
        <v>0.57999999999999996</v>
      </c>
      <c r="AJ535" s="118" t="s">
        <v>350</v>
      </c>
      <c r="AK535" s="119"/>
      <c r="AL535" s="119"/>
      <c r="AM535" s="120"/>
      <c r="AO535" s="118" t="s">
        <v>329</v>
      </c>
      <c r="AP535" s="140"/>
      <c r="AQ535" s="119"/>
      <c r="AR535" s="120"/>
    </row>
    <row r="536" spans="1:44" x14ac:dyDescent="0.2">
      <c r="A536" s="11">
        <v>3980</v>
      </c>
      <c r="C536" s="13">
        <f t="shared" si="24"/>
        <v>600</v>
      </c>
      <c r="D536" s="25">
        <v>3980</v>
      </c>
      <c r="I536" s="27">
        <f t="shared" si="25"/>
        <v>3.98</v>
      </c>
      <c r="J536" s="19">
        <v>3.98</v>
      </c>
      <c r="L536" s="14">
        <v>0.6</v>
      </c>
      <c r="O536">
        <v>1.3813</v>
      </c>
      <c r="P536" s="31">
        <f t="shared" si="26"/>
        <v>-0.51082562376599072</v>
      </c>
      <c r="R536" s="5">
        <v>0.6</v>
      </c>
      <c r="AJ536" s="118" t="s">
        <v>101</v>
      </c>
      <c r="AK536" s="119"/>
      <c r="AL536" s="119"/>
      <c r="AM536" s="120"/>
      <c r="AO536" s="118" t="s">
        <v>329</v>
      </c>
      <c r="AP536" s="140"/>
      <c r="AQ536" s="119"/>
      <c r="AR536" s="120"/>
    </row>
    <row r="537" spans="1:44" x14ac:dyDescent="0.2">
      <c r="A537" s="11">
        <v>1680</v>
      </c>
      <c r="C537" s="13">
        <f t="shared" si="24"/>
        <v>600</v>
      </c>
      <c r="D537" s="25">
        <v>1680</v>
      </c>
      <c r="I537" s="27">
        <f t="shared" si="25"/>
        <v>1.68</v>
      </c>
      <c r="J537" s="19">
        <v>1.68</v>
      </c>
      <c r="L537" s="14">
        <v>0.6</v>
      </c>
      <c r="O537">
        <v>0.51880000000000004</v>
      </c>
      <c r="P537" s="31">
        <f t="shared" si="26"/>
        <v>-0.51082562376599072</v>
      </c>
      <c r="R537" s="5">
        <v>0.6</v>
      </c>
      <c r="AJ537" s="118" t="s">
        <v>323</v>
      </c>
      <c r="AK537" s="119"/>
      <c r="AL537" s="119"/>
      <c r="AM537" s="120"/>
      <c r="AO537" s="118" t="s">
        <v>329</v>
      </c>
      <c r="AP537" s="140"/>
      <c r="AQ537" s="119"/>
      <c r="AR537" s="120"/>
    </row>
    <row r="538" spans="1:44" x14ac:dyDescent="0.2">
      <c r="A538" s="11">
        <v>260</v>
      </c>
      <c r="C538" s="13">
        <f t="shared" si="24"/>
        <v>600</v>
      </c>
      <c r="D538" s="25">
        <v>260</v>
      </c>
      <c r="I538" s="27">
        <f t="shared" si="25"/>
        <v>0.26</v>
      </c>
      <c r="J538" s="19">
        <v>0.26</v>
      </c>
      <c r="L538" s="14">
        <v>0.6</v>
      </c>
      <c r="O538">
        <v>-1.3471</v>
      </c>
      <c r="P538" s="31">
        <f t="shared" si="26"/>
        <v>-0.51082562376599072</v>
      </c>
      <c r="R538" s="5">
        <v>0.6</v>
      </c>
      <c r="AJ538" s="118" t="s">
        <v>146</v>
      </c>
      <c r="AK538" s="119"/>
      <c r="AL538" s="119"/>
      <c r="AM538" s="120"/>
      <c r="AO538" s="118" t="s">
        <v>329</v>
      </c>
      <c r="AP538" s="140"/>
      <c r="AQ538" s="119"/>
      <c r="AR538" s="120"/>
    </row>
    <row r="539" spans="1:44" x14ac:dyDescent="0.2">
      <c r="A539" s="11">
        <v>4040</v>
      </c>
      <c r="C539" s="13">
        <f t="shared" si="24"/>
        <v>600</v>
      </c>
      <c r="D539" s="25">
        <v>4040</v>
      </c>
      <c r="I539" s="27">
        <f t="shared" si="25"/>
        <v>4.04</v>
      </c>
      <c r="J539" s="19">
        <v>4.04</v>
      </c>
      <c r="L539" s="14">
        <v>0.6</v>
      </c>
      <c r="O539">
        <v>1.3962000000000001</v>
      </c>
      <c r="P539" s="31">
        <f t="shared" si="26"/>
        <v>-0.51082562376599072</v>
      </c>
      <c r="R539" s="5">
        <v>0.6</v>
      </c>
      <c r="AJ539" s="118" t="s">
        <v>351</v>
      </c>
      <c r="AK539" s="119"/>
      <c r="AL539" s="119"/>
      <c r="AM539" s="120"/>
      <c r="AO539" s="118" t="s">
        <v>329</v>
      </c>
      <c r="AP539" s="140"/>
      <c r="AQ539" s="119"/>
      <c r="AR539" s="120"/>
    </row>
    <row r="540" spans="1:44" x14ac:dyDescent="0.2">
      <c r="A540" s="11">
        <v>1740</v>
      </c>
      <c r="C540" s="13">
        <f t="shared" si="24"/>
        <v>600</v>
      </c>
      <c r="D540" s="25">
        <v>1740</v>
      </c>
      <c r="I540" s="27">
        <f t="shared" si="25"/>
        <v>1.74</v>
      </c>
      <c r="J540" s="19">
        <v>1.74</v>
      </c>
      <c r="L540" s="14">
        <v>0.6</v>
      </c>
      <c r="O540">
        <v>0.55389999999999995</v>
      </c>
      <c r="P540" s="31">
        <f t="shared" si="26"/>
        <v>-0.51082562376599072</v>
      </c>
      <c r="R540" s="5">
        <v>0.6</v>
      </c>
      <c r="AJ540" s="118" t="s">
        <v>352</v>
      </c>
      <c r="AK540" s="119"/>
      <c r="AL540" s="119"/>
      <c r="AM540" s="120"/>
      <c r="AO540" s="118" t="s">
        <v>329</v>
      </c>
      <c r="AP540" s="140"/>
      <c r="AQ540" s="119"/>
      <c r="AR540" s="120"/>
    </row>
    <row r="541" spans="1:44" x14ac:dyDescent="0.2">
      <c r="A541" s="11">
        <v>660</v>
      </c>
      <c r="C541" s="13">
        <f t="shared" si="24"/>
        <v>600</v>
      </c>
      <c r="D541" s="25">
        <v>660</v>
      </c>
      <c r="I541" s="27">
        <f t="shared" si="25"/>
        <v>0.66</v>
      </c>
      <c r="J541" s="19">
        <v>0.66</v>
      </c>
      <c r="L541" s="14">
        <v>0.6</v>
      </c>
      <c r="O541">
        <v>-0.41549999999999998</v>
      </c>
      <c r="P541" s="31">
        <f t="shared" si="26"/>
        <v>-0.51082562376599072</v>
      </c>
      <c r="R541" s="5">
        <v>0.6</v>
      </c>
      <c r="AJ541" s="118" t="s">
        <v>111</v>
      </c>
      <c r="AK541" s="119"/>
      <c r="AL541" s="119"/>
      <c r="AM541" s="120"/>
      <c r="AO541" s="118" t="s">
        <v>221</v>
      </c>
      <c r="AP541" s="140"/>
      <c r="AQ541" s="119"/>
      <c r="AR541" s="120"/>
    </row>
    <row r="542" spans="1:44" x14ac:dyDescent="0.2">
      <c r="A542" s="11">
        <v>11540</v>
      </c>
      <c r="C542" s="13">
        <f t="shared" si="24"/>
        <v>600</v>
      </c>
      <c r="D542" s="25">
        <v>11540</v>
      </c>
      <c r="I542" s="27">
        <f t="shared" si="25"/>
        <v>11.540000000000001</v>
      </c>
      <c r="J542" s="19">
        <v>11.540000000000001</v>
      </c>
      <c r="L542" s="14">
        <v>0.6</v>
      </c>
      <c r="O542">
        <v>2.4458000000000002</v>
      </c>
      <c r="P542" s="31">
        <f t="shared" si="26"/>
        <v>-0.51082562376599072</v>
      </c>
      <c r="R542" s="5">
        <v>0.6</v>
      </c>
      <c r="AJ542" s="118" t="s">
        <v>353</v>
      </c>
      <c r="AK542" s="119"/>
      <c r="AL542" s="119"/>
      <c r="AM542" s="120"/>
      <c r="AO542" s="118" t="s">
        <v>221</v>
      </c>
      <c r="AP542" s="140"/>
      <c r="AQ542" s="119"/>
      <c r="AR542" s="120"/>
    </row>
    <row r="543" spans="1:44" x14ac:dyDescent="0.2">
      <c r="A543" s="11">
        <v>4300</v>
      </c>
      <c r="C543" s="13">
        <f t="shared" si="24"/>
        <v>600</v>
      </c>
      <c r="D543" s="25">
        <v>4300</v>
      </c>
      <c r="I543" s="27">
        <f t="shared" si="25"/>
        <v>4.3</v>
      </c>
      <c r="J543" s="19">
        <v>4.3</v>
      </c>
      <c r="L543" s="14">
        <v>0.6</v>
      </c>
      <c r="O543">
        <v>1.4585999999999999</v>
      </c>
      <c r="P543" s="31">
        <f t="shared" si="26"/>
        <v>-0.51082562376599072</v>
      </c>
      <c r="R543" s="5">
        <v>0.6</v>
      </c>
      <c r="AJ543" s="118" t="s">
        <v>354</v>
      </c>
      <c r="AK543" s="119"/>
      <c r="AL543" s="119"/>
      <c r="AM543" s="120"/>
      <c r="AO543" s="118" t="s">
        <v>221</v>
      </c>
      <c r="AP543" s="140"/>
      <c r="AQ543" s="119"/>
      <c r="AR543" s="120"/>
    </row>
    <row r="544" spans="1:44" x14ac:dyDescent="0.2">
      <c r="A544" s="11">
        <v>640</v>
      </c>
      <c r="C544" s="13">
        <f t="shared" si="24"/>
        <v>600</v>
      </c>
      <c r="D544" s="25">
        <v>640</v>
      </c>
      <c r="I544" s="27">
        <f t="shared" si="25"/>
        <v>0.64</v>
      </c>
      <c r="J544" s="19">
        <v>0.64</v>
      </c>
      <c r="L544" s="14">
        <v>0.6</v>
      </c>
      <c r="O544">
        <v>-0.44629999999999997</v>
      </c>
      <c r="P544" s="31">
        <f t="shared" si="26"/>
        <v>-0.51082562376599072</v>
      </c>
      <c r="R544" s="5">
        <v>0.6</v>
      </c>
      <c r="AJ544" s="118" t="s">
        <v>122</v>
      </c>
      <c r="AK544" s="119"/>
      <c r="AL544" s="119"/>
      <c r="AM544" s="120"/>
      <c r="AO544" s="118" t="s">
        <v>221</v>
      </c>
      <c r="AP544" s="140"/>
      <c r="AQ544" s="119"/>
      <c r="AR544" s="120"/>
    </row>
    <row r="545" spans="1:44" x14ac:dyDescent="0.2">
      <c r="A545" s="11">
        <v>840</v>
      </c>
      <c r="C545" s="13">
        <f t="shared" si="24"/>
        <v>600</v>
      </c>
      <c r="D545" s="25">
        <v>840</v>
      </c>
      <c r="I545" s="27">
        <f t="shared" si="25"/>
        <v>0.84</v>
      </c>
      <c r="J545" s="19">
        <v>0.84</v>
      </c>
      <c r="L545" s="14">
        <v>0.6</v>
      </c>
      <c r="O545">
        <v>-0.1744</v>
      </c>
      <c r="P545" s="31">
        <f t="shared" si="26"/>
        <v>-0.51082562376599072</v>
      </c>
      <c r="R545" s="5">
        <v>0.6</v>
      </c>
      <c r="AJ545" s="118" t="s">
        <v>119</v>
      </c>
      <c r="AK545" s="119"/>
      <c r="AL545" s="119"/>
      <c r="AM545" s="120"/>
      <c r="AO545" s="118" t="s">
        <v>221</v>
      </c>
      <c r="AP545" s="140"/>
      <c r="AQ545" s="119"/>
      <c r="AR545" s="120"/>
    </row>
    <row r="546" spans="1:44" x14ac:dyDescent="0.2">
      <c r="A546" s="11">
        <v>460</v>
      </c>
      <c r="C546" s="13">
        <f t="shared" si="24"/>
        <v>600</v>
      </c>
      <c r="D546" s="25">
        <v>460</v>
      </c>
      <c r="I546" s="27">
        <f t="shared" si="25"/>
        <v>0.46</v>
      </c>
      <c r="J546" s="19">
        <v>0.46</v>
      </c>
      <c r="L546" s="14">
        <v>0.6</v>
      </c>
      <c r="O546">
        <v>-0.77649999999999997</v>
      </c>
      <c r="P546" s="31">
        <f t="shared" si="26"/>
        <v>-0.51082562376599072</v>
      </c>
      <c r="R546" s="5">
        <v>0.6</v>
      </c>
      <c r="AJ546" s="118" t="s">
        <v>53</v>
      </c>
      <c r="AK546" s="119"/>
      <c r="AL546" s="119"/>
      <c r="AM546" s="120"/>
      <c r="AO546" s="118" t="s">
        <v>347</v>
      </c>
      <c r="AP546" s="140"/>
      <c r="AQ546" s="119"/>
      <c r="AR546" s="120"/>
    </row>
    <row r="547" spans="1:44" x14ac:dyDescent="0.2">
      <c r="A547" s="11">
        <v>15160</v>
      </c>
      <c r="C547" s="13">
        <f t="shared" si="24"/>
        <v>620</v>
      </c>
      <c r="D547" s="25">
        <v>15160</v>
      </c>
      <c r="I547" s="27">
        <f t="shared" si="25"/>
        <v>15.16</v>
      </c>
      <c r="J547" s="19">
        <v>15.16</v>
      </c>
      <c r="L547" s="14">
        <v>0.62</v>
      </c>
      <c r="O547">
        <v>2.7187000000000001</v>
      </c>
      <c r="P547" s="31">
        <f t="shared" si="26"/>
        <v>-0.4780358009429998</v>
      </c>
      <c r="R547" s="5">
        <v>0.62</v>
      </c>
      <c r="AJ547" s="118" t="s">
        <v>330</v>
      </c>
      <c r="AK547" s="119"/>
      <c r="AL547" s="119"/>
      <c r="AM547" s="120"/>
      <c r="AO547" s="118" t="s">
        <v>347</v>
      </c>
      <c r="AP547" s="140"/>
      <c r="AQ547" s="119"/>
      <c r="AR547" s="120"/>
    </row>
    <row r="548" spans="1:44" x14ac:dyDescent="0.2">
      <c r="A548" s="11">
        <v>320</v>
      </c>
      <c r="C548" s="13">
        <f t="shared" si="24"/>
        <v>620</v>
      </c>
      <c r="D548" s="25">
        <v>320</v>
      </c>
      <c r="I548" s="27">
        <f t="shared" si="25"/>
        <v>0.32</v>
      </c>
      <c r="J548" s="19">
        <v>0.32</v>
      </c>
      <c r="L548" s="14">
        <v>0.62</v>
      </c>
      <c r="O548">
        <v>-1.1394</v>
      </c>
      <c r="P548" s="31">
        <f t="shared" si="26"/>
        <v>-0.4780358009429998</v>
      </c>
      <c r="R548" s="5">
        <v>0.62</v>
      </c>
      <c r="AJ548" s="118" t="s">
        <v>291</v>
      </c>
      <c r="AK548" s="119"/>
      <c r="AL548" s="119"/>
      <c r="AM548" s="120"/>
      <c r="AO548" s="118" t="s">
        <v>347</v>
      </c>
      <c r="AP548" s="140"/>
      <c r="AQ548" s="119"/>
      <c r="AR548" s="120"/>
    </row>
    <row r="549" spans="1:44" x14ac:dyDescent="0.2">
      <c r="A549" s="11">
        <v>1900</v>
      </c>
      <c r="C549" s="13">
        <f t="shared" si="24"/>
        <v>620</v>
      </c>
      <c r="D549" s="25">
        <v>1900</v>
      </c>
      <c r="I549" s="27">
        <f t="shared" si="25"/>
        <v>1.9000000000000001</v>
      </c>
      <c r="J549" s="19">
        <v>1.9000000000000001</v>
      </c>
      <c r="L549" s="14">
        <v>0.62</v>
      </c>
      <c r="O549">
        <v>0.64190000000000003</v>
      </c>
      <c r="P549" s="31">
        <f t="shared" si="26"/>
        <v>-0.4780358009429998</v>
      </c>
      <c r="R549" s="5">
        <v>0.62</v>
      </c>
      <c r="AJ549" s="118" t="s">
        <v>137</v>
      </c>
      <c r="AK549" s="119"/>
      <c r="AL549" s="119"/>
      <c r="AM549" s="120"/>
      <c r="AO549" s="118" t="s">
        <v>347</v>
      </c>
      <c r="AP549" s="140"/>
      <c r="AQ549" s="119"/>
      <c r="AR549" s="120"/>
    </row>
    <row r="550" spans="1:44" x14ac:dyDescent="0.2">
      <c r="A550" s="11">
        <v>400</v>
      </c>
      <c r="C550" s="13">
        <f t="shared" si="24"/>
        <v>620</v>
      </c>
      <c r="D550" s="25">
        <v>400</v>
      </c>
      <c r="I550" s="27">
        <f t="shared" si="25"/>
        <v>0.4</v>
      </c>
      <c r="J550" s="19">
        <v>0.4</v>
      </c>
      <c r="L550" s="14">
        <v>0.62</v>
      </c>
      <c r="O550">
        <v>-0.9163</v>
      </c>
      <c r="P550" s="31">
        <f t="shared" si="26"/>
        <v>-0.4780358009429998</v>
      </c>
      <c r="R550" s="5">
        <v>0.62</v>
      </c>
      <c r="AJ550" s="118" t="s">
        <v>61</v>
      </c>
      <c r="AK550" s="119"/>
      <c r="AL550" s="119"/>
      <c r="AM550" s="120"/>
      <c r="AO550" s="118" t="s">
        <v>347</v>
      </c>
      <c r="AP550" s="140"/>
      <c r="AQ550" s="119"/>
      <c r="AR550" s="120"/>
    </row>
    <row r="551" spans="1:44" x14ac:dyDescent="0.2">
      <c r="A551" s="11">
        <v>520</v>
      </c>
      <c r="C551" s="13">
        <f t="shared" si="24"/>
        <v>620</v>
      </c>
      <c r="D551" s="25">
        <v>520</v>
      </c>
      <c r="I551" s="27">
        <f t="shared" si="25"/>
        <v>0.52</v>
      </c>
      <c r="J551" s="19">
        <v>0.52</v>
      </c>
      <c r="L551" s="14">
        <v>0.62</v>
      </c>
      <c r="O551">
        <v>-0.65390000000000004</v>
      </c>
      <c r="P551" s="31">
        <f t="shared" si="26"/>
        <v>-0.4780358009429998</v>
      </c>
      <c r="R551" s="5">
        <v>0.62</v>
      </c>
      <c r="AJ551" s="118" t="s">
        <v>132</v>
      </c>
      <c r="AK551" s="119"/>
      <c r="AL551" s="119"/>
      <c r="AM551" s="120"/>
      <c r="AO551" s="118" t="s">
        <v>347</v>
      </c>
      <c r="AP551" s="140"/>
      <c r="AQ551" s="119"/>
      <c r="AR551" s="120"/>
    </row>
    <row r="552" spans="1:44" x14ac:dyDescent="0.2">
      <c r="A552" s="11">
        <v>120</v>
      </c>
      <c r="C552" s="13">
        <f t="shared" si="24"/>
        <v>620</v>
      </c>
      <c r="D552" s="25">
        <v>120</v>
      </c>
      <c r="I552" s="27">
        <f t="shared" si="25"/>
        <v>0.12</v>
      </c>
      <c r="J552" s="19">
        <v>0.12</v>
      </c>
      <c r="L552" s="14">
        <v>0.62</v>
      </c>
      <c r="O552">
        <v>-2.1202999999999999</v>
      </c>
      <c r="P552" s="31">
        <f t="shared" si="26"/>
        <v>-0.4780358009429998</v>
      </c>
      <c r="R552" s="5">
        <v>0.62</v>
      </c>
      <c r="AJ552" s="118" t="s">
        <v>142</v>
      </c>
      <c r="AK552" s="119"/>
      <c r="AL552" s="119"/>
      <c r="AM552" s="120"/>
      <c r="AO552" s="118" t="s">
        <v>347</v>
      </c>
      <c r="AP552" s="140"/>
      <c r="AQ552" s="119"/>
      <c r="AR552" s="120"/>
    </row>
    <row r="553" spans="1:44" x14ac:dyDescent="0.2">
      <c r="A553" s="11">
        <v>2180</v>
      </c>
      <c r="C553" s="13">
        <f t="shared" si="24"/>
        <v>620</v>
      </c>
      <c r="D553" s="25">
        <v>2180</v>
      </c>
      <c r="I553" s="27">
        <f t="shared" si="25"/>
        <v>2.1800000000000002</v>
      </c>
      <c r="J553" s="19">
        <v>2.1800000000000002</v>
      </c>
      <c r="L553" s="14">
        <v>0.62</v>
      </c>
      <c r="O553">
        <v>0.77929999999999999</v>
      </c>
      <c r="P553" s="31">
        <f t="shared" si="26"/>
        <v>-0.4780358009429998</v>
      </c>
      <c r="R553" s="5">
        <v>0.62</v>
      </c>
      <c r="AJ553" s="118" t="s">
        <v>206</v>
      </c>
      <c r="AK553" s="119"/>
      <c r="AL553" s="119"/>
      <c r="AM553" s="120"/>
      <c r="AO553" s="118" t="s">
        <v>347</v>
      </c>
      <c r="AP553" s="140"/>
      <c r="AQ553" s="119"/>
      <c r="AR553" s="120"/>
    </row>
    <row r="554" spans="1:44" x14ac:dyDescent="0.2">
      <c r="A554" s="11">
        <v>1400</v>
      </c>
      <c r="C554" s="13">
        <f t="shared" si="24"/>
        <v>620</v>
      </c>
      <c r="D554" s="25">
        <v>1400</v>
      </c>
      <c r="I554" s="27">
        <f t="shared" si="25"/>
        <v>1.4000000000000001</v>
      </c>
      <c r="J554" s="19">
        <v>1.4000000000000001</v>
      </c>
      <c r="L554" s="14">
        <v>0.62</v>
      </c>
      <c r="O554">
        <v>0.33650000000000002</v>
      </c>
      <c r="P554" s="31">
        <f t="shared" si="26"/>
        <v>-0.4780358009429998</v>
      </c>
      <c r="R554" s="5">
        <v>0.62</v>
      </c>
      <c r="AJ554" s="118" t="s">
        <v>225</v>
      </c>
      <c r="AK554" s="119"/>
      <c r="AL554" s="119"/>
      <c r="AM554" s="120"/>
      <c r="AO554" s="118" t="s">
        <v>347</v>
      </c>
      <c r="AP554" s="140"/>
      <c r="AQ554" s="119"/>
      <c r="AR554" s="120"/>
    </row>
    <row r="555" spans="1:44" x14ac:dyDescent="0.2">
      <c r="A555" s="11">
        <v>380</v>
      </c>
      <c r="C555" s="13">
        <f t="shared" si="24"/>
        <v>620</v>
      </c>
      <c r="D555" s="25">
        <v>380</v>
      </c>
      <c r="I555" s="27">
        <f t="shared" si="25"/>
        <v>0.38</v>
      </c>
      <c r="J555" s="19">
        <v>0.38</v>
      </c>
      <c r="L555" s="14">
        <v>0.62</v>
      </c>
      <c r="O555">
        <v>-0.96760000000000002</v>
      </c>
      <c r="P555" s="31">
        <f t="shared" si="26"/>
        <v>-0.4780358009429998</v>
      </c>
      <c r="R555" s="5">
        <v>0.62</v>
      </c>
      <c r="AJ555" s="118" t="s">
        <v>160</v>
      </c>
      <c r="AK555" s="119"/>
      <c r="AL555" s="119"/>
      <c r="AM555" s="120"/>
      <c r="AO555" s="118" t="s">
        <v>347</v>
      </c>
      <c r="AP555" s="140"/>
      <c r="AQ555" s="119"/>
      <c r="AR555" s="120"/>
    </row>
    <row r="556" spans="1:44" x14ac:dyDescent="0.2">
      <c r="A556" s="11">
        <v>5380</v>
      </c>
      <c r="C556" s="13">
        <f t="shared" si="24"/>
        <v>620</v>
      </c>
      <c r="D556" s="25">
        <v>5380</v>
      </c>
      <c r="I556" s="27">
        <f t="shared" si="25"/>
        <v>5.38</v>
      </c>
      <c r="J556" s="19">
        <v>5.38</v>
      </c>
      <c r="L556" s="14">
        <v>0.62</v>
      </c>
      <c r="O556">
        <v>1.6827000000000001</v>
      </c>
      <c r="P556" s="31">
        <f t="shared" si="26"/>
        <v>-0.4780358009429998</v>
      </c>
      <c r="R556" s="5">
        <v>0.62</v>
      </c>
      <c r="AJ556" s="118" t="s">
        <v>338</v>
      </c>
      <c r="AK556" s="119"/>
      <c r="AL556" s="119"/>
      <c r="AM556" s="120"/>
      <c r="AO556" s="118" t="s">
        <v>347</v>
      </c>
      <c r="AP556" s="140"/>
      <c r="AQ556" s="119"/>
      <c r="AR556" s="120"/>
    </row>
    <row r="557" spans="1:44" x14ac:dyDescent="0.2">
      <c r="A557" s="11">
        <v>460</v>
      </c>
      <c r="C557" s="13">
        <f t="shared" si="24"/>
        <v>620</v>
      </c>
      <c r="D557" s="25">
        <v>460</v>
      </c>
      <c r="I557" s="27">
        <f t="shared" si="25"/>
        <v>0.46</v>
      </c>
      <c r="J557" s="19">
        <v>0.46</v>
      </c>
      <c r="L557" s="14">
        <v>0.62</v>
      </c>
      <c r="O557">
        <v>-0.77649999999999997</v>
      </c>
      <c r="P557" s="31">
        <f t="shared" si="26"/>
        <v>-0.4780358009429998</v>
      </c>
      <c r="R557" s="5">
        <v>0.62</v>
      </c>
      <c r="AJ557" s="118" t="s">
        <v>53</v>
      </c>
      <c r="AK557" s="119"/>
      <c r="AL557" s="119"/>
      <c r="AM557" s="120"/>
      <c r="AO557" s="118" t="s">
        <v>41</v>
      </c>
      <c r="AP557" s="140"/>
      <c r="AQ557" s="119"/>
      <c r="AR557" s="120"/>
    </row>
    <row r="558" spans="1:44" x14ac:dyDescent="0.2">
      <c r="A558" s="11">
        <v>1600</v>
      </c>
      <c r="C558" s="13">
        <f t="shared" si="24"/>
        <v>620</v>
      </c>
      <c r="D558" s="25">
        <v>1600</v>
      </c>
      <c r="I558" s="27">
        <f t="shared" si="25"/>
        <v>1.6</v>
      </c>
      <c r="J558" s="19">
        <v>1.6</v>
      </c>
      <c r="L558" s="14">
        <v>0.62</v>
      </c>
      <c r="O558">
        <v>0.47</v>
      </c>
      <c r="P558" s="31">
        <f t="shared" si="26"/>
        <v>-0.4780358009429998</v>
      </c>
      <c r="R558" s="5">
        <v>0.62</v>
      </c>
      <c r="AJ558" s="118" t="s">
        <v>355</v>
      </c>
      <c r="AK558" s="119"/>
      <c r="AL558" s="119"/>
      <c r="AM558" s="120"/>
      <c r="AO558" s="118" t="s">
        <v>41</v>
      </c>
      <c r="AP558" s="140"/>
      <c r="AQ558" s="119"/>
      <c r="AR558" s="120"/>
    </row>
    <row r="559" spans="1:44" x14ac:dyDescent="0.2">
      <c r="A559" s="11">
        <v>14560</v>
      </c>
      <c r="C559" s="13">
        <f t="shared" si="24"/>
        <v>620</v>
      </c>
      <c r="D559" s="25">
        <v>14560</v>
      </c>
      <c r="I559" s="27">
        <f t="shared" si="25"/>
        <v>14.56</v>
      </c>
      <c r="J559" s="19">
        <v>14.56</v>
      </c>
      <c r="L559" s="14">
        <v>0.62</v>
      </c>
      <c r="O559">
        <v>2.6783000000000001</v>
      </c>
      <c r="P559" s="31">
        <f t="shared" si="26"/>
        <v>-0.4780358009429998</v>
      </c>
      <c r="R559" s="5">
        <v>0.62</v>
      </c>
      <c r="AJ559" s="118" t="s">
        <v>278</v>
      </c>
      <c r="AK559" s="119"/>
      <c r="AL559" s="119"/>
      <c r="AM559" s="120"/>
      <c r="AO559" s="118" t="s">
        <v>41</v>
      </c>
      <c r="AP559" s="140"/>
      <c r="AQ559" s="119"/>
      <c r="AR559" s="120"/>
    </row>
    <row r="560" spans="1:44" x14ac:dyDescent="0.2">
      <c r="A560" s="11">
        <v>1580</v>
      </c>
      <c r="C560" s="13">
        <f t="shared" si="24"/>
        <v>620</v>
      </c>
      <c r="D560" s="25">
        <v>1580</v>
      </c>
      <c r="I560" s="27">
        <f t="shared" si="25"/>
        <v>1.58</v>
      </c>
      <c r="J560" s="19">
        <v>1.58</v>
      </c>
      <c r="L560" s="14">
        <v>0.62</v>
      </c>
      <c r="O560">
        <v>0.45739999999999997</v>
      </c>
      <c r="P560" s="31">
        <f t="shared" si="26"/>
        <v>-0.4780358009429998</v>
      </c>
      <c r="R560" s="5">
        <v>0.62</v>
      </c>
      <c r="AJ560" s="118" t="s">
        <v>251</v>
      </c>
      <c r="AK560" s="119"/>
      <c r="AL560" s="119"/>
      <c r="AM560" s="120"/>
      <c r="AO560" s="118" t="s">
        <v>41</v>
      </c>
      <c r="AP560" s="140"/>
      <c r="AQ560" s="119"/>
      <c r="AR560" s="120"/>
    </row>
    <row r="561" spans="1:44" x14ac:dyDescent="0.2">
      <c r="A561" s="11">
        <v>5300</v>
      </c>
      <c r="C561" s="13">
        <f t="shared" si="24"/>
        <v>620</v>
      </c>
      <c r="D561" s="25">
        <v>5300</v>
      </c>
      <c r="I561" s="27">
        <f t="shared" si="25"/>
        <v>5.3</v>
      </c>
      <c r="J561" s="19">
        <v>5.3</v>
      </c>
      <c r="L561" s="14">
        <v>0.62</v>
      </c>
      <c r="O561">
        <v>1.6677</v>
      </c>
      <c r="P561" s="31">
        <f t="shared" si="26"/>
        <v>-0.4780358009429998</v>
      </c>
      <c r="R561" s="5">
        <v>0.62</v>
      </c>
      <c r="AJ561" s="118" t="s">
        <v>356</v>
      </c>
      <c r="AK561" s="119"/>
      <c r="AL561" s="119"/>
      <c r="AM561" s="120"/>
      <c r="AO561" s="118" t="s">
        <v>41</v>
      </c>
      <c r="AP561" s="140"/>
      <c r="AQ561" s="119"/>
      <c r="AR561" s="120"/>
    </row>
    <row r="562" spans="1:44" x14ac:dyDescent="0.2">
      <c r="A562" s="11">
        <v>1580</v>
      </c>
      <c r="C562" s="13">
        <f t="shared" si="24"/>
        <v>620</v>
      </c>
      <c r="D562" s="25">
        <v>1580</v>
      </c>
      <c r="I562" s="27">
        <f t="shared" si="25"/>
        <v>1.58</v>
      </c>
      <c r="J562" s="19">
        <v>1.58</v>
      </c>
      <c r="L562" s="14">
        <v>0.62</v>
      </c>
      <c r="O562">
        <v>0.45739999999999997</v>
      </c>
      <c r="P562" s="31">
        <f t="shared" si="26"/>
        <v>-0.4780358009429998</v>
      </c>
      <c r="R562" s="5">
        <v>0.62</v>
      </c>
      <c r="AJ562" s="118" t="s">
        <v>251</v>
      </c>
      <c r="AK562" s="119"/>
      <c r="AL562" s="119"/>
      <c r="AM562" s="120"/>
      <c r="AO562" s="118" t="s">
        <v>41</v>
      </c>
      <c r="AP562" s="140"/>
      <c r="AQ562" s="119"/>
      <c r="AR562" s="120"/>
    </row>
    <row r="563" spans="1:44" x14ac:dyDescent="0.2">
      <c r="A563" s="11">
        <v>3700</v>
      </c>
      <c r="C563" s="13">
        <f t="shared" si="24"/>
        <v>620</v>
      </c>
      <c r="D563" s="25">
        <v>3700</v>
      </c>
      <c r="I563" s="27">
        <f t="shared" si="25"/>
        <v>3.7</v>
      </c>
      <c r="J563" s="19">
        <v>3.7</v>
      </c>
      <c r="L563" s="14">
        <v>0.62</v>
      </c>
      <c r="O563">
        <v>1.3083</v>
      </c>
      <c r="P563" s="31">
        <f t="shared" si="26"/>
        <v>-0.4780358009429998</v>
      </c>
      <c r="R563" s="5">
        <v>0.62</v>
      </c>
      <c r="AJ563" s="118" t="s">
        <v>357</v>
      </c>
      <c r="AK563" s="119"/>
      <c r="AL563" s="119"/>
      <c r="AM563" s="120"/>
      <c r="AO563" s="118" t="s">
        <v>41</v>
      </c>
      <c r="AP563" s="140"/>
      <c r="AQ563" s="119"/>
      <c r="AR563" s="120"/>
    </row>
    <row r="564" spans="1:44" x14ac:dyDescent="0.2">
      <c r="A564" s="11">
        <v>4580</v>
      </c>
      <c r="C564" s="13">
        <f t="shared" si="24"/>
        <v>620</v>
      </c>
      <c r="D564" s="25">
        <v>4580</v>
      </c>
      <c r="I564" s="27">
        <f t="shared" si="25"/>
        <v>4.58</v>
      </c>
      <c r="J564" s="19">
        <v>4.58</v>
      </c>
      <c r="L564" s="14">
        <v>0.62</v>
      </c>
      <c r="O564">
        <v>1.5217000000000001</v>
      </c>
      <c r="P564" s="31">
        <f t="shared" si="26"/>
        <v>-0.4780358009429998</v>
      </c>
      <c r="R564" s="5">
        <v>0.62</v>
      </c>
      <c r="AJ564" s="118" t="s">
        <v>44</v>
      </c>
      <c r="AK564" s="119"/>
      <c r="AL564" s="119"/>
      <c r="AM564" s="120"/>
      <c r="AO564" s="118" t="s">
        <v>41</v>
      </c>
      <c r="AP564" s="140"/>
      <c r="AQ564" s="119"/>
      <c r="AR564" s="120"/>
    </row>
    <row r="565" spans="1:44" x14ac:dyDescent="0.2">
      <c r="A565" s="11">
        <v>6340</v>
      </c>
      <c r="C565" s="13">
        <f t="shared" si="24"/>
        <v>620</v>
      </c>
      <c r="D565" s="25">
        <v>6340</v>
      </c>
      <c r="I565" s="27">
        <f t="shared" si="25"/>
        <v>6.34</v>
      </c>
      <c r="J565" s="19">
        <v>6.34</v>
      </c>
      <c r="L565" s="14">
        <v>0.62</v>
      </c>
      <c r="O565">
        <v>1.8469</v>
      </c>
      <c r="P565" s="31">
        <f t="shared" si="26"/>
        <v>-0.4780358009429998</v>
      </c>
      <c r="R565" s="5">
        <v>0.62</v>
      </c>
      <c r="AJ565" s="118" t="s">
        <v>358</v>
      </c>
      <c r="AK565" s="119"/>
      <c r="AL565" s="119"/>
      <c r="AM565" s="120"/>
      <c r="AO565" s="118" t="s">
        <v>41</v>
      </c>
      <c r="AP565" s="140"/>
      <c r="AQ565" s="119"/>
      <c r="AR565" s="120"/>
    </row>
    <row r="566" spans="1:44" x14ac:dyDescent="0.2">
      <c r="A566" s="11">
        <v>680</v>
      </c>
      <c r="C566" s="13">
        <f t="shared" si="24"/>
        <v>620</v>
      </c>
      <c r="D566" s="25">
        <v>680</v>
      </c>
      <c r="I566" s="27">
        <f t="shared" si="25"/>
        <v>0.68</v>
      </c>
      <c r="J566" s="19">
        <v>0.68</v>
      </c>
      <c r="L566" s="14">
        <v>0.62</v>
      </c>
      <c r="O566">
        <v>-0.38569999999999999</v>
      </c>
      <c r="P566" s="31">
        <f t="shared" si="26"/>
        <v>-0.4780358009429998</v>
      </c>
      <c r="R566" s="5">
        <v>0.62</v>
      </c>
      <c r="AJ566" s="118" t="s">
        <v>169</v>
      </c>
      <c r="AK566" s="119"/>
      <c r="AL566" s="119"/>
      <c r="AM566" s="120"/>
      <c r="AO566" s="118" t="s">
        <v>41</v>
      </c>
      <c r="AP566" s="140"/>
      <c r="AQ566" s="119"/>
      <c r="AR566" s="120"/>
    </row>
    <row r="567" spans="1:44" x14ac:dyDescent="0.2">
      <c r="A567" s="11">
        <v>2760</v>
      </c>
      <c r="C567" s="13">
        <f t="shared" si="24"/>
        <v>620</v>
      </c>
      <c r="D567" s="25">
        <v>2760</v>
      </c>
      <c r="I567" s="27">
        <f t="shared" si="25"/>
        <v>2.7600000000000002</v>
      </c>
      <c r="J567" s="19">
        <v>2.7600000000000002</v>
      </c>
      <c r="L567" s="14">
        <v>0.62</v>
      </c>
      <c r="O567">
        <v>1.0152000000000001</v>
      </c>
      <c r="P567" s="31">
        <f t="shared" si="26"/>
        <v>-0.4780358009429998</v>
      </c>
      <c r="R567" s="5">
        <v>0.62</v>
      </c>
      <c r="AJ567" s="118" t="s">
        <v>200</v>
      </c>
      <c r="AK567" s="119"/>
      <c r="AL567" s="119"/>
      <c r="AM567" s="120"/>
      <c r="AO567" s="118" t="s">
        <v>41</v>
      </c>
      <c r="AP567" s="140"/>
      <c r="AQ567" s="119"/>
      <c r="AR567" s="120"/>
    </row>
    <row r="568" spans="1:44" x14ac:dyDescent="0.2">
      <c r="A568" s="11">
        <v>740</v>
      </c>
      <c r="C568" s="13">
        <f t="shared" si="24"/>
        <v>620</v>
      </c>
      <c r="D568" s="25">
        <v>740</v>
      </c>
      <c r="I568" s="27">
        <f t="shared" si="25"/>
        <v>0.74</v>
      </c>
      <c r="J568" s="19">
        <v>0.74</v>
      </c>
      <c r="L568" s="14">
        <v>0.62</v>
      </c>
      <c r="O568">
        <v>-0.30109999999999998</v>
      </c>
      <c r="P568" s="31">
        <f t="shared" si="26"/>
        <v>-0.4780358009429998</v>
      </c>
      <c r="R568" s="5">
        <v>0.62</v>
      </c>
      <c r="AJ568" s="118" t="s">
        <v>306</v>
      </c>
      <c r="AK568" s="119"/>
      <c r="AL568" s="119"/>
      <c r="AM568" s="120"/>
      <c r="AO568" s="118" t="s">
        <v>41</v>
      </c>
      <c r="AP568" s="140"/>
      <c r="AQ568" s="119"/>
      <c r="AR568" s="120"/>
    </row>
    <row r="569" spans="1:44" x14ac:dyDescent="0.2">
      <c r="A569" s="11">
        <v>6500</v>
      </c>
      <c r="C569" s="13">
        <f t="shared" si="24"/>
        <v>640</v>
      </c>
      <c r="D569" s="25">
        <v>6500</v>
      </c>
      <c r="I569" s="27">
        <f t="shared" si="25"/>
        <v>6.5</v>
      </c>
      <c r="J569" s="19">
        <v>6.5</v>
      </c>
      <c r="L569" s="14">
        <v>0.64</v>
      </c>
      <c r="O569">
        <v>1.8717999999999999</v>
      </c>
      <c r="P569" s="31">
        <f t="shared" si="26"/>
        <v>-0.44628710262841947</v>
      </c>
      <c r="R569" s="5">
        <v>0.64</v>
      </c>
      <c r="AJ569" s="118" t="s">
        <v>359</v>
      </c>
      <c r="AK569" s="119"/>
      <c r="AL569" s="119"/>
      <c r="AM569" s="120"/>
      <c r="AO569" s="118" t="s">
        <v>352</v>
      </c>
      <c r="AP569" s="140"/>
      <c r="AQ569" s="119"/>
      <c r="AR569" s="120"/>
    </row>
    <row r="570" spans="1:44" x14ac:dyDescent="0.2">
      <c r="A570" s="11">
        <v>2160</v>
      </c>
      <c r="C570" s="13">
        <f t="shared" si="24"/>
        <v>640</v>
      </c>
      <c r="D570" s="25">
        <v>2160</v>
      </c>
      <c r="I570" s="27">
        <f t="shared" si="25"/>
        <v>2.16</v>
      </c>
      <c r="J570" s="19">
        <v>2.16</v>
      </c>
      <c r="L570" s="14">
        <v>0.64</v>
      </c>
      <c r="O570">
        <v>0.77010000000000001</v>
      </c>
      <c r="P570" s="31">
        <f t="shared" si="26"/>
        <v>-0.44628710262841947</v>
      </c>
      <c r="R570" s="5">
        <v>0.64</v>
      </c>
      <c r="AJ570" s="118" t="s">
        <v>247</v>
      </c>
      <c r="AK570" s="119"/>
      <c r="AL570" s="119"/>
      <c r="AM570" s="120"/>
      <c r="AO570" s="118" t="s">
        <v>352</v>
      </c>
      <c r="AP570" s="140"/>
      <c r="AQ570" s="119"/>
      <c r="AR570" s="120"/>
    </row>
    <row r="571" spans="1:44" x14ac:dyDescent="0.2">
      <c r="A571" s="11">
        <v>1360</v>
      </c>
      <c r="C571" s="13">
        <f t="shared" si="24"/>
        <v>640</v>
      </c>
      <c r="D571" s="25">
        <v>1360</v>
      </c>
      <c r="I571" s="27">
        <f t="shared" si="25"/>
        <v>1.36</v>
      </c>
      <c r="J571" s="19">
        <v>1.36</v>
      </c>
      <c r="L571" s="14">
        <v>0.64</v>
      </c>
      <c r="O571">
        <v>0.3075</v>
      </c>
      <c r="P571" s="31">
        <f t="shared" si="26"/>
        <v>-0.44628710262841947</v>
      </c>
      <c r="R571" s="5">
        <v>0.64</v>
      </c>
      <c r="AJ571" s="118" t="s">
        <v>360</v>
      </c>
      <c r="AK571" s="119"/>
      <c r="AL571" s="119"/>
      <c r="AM571" s="120"/>
      <c r="AO571" s="118" t="s">
        <v>352</v>
      </c>
      <c r="AP571" s="140"/>
      <c r="AQ571" s="119"/>
      <c r="AR571" s="120"/>
    </row>
    <row r="572" spans="1:44" x14ac:dyDescent="0.2">
      <c r="A572" s="11">
        <v>1880</v>
      </c>
      <c r="C572" s="13">
        <f t="shared" si="24"/>
        <v>640</v>
      </c>
      <c r="D572" s="25">
        <v>1880</v>
      </c>
      <c r="I572" s="27">
        <f t="shared" si="25"/>
        <v>1.8800000000000001</v>
      </c>
      <c r="J572" s="19">
        <v>1.8800000000000001</v>
      </c>
      <c r="L572" s="14">
        <v>0.64</v>
      </c>
      <c r="O572">
        <v>0.63129999999999997</v>
      </c>
      <c r="P572" s="31">
        <f t="shared" si="26"/>
        <v>-0.44628710262841947</v>
      </c>
      <c r="R572" s="5">
        <v>0.64</v>
      </c>
      <c r="AJ572" s="118" t="s">
        <v>100</v>
      </c>
      <c r="AK572" s="119"/>
      <c r="AL572" s="119"/>
      <c r="AM572" s="120"/>
      <c r="AO572" s="118" t="s">
        <v>352</v>
      </c>
      <c r="AP572" s="140"/>
      <c r="AQ572" s="119"/>
      <c r="AR572" s="120"/>
    </row>
    <row r="573" spans="1:44" x14ac:dyDescent="0.2">
      <c r="A573" s="11">
        <v>5080</v>
      </c>
      <c r="C573" s="13">
        <f t="shared" si="24"/>
        <v>640</v>
      </c>
      <c r="D573" s="25">
        <v>5080</v>
      </c>
      <c r="I573" s="27">
        <f t="shared" si="25"/>
        <v>5.08</v>
      </c>
      <c r="J573" s="19">
        <v>5.08</v>
      </c>
      <c r="L573" s="14">
        <v>0.64</v>
      </c>
      <c r="O573">
        <v>1.6253</v>
      </c>
      <c r="P573" s="31">
        <f t="shared" si="26"/>
        <v>-0.44628710262841947</v>
      </c>
      <c r="R573" s="5">
        <v>0.64</v>
      </c>
      <c r="AJ573" s="118" t="s">
        <v>361</v>
      </c>
      <c r="AK573" s="119"/>
      <c r="AL573" s="119"/>
      <c r="AM573" s="120"/>
      <c r="AO573" s="118" t="s">
        <v>352</v>
      </c>
      <c r="AP573" s="140"/>
      <c r="AQ573" s="119"/>
      <c r="AR573" s="120"/>
    </row>
    <row r="574" spans="1:44" x14ac:dyDescent="0.2">
      <c r="A574" s="11">
        <v>1280</v>
      </c>
      <c r="C574" s="13">
        <f t="shared" si="24"/>
        <v>640</v>
      </c>
      <c r="D574" s="25">
        <v>1280</v>
      </c>
      <c r="I574" s="27">
        <f t="shared" si="25"/>
        <v>1.28</v>
      </c>
      <c r="J574" s="19">
        <v>1.28</v>
      </c>
      <c r="L574" s="14">
        <v>0.64</v>
      </c>
      <c r="O574">
        <v>0.24690000000000001</v>
      </c>
      <c r="P574" s="31">
        <f t="shared" si="26"/>
        <v>-0.44628710262841947</v>
      </c>
      <c r="R574" s="5">
        <v>0.64</v>
      </c>
      <c r="AJ574" s="118" t="s">
        <v>362</v>
      </c>
      <c r="AK574" s="119"/>
      <c r="AL574" s="119"/>
      <c r="AM574" s="120"/>
      <c r="AO574" s="118" t="s">
        <v>352</v>
      </c>
      <c r="AP574" s="140"/>
      <c r="AQ574" s="119"/>
      <c r="AR574" s="120"/>
    </row>
    <row r="575" spans="1:44" x14ac:dyDescent="0.2">
      <c r="A575" s="11">
        <v>6380</v>
      </c>
      <c r="C575" s="13">
        <f t="shared" si="24"/>
        <v>640</v>
      </c>
      <c r="D575" s="25">
        <v>6380</v>
      </c>
      <c r="I575" s="27">
        <f t="shared" si="25"/>
        <v>6.38</v>
      </c>
      <c r="J575" s="19">
        <v>6.38</v>
      </c>
      <c r="L575" s="14">
        <v>0.64</v>
      </c>
      <c r="O575">
        <v>1.8532</v>
      </c>
      <c r="P575" s="31">
        <f t="shared" si="26"/>
        <v>-0.44628710262841947</v>
      </c>
      <c r="R575" s="5">
        <v>0.64</v>
      </c>
      <c r="AJ575" s="118" t="s">
        <v>259</v>
      </c>
      <c r="AK575" s="119"/>
      <c r="AL575" s="119"/>
      <c r="AM575" s="120"/>
      <c r="AO575" s="118" t="s">
        <v>97</v>
      </c>
      <c r="AP575" s="140"/>
      <c r="AQ575" s="119"/>
      <c r="AR575" s="120"/>
    </row>
    <row r="576" spans="1:44" x14ac:dyDescent="0.2">
      <c r="A576" s="11">
        <v>320</v>
      </c>
      <c r="C576" s="13">
        <f t="shared" si="24"/>
        <v>640</v>
      </c>
      <c r="D576" s="25">
        <v>320</v>
      </c>
      <c r="I576" s="27">
        <f t="shared" si="25"/>
        <v>0.32</v>
      </c>
      <c r="J576" s="19">
        <v>0.32</v>
      </c>
      <c r="L576" s="14">
        <v>0.64</v>
      </c>
      <c r="O576">
        <v>-1.1394</v>
      </c>
      <c r="P576" s="31">
        <f t="shared" si="26"/>
        <v>-0.44628710262841947</v>
      </c>
      <c r="R576" s="5">
        <v>0.64</v>
      </c>
      <c r="AJ576" s="118" t="s">
        <v>291</v>
      </c>
      <c r="AK576" s="119"/>
      <c r="AL576" s="119"/>
      <c r="AM576" s="120"/>
      <c r="AO576" s="118" t="s">
        <v>97</v>
      </c>
      <c r="AP576" s="140"/>
      <c r="AQ576" s="119"/>
      <c r="AR576" s="120"/>
    </row>
    <row r="577" spans="1:44" x14ac:dyDescent="0.2">
      <c r="A577" s="11">
        <v>1220</v>
      </c>
      <c r="C577" s="13">
        <f t="shared" ref="C577:C640" si="27">L577*1000</f>
        <v>640</v>
      </c>
      <c r="D577" s="25">
        <v>1220</v>
      </c>
      <c r="I577" s="27">
        <f t="shared" si="25"/>
        <v>1.22</v>
      </c>
      <c r="J577" s="19">
        <v>1.22</v>
      </c>
      <c r="L577" s="14">
        <v>0.64</v>
      </c>
      <c r="O577">
        <v>0.19889999999999999</v>
      </c>
      <c r="P577" s="31">
        <f t="shared" si="26"/>
        <v>-0.44628710262841947</v>
      </c>
      <c r="R577" s="5">
        <v>0.64</v>
      </c>
      <c r="AJ577" s="118" t="s">
        <v>154</v>
      </c>
      <c r="AK577" s="119"/>
      <c r="AL577" s="119"/>
      <c r="AM577" s="120"/>
      <c r="AO577" s="118" t="s">
        <v>97</v>
      </c>
      <c r="AP577" s="140"/>
      <c r="AQ577" s="119"/>
      <c r="AR577" s="120"/>
    </row>
    <row r="578" spans="1:44" x14ac:dyDescent="0.2">
      <c r="A578" s="11">
        <v>2880</v>
      </c>
      <c r="C578" s="13">
        <f t="shared" si="27"/>
        <v>640</v>
      </c>
      <c r="D578" s="25">
        <v>2880</v>
      </c>
      <c r="I578" s="27">
        <f t="shared" ref="I578:I641" si="28">D578*10^-3</f>
        <v>2.88</v>
      </c>
      <c r="J578" s="19">
        <v>2.88</v>
      </c>
      <c r="L578" s="14">
        <v>0.64</v>
      </c>
      <c r="O578">
        <v>1.0578000000000001</v>
      </c>
      <c r="P578" s="31">
        <f t="shared" ref="P578:P641" si="29">LN(L578)</f>
        <v>-0.44628710262841947</v>
      </c>
      <c r="R578" s="5">
        <v>0.64</v>
      </c>
      <c r="AJ578" s="118" t="s">
        <v>289</v>
      </c>
      <c r="AK578" s="119"/>
      <c r="AL578" s="119"/>
      <c r="AM578" s="120"/>
      <c r="AO578" s="118" t="s">
        <v>97</v>
      </c>
      <c r="AP578" s="140"/>
      <c r="AQ578" s="119"/>
      <c r="AR578" s="120"/>
    </row>
    <row r="579" spans="1:44" x14ac:dyDescent="0.2">
      <c r="A579" s="11">
        <v>12300</v>
      </c>
      <c r="C579" s="13">
        <f t="shared" si="27"/>
        <v>640</v>
      </c>
      <c r="D579" s="25">
        <v>12300</v>
      </c>
      <c r="I579" s="27">
        <f t="shared" si="28"/>
        <v>12.3</v>
      </c>
      <c r="J579" s="19">
        <v>12.3</v>
      </c>
      <c r="L579" s="14">
        <v>0.64</v>
      </c>
      <c r="O579">
        <v>2.5095999999999998</v>
      </c>
      <c r="P579" s="31">
        <f t="shared" si="29"/>
        <v>-0.44628710262841947</v>
      </c>
      <c r="R579" s="5">
        <v>0.64</v>
      </c>
      <c r="AJ579" s="118" t="s">
        <v>363</v>
      </c>
      <c r="AK579" s="119"/>
      <c r="AL579" s="119"/>
      <c r="AM579" s="120"/>
      <c r="AO579" s="118" t="s">
        <v>97</v>
      </c>
      <c r="AP579" s="140"/>
      <c r="AQ579" s="119"/>
      <c r="AR579" s="120"/>
    </row>
    <row r="580" spans="1:44" x14ac:dyDescent="0.2">
      <c r="A580" s="11">
        <v>980</v>
      </c>
      <c r="C580" s="13">
        <f t="shared" si="27"/>
        <v>640</v>
      </c>
      <c r="D580" s="25">
        <v>980</v>
      </c>
      <c r="I580" s="27">
        <f t="shared" si="28"/>
        <v>0.98</v>
      </c>
      <c r="J580" s="19">
        <v>0.98</v>
      </c>
      <c r="L580" s="14">
        <v>0.64</v>
      </c>
      <c r="O580">
        <v>-2.0199999999999999E-2</v>
      </c>
      <c r="P580" s="31">
        <f t="shared" si="29"/>
        <v>-0.44628710262841947</v>
      </c>
      <c r="R580" s="5">
        <v>0.64</v>
      </c>
      <c r="AJ580" s="118" t="s">
        <v>315</v>
      </c>
      <c r="AK580" s="119"/>
      <c r="AL580" s="119"/>
      <c r="AM580" s="120"/>
      <c r="AO580" s="118" t="s">
        <v>97</v>
      </c>
      <c r="AP580" s="140"/>
      <c r="AQ580" s="119"/>
      <c r="AR580" s="120"/>
    </row>
    <row r="581" spans="1:44" x14ac:dyDescent="0.2">
      <c r="A581" s="11">
        <v>15240</v>
      </c>
      <c r="C581" s="13">
        <f t="shared" si="27"/>
        <v>640</v>
      </c>
      <c r="D581" s="25">
        <v>15240</v>
      </c>
      <c r="I581" s="27">
        <f t="shared" si="28"/>
        <v>15.24</v>
      </c>
      <c r="J581" s="19">
        <v>15.24</v>
      </c>
      <c r="L581" s="14">
        <v>0.64</v>
      </c>
      <c r="O581">
        <v>2.7239</v>
      </c>
      <c r="P581" s="31">
        <f t="shared" si="29"/>
        <v>-0.44628710262841947</v>
      </c>
      <c r="R581" s="5">
        <v>0.64</v>
      </c>
      <c r="AJ581" s="118" t="s">
        <v>364</v>
      </c>
      <c r="AK581" s="119"/>
      <c r="AL581" s="119"/>
      <c r="AM581" s="120"/>
      <c r="AO581" s="118" t="s">
        <v>97</v>
      </c>
      <c r="AP581" s="140"/>
      <c r="AQ581" s="119"/>
      <c r="AR581" s="120"/>
    </row>
    <row r="582" spans="1:44" x14ac:dyDescent="0.2">
      <c r="A582" s="11">
        <v>1500</v>
      </c>
      <c r="C582" s="13">
        <f t="shared" si="27"/>
        <v>640</v>
      </c>
      <c r="D582" s="25">
        <v>1500</v>
      </c>
      <c r="I582" s="27">
        <f t="shared" si="28"/>
        <v>1.5</v>
      </c>
      <c r="J582" s="19">
        <v>1.5</v>
      </c>
      <c r="L582" s="14">
        <v>0.64</v>
      </c>
      <c r="O582">
        <v>0.40550000000000003</v>
      </c>
      <c r="P582" s="31">
        <f t="shared" si="29"/>
        <v>-0.44628710262841947</v>
      </c>
      <c r="R582" s="5">
        <v>0.64</v>
      </c>
      <c r="AJ582" s="118" t="s">
        <v>116</v>
      </c>
      <c r="AK582" s="119"/>
      <c r="AL582" s="119"/>
      <c r="AM582" s="120"/>
      <c r="AO582" s="118" t="s">
        <v>97</v>
      </c>
      <c r="AP582" s="140"/>
      <c r="AQ582" s="119"/>
      <c r="AR582" s="120"/>
    </row>
    <row r="583" spans="1:44" x14ac:dyDescent="0.2">
      <c r="A583" s="11">
        <v>2380</v>
      </c>
      <c r="C583" s="13">
        <f t="shared" si="27"/>
        <v>640</v>
      </c>
      <c r="D583" s="25">
        <v>2380</v>
      </c>
      <c r="I583" s="27">
        <f t="shared" si="28"/>
        <v>2.38</v>
      </c>
      <c r="J583" s="19">
        <v>2.38</v>
      </c>
      <c r="L583" s="14">
        <v>0.64</v>
      </c>
      <c r="O583">
        <v>0.86709999999999998</v>
      </c>
      <c r="P583" s="31">
        <f t="shared" si="29"/>
        <v>-0.44628710262841947</v>
      </c>
      <c r="R583" s="5">
        <v>0.64</v>
      </c>
      <c r="AJ583" s="118" t="s">
        <v>110</v>
      </c>
      <c r="AK583" s="119"/>
      <c r="AL583" s="119"/>
      <c r="AM583" s="120"/>
      <c r="AO583" s="118" t="s">
        <v>97</v>
      </c>
      <c r="AP583" s="140"/>
      <c r="AQ583" s="119"/>
      <c r="AR583" s="120"/>
    </row>
    <row r="584" spans="1:44" x14ac:dyDescent="0.2">
      <c r="A584" s="11">
        <v>1060</v>
      </c>
      <c r="C584" s="13">
        <f t="shared" si="27"/>
        <v>640</v>
      </c>
      <c r="D584" s="25">
        <v>1060</v>
      </c>
      <c r="I584" s="27">
        <f t="shared" si="28"/>
        <v>1.06</v>
      </c>
      <c r="J584" s="19">
        <v>1.06</v>
      </c>
      <c r="L584" s="14">
        <v>0.64</v>
      </c>
      <c r="O584">
        <v>5.8299999999999998E-2</v>
      </c>
      <c r="P584" s="31">
        <f t="shared" si="29"/>
        <v>-0.44628710262841947</v>
      </c>
      <c r="R584" s="5">
        <v>0.64</v>
      </c>
      <c r="AJ584" s="118" t="s">
        <v>153</v>
      </c>
      <c r="AK584" s="119"/>
      <c r="AL584" s="119"/>
      <c r="AM584" s="120"/>
      <c r="AO584" s="118" t="s">
        <v>97</v>
      </c>
      <c r="AP584" s="140"/>
      <c r="AQ584" s="119"/>
      <c r="AR584" s="120"/>
    </row>
    <row r="585" spans="1:44" x14ac:dyDescent="0.2">
      <c r="A585" s="11">
        <v>11940</v>
      </c>
      <c r="C585" s="13">
        <f t="shared" si="27"/>
        <v>640</v>
      </c>
      <c r="D585" s="25">
        <v>11940</v>
      </c>
      <c r="I585" s="27">
        <f t="shared" si="28"/>
        <v>11.94</v>
      </c>
      <c r="J585" s="19">
        <v>11.94</v>
      </c>
      <c r="L585" s="14">
        <v>0.64</v>
      </c>
      <c r="O585">
        <v>2.4799000000000002</v>
      </c>
      <c r="P585" s="31">
        <f t="shared" si="29"/>
        <v>-0.44628710262841947</v>
      </c>
      <c r="R585" s="5">
        <v>0.64</v>
      </c>
      <c r="AJ585" s="118" t="s">
        <v>365</v>
      </c>
      <c r="AK585" s="119"/>
      <c r="AL585" s="119"/>
      <c r="AM585" s="120"/>
      <c r="AO585" s="118" t="s">
        <v>97</v>
      </c>
      <c r="AP585" s="140"/>
      <c r="AQ585" s="119"/>
      <c r="AR585" s="120"/>
    </row>
    <row r="586" spans="1:44" x14ac:dyDescent="0.2">
      <c r="A586" s="11">
        <v>18580</v>
      </c>
      <c r="C586" s="13">
        <f t="shared" si="27"/>
        <v>640</v>
      </c>
      <c r="D586" s="25">
        <v>18580</v>
      </c>
      <c r="I586" s="27">
        <f t="shared" si="28"/>
        <v>18.580000000000002</v>
      </c>
      <c r="J586" s="19">
        <v>18.580000000000002</v>
      </c>
      <c r="L586" s="14">
        <v>0.64</v>
      </c>
      <c r="O586">
        <v>2.9220999999999999</v>
      </c>
      <c r="P586" s="31">
        <f t="shared" si="29"/>
        <v>-0.44628710262841947</v>
      </c>
      <c r="R586" s="5">
        <v>0.64</v>
      </c>
      <c r="AJ586" s="118" t="s">
        <v>366</v>
      </c>
      <c r="AK586" s="119"/>
      <c r="AL586" s="119"/>
      <c r="AM586" s="120"/>
      <c r="AO586" s="118" t="s">
        <v>97</v>
      </c>
      <c r="AP586" s="140"/>
      <c r="AQ586" s="119"/>
      <c r="AR586" s="120"/>
    </row>
    <row r="587" spans="1:44" x14ac:dyDescent="0.2">
      <c r="A587" s="11">
        <v>1080</v>
      </c>
      <c r="C587" s="13">
        <f t="shared" si="27"/>
        <v>640</v>
      </c>
      <c r="D587" s="25">
        <v>1080</v>
      </c>
      <c r="I587" s="27">
        <f t="shared" si="28"/>
        <v>1.08</v>
      </c>
      <c r="J587" s="19">
        <v>1.08</v>
      </c>
      <c r="L587" s="14">
        <v>0.64</v>
      </c>
      <c r="O587">
        <v>7.6999999999999999E-2</v>
      </c>
      <c r="P587" s="31">
        <f t="shared" si="29"/>
        <v>-0.44628710262841947</v>
      </c>
      <c r="R587" s="5">
        <v>0.64</v>
      </c>
      <c r="AJ587" s="118" t="s">
        <v>228</v>
      </c>
      <c r="AK587" s="119"/>
      <c r="AL587" s="119"/>
      <c r="AM587" s="120"/>
      <c r="AO587" s="118" t="s">
        <v>97</v>
      </c>
      <c r="AP587" s="140"/>
      <c r="AQ587" s="119"/>
      <c r="AR587" s="120"/>
    </row>
    <row r="588" spans="1:44" x14ac:dyDescent="0.2">
      <c r="A588" s="11">
        <v>140</v>
      </c>
      <c r="C588" s="13">
        <f t="shared" si="27"/>
        <v>640</v>
      </c>
      <c r="D588" s="25">
        <v>140</v>
      </c>
      <c r="I588" s="27">
        <f t="shared" si="28"/>
        <v>0.14000000000000001</v>
      </c>
      <c r="J588" s="19">
        <v>0.14000000000000001</v>
      </c>
      <c r="L588" s="14">
        <v>0.64</v>
      </c>
      <c r="O588">
        <v>-1.9661</v>
      </c>
      <c r="P588" s="31">
        <f t="shared" si="29"/>
        <v>-0.44628710262841947</v>
      </c>
      <c r="R588" s="5">
        <v>0.64</v>
      </c>
      <c r="AJ588" s="118" t="s">
        <v>68</v>
      </c>
      <c r="AK588" s="119"/>
      <c r="AL588" s="119"/>
      <c r="AM588" s="120"/>
      <c r="AO588" s="118" t="s">
        <v>97</v>
      </c>
      <c r="AP588" s="140"/>
      <c r="AQ588" s="119"/>
      <c r="AR588" s="120"/>
    </row>
    <row r="589" spans="1:44" x14ac:dyDescent="0.2">
      <c r="A589" s="11">
        <v>1580</v>
      </c>
      <c r="C589" s="13">
        <f t="shared" si="27"/>
        <v>640</v>
      </c>
      <c r="D589" s="25">
        <v>1580</v>
      </c>
      <c r="I589" s="27">
        <f t="shared" si="28"/>
        <v>1.58</v>
      </c>
      <c r="J589" s="19">
        <v>1.58</v>
      </c>
      <c r="L589" s="14">
        <v>0.64</v>
      </c>
      <c r="O589">
        <v>0.45739999999999997</v>
      </c>
      <c r="P589" s="31">
        <f t="shared" si="29"/>
        <v>-0.44628710262841947</v>
      </c>
      <c r="R589" s="5">
        <v>0.64</v>
      </c>
      <c r="AJ589" s="118" t="s">
        <v>251</v>
      </c>
      <c r="AK589" s="119"/>
      <c r="AL589" s="119"/>
      <c r="AM589" s="120"/>
      <c r="AO589" s="118" t="s">
        <v>97</v>
      </c>
      <c r="AP589" s="140"/>
      <c r="AQ589" s="119"/>
      <c r="AR589" s="120"/>
    </row>
    <row r="590" spans="1:44" x14ac:dyDescent="0.2">
      <c r="A590" s="11">
        <v>4920</v>
      </c>
      <c r="C590" s="13">
        <f t="shared" si="27"/>
        <v>640</v>
      </c>
      <c r="D590" s="25">
        <v>4920</v>
      </c>
      <c r="I590" s="27">
        <f t="shared" si="28"/>
        <v>4.92</v>
      </c>
      <c r="J590" s="19">
        <v>4.92</v>
      </c>
      <c r="L590" s="14">
        <v>0.64</v>
      </c>
      <c r="O590">
        <v>1.5932999999999999</v>
      </c>
      <c r="P590" s="31">
        <f t="shared" si="29"/>
        <v>-0.44628710262841947</v>
      </c>
      <c r="R590" s="5">
        <v>0.64</v>
      </c>
      <c r="AJ590" s="118" t="s">
        <v>367</v>
      </c>
      <c r="AK590" s="119"/>
      <c r="AL590" s="119"/>
      <c r="AM590" s="120"/>
      <c r="AO590" s="118" t="s">
        <v>189</v>
      </c>
      <c r="AP590" s="140"/>
      <c r="AQ590" s="119"/>
      <c r="AR590" s="120"/>
    </row>
    <row r="591" spans="1:44" x14ac:dyDescent="0.2">
      <c r="A591" s="11">
        <v>8080</v>
      </c>
      <c r="C591" s="13">
        <f t="shared" si="27"/>
        <v>640</v>
      </c>
      <c r="D591" s="25">
        <v>8080</v>
      </c>
      <c r="I591" s="27">
        <f t="shared" si="28"/>
        <v>8.08</v>
      </c>
      <c r="J591" s="19">
        <v>8.08</v>
      </c>
      <c r="L591" s="14">
        <v>0.64</v>
      </c>
      <c r="O591">
        <v>2.0893999999999999</v>
      </c>
      <c r="P591" s="31">
        <f t="shared" si="29"/>
        <v>-0.44628710262841947</v>
      </c>
      <c r="R591" s="5">
        <v>0.64</v>
      </c>
      <c r="AJ591" s="118" t="s">
        <v>368</v>
      </c>
      <c r="AK591" s="119"/>
      <c r="AL591" s="119"/>
      <c r="AM591" s="120"/>
      <c r="AO591" s="118" t="s">
        <v>189</v>
      </c>
      <c r="AP591" s="140"/>
      <c r="AQ591" s="119"/>
      <c r="AR591" s="120"/>
    </row>
    <row r="592" spans="1:44" x14ac:dyDescent="0.2">
      <c r="A592" s="11">
        <v>8320</v>
      </c>
      <c r="C592" s="13">
        <f t="shared" si="27"/>
        <v>640</v>
      </c>
      <c r="D592" s="25">
        <v>8320</v>
      </c>
      <c r="I592" s="27">
        <f t="shared" si="28"/>
        <v>8.32</v>
      </c>
      <c r="J592" s="19">
        <v>8.32</v>
      </c>
      <c r="L592" s="14">
        <v>0.64</v>
      </c>
      <c r="O592">
        <v>2.1187</v>
      </c>
      <c r="P592" s="31">
        <f t="shared" si="29"/>
        <v>-0.44628710262841947</v>
      </c>
      <c r="R592" s="5">
        <v>0.64</v>
      </c>
      <c r="AJ592" s="118" t="s">
        <v>369</v>
      </c>
      <c r="AK592" s="119"/>
      <c r="AL592" s="119"/>
      <c r="AM592" s="120"/>
      <c r="AO592" s="118" t="s">
        <v>189</v>
      </c>
      <c r="AP592" s="140"/>
      <c r="AQ592" s="119"/>
      <c r="AR592" s="120"/>
    </row>
    <row r="593" spans="1:44" x14ac:dyDescent="0.2">
      <c r="A593" s="11">
        <v>2260</v>
      </c>
      <c r="C593" s="13">
        <f t="shared" si="27"/>
        <v>640</v>
      </c>
      <c r="D593" s="25">
        <v>2260</v>
      </c>
      <c r="I593" s="27">
        <f t="shared" si="28"/>
        <v>2.2600000000000002</v>
      </c>
      <c r="J593" s="19">
        <v>2.2600000000000002</v>
      </c>
      <c r="L593" s="14">
        <v>0.64</v>
      </c>
      <c r="O593">
        <v>0.81540000000000001</v>
      </c>
      <c r="P593" s="31">
        <f t="shared" si="29"/>
        <v>-0.44628710262841947</v>
      </c>
      <c r="R593" s="5">
        <v>0.64</v>
      </c>
      <c r="AJ593" s="118" t="s">
        <v>134</v>
      </c>
      <c r="AK593" s="119"/>
      <c r="AL593" s="119"/>
      <c r="AM593" s="120"/>
      <c r="AO593" s="118" t="s">
        <v>189</v>
      </c>
      <c r="AP593" s="140"/>
      <c r="AQ593" s="119"/>
      <c r="AR593" s="120"/>
    </row>
    <row r="594" spans="1:44" x14ac:dyDescent="0.2">
      <c r="A594" s="11">
        <v>16920</v>
      </c>
      <c r="C594" s="13">
        <f t="shared" si="27"/>
        <v>660</v>
      </c>
      <c r="D594" s="25">
        <v>16920</v>
      </c>
      <c r="I594" s="27">
        <f t="shared" si="28"/>
        <v>16.920000000000002</v>
      </c>
      <c r="J594" s="19">
        <v>16.920000000000002</v>
      </c>
      <c r="L594" s="14">
        <v>0.66</v>
      </c>
      <c r="O594">
        <v>2.8285</v>
      </c>
      <c r="P594" s="31">
        <f t="shared" si="29"/>
        <v>-0.41551544396166579</v>
      </c>
      <c r="R594" s="5">
        <v>0.66</v>
      </c>
      <c r="AJ594" s="118" t="s">
        <v>209</v>
      </c>
      <c r="AK594" s="119"/>
      <c r="AL594" s="119"/>
      <c r="AM594" s="120"/>
      <c r="AO594" s="118" t="s">
        <v>189</v>
      </c>
      <c r="AP594" s="140"/>
      <c r="AQ594" s="119"/>
      <c r="AR594" s="120"/>
    </row>
    <row r="595" spans="1:44" x14ac:dyDescent="0.2">
      <c r="A595" s="11">
        <v>14200</v>
      </c>
      <c r="C595" s="13">
        <f t="shared" si="27"/>
        <v>660</v>
      </c>
      <c r="D595" s="25">
        <v>14200</v>
      </c>
      <c r="I595" s="27">
        <f t="shared" si="28"/>
        <v>14.200000000000001</v>
      </c>
      <c r="J595" s="19">
        <v>14.200000000000001</v>
      </c>
      <c r="L595" s="14">
        <v>0.66</v>
      </c>
      <c r="O595">
        <v>2.6532</v>
      </c>
      <c r="P595" s="31">
        <f t="shared" si="29"/>
        <v>-0.41551544396166579</v>
      </c>
      <c r="R595" s="5">
        <v>0.66</v>
      </c>
      <c r="AJ595" s="118" t="s">
        <v>370</v>
      </c>
      <c r="AK595" s="119"/>
      <c r="AL595" s="119"/>
      <c r="AM595" s="120"/>
      <c r="AO595" s="118" t="s">
        <v>189</v>
      </c>
      <c r="AP595" s="140"/>
      <c r="AQ595" s="119"/>
      <c r="AR595" s="120"/>
    </row>
    <row r="596" spans="1:44" x14ac:dyDescent="0.2">
      <c r="A596" s="11">
        <v>9000</v>
      </c>
      <c r="C596" s="13">
        <f t="shared" si="27"/>
        <v>660</v>
      </c>
      <c r="D596" s="25">
        <v>9000</v>
      </c>
      <c r="I596" s="27">
        <f t="shared" si="28"/>
        <v>9</v>
      </c>
      <c r="J596" s="19">
        <v>9</v>
      </c>
      <c r="L596" s="14">
        <v>0.66</v>
      </c>
      <c r="O596">
        <v>2.1972</v>
      </c>
      <c r="P596" s="31">
        <f t="shared" si="29"/>
        <v>-0.41551544396166579</v>
      </c>
      <c r="R596" s="5">
        <v>0.66</v>
      </c>
      <c r="AJ596" s="118" t="s">
        <v>371</v>
      </c>
      <c r="AK596" s="119"/>
      <c r="AL596" s="119"/>
      <c r="AM596" s="120"/>
      <c r="AO596" s="118" t="s">
        <v>323</v>
      </c>
      <c r="AP596" s="140"/>
      <c r="AQ596" s="119"/>
      <c r="AR596" s="120"/>
    </row>
    <row r="597" spans="1:44" x14ac:dyDescent="0.2">
      <c r="A597" s="11">
        <v>4260</v>
      </c>
      <c r="C597" s="13">
        <f t="shared" si="27"/>
        <v>660</v>
      </c>
      <c r="D597" s="25">
        <v>4260</v>
      </c>
      <c r="I597" s="27">
        <f t="shared" si="28"/>
        <v>4.26</v>
      </c>
      <c r="J597" s="19">
        <v>4.26</v>
      </c>
      <c r="L597" s="14">
        <v>0.66</v>
      </c>
      <c r="O597">
        <v>1.4493</v>
      </c>
      <c r="P597" s="31">
        <f t="shared" si="29"/>
        <v>-0.41551544396166579</v>
      </c>
      <c r="R597" s="5">
        <v>0.66</v>
      </c>
      <c r="AJ597" s="118" t="s">
        <v>372</v>
      </c>
      <c r="AK597" s="119"/>
      <c r="AL597" s="119"/>
      <c r="AM597" s="120"/>
      <c r="AO597" s="118" t="s">
        <v>323</v>
      </c>
      <c r="AP597" s="140"/>
      <c r="AQ597" s="119"/>
      <c r="AR597" s="120"/>
    </row>
    <row r="598" spans="1:44" x14ac:dyDescent="0.2">
      <c r="A598" s="11">
        <v>780</v>
      </c>
      <c r="C598" s="13">
        <f t="shared" si="27"/>
        <v>660</v>
      </c>
      <c r="D598" s="25">
        <v>780</v>
      </c>
      <c r="I598" s="27">
        <f t="shared" si="28"/>
        <v>0.78</v>
      </c>
      <c r="J598" s="19">
        <v>0.78</v>
      </c>
      <c r="L598" s="14">
        <v>0.66</v>
      </c>
      <c r="O598">
        <v>-0.2485</v>
      </c>
      <c r="P598" s="31">
        <f t="shared" si="29"/>
        <v>-0.41551544396166579</v>
      </c>
      <c r="R598" s="5">
        <v>0.66</v>
      </c>
      <c r="AJ598" s="118" t="s">
        <v>275</v>
      </c>
      <c r="AK598" s="119"/>
      <c r="AL598" s="119"/>
      <c r="AM598" s="120"/>
      <c r="AO598" s="118" t="s">
        <v>323</v>
      </c>
      <c r="AP598" s="140"/>
      <c r="AQ598" s="119"/>
      <c r="AR598" s="120"/>
    </row>
    <row r="599" spans="1:44" x14ac:dyDescent="0.2">
      <c r="A599" s="11">
        <v>1700</v>
      </c>
      <c r="C599" s="13">
        <f t="shared" si="27"/>
        <v>660</v>
      </c>
      <c r="D599" s="25">
        <v>1700</v>
      </c>
      <c r="I599" s="27">
        <f t="shared" si="28"/>
        <v>1.7</v>
      </c>
      <c r="J599" s="19">
        <v>1.7</v>
      </c>
      <c r="L599" s="14">
        <v>0.66</v>
      </c>
      <c r="O599">
        <v>0.53059999999999996</v>
      </c>
      <c r="P599" s="31">
        <f t="shared" si="29"/>
        <v>-0.41551544396166579</v>
      </c>
      <c r="R599" s="5">
        <v>0.66</v>
      </c>
      <c r="AJ599" s="118" t="s">
        <v>189</v>
      </c>
      <c r="AK599" s="119"/>
      <c r="AL599" s="119"/>
      <c r="AM599" s="120"/>
      <c r="AO599" s="118" t="s">
        <v>323</v>
      </c>
      <c r="AP599" s="140"/>
      <c r="AQ599" s="119"/>
      <c r="AR599" s="120"/>
    </row>
    <row r="600" spans="1:44" x14ac:dyDescent="0.2">
      <c r="A600" s="11">
        <v>3100</v>
      </c>
      <c r="C600" s="13">
        <f t="shared" si="27"/>
        <v>660</v>
      </c>
      <c r="D600" s="25">
        <v>3100</v>
      </c>
      <c r="I600" s="27">
        <f t="shared" si="28"/>
        <v>3.1</v>
      </c>
      <c r="J600" s="19">
        <v>3.1</v>
      </c>
      <c r="L600" s="14">
        <v>0.66</v>
      </c>
      <c r="O600">
        <v>1.1314</v>
      </c>
      <c r="P600" s="31">
        <f t="shared" si="29"/>
        <v>-0.41551544396166579</v>
      </c>
      <c r="R600" s="5">
        <v>0.66</v>
      </c>
      <c r="AJ600" s="118" t="s">
        <v>373</v>
      </c>
      <c r="AK600" s="119"/>
      <c r="AL600" s="119"/>
      <c r="AM600" s="120"/>
      <c r="AO600" s="118" t="s">
        <v>323</v>
      </c>
      <c r="AP600" s="140"/>
      <c r="AQ600" s="119"/>
      <c r="AR600" s="120"/>
    </row>
    <row r="601" spans="1:44" x14ac:dyDescent="0.2">
      <c r="A601" s="11">
        <v>820</v>
      </c>
      <c r="C601" s="13">
        <f t="shared" si="27"/>
        <v>660</v>
      </c>
      <c r="D601" s="25">
        <v>820</v>
      </c>
      <c r="I601" s="27">
        <f t="shared" si="28"/>
        <v>0.82000000000000006</v>
      </c>
      <c r="J601" s="19">
        <v>0.82000000000000006</v>
      </c>
      <c r="L601" s="14">
        <v>0.66</v>
      </c>
      <c r="O601">
        <v>-0.19850000000000001</v>
      </c>
      <c r="P601" s="31">
        <f t="shared" si="29"/>
        <v>-0.41551544396166579</v>
      </c>
      <c r="R601" s="5">
        <v>0.66</v>
      </c>
      <c r="AJ601" s="118" t="s">
        <v>112</v>
      </c>
      <c r="AK601" s="119"/>
      <c r="AL601" s="119"/>
      <c r="AM601" s="120"/>
      <c r="AO601" s="118" t="s">
        <v>323</v>
      </c>
      <c r="AP601" s="140"/>
      <c r="AQ601" s="119"/>
      <c r="AR601" s="120"/>
    </row>
    <row r="602" spans="1:44" x14ac:dyDescent="0.2">
      <c r="A602" s="11">
        <v>2740</v>
      </c>
      <c r="C602" s="13">
        <f t="shared" si="27"/>
        <v>660</v>
      </c>
      <c r="D602" s="25">
        <v>2740</v>
      </c>
      <c r="I602" s="27">
        <f t="shared" si="28"/>
        <v>2.74</v>
      </c>
      <c r="J602" s="19">
        <v>2.74</v>
      </c>
      <c r="L602" s="14">
        <v>0.66</v>
      </c>
      <c r="O602">
        <v>1.008</v>
      </c>
      <c r="P602" s="31">
        <f t="shared" si="29"/>
        <v>-0.41551544396166579</v>
      </c>
      <c r="R602" s="5">
        <v>0.66</v>
      </c>
      <c r="AJ602" s="118" t="s">
        <v>374</v>
      </c>
      <c r="AK602" s="119"/>
      <c r="AL602" s="119"/>
      <c r="AM602" s="120"/>
      <c r="AO602" s="118" t="s">
        <v>75</v>
      </c>
      <c r="AP602" s="140"/>
      <c r="AQ602" s="119"/>
      <c r="AR602" s="120"/>
    </row>
    <row r="603" spans="1:44" x14ac:dyDescent="0.2">
      <c r="A603" s="11">
        <v>640</v>
      </c>
      <c r="C603" s="13">
        <f t="shared" si="27"/>
        <v>660</v>
      </c>
      <c r="D603" s="25">
        <v>640</v>
      </c>
      <c r="I603" s="27">
        <f t="shared" si="28"/>
        <v>0.64</v>
      </c>
      <c r="J603" s="19">
        <v>0.64</v>
      </c>
      <c r="L603" s="14">
        <v>0.66</v>
      </c>
      <c r="O603">
        <v>-0.44629999999999997</v>
      </c>
      <c r="P603" s="31">
        <f t="shared" si="29"/>
        <v>-0.41551544396166579</v>
      </c>
      <c r="R603" s="5">
        <v>0.66</v>
      </c>
      <c r="AJ603" s="118" t="s">
        <v>122</v>
      </c>
      <c r="AK603" s="119"/>
      <c r="AL603" s="119"/>
      <c r="AM603" s="120"/>
      <c r="AO603" s="118" t="s">
        <v>75</v>
      </c>
      <c r="AP603" s="140"/>
      <c r="AQ603" s="119"/>
      <c r="AR603" s="120"/>
    </row>
    <row r="604" spans="1:44" x14ac:dyDescent="0.2">
      <c r="A604" s="11">
        <v>3760</v>
      </c>
      <c r="C604" s="13">
        <f t="shared" si="27"/>
        <v>660</v>
      </c>
      <c r="D604" s="25">
        <v>3760</v>
      </c>
      <c r="I604" s="27">
        <f t="shared" si="28"/>
        <v>3.7600000000000002</v>
      </c>
      <c r="J604" s="19">
        <v>3.7600000000000002</v>
      </c>
      <c r="L604" s="14">
        <v>0.66</v>
      </c>
      <c r="O604">
        <v>1.3244</v>
      </c>
      <c r="P604" s="31">
        <f t="shared" si="29"/>
        <v>-0.41551544396166579</v>
      </c>
      <c r="R604" s="5">
        <v>0.66</v>
      </c>
      <c r="AJ604" s="118" t="s">
        <v>190</v>
      </c>
      <c r="AK604" s="119"/>
      <c r="AL604" s="119"/>
      <c r="AM604" s="120"/>
      <c r="AO604" s="118" t="s">
        <v>75</v>
      </c>
      <c r="AP604" s="140"/>
      <c r="AQ604" s="119"/>
      <c r="AR604" s="120"/>
    </row>
    <row r="605" spans="1:44" x14ac:dyDescent="0.2">
      <c r="A605" s="11">
        <v>760</v>
      </c>
      <c r="C605" s="13">
        <f t="shared" si="27"/>
        <v>660</v>
      </c>
      <c r="D605" s="25">
        <v>760</v>
      </c>
      <c r="I605" s="27">
        <f t="shared" si="28"/>
        <v>0.76</v>
      </c>
      <c r="J605" s="19">
        <v>0.76</v>
      </c>
      <c r="L605" s="14">
        <v>0.66</v>
      </c>
      <c r="O605">
        <v>-0.27439999999999998</v>
      </c>
      <c r="P605" s="31">
        <f t="shared" si="29"/>
        <v>-0.41551544396166579</v>
      </c>
      <c r="R605" s="5">
        <v>0.66</v>
      </c>
      <c r="AJ605" s="118" t="s">
        <v>79</v>
      </c>
      <c r="AK605" s="119"/>
      <c r="AL605" s="119"/>
      <c r="AM605" s="120"/>
      <c r="AO605" s="118" t="s">
        <v>75</v>
      </c>
      <c r="AP605" s="140"/>
      <c r="AQ605" s="119"/>
      <c r="AR605" s="120"/>
    </row>
    <row r="606" spans="1:44" x14ac:dyDescent="0.2">
      <c r="A606" s="11">
        <v>8440</v>
      </c>
      <c r="C606" s="13">
        <f t="shared" si="27"/>
        <v>660</v>
      </c>
      <c r="D606" s="25">
        <v>8440</v>
      </c>
      <c r="I606" s="27">
        <f t="shared" si="28"/>
        <v>8.44</v>
      </c>
      <c r="J606" s="19">
        <v>8.44</v>
      </c>
      <c r="L606" s="14">
        <v>0.66</v>
      </c>
      <c r="O606">
        <v>2.133</v>
      </c>
      <c r="P606" s="31">
        <f t="shared" si="29"/>
        <v>-0.41551544396166579</v>
      </c>
      <c r="R606" s="5">
        <v>0.66</v>
      </c>
      <c r="AJ606" s="118" t="s">
        <v>375</v>
      </c>
      <c r="AK606" s="119"/>
      <c r="AL606" s="119"/>
      <c r="AM606" s="120"/>
      <c r="AO606" s="118" t="s">
        <v>75</v>
      </c>
      <c r="AP606" s="140"/>
      <c r="AQ606" s="119"/>
      <c r="AR606" s="120"/>
    </row>
    <row r="607" spans="1:44" x14ac:dyDescent="0.2">
      <c r="A607" s="11">
        <v>400</v>
      </c>
      <c r="C607" s="13">
        <f t="shared" si="27"/>
        <v>660</v>
      </c>
      <c r="D607" s="25">
        <v>400</v>
      </c>
      <c r="I607" s="27">
        <f t="shared" si="28"/>
        <v>0.4</v>
      </c>
      <c r="J607" s="19">
        <v>0.4</v>
      </c>
      <c r="L607" s="14">
        <v>0.66</v>
      </c>
      <c r="O607">
        <v>-0.9163</v>
      </c>
      <c r="P607" s="31">
        <f t="shared" si="29"/>
        <v>-0.41551544396166579</v>
      </c>
      <c r="R607" s="5">
        <v>0.66</v>
      </c>
      <c r="AJ607" s="118" t="s">
        <v>61</v>
      </c>
      <c r="AK607" s="119"/>
      <c r="AL607" s="119"/>
      <c r="AM607" s="120"/>
      <c r="AO607" s="118" t="s">
        <v>75</v>
      </c>
      <c r="AP607" s="140"/>
      <c r="AQ607" s="119"/>
      <c r="AR607" s="120"/>
    </row>
    <row r="608" spans="1:44" x14ac:dyDescent="0.2">
      <c r="A608" s="11">
        <v>3200</v>
      </c>
      <c r="C608" s="13">
        <f t="shared" si="27"/>
        <v>660</v>
      </c>
      <c r="D608" s="25">
        <v>3200</v>
      </c>
      <c r="I608" s="27">
        <f t="shared" si="28"/>
        <v>3.2</v>
      </c>
      <c r="J608" s="19">
        <v>3.2</v>
      </c>
      <c r="L608" s="14">
        <v>0.66</v>
      </c>
      <c r="O608">
        <v>1.1632</v>
      </c>
      <c r="P608" s="31">
        <f t="shared" si="29"/>
        <v>-0.41551544396166579</v>
      </c>
      <c r="R608" s="5">
        <v>0.66</v>
      </c>
      <c r="AJ608" s="118" t="s">
        <v>261</v>
      </c>
      <c r="AK608" s="119"/>
      <c r="AL608" s="119"/>
      <c r="AM608" s="120"/>
      <c r="AO608" s="118" t="s">
        <v>130</v>
      </c>
      <c r="AP608" s="140"/>
      <c r="AQ608" s="119"/>
      <c r="AR608" s="120"/>
    </row>
    <row r="609" spans="1:44" x14ac:dyDescent="0.2">
      <c r="A609" s="11">
        <v>3240</v>
      </c>
      <c r="C609" s="13">
        <f t="shared" si="27"/>
        <v>660</v>
      </c>
      <c r="D609" s="25">
        <v>3240</v>
      </c>
      <c r="I609" s="27">
        <f t="shared" si="28"/>
        <v>3.24</v>
      </c>
      <c r="J609" s="19">
        <v>3.24</v>
      </c>
      <c r="L609" s="14">
        <v>0.66</v>
      </c>
      <c r="O609">
        <v>1.1756</v>
      </c>
      <c r="P609" s="31">
        <f t="shared" si="29"/>
        <v>-0.41551544396166579</v>
      </c>
      <c r="R609" s="5">
        <v>0.66</v>
      </c>
      <c r="AJ609" s="118" t="s">
        <v>271</v>
      </c>
      <c r="AK609" s="119"/>
      <c r="AL609" s="119"/>
      <c r="AM609" s="120"/>
      <c r="AO609" s="118" t="s">
        <v>130</v>
      </c>
      <c r="AP609" s="140"/>
      <c r="AQ609" s="119"/>
      <c r="AR609" s="120"/>
    </row>
    <row r="610" spans="1:44" x14ac:dyDescent="0.2">
      <c r="A610" s="11">
        <v>200</v>
      </c>
      <c r="C610" s="13">
        <f t="shared" si="27"/>
        <v>660</v>
      </c>
      <c r="D610" s="25">
        <v>200</v>
      </c>
      <c r="I610" s="27">
        <f t="shared" si="28"/>
        <v>0.2</v>
      </c>
      <c r="J610" s="19">
        <v>0.2</v>
      </c>
      <c r="L610" s="14">
        <v>0.66</v>
      </c>
      <c r="O610">
        <v>-1.6093999999999999</v>
      </c>
      <c r="P610" s="31">
        <f t="shared" si="29"/>
        <v>-0.41551544396166579</v>
      </c>
      <c r="R610" s="5">
        <v>0.66</v>
      </c>
      <c r="AJ610" s="118" t="s">
        <v>201</v>
      </c>
      <c r="AK610" s="119"/>
      <c r="AL610" s="119"/>
      <c r="AM610" s="120"/>
      <c r="AO610" s="118" t="s">
        <v>130</v>
      </c>
      <c r="AP610" s="140"/>
      <c r="AQ610" s="119"/>
      <c r="AR610" s="120"/>
    </row>
    <row r="611" spans="1:44" x14ac:dyDescent="0.2">
      <c r="A611" s="11">
        <v>180</v>
      </c>
      <c r="C611" s="13">
        <f t="shared" si="27"/>
        <v>660</v>
      </c>
      <c r="D611" s="25">
        <v>180</v>
      </c>
      <c r="I611" s="27">
        <f t="shared" si="28"/>
        <v>0.18</v>
      </c>
      <c r="J611" s="19">
        <v>0.18</v>
      </c>
      <c r="L611" s="14">
        <v>0.66</v>
      </c>
      <c r="O611">
        <v>-1.7148000000000001</v>
      </c>
      <c r="P611" s="31">
        <f t="shared" si="29"/>
        <v>-0.41551544396166579</v>
      </c>
      <c r="R611" s="5">
        <v>0.66</v>
      </c>
      <c r="AJ611" s="118" t="s">
        <v>113</v>
      </c>
      <c r="AK611" s="119"/>
      <c r="AL611" s="119"/>
      <c r="AM611" s="120"/>
      <c r="AO611" s="118" t="s">
        <v>130</v>
      </c>
      <c r="AP611" s="140"/>
      <c r="AQ611" s="119"/>
      <c r="AR611" s="120"/>
    </row>
    <row r="612" spans="1:44" x14ac:dyDescent="0.2">
      <c r="A612" s="11">
        <v>6220</v>
      </c>
      <c r="C612" s="13">
        <f t="shared" si="27"/>
        <v>680</v>
      </c>
      <c r="D612" s="25">
        <v>6220</v>
      </c>
      <c r="I612" s="27">
        <f t="shared" si="28"/>
        <v>6.22</v>
      </c>
      <c r="J612" s="19">
        <v>6.22</v>
      </c>
      <c r="L612" s="14">
        <v>0.68</v>
      </c>
      <c r="O612">
        <v>1.8278000000000001</v>
      </c>
      <c r="P612" s="31">
        <f t="shared" si="29"/>
        <v>-0.38566248081198462</v>
      </c>
      <c r="R612" s="5">
        <v>0.68</v>
      </c>
      <c r="AJ612" s="118" t="s">
        <v>376</v>
      </c>
      <c r="AK612" s="119"/>
      <c r="AL612" s="119"/>
      <c r="AM612" s="120"/>
      <c r="AO612" s="118" t="s">
        <v>130</v>
      </c>
      <c r="AP612" s="140"/>
      <c r="AQ612" s="119"/>
      <c r="AR612" s="120"/>
    </row>
    <row r="613" spans="1:44" x14ac:dyDescent="0.2">
      <c r="A613" s="11">
        <v>2200</v>
      </c>
      <c r="C613" s="13">
        <f t="shared" si="27"/>
        <v>680</v>
      </c>
      <c r="D613" s="25">
        <v>2200</v>
      </c>
      <c r="I613" s="27">
        <f t="shared" si="28"/>
        <v>2.2000000000000002</v>
      </c>
      <c r="J613" s="19">
        <v>2.2000000000000002</v>
      </c>
      <c r="L613" s="14">
        <v>0.68</v>
      </c>
      <c r="O613">
        <v>0.78849999999999998</v>
      </c>
      <c r="P613" s="31">
        <f t="shared" si="29"/>
        <v>-0.38566248081198462</v>
      </c>
      <c r="R613" s="5">
        <v>0.68</v>
      </c>
      <c r="AJ613" s="118" t="s">
        <v>77</v>
      </c>
      <c r="AK613" s="119"/>
      <c r="AL613" s="119"/>
      <c r="AM613" s="120"/>
      <c r="AO613" s="118" t="s">
        <v>130</v>
      </c>
      <c r="AP613" s="140"/>
      <c r="AQ613" s="119"/>
      <c r="AR613" s="120"/>
    </row>
    <row r="614" spans="1:44" x14ac:dyDescent="0.2">
      <c r="A614" s="11">
        <v>460</v>
      </c>
      <c r="C614" s="13">
        <f t="shared" si="27"/>
        <v>680</v>
      </c>
      <c r="D614" s="25">
        <v>460</v>
      </c>
      <c r="I614" s="27">
        <f t="shared" si="28"/>
        <v>0.46</v>
      </c>
      <c r="J614" s="19">
        <v>0.46</v>
      </c>
      <c r="L614" s="14">
        <v>0.68</v>
      </c>
      <c r="O614">
        <v>-0.77649999999999997</v>
      </c>
      <c r="P614" s="31">
        <f t="shared" si="29"/>
        <v>-0.38566248081198462</v>
      </c>
      <c r="R614" s="5">
        <v>0.68</v>
      </c>
      <c r="AJ614" s="118" t="s">
        <v>53</v>
      </c>
      <c r="AK614" s="119"/>
      <c r="AL614" s="119"/>
      <c r="AM614" s="120"/>
      <c r="AO614" s="118" t="s">
        <v>130</v>
      </c>
      <c r="AP614" s="140"/>
      <c r="AQ614" s="119"/>
      <c r="AR614" s="120"/>
    </row>
    <row r="615" spans="1:44" x14ac:dyDescent="0.2">
      <c r="A615" s="11">
        <v>7000</v>
      </c>
      <c r="C615" s="13">
        <f t="shared" si="27"/>
        <v>680</v>
      </c>
      <c r="D615" s="25">
        <v>7000</v>
      </c>
      <c r="I615" s="27">
        <f t="shared" si="28"/>
        <v>7</v>
      </c>
      <c r="J615" s="19">
        <v>7</v>
      </c>
      <c r="L615" s="14">
        <v>0.68</v>
      </c>
      <c r="O615">
        <v>1.9459</v>
      </c>
      <c r="P615" s="31">
        <f t="shared" si="29"/>
        <v>-0.38566248081198462</v>
      </c>
      <c r="R615" s="5">
        <v>0.68</v>
      </c>
      <c r="AJ615" s="118" t="s">
        <v>377</v>
      </c>
      <c r="AK615" s="119"/>
      <c r="AL615" s="119"/>
      <c r="AM615" s="120"/>
      <c r="AO615" s="118" t="s">
        <v>130</v>
      </c>
      <c r="AP615" s="140"/>
      <c r="AQ615" s="119"/>
      <c r="AR615" s="120"/>
    </row>
    <row r="616" spans="1:44" x14ac:dyDescent="0.2">
      <c r="A616" s="11">
        <v>4540</v>
      </c>
      <c r="C616" s="13">
        <f t="shared" si="27"/>
        <v>680</v>
      </c>
      <c r="D616" s="25">
        <v>4540</v>
      </c>
      <c r="I616" s="27">
        <f t="shared" si="28"/>
        <v>4.54</v>
      </c>
      <c r="J616" s="19">
        <v>4.54</v>
      </c>
      <c r="L616" s="14">
        <v>0.68</v>
      </c>
      <c r="O616">
        <v>1.5128999999999999</v>
      </c>
      <c r="P616" s="31">
        <f t="shared" si="29"/>
        <v>-0.38566248081198462</v>
      </c>
      <c r="R616" s="5">
        <v>0.68</v>
      </c>
      <c r="AJ616" s="118" t="s">
        <v>378</v>
      </c>
      <c r="AK616" s="119"/>
      <c r="AL616" s="119"/>
      <c r="AM616" s="120"/>
      <c r="AO616" s="118" t="s">
        <v>130</v>
      </c>
      <c r="AP616" s="140"/>
      <c r="AQ616" s="119"/>
      <c r="AR616" s="120"/>
    </row>
    <row r="617" spans="1:44" x14ac:dyDescent="0.2">
      <c r="A617" s="11">
        <v>2080</v>
      </c>
      <c r="C617" s="13">
        <f t="shared" si="27"/>
        <v>680</v>
      </c>
      <c r="D617" s="25">
        <v>2080</v>
      </c>
      <c r="I617" s="27">
        <f t="shared" si="28"/>
        <v>2.08</v>
      </c>
      <c r="J617" s="19">
        <v>2.08</v>
      </c>
      <c r="L617" s="14">
        <v>0.68</v>
      </c>
      <c r="O617">
        <v>0.73240000000000005</v>
      </c>
      <c r="P617" s="31">
        <f t="shared" si="29"/>
        <v>-0.38566248081198462</v>
      </c>
      <c r="R617" s="5">
        <v>0.68</v>
      </c>
      <c r="AJ617" s="118" t="s">
        <v>95</v>
      </c>
      <c r="AK617" s="119"/>
      <c r="AL617" s="119"/>
      <c r="AM617" s="120"/>
      <c r="AO617" s="118" t="s">
        <v>130</v>
      </c>
      <c r="AP617" s="140"/>
      <c r="AQ617" s="119"/>
      <c r="AR617" s="120"/>
    </row>
    <row r="618" spans="1:44" x14ac:dyDescent="0.2">
      <c r="A618" s="11">
        <v>6020</v>
      </c>
      <c r="C618" s="13">
        <f t="shared" si="27"/>
        <v>680</v>
      </c>
      <c r="D618" s="25">
        <v>6020</v>
      </c>
      <c r="I618" s="27">
        <f t="shared" si="28"/>
        <v>6.0200000000000005</v>
      </c>
      <c r="J618" s="19">
        <v>6.0200000000000005</v>
      </c>
      <c r="L618" s="14">
        <v>0.68</v>
      </c>
      <c r="O618">
        <v>1.7950999999999999</v>
      </c>
      <c r="P618" s="31">
        <f t="shared" si="29"/>
        <v>-0.38566248081198462</v>
      </c>
      <c r="R618" s="5">
        <v>0.68</v>
      </c>
      <c r="AJ618" s="118" t="s">
        <v>379</v>
      </c>
      <c r="AK618" s="119"/>
      <c r="AL618" s="119"/>
      <c r="AM618" s="120"/>
      <c r="AO618" s="118" t="s">
        <v>130</v>
      </c>
      <c r="AP618" s="140"/>
      <c r="AQ618" s="119"/>
      <c r="AR618" s="120"/>
    </row>
    <row r="619" spans="1:44" x14ac:dyDescent="0.2">
      <c r="A619" s="11">
        <v>700</v>
      </c>
      <c r="C619" s="13">
        <f t="shared" si="27"/>
        <v>680</v>
      </c>
      <c r="D619" s="25">
        <v>700</v>
      </c>
      <c r="I619" s="27">
        <f t="shared" si="28"/>
        <v>0.70000000000000007</v>
      </c>
      <c r="J619" s="19">
        <v>0.70000000000000007</v>
      </c>
      <c r="L619" s="14">
        <v>0.68</v>
      </c>
      <c r="O619">
        <v>-0.35670000000000002</v>
      </c>
      <c r="P619" s="31">
        <f t="shared" si="29"/>
        <v>-0.38566248081198462</v>
      </c>
      <c r="R619" s="5">
        <v>0.68</v>
      </c>
      <c r="AJ619" s="118" t="s">
        <v>276</v>
      </c>
      <c r="AK619" s="119"/>
      <c r="AL619" s="119"/>
      <c r="AM619" s="120"/>
      <c r="AO619" s="118" t="s">
        <v>130</v>
      </c>
      <c r="AP619" s="140"/>
      <c r="AQ619" s="119"/>
      <c r="AR619" s="120"/>
    </row>
    <row r="620" spans="1:44" x14ac:dyDescent="0.2">
      <c r="A620" s="11">
        <v>4720</v>
      </c>
      <c r="C620" s="13">
        <f t="shared" si="27"/>
        <v>680</v>
      </c>
      <c r="D620" s="25">
        <v>4720</v>
      </c>
      <c r="I620" s="27">
        <f t="shared" si="28"/>
        <v>4.72</v>
      </c>
      <c r="J620" s="19">
        <v>4.72</v>
      </c>
      <c r="L620" s="14">
        <v>0.68</v>
      </c>
      <c r="O620">
        <v>1.5518000000000001</v>
      </c>
      <c r="P620" s="31">
        <f t="shared" si="29"/>
        <v>-0.38566248081198462</v>
      </c>
      <c r="R620" s="5">
        <v>0.68</v>
      </c>
      <c r="AJ620" s="118" t="s">
        <v>345</v>
      </c>
      <c r="AK620" s="119"/>
      <c r="AL620" s="119"/>
      <c r="AM620" s="120"/>
      <c r="AO620" s="118" t="s">
        <v>130</v>
      </c>
      <c r="AP620" s="140"/>
      <c r="AQ620" s="119"/>
      <c r="AR620" s="120"/>
    </row>
    <row r="621" spans="1:44" x14ac:dyDescent="0.2">
      <c r="A621" s="11">
        <v>1140</v>
      </c>
      <c r="C621" s="13">
        <f t="shared" si="27"/>
        <v>680</v>
      </c>
      <c r="D621" s="25">
        <v>1140</v>
      </c>
      <c r="I621" s="27">
        <f t="shared" si="28"/>
        <v>1.1400000000000001</v>
      </c>
      <c r="J621" s="19">
        <v>1.1400000000000001</v>
      </c>
      <c r="L621" s="14">
        <v>0.68</v>
      </c>
      <c r="O621">
        <v>0.13100000000000001</v>
      </c>
      <c r="P621" s="31">
        <f t="shared" si="29"/>
        <v>-0.38566248081198462</v>
      </c>
      <c r="R621" s="5">
        <v>0.68</v>
      </c>
      <c r="AJ621" s="118" t="s">
        <v>133</v>
      </c>
      <c r="AK621" s="119"/>
      <c r="AL621" s="119"/>
      <c r="AM621" s="120"/>
      <c r="AO621" s="118" t="s">
        <v>130</v>
      </c>
      <c r="AP621" s="140"/>
      <c r="AQ621" s="119"/>
      <c r="AR621" s="120"/>
    </row>
    <row r="622" spans="1:44" x14ac:dyDescent="0.2">
      <c r="A622" s="11">
        <v>3440</v>
      </c>
      <c r="C622" s="13">
        <f t="shared" si="27"/>
        <v>680</v>
      </c>
      <c r="D622" s="25">
        <v>3440</v>
      </c>
      <c r="I622" s="27">
        <f t="shared" si="28"/>
        <v>3.44</v>
      </c>
      <c r="J622" s="19">
        <v>3.44</v>
      </c>
      <c r="L622" s="14">
        <v>0.68</v>
      </c>
      <c r="O622">
        <v>1.2355</v>
      </c>
      <c r="P622" s="31">
        <f t="shared" si="29"/>
        <v>-0.38566248081198462</v>
      </c>
      <c r="R622" s="5">
        <v>0.68</v>
      </c>
      <c r="AJ622" s="118" t="s">
        <v>380</v>
      </c>
      <c r="AK622" s="119"/>
      <c r="AL622" s="119"/>
      <c r="AM622" s="120"/>
      <c r="AO622" s="118" t="s">
        <v>147</v>
      </c>
      <c r="AP622" s="140"/>
      <c r="AQ622" s="119"/>
      <c r="AR622" s="120"/>
    </row>
    <row r="623" spans="1:44" x14ac:dyDescent="0.2">
      <c r="A623" s="11">
        <v>4100</v>
      </c>
      <c r="C623" s="13">
        <f t="shared" si="27"/>
        <v>680</v>
      </c>
      <c r="D623" s="25">
        <v>4100</v>
      </c>
      <c r="I623" s="27">
        <f t="shared" si="28"/>
        <v>4.0999999999999996</v>
      </c>
      <c r="J623" s="19">
        <v>4.0999999999999996</v>
      </c>
      <c r="L623" s="14">
        <v>0.68</v>
      </c>
      <c r="O623">
        <v>1.411</v>
      </c>
      <c r="P623" s="31">
        <f t="shared" si="29"/>
        <v>-0.38566248081198462</v>
      </c>
      <c r="R623" s="5">
        <v>0.68</v>
      </c>
      <c r="AJ623" s="118" t="s">
        <v>322</v>
      </c>
      <c r="AK623" s="119"/>
      <c r="AL623" s="119"/>
      <c r="AM623" s="120"/>
      <c r="AO623" s="118" t="s">
        <v>147</v>
      </c>
      <c r="AP623" s="140"/>
      <c r="AQ623" s="119"/>
      <c r="AR623" s="120"/>
    </row>
    <row r="624" spans="1:44" x14ac:dyDescent="0.2">
      <c r="A624" s="11">
        <v>4020</v>
      </c>
      <c r="C624" s="13">
        <f t="shared" si="27"/>
        <v>700</v>
      </c>
      <c r="D624" s="25">
        <v>4020</v>
      </c>
      <c r="I624" s="27">
        <f t="shared" si="28"/>
        <v>4.0200000000000005</v>
      </c>
      <c r="J624" s="19">
        <v>4.0200000000000005</v>
      </c>
      <c r="L624" s="14">
        <v>0.7</v>
      </c>
      <c r="O624">
        <v>1.3913</v>
      </c>
      <c r="P624" s="31">
        <f t="shared" si="29"/>
        <v>-0.35667494393873245</v>
      </c>
      <c r="R624" s="5">
        <v>0.7</v>
      </c>
      <c r="AJ624" s="118" t="s">
        <v>205</v>
      </c>
      <c r="AK624" s="119"/>
      <c r="AL624" s="119"/>
      <c r="AM624" s="120"/>
      <c r="AO624" s="118" t="s">
        <v>147</v>
      </c>
      <c r="AP624" s="140"/>
      <c r="AQ624" s="119"/>
      <c r="AR624" s="120"/>
    </row>
    <row r="625" spans="1:44" x14ac:dyDescent="0.2">
      <c r="A625" s="11">
        <v>440</v>
      </c>
      <c r="C625" s="13">
        <f t="shared" si="27"/>
        <v>700</v>
      </c>
      <c r="D625" s="25">
        <v>440</v>
      </c>
      <c r="I625" s="27">
        <f t="shared" si="28"/>
        <v>0.44</v>
      </c>
      <c r="J625" s="19">
        <v>0.44</v>
      </c>
      <c r="L625" s="14">
        <v>0.7</v>
      </c>
      <c r="O625">
        <v>-0.82099999999999995</v>
      </c>
      <c r="P625" s="31">
        <f t="shared" si="29"/>
        <v>-0.35667494393873245</v>
      </c>
      <c r="R625" s="5">
        <v>0.7</v>
      </c>
      <c r="AJ625" s="118" t="s">
        <v>230</v>
      </c>
      <c r="AK625" s="119"/>
      <c r="AL625" s="119"/>
      <c r="AM625" s="120"/>
      <c r="AO625" s="118" t="s">
        <v>147</v>
      </c>
      <c r="AP625" s="140"/>
      <c r="AQ625" s="119"/>
      <c r="AR625" s="120"/>
    </row>
    <row r="626" spans="1:44" x14ac:dyDescent="0.2">
      <c r="A626" s="11">
        <v>420</v>
      </c>
      <c r="C626" s="13">
        <f t="shared" si="27"/>
        <v>700</v>
      </c>
      <c r="D626" s="25">
        <v>420</v>
      </c>
      <c r="I626" s="27">
        <f t="shared" si="28"/>
        <v>0.42</v>
      </c>
      <c r="J626" s="19">
        <v>0.42</v>
      </c>
      <c r="L626" s="14">
        <v>0.7</v>
      </c>
      <c r="O626">
        <v>-0.86750000000000005</v>
      </c>
      <c r="P626" s="31">
        <f t="shared" si="29"/>
        <v>-0.35667494393873245</v>
      </c>
      <c r="R626" s="5">
        <v>0.7</v>
      </c>
      <c r="AJ626" s="118" t="s">
        <v>296</v>
      </c>
      <c r="AK626" s="119"/>
      <c r="AL626" s="119"/>
      <c r="AM626" s="120"/>
      <c r="AO626" s="118" t="s">
        <v>147</v>
      </c>
      <c r="AP626" s="140"/>
      <c r="AQ626" s="119"/>
      <c r="AR626" s="120"/>
    </row>
    <row r="627" spans="1:44" x14ac:dyDescent="0.2">
      <c r="A627" s="11">
        <v>13180</v>
      </c>
      <c r="C627" s="13">
        <f t="shared" si="27"/>
        <v>700</v>
      </c>
      <c r="D627" s="25">
        <v>13180</v>
      </c>
      <c r="I627" s="27">
        <f t="shared" si="28"/>
        <v>13.18</v>
      </c>
      <c r="J627" s="19">
        <v>13.18</v>
      </c>
      <c r="L627" s="14">
        <v>0.7</v>
      </c>
      <c r="O627">
        <v>2.5787</v>
      </c>
      <c r="P627" s="31">
        <f t="shared" si="29"/>
        <v>-0.35667494393873245</v>
      </c>
      <c r="R627" s="5">
        <v>0.7</v>
      </c>
      <c r="AJ627" s="118" t="s">
        <v>236</v>
      </c>
      <c r="AK627" s="119"/>
      <c r="AL627" s="119"/>
      <c r="AM627" s="120"/>
      <c r="AO627" s="118" t="s">
        <v>147</v>
      </c>
      <c r="AP627" s="140"/>
      <c r="AQ627" s="119"/>
      <c r="AR627" s="120"/>
    </row>
    <row r="628" spans="1:44" x14ac:dyDescent="0.2">
      <c r="A628" s="11">
        <v>16680</v>
      </c>
      <c r="C628" s="13">
        <f t="shared" si="27"/>
        <v>700</v>
      </c>
      <c r="D628" s="25">
        <v>16680</v>
      </c>
      <c r="I628" s="27">
        <f t="shared" si="28"/>
        <v>16.68</v>
      </c>
      <c r="J628" s="19">
        <v>16.68</v>
      </c>
      <c r="L628" s="14">
        <v>0.7</v>
      </c>
      <c r="O628">
        <v>2.8142</v>
      </c>
      <c r="P628" s="31">
        <f t="shared" si="29"/>
        <v>-0.35667494393873245</v>
      </c>
      <c r="R628" s="5">
        <v>0.7</v>
      </c>
      <c r="AJ628" s="118" t="s">
        <v>381</v>
      </c>
      <c r="AK628" s="119"/>
      <c r="AL628" s="119"/>
      <c r="AM628" s="120"/>
      <c r="AO628" s="118" t="s">
        <v>147</v>
      </c>
      <c r="AP628" s="140"/>
      <c r="AQ628" s="119"/>
      <c r="AR628" s="120"/>
    </row>
    <row r="629" spans="1:44" x14ac:dyDescent="0.2">
      <c r="A629" s="11">
        <v>1380</v>
      </c>
      <c r="C629" s="13">
        <f t="shared" si="27"/>
        <v>700</v>
      </c>
      <c r="D629" s="25">
        <v>1380</v>
      </c>
      <c r="I629" s="27">
        <f t="shared" si="28"/>
        <v>1.3800000000000001</v>
      </c>
      <c r="J629" s="19">
        <v>1.3800000000000001</v>
      </c>
      <c r="L629" s="14">
        <v>0.7</v>
      </c>
      <c r="O629">
        <v>0.3221</v>
      </c>
      <c r="P629" s="31">
        <f t="shared" si="29"/>
        <v>-0.35667494393873245</v>
      </c>
      <c r="R629" s="5">
        <v>0.7</v>
      </c>
      <c r="AJ629" s="118" t="s">
        <v>162</v>
      </c>
      <c r="AK629" s="119"/>
      <c r="AL629" s="119"/>
      <c r="AM629" s="120"/>
      <c r="AO629" s="118" t="s">
        <v>147</v>
      </c>
      <c r="AP629" s="140"/>
      <c r="AQ629" s="119"/>
      <c r="AR629" s="120"/>
    </row>
    <row r="630" spans="1:44" x14ac:dyDescent="0.2">
      <c r="A630" s="11">
        <v>4480</v>
      </c>
      <c r="C630" s="13">
        <f t="shared" si="27"/>
        <v>700</v>
      </c>
      <c r="D630" s="25">
        <v>4480</v>
      </c>
      <c r="I630" s="27">
        <f t="shared" si="28"/>
        <v>4.4800000000000004</v>
      </c>
      <c r="J630" s="19">
        <v>4.4800000000000004</v>
      </c>
      <c r="L630" s="14">
        <v>0.7</v>
      </c>
      <c r="O630">
        <v>1.4996</v>
      </c>
      <c r="P630" s="31">
        <f t="shared" si="29"/>
        <v>-0.35667494393873245</v>
      </c>
      <c r="R630" s="5">
        <v>0.7</v>
      </c>
      <c r="AJ630" s="118" t="s">
        <v>382</v>
      </c>
      <c r="AK630" s="119"/>
      <c r="AL630" s="119"/>
      <c r="AM630" s="120"/>
      <c r="AO630" s="118" t="s">
        <v>147</v>
      </c>
      <c r="AP630" s="140"/>
      <c r="AQ630" s="119"/>
      <c r="AR630" s="120"/>
    </row>
    <row r="631" spans="1:44" x14ac:dyDescent="0.2">
      <c r="A631" s="11">
        <v>600</v>
      </c>
      <c r="C631" s="13">
        <f t="shared" si="27"/>
        <v>700</v>
      </c>
      <c r="D631" s="25">
        <v>600</v>
      </c>
      <c r="I631" s="27">
        <f t="shared" si="28"/>
        <v>0.6</v>
      </c>
      <c r="J631" s="19">
        <v>0.6</v>
      </c>
      <c r="L631" s="14">
        <v>0.7</v>
      </c>
      <c r="O631">
        <v>-0.51080000000000003</v>
      </c>
      <c r="P631" s="31">
        <f t="shared" si="29"/>
        <v>-0.35667494393873245</v>
      </c>
      <c r="R631" s="5">
        <v>0.7</v>
      </c>
      <c r="AJ631" s="118" t="s">
        <v>197</v>
      </c>
      <c r="AK631" s="119"/>
      <c r="AL631" s="119"/>
      <c r="AM631" s="120"/>
      <c r="AO631" s="118" t="s">
        <v>147</v>
      </c>
      <c r="AP631" s="140"/>
      <c r="AQ631" s="119"/>
      <c r="AR631" s="120"/>
    </row>
    <row r="632" spans="1:44" x14ac:dyDescent="0.2">
      <c r="A632" s="11">
        <v>360</v>
      </c>
      <c r="C632" s="13">
        <f t="shared" si="27"/>
        <v>700</v>
      </c>
      <c r="D632" s="25">
        <v>360</v>
      </c>
      <c r="I632" s="27">
        <f t="shared" si="28"/>
        <v>0.36</v>
      </c>
      <c r="J632" s="19">
        <v>0.36</v>
      </c>
      <c r="L632" s="14">
        <v>0.7</v>
      </c>
      <c r="O632">
        <v>-1.0217000000000001</v>
      </c>
      <c r="P632" s="31">
        <f t="shared" si="29"/>
        <v>-0.35667494393873245</v>
      </c>
      <c r="R632" s="5">
        <v>0.7</v>
      </c>
      <c r="AJ632" s="118" t="s">
        <v>109</v>
      </c>
      <c r="AK632" s="119"/>
      <c r="AL632" s="119"/>
      <c r="AM632" s="120"/>
      <c r="AO632" s="118" t="s">
        <v>147</v>
      </c>
      <c r="AP632" s="140"/>
      <c r="AQ632" s="119"/>
      <c r="AR632" s="120"/>
    </row>
    <row r="633" spans="1:44" x14ac:dyDescent="0.2">
      <c r="A633" s="11">
        <v>360</v>
      </c>
      <c r="C633" s="13">
        <f t="shared" si="27"/>
        <v>700</v>
      </c>
      <c r="D633" s="25">
        <v>360</v>
      </c>
      <c r="I633" s="27">
        <f t="shared" si="28"/>
        <v>0.36</v>
      </c>
      <c r="J633" s="19">
        <v>0.36</v>
      </c>
      <c r="L633" s="14">
        <v>0.7</v>
      </c>
      <c r="O633">
        <v>-1.0217000000000001</v>
      </c>
      <c r="P633" s="31">
        <f t="shared" si="29"/>
        <v>-0.35667494393873245</v>
      </c>
      <c r="R633" s="5">
        <v>0.7</v>
      </c>
      <c r="AJ633" s="118" t="s">
        <v>109</v>
      </c>
      <c r="AK633" s="119"/>
      <c r="AL633" s="119"/>
      <c r="AM633" s="120"/>
      <c r="AO633" s="118" t="s">
        <v>147</v>
      </c>
      <c r="AP633" s="140"/>
      <c r="AQ633" s="119"/>
      <c r="AR633" s="120"/>
    </row>
    <row r="634" spans="1:44" x14ac:dyDescent="0.2">
      <c r="A634" s="11">
        <v>13500</v>
      </c>
      <c r="C634" s="13">
        <f t="shared" si="27"/>
        <v>700</v>
      </c>
      <c r="D634" s="25">
        <v>13500</v>
      </c>
      <c r="I634" s="27">
        <f t="shared" si="28"/>
        <v>13.5</v>
      </c>
      <c r="J634" s="19">
        <v>13.5</v>
      </c>
      <c r="L634" s="14">
        <v>0.7</v>
      </c>
      <c r="O634">
        <v>2.6027</v>
      </c>
      <c r="P634" s="31">
        <f t="shared" si="29"/>
        <v>-0.35667494393873245</v>
      </c>
      <c r="R634" s="5">
        <v>0.7</v>
      </c>
      <c r="AJ634" s="118" t="s">
        <v>383</v>
      </c>
      <c r="AK634" s="119"/>
      <c r="AL634" s="119"/>
      <c r="AM634" s="120"/>
      <c r="AO634" s="118" t="s">
        <v>147</v>
      </c>
      <c r="AP634" s="140"/>
      <c r="AQ634" s="119"/>
      <c r="AR634" s="120"/>
    </row>
    <row r="635" spans="1:44" x14ac:dyDescent="0.2">
      <c r="A635" s="11">
        <v>740</v>
      </c>
      <c r="C635" s="13">
        <f t="shared" si="27"/>
        <v>700</v>
      </c>
      <c r="D635" s="25">
        <v>740</v>
      </c>
      <c r="I635" s="27">
        <f t="shared" si="28"/>
        <v>0.74</v>
      </c>
      <c r="J635" s="19">
        <v>0.74</v>
      </c>
      <c r="L635" s="14">
        <v>0.7</v>
      </c>
      <c r="O635">
        <v>-0.30109999999999998</v>
      </c>
      <c r="P635" s="31">
        <f t="shared" si="29"/>
        <v>-0.35667494393873245</v>
      </c>
      <c r="R635" s="5">
        <v>0.7</v>
      </c>
      <c r="AJ635" s="118" t="s">
        <v>306</v>
      </c>
      <c r="AK635" s="119"/>
      <c r="AL635" s="119"/>
      <c r="AM635" s="120"/>
      <c r="AO635" s="118" t="s">
        <v>355</v>
      </c>
      <c r="AP635" s="140"/>
      <c r="AQ635" s="119"/>
      <c r="AR635" s="120"/>
    </row>
    <row r="636" spans="1:44" x14ac:dyDescent="0.2">
      <c r="A636" s="11">
        <v>320</v>
      </c>
      <c r="C636" s="13">
        <f t="shared" si="27"/>
        <v>700</v>
      </c>
      <c r="D636" s="25">
        <v>320</v>
      </c>
      <c r="I636" s="27">
        <f t="shared" si="28"/>
        <v>0.32</v>
      </c>
      <c r="J636" s="19">
        <v>0.32</v>
      </c>
      <c r="L636" s="14">
        <v>0.7</v>
      </c>
      <c r="O636">
        <v>-1.1394</v>
      </c>
      <c r="P636" s="31">
        <f t="shared" si="29"/>
        <v>-0.35667494393873245</v>
      </c>
      <c r="R636" s="5">
        <v>0.7</v>
      </c>
      <c r="AJ636" s="118" t="s">
        <v>291</v>
      </c>
      <c r="AK636" s="119"/>
      <c r="AL636" s="119"/>
      <c r="AM636" s="120"/>
      <c r="AO636" s="118" t="s">
        <v>355</v>
      </c>
      <c r="AP636" s="140"/>
      <c r="AQ636" s="119"/>
      <c r="AR636" s="120"/>
    </row>
    <row r="637" spans="1:44" x14ac:dyDescent="0.2">
      <c r="A637" s="11">
        <v>2840</v>
      </c>
      <c r="C637" s="13">
        <f t="shared" si="27"/>
        <v>700</v>
      </c>
      <c r="D637" s="25">
        <v>2840</v>
      </c>
      <c r="I637" s="27">
        <f t="shared" si="28"/>
        <v>2.84</v>
      </c>
      <c r="J637" s="19">
        <v>2.84</v>
      </c>
      <c r="L637" s="14">
        <v>0.7</v>
      </c>
      <c r="O637">
        <v>1.0438000000000001</v>
      </c>
      <c r="P637" s="31">
        <f t="shared" si="29"/>
        <v>-0.35667494393873245</v>
      </c>
      <c r="R637" s="5">
        <v>0.7</v>
      </c>
      <c r="AJ637" s="118" t="s">
        <v>384</v>
      </c>
      <c r="AK637" s="119"/>
      <c r="AL637" s="119"/>
      <c r="AM637" s="120"/>
      <c r="AO637" s="118" t="s">
        <v>355</v>
      </c>
      <c r="AP637" s="140"/>
      <c r="AQ637" s="119"/>
      <c r="AR637" s="120"/>
    </row>
    <row r="638" spans="1:44" x14ac:dyDescent="0.2">
      <c r="A638" s="11">
        <v>1720</v>
      </c>
      <c r="C638" s="13">
        <f t="shared" si="27"/>
        <v>700</v>
      </c>
      <c r="D638" s="25">
        <v>1720</v>
      </c>
      <c r="I638" s="27">
        <f t="shared" si="28"/>
        <v>1.72</v>
      </c>
      <c r="J638" s="19">
        <v>1.72</v>
      </c>
      <c r="L638" s="14">
        <v>0.7</v>
      </c>
      <c r="O638">
        <v>0.5423</v>
      </c>
      <c r="P638" s="31">
        <f t="shared" si="29"/>
        <v>-0.35667494393873245</v>
      </c>
      <c r="R638" s="5">
        <v>0.7</v>
      </c>
      <c r="AJ638" s="118" t="s">
        <v>97</v>
      </c>
      <c r="AK638" s="119"/>
      <c r="AL638" s="119"/>
      <c r="AM638" s="120"/>
      <c r="AO638" s="118" t="s">
        <v>355</v>
      </c>
      <c r="AP638" s="140"/>
      <c r="AQ638" s="119"/>
      <c r="AR638" s="120"/>
    </row>
    <row r="639" spans="1:44" x14ac:dyDescent="0.2">
      <c r="A639" s="11">
        <v>1360</v>
      </c>
      <c r="C639" s="13">
        <f t="shared" si="27"/>
        <v>700</v>
      </c>
      <c r="D639" s="25">
        <v>1360</v>
      </c>
      <c r="I639" s="27">
        <f t="shared" si="28"/>
        <v>1.36</v>
      </c>
      <c r="J639" s="19">
        <v>1.36</v>
      </c>
      <c r="L639" s="14">
        <v>0.7</v>
      </c>
      <c r="O639">
        <v>0.3075</v>
      </c>
      <c r="P639" s="31">
        <f t="shared" si="29"/>
        <v>-0.35667494393873245</v>
      </c>
      <c r="R639" s="5">
        <v>0.7</v>
      </c>
      <c r="AJ639" s="118" t="s">
        <v>360</v>
      </c>
      <c r="AK639" s="119"/>
      <c r="AL639" s="119"/>
      <c r="AM639" s="120"/>
      <c r="AO639" s="118" t="s">
        <v>355</v>
      </c>
      <c r="AP639" s="140"/>
      <c r="AQ639" s="119"/>
      <c r="AR639" s="120"/>
    </row>
    <row r="640" spans="1:44" x14ac:dyDescent="0.2">
      <c r="A640" s="11">
        <v>2720</v>
      </c>
      <c r="C640" s="13">
        <f t="shared" si="27"/>
        <v>700</v>
      </c>
      <c r="D640" s="25">
        <v>2720</v>
      </c>
      <c r="I640" s="27">
        <f t="shared" si="28"/>
        <v>2.72</v>
      </c>
      <c r="J640" s="19">
        <v>2.72</v>
      </c>
      <c r="L640" s="14">
        <v>0.7</v>
      </c>
      <c r="O640">
        <v>1.0005999999999999</v>
      </c>
      <c r="P640" s="31">
        <f t="shared" si="29"/>
        <v>-0.35667494393873245</v>
      </c>
      <c r="R640" s="5">
        <v>0.7</v>
      </c>
      <c r="AJ640" s="118" t="s">
        <v>334</v>
      </c>
      <c r="AK640" s="119"/>
      <c r="AL640" s="119"/>
      <c r="AM640" s="120"/>
      <c r="AO640" s="118" t="s">
        <v>355</v>
      </c>
      <c r="AP640" s="140"/>
      <c r="AQ640" s="119"/>
      <c r="AR640" s="120"/>
    </row>
    <row r="641" spans="1:44" x14ac:dyDescent="0.2">
      <c r="A641" s="11">
        <v>900</v>
      </c>
      <c r="C641" s="13">
        <f t="shared" ref="C641:C704" si="30">L641*1000</f>
        <v>720</v>
      </c>
      <c r="D641" s="25">
        <v>900</v>
      </c>
      <c r="I641" s="27">
        <f t="shared" si="28"/>
        <v>0.9</v>
      </c>
      <c r="J641" s="19">
        <v>0.9</v>
      </c>
      <c r="L641" s="14">
        <v>0.72</v>
      </c>
      <c r="O641">
        <v>-0.10539999999999999</v>
      </c>
      <c r="P641" s="31">
        <f t="shared" si="29"/>
        <v>-0.3285040669720361</v>
      </c>
      <c r="R641" s="5">
        <v>0.72</v>
      </c>
      <c r="AJ641" s="118" t="s">
        <v>244</v>
      </c>
      <c r="AK641" s="119"/>
      <c r="AL641" s="119"/>
      <c r="AM641" s="120"/>
      <c r="AO641" s="118" t="s">
        <v>355</v>
      </c>
      <c r="AP641" s="140"/>
      <c r="AQ641" s="119"/>
      <c r="AR641" s="120"/>
    </row>
    <row r="642" spans="1:44" x14ac:dyDescent="0.2">
      <c r="A642" s="11">
        <v>520</v>
      </c>
      <c r="C642" s="13">
        <f t="shared" si="30"/>
        <v>720</v>
      </c>
      <c r="D642" s="25">
        <v>520</v>
      </c>
      <c r="I642" s="27">
        <f t="shared" ref="I642:I705" si="31">D642*10^-3</f>
        <v>0.52</v>
      </c>
      <c r="J642" s="19">
        <v>0.52</v>
      </c>
      <c r="L642" s="14">
        <v>0.72</v>
      </c>
      <c r="O642">
        <v>-0.65390000000000004</v>
      </c>
      <c r="P642" s="31">
        <f t="shared" ref="P642:P705" si="32">LN(L642)</f>
        <v>-0.3285040669720361</v>
      </c>
      <c r="R642" s="5">
        <v>0.72</v>
      </c>
      <c r="AJ642" s="118" t="s">
        <v>132</v>
      </c>
      <c r="AK642" s="119"/>
      <c r="AL642" s="119"/>
      <c r="AM642" s="120"/>
      <c r="AO642" s="118" t="s">
        <v>355</v>
      </c>
      <c r="AP642" s="140"/>
      <c r="AQ642" s="119"/>
      <c r="AR642" s="120"/>
    </row>
    <row r="643" spans="1:44" x14ac:dyDescent="0.2">
      <c r="A643" s="11">
        <v>260</v>
      </c>
      <c r="C643" s="13">
        <f t="shared" si="30"/>
        <v>720</v>
      </c>
      <c r="D643" s="25">
        <v>260</v>
      </c>
      <c r="I643" s="27">
        <f t="shared" si="31"/>
        <v>0.26</v>
      </c>
      <c r="J643" s="19">
        <v>0.26</v>
      </c>
      <c r="L643" s="14">
        <v>0.72</v>
      </c>
      <c r="O643">
        <v>-1.3471</v>
      </c>
      <c r="P643" s="31">
        <f t="shared" si="32"/>
        <v>-0.3285040669720361</v>
      </c>
      <c r="R643" s="5">
        <v>0.72</v>
      </c>
      <c r="AJ643" s="118" t="s">
        <v>146</v>
      </c>
      <c r="AK643" s="119"/>
      <c r="AL643" s="119"/>
      <c r="AM643" s="120"/>
      <c r="AO643" s="118" t="s">
        <v>355</v>
      </c>
      <c r="AP643" s="140"/>
      <c r="AQ643" s="119"/>
      <c r="AR643" s="120"/>
    </row>
    <row r="644" spans="1:44" x14ac:dyDescent="0.2">
      <c r="A644" s="11">
        <v>120</v>
      </c>
      <c r="C644" s="13">
        <f t="shared" si="30"/>
        <v>720</v>
      </c>
      <c r="D644" s="25">
        <v>120</v>
      </c>
      <c r="I644" s="27">
        <f t="shared" si="31"/>
        <v>0.12</v>
      </c>
      <c r="J644" s="19">
        <v>0.12</v>
      </c>
      <c r="L644" s="14">
        <v>0.72</v>
      </c>
      <c r="O644">
        <v>-2.1202999999999999</v>
      </c>
      <c r="P644" s="31">
        <f t="shared" si="32"/>
        <v>-0.3285040669720361</v>
      </c>
      <c r="R644" s="5">
        <v>0.72</v>
      </c>
      <c r="AJ644" s="118" t="s">
        <v>142</v>
      </c>
      <c r="AK644" s="119"/>
      <c r="AL644" s="119"/>
      <c r="AM644" s="120"/>
      <c r="AO644" s="118" t="s">
        <v>251</v>
      </c>
      <c r="AP644" s="140"/>
      <c r="AQ644" s="119"/>
      <c r="AR644" s="120"/>
    </row>
    <row r="645" spans="1:44" x14ac:dyDescent="0.2">
      <c r="A645" s="11">
        <v>4200</v>
      </c>
      <c r="C645" s="13">
        <f t="shared" si="30"/>
        <v>720</v>
      </c>
      <c r="D645" s="25">
        <v>4200</v>
      </c>
      <c r="I645" s="27">
        <f t="shared" si="31"/>
        <v>4.2</v>
      </c>
      <c r="J645" s="19">
        <v>4.2</v>
      </c>
      <c r="L645" s="14">
        <v>0.72</v>
      </c>
      <c r="O645">
        <v>1.4351</v>
      </c>
      <c r="P645" s="31">
        <f t="shared" si="32"/>
        <v>-0.3285040669720361</v>
      </c>
      <c r="R645" s="5">
        <v>0.72</v>
      </c>
      <c r="AJ645" s="118" t="s">
        <v>102</v>
      </c>
      <c r="AK645" s="119"/>
      <c r="AL645" s="119"/>
      <c r="AM645" s="120"/>
      <c r="AO645" s="118" t="s">
        <v>251</v>
      </c>
      <c r="AP645" s="140"/>
      <c r="AQ645" s="119"/>
      <c r="AR645" s="120"/>
    </row>
    <row r="646" spans="1:44" x14ac:dyDescent="0.2">
      <c r="A646" s="11">
        <v>120</v>
      </c>
      <c r="C646" s="13">
        <f t="shared" si="30"/>
        <v>720</v>
      </c>
      <c r="D646" s="25">
        <v>120</v>
      </c>
      <c r="I646" s="27">
        <f t="shared" si="31"/>
        <v>0.12</v>
      </c>
      <c r="J646" s="19">
        <v>0.12</v>
      </c>
      <c r="L646" s="14">
        <v>0.72</v>
      </c>
      <c r="O646">
        <v>-2.1202999999999999</v>
      </c>
      <c r="P646" s="31">
        <f t="shared" si="32"/>
        <v>-0.3285040669720361</v>
      </c>
      <c r="R646" s="5">
        <v>0.72</v>
      </c>
      <c r="AJ646" s="118" t="s">
        <v>142</v>
      </c>
      <c r="AK646" s="119"/>
      <c r="AL646" s="119"/>
      <c r="AM646" s="120"/>
      <c r="AO646" s="118" t="s">
        <v>251</v>
      </c>
      <c r="AP646" s="140"/>
      <c r="AQ646" s="119"/>
      <c r="AR646" s="120"/>
    </row>
    <row r="647" spans="1:44" x14ac:dyDescent="0.2">
      <c r="A647" s="11">
        <v>2900</v>
      </c>
      <c r="C647" s="13">
        <f t="shared" si="30"/>
        <v>720</v>
      </c>
      <c r="D647" s="25">
        <v>2900</v>
      </c>
      <c r="I647" s="27">
        <f t="shared" si="31"/>
        <v>2.9</v>
      </c>
      <c r="J647" s="19">
        <v>2.9</v>
      </c>
      <c r="L647" s="14">
        <v>0.72</v>
      </c>
      <c r="O647">
        <v>1.0647</v>
      </c>
      <c r="P647" s="31">
        <f t="shared" si="32"/>
        <v>-0.3285040669720361</v>
      </c>
      <c r="R647" s="5">
        <v>0.72</v>
      </c>
      <c r="AJ647" s="118" t="s">
        <v>231</v>
      </c>
      <c r="AK647" s="119"/>
      <c r="AL647" s="119"/>
      <c r="AM647" s="120"/>
      <c r="AO647" s="118" t="s">
        <v>251</v>
      </c>
      <c r="AP647" s="140"/>
      <c r="AQ647" s="119"/>
      <c r="AR647" s="120"/>
    </row>
    <row r="648" spans="1:44" x14ac:dyDescent="0.2">
      <c r="A648" s="11">
        <v>340</v>
      </c>
      <c r="C648" s="13">
        <f t="shared" si="30"/>
        <v>720</v>
      </c>
      <c r="D648" s="25">
        <v>340</v>
      </c>
      <c r="I648" s="27">
        <f t="shared" si="31"/>
        <v>0.34</v>
      </c>
      <c r="J648" s="19">
        <v>0.34</v>
      </c>
      <c r="L648" s="14">
        <v>0.72</v>
      </c>
      <c r="O648">
        <v>-1.0788</v>
      </c>
      <c r="P648" s="31">
        <f t="shared" si="32"/>
        <v>-0.3285040669720361</v>
      </c>
      <c r="R648" s="5">
        <v>0.72</v>
      </c>
      <c r="AJ648" s="118" t="s">
        <v>193</v>
      </c>
      <c r="AK648" s="119"/>
      <c r="AL648" s="119"/>
      <c r="AM648" s="120"/>
      <c r="AO648" s="118" t="s">
        <v>251</v>
      </c>
      <c r="AP648" s="140"/>
      <c r="AQ648" s="119"/>
      <c r="AR648" s="120"/>
    </row>
    <row r="649" spans="1:44" x14ac:dyDescent="0.2">
      <c r="A649" s="11">
        <v>4680</v>
      </c>
      <c r="C649" s="13">
        <f t="shared" si="30"/>
        <v>720</v>
      </c>
      <c r="D649" s="25">
        <v>4680</v>
      </c>
      <c r="I649" s="27">
        <f t="shared" si="31"/>
        <v>4.68</v>
      </c>
      <c r="J649" s="19">
        <v>4.68</v>
      </c>
      <c r="L649" s="14">
        <v>0.72</v>
      </c>
      <c r="O649">
        <v>1.5432999999999999</v>
      </c>
      <c r="P649" s="31">
        <f t="shared" si="32"/>
        <v>-0.3285040669720361</v>
      </c>
      <c r="R649" s="5">
        <v>0.72</v>
      </c>
      <c r="AJ649" s="118" t="s">
        <v>385</v>
      </c>
      <c r="AK649" s="119"/>
      <c r="AL649" s="119"/>
      <c r="AM649" s="120"/>
      <c r="AO649" s="118" t="s">
        <v>251</v>
      </c>
      <c r="AP649" s="140"/>
      <c r="AQ649" s="119"/>
      <c r="AR649" s="120"/>
    </row>
    <row r="650" spans="1:44" x14ac:dyDescent="0.2">
      <c r="A650" s="11">
        <v>340</v>
      </c>
      <c r="C650" s="13">
        <f t="shared" si="30"/>
        <v>720</v>
      </c>
      <c r="D650" s="25">
        <v>340</v>
      </c>
      <c r="I650" s="27">
        <f t="shared" si="31"/>
        <v>0.34</v>
      </c>
      <c r="J650" s="19">
        <v>0.34</v>
      </c>
      <c r="L650" s="14">
        <v>0.72</v>
      </c>
      <c r="O650">
        <v>-1.0788</v>
      </c>
      <c r="P650" s="31">
        <f t="shared" si="32"/>
        <v>-0.3285040669720361</v>
      </c>
      <c r="R650" s="5">
        <v>0.72</v>
      </c>
      <c r="AJ650" s="118" t="s">
        <v>193</v>
      </c>
      <c r="AK650" s="119"/>
      <c r="AL650" s="119"/>
      <c r="AM650" s="120"/>
      <c r="AO650" s="118" t="s">
        <v>251</v>
      </c>
      <c r="AP650" s="140"/>
      <c r="AQ650" s="119"/>
      <c r="AR650" s="120"/>
    </row>
    <row r="651" spans="1:44" x14ac:dyDescent="0.2">
      <c r="A651" s="11">
        <v>280</v>
      </c>
      <c r="C651" s="13">
        <f t="shared" si="30"/>
        <v>720</v>
      </c>
      <c r="D651" s="25">
        <v>280</v>
      </c>
      <c r="I651" s="27">
        <f t="shared" si="31"/>
        <v>0.28000000000000003</v>
      </c>
      <c r="J651" s="19">
        <v>0.28000000000000003</v>
      </c>
      <c r="L651" s="14">
        <v>0.72</v>
      </c>
      <c r="O651">
        <v>-1.2729999999999999</v>
      </c>
      <c r="P651" s="31">
        <f t="shared" si="32"/>
        <v>-0.3285040669720361</v>
      </c>
      <c r="R651" s="5">
        <v>0.72</v>
      </c>
      <c r="AJ651" s="118" t="s">
        <v>292</v>
      </c>
      <c r="AK651" s="119"/>
      <c r="AL651" s="119"/>
      <c r="AM651" s="120"/>
      <c r="AO651" s="118" t="s">
        <v>251</v>
      </c>
      <c r="AP651" s="140"/>
      <c r="AQ651" s="119"/>
      <c r="AR651" s="120"/>
    </row>
    <row r="652" spans="1:44" x14ac:dyDescent="0.2">
      <c r="A652" s="11">
        <v>2820</v>
      </c>
      <c r="C652" s="13">
        <f t="shared" si="30"/>
        <v>720</v>
      </c>
      <c r="D652" s="25">
        <v>2820</v>
      </c>
      <c r="I652" s="27">
        <f t="shared" si="31"/>
        <v>2.82</v>
      </c>
      <c r="J652" s="19">
        <v>2.82</v>
      </c>
      <c r="L652" s="14">
        <v>0.72</v>
      </c>
      <c r="O652">
        <v>1.0367</v>
      </c>
      <c r="P652" s="31">
        <f t="shared" si="32"/>
        <v>-0.3285040669720361</v>
      </c>
      <c r="R652" s="5">
        <v>0.72</v>
      </c>
      <c r="AJ652" s="118" t="s">
        <v>94</v>
      </c>
      <c r="AK652" s="119"/>
      <c r="AL652" s="119"/>
      <c r="AM652" s="120"/>
      <c r="AO652" s="118" t="s">
        <v>251</v>
      </c>
      <c r="AP652" s="140"/>
      <c r="AQ652" s="119"/>
      <c r="AR652" s="120"/>
    </row>
    <row r="653" spans="1:44" x14ac:dyDescent="0.2">
      <c r="A653" s="11">
        <v>1180</v>
      </c>
      <c r="C653" s="13">
        <f t="shared" si="30"/>
        <v>720</v>
      </c>
      <c r="D653" s="25">
        <v>1180</v>
      </c>
      <c r="I653" s="27">
        <f t="shared" si="31"/>
        <v>1.18</v>
      </c>
      <c r="J653" s="19">
        <v>1.18</v>
      </c>
      <c r="L653" s="14">
        <v>0.72</v>
      </c>
      <c r="O653">
        <v>0.16550000000000001</v>
      </c>
      <c r="P653" s="31">
        <f t="shared" si="32"/>
        <v>-0.3285040669720361</v>
      </c>
      <c r="R653" s="5">
        <v>0.72</v>
      </c>
      <c r="AJ653" s="118" t="s">
        <v>55</v>
      </c>
      <c r="AK653" s="119"/>
      <c r="AL653" s="119"/>
      <c r="AM653" s="120"/>
      <c r="AO653" s="118" t="s">
        <v>488</v>
      </c>
      <c r="AP653" s="140"/>
      <c r="AQ653" s="119"/>
      <c r="AR653" s="120"/>
    </row>
    <row r="654" spans="1:44" x14ac:dyDescent="0.2">
      <c r="A654" s="11">
        <v>3280</v>
      </c>
      <c r="C654" s="13">
        <f t="shared" si="30"/>
        <v>720</v>
      </c>
      <c r="D654" s="25">
        <v>3280</v>
      </c>
      <c r="I654" s="27">
        <f t="shared" si="31"/>
        <v>3.2800000000000002</v>
      </c>
      <c r="J654" s="19">
        <v>3.2800000000000002</v>
      </c>
      <c r="L654" s="14">
        <v>0.72</v>
      </c>
      <c r="O654">
        <v>1.1878</v>
      </c>
      <c r="P654" s="31">
        <f t="shared" si="32"/>
        <v>-0.3285040669720361</v>
      </c>
      <c r="R654" s="5">
        <v>0.72</v>
      </c>
      <c r="AJ654" s="118" t="s">
        <v>227</v>
      </c>
      <c r="AK654" s="119"/>
      <c r="AL654" s="119"/>
      <c r="AM654" s="120"/>
      <c r="AO654" s="118" t="s">
        <v>488</v>
      </c>
      <c r="AP654" s="140"/>
      <c r="AQ654" s="119"/>
      <c r="AR654" s="120"/>
    </row>
    <row r="655" spans="1:44" x14ac:dyDescent="0.2">
      <c r="A655" s="11">
        <v>840</v>
      </c>
      <c r="C655" s="13">
        <f t="shared" si="30"/>
        <v>720</v>
      </c>
      <c r="D655" s="25">
        <v>840</v>
      </c>
      <c r="I655" s="27">
        <f t="shared" si="31"/>
        <v>0.84</v>
      </c>
      <c r="J655" s="19">
        <v>0.84</v>
      </c>
      <c r="L655" s="14">
        <v>0.72</v>
      </c>
      <c r="O655">
        <v>-0.1744</v>
      </c>
      <c r="P655" s="31">
        <f t="shared" si="32"/>
        <v>-0.3285040669720361</v>
      </c>
      <c r="R655" s="5">
        <v>0.72</v>
      </c>
      <c r="AJ655" s="118" t="s">
        <v>119</v>
      </c>
      <c r="AK655" s="119"/>
      <c r="AL655" s="119"/>
      <c r="AM655" s="120"/>
      <c r="AO655" s="118" t="s">
        <v>488</v>
      </c>
      <c r="AP655" s="140"/>
      <c r="AQ655" s="119"/>
      <c r="AR655" s="120"/>
    </row>
    <row r="656" spans="1:44" x14ac:dyDescent="0.2">
      <c r="A656" s="11">
        <v>6320</v>
      </c>
      <c r="C656" s="13">
        <f t="shared" si="30"/>
        <v>720</v>
      </c>
      <c r="D656" s="25">
        <v>6320</v>
      </c>
      <c r="I656" s="27">
        <f t="shared" si="31"/>
        <v>6.32</v>
      </c>
      <c r="J656" s="19">
        <v>6.32</v>
      </c>
      <c r="L656" s="14">
        <v>0.72</v>
      </c>
      <c r="O656">
        <v>1.8436999999999999</v>
      </c>
      <c r="P656" s="31">
        <f t="shared" si="32"/>
        <v>-0.3285040669720361</v>
      </c>
      <c r="R656" s="5">
        <v>0.72</v>
      </c>
      <c r="AJ656" s="118" t="s">
        <v>386</v>
      </c>
      <c r="AK656" s="119"/>
      <c r="AL656" s="119"/>
      <c r="AM656" s="120"/>
      <c r="AO656" s="118" t="s">
        <v>488</v>
      </c>
      <c r="AP656" s="140"/>
      <c r="AQ656" s="119"/>
      <c r="AR656" s="120"/>
    </row>
    <row r="657" spans="1:44" x14ac:dyDescent="0.2">
      <c r="A657" s="11">
        <v>8080</v>
      </c>
      <c r="C657" s="13">
        <f t="shared" si="30"/>
        <v>720</v>
      </c>
      <c r="D657" s="25">
        <v>8080</v>
      </c>
      <c r="I657" s="27">
        <f t="shared" si="31"/>
        <v>8.08</v>
      </c>
      <c r="J657" s="19">
        <v>8.08</v>
      </c>
      <c r="L657" s="14">
        <v>0.72</v>
      </c>
      <c r="O657">
        <v>2.0893999999999999</v>
      </c>
      <c r="P657" s="31">
        <f t="shared" si="32"/>
        <v>-0.3285040669720361</v>
      </c>
      <c r="R657" s="5">
        <v>0.72</v>
      </c>
      <c r="AJ657" s="118" t="s">
        <v>368</v>
      </c>
      <c r="AK657" s="119"/>
      <c r="AL657" s="119"/>
      <c r="AM657" s="120"/>
      <c r="AO657" s="118" t="s">
        <v>488</v>
      </c>
      <c r="AP657" s="140"/>
      <c r="AQ657" s="119"/>
      <c r="AR657" s="120"/>
    </row>
    <row r="658" spans="1:44" x14ac:dyDescent="0.2">
      <c r="A658" s="11">
        <v>880</v>
      </c>
      <c r="C658" s="13">
        <f t="shared" si="30"/>
        <v>720</v>
      </c>
      <c r="D658" s="25">
        <v>880</v>
      </c>
      <c r="I658" s="27">
        <f t="shared" si="31"/>
        <v>0.88</v>
      </c>
      <c r="J658" s="19">
        <v>0.88</v>
      </c>
      <c r="L658" s="14">
        <v>0.72</v>
      </c>
      <c r="O658">
        <v>-0.1278</v>
      </c>
      <c r="P658" s="31">
        <f t="shared" si="32"/>
        <v>-0.3285040669720361</v>
      </c>
      <c r="R658" s="5">
        <v>0.72</v>
      </c>
      <c r="AJ658" s="118" t="s">
        <v>118</v>
      </c>
      <c r="AK658" s="119"/>
      <c r="AL658" s="119"/>
      <c r="AM658" s="120"/>
      <c r="AO658" s="118" t="s">
        <v>488</v>
      </c>
      <c r="AP658" s="140"/>
      <c r="AQ658" s="119"/>
      <c r="AR658" s="120"/>
    </row>
    <row r="659" spans="1:44" x14ac:dyDescent="0.2">
      <c r="A659" s="11">
        <v>1720</v>
      </c>
      <c r="C659" s="13">
        <f t="shared" si="30"/>
        <v>720</v>
      </c>
      <c r="D659" s="25">
        <v>1720</v>
      </c>
      <c r="I659" s="27">
        <f t="shared" si="31"/>
        <v>1.72</v>
      </c>
      <c r="J659" s="19">
        <v>1.72</v>
      </c>
      <c r="L659" s="14">
        <v>0.72</v>
      </c>
      <c r="O659">
        <v>0.5423</v>
      </c>
      <c r="P659" s="31">
        <f t="shared" si="32"/>
        <v>-0.3285040669720361</v>
      </c>
      <c r="R659" s="5">
        <v>0.72</v>
      </c>
      <c r="AJ659" s="118" t="s">
        <v>97</v>
      </c>
      <c r="AK659" s="119"/>
      <c r="AL659" s="119"/>
      <c r="AM659" s="120"/>
      <c r="AO659" s="118" t="s">
        <v>488</v>
      </c>
      <c r="AP659" s="140"/>
      <c r="AQ659" s="119"/>
      <c r="AR659" s="120"/>
    </row>
    <row r="660" spans="1:44" x14ac:dyDescent="0.2">
      <c r="A660" s="11">
        <v>1500</v>
      </c>
      <c r="C660" s="13">
        <f t="shared" si="30"/>
        <v>720</v>
      </c>
      <c r="D660" s="25">
        <v>1500</v>
      </c>
      <c r="I660" s="27">
        <f t="shared" si="31"/>
        <v>1.5</v>
      </c>
      <c r="J660" s="19">
        <v>1.5</v>
      </c>
      <c r="L660" s="14">
        <v>0.72</v>
      </c>
      <c r="O660">
        <v>0.40550000000000003</v>
      </c>
      <c r="P660" s="31">
        <f t="shared" si="32"/>
        <v>-0.3285040669720361</v>
      </c>
      <c r="R660" s="5">
        <v>0.72</v>
      </c>
      <c r="AJ660" s="118" t="s">
        <v>116</v>
      </c>
      <c r="AK660" s="119"/>
      <c r="AL660" s="119"/>
      <c r="AM660" s="120"/>
      <c r="AO660" s="118" t="s">
        <v>488</v>
      </c>
      <c r="AP660" s="140"/>
      <c r="AQ660" s="119"/>
      <c r="AR660" s="120"/>
    </row>
    <row r="661" spans="1:44" x14ac:dyDescent="0.2">
      <c r="A661" s="11">
        <v>3160</v>
      </c>
      <c r="C661" s="13">
        <f t="shared" si="30"/>
        <v>720</v>
      </c>
      <c r="D661" s="25">
        <v>3160</v>
      </c>
      <c r="I661" s="27">
        <f t="shared" si="31"/>
        <v>3.16</v>
      </c>
      <c r="J661" s="19">
        <v>3.16</v>
      </c>
      <c r="L661" s="14">
        <v>0.72</v>
      </c>
      <c r="O661">
        <v>1.1506000000000001</v>
      </c>
      <c r="P661" s="31">
        <f t="shared" si="32"/>
        <v>-0.3285040669720361</v>
      </c>
      <c r="R661" s="5">
        <v>0.72</v>
      </c>
      <c r="AJ661" s="118" t="s">
        <v>387</v>
      </c>
      <c r="AK661" s="119"/>
      <c r="AL661" s="119"/>
      <c r="AM661" s="120"/>
      <c r="AO661" s="118" t="s">
        <v>93</v>
      </c>
      <c r="AP661" s="140"/>
      <c r="AQ661" s="119"/>
      <c r="AR661" s="120"/>
    </row>
    <row r="662" spans="1:44" x14ac:dyDescent="0.2">
      <c r="A662" s="11">
        <v>4400</v>
      </c>
      <c r="C662" s="13">
        <f t="shared" si="30"/>
        <v>720</v>
      </c>
      <c r="D662" s="25">
        <v>4400</v>
      </c>
      <c r="I662" s="27">
        <f t="shared" si="31"/>
        <v>4.4000000000000004</v>
      </c>
      <c r="J662" s="19">
        <v>4.4000000000000004</v>
      </c>
      <c r="L662" s="14">
        <v>0.72</v>
      </c>
      <c r="O662">
        <v>1.4816</v>
      </c>
      <c r="P662" s="31">
        <f t="shared" si="32"/>
        <v>-0.3285040669720361</v>
      </c>
      <c r="R662" s="5">
        <v>0.72</v>
      </c>
      <c r="AJ662" s="118" t="s">
        <v>388</v>
      </c>
      <c r="AK662" s="119"/>
      <c r="AL662" s="119"/>
      <c r="AM662" s="120"/>
      <c r="AO662" s="118" t="s">
        <v>93</v>
      </c>
      <c r="AP662" s="140"/>
      <c r="AQ662" s="119"/>
      <c r="AR662" s="120"/>
    </row>
    <row r="663" spans="1:44" x14ac:dyDescent="0.2">
      <c r="A663" s="11">
        <v>3460</v>
      </c>
      <c r="C663" s="13">
        <f t="shared" si="30"/>
        <v>720</v>
      </c>
      <c r="D663" s="25">
        <v>3460</v>
      </c>
      <c r="I663" s="27">
        <f t="shared" si="31"/>
        <v>3.46</v>
      </c>
      <c r="J663" s="19">
        <v>3.46</v>
      </c>
      <c r="L663" s="14">
        <v>0.72</v>
      </c>
      <c r="O663">
        <v>1.2413000000000001</v>
      </c>
      <c r="P663" s="31">
        <f t="shared" si="32"/>
        <v>-0.3285040669720361</v>
      </c>
      <c r="R663" s="5">
        <v>0.72</v>
      </c>
      <c r="AJ663" s="118" t="s">
        <v>51</v>
      </c>
      <c r="AK663" s="119"/>
      <c r="AL663" s="119"/>
      <c r="AM663" s="120"/>
      <c r="AO663" s="118" t="s">
        <v>93</v>
      </c>
      <c r="AP663" s="140"/>
      <c r="AQ663" s="119"/>
      <c r="AR663" s="120"/>
    </row>
    <row r="664" spans="1:44" x14ac:dyDescent="0.2">
      <c r="A664" s="11">
        <v>500</v>
      </c>
      <c r="C664" s="13">
        <f t="shared" si="30"/>
        <v>720</v>
      </c>
      <c r="D664" s="25">
        <v>500</v>
      </c>
      <c r="I664" s="27">
        <f t="shared" si="31"/>
        <v>0.5</v>
      </c>
      <c r="J664" s="19">
        <v>0.5</v>
      </c>
      <c r="L664" s="14">
        <v>0.72</v>
      </c>
      <c r="O664">
        <v>-0.69310000000000005</v>
      </c>
      <c r="P664" s="31">
        <f t="shared" si="32"/>
        <v>-0.3285040669720361</v>
      </c>
      <c r="R664" s="5">
        <v>0.72</v>
      </c>
      <c r="AJ664" s="118" t="s">
        <v>46</v>
      </c>
      <c r="AK664" s="119"/>
      <c r="AL664" s="119"/>
      <c r="AM664" s="120"/>
      <c r="AO664" s="118" t="s">
        <v>93</v>
      </c>
      <c r="AP664" s="140"/>
      <c r="AQ664" s="119"/>
      <c r="AR664" s="120"/>
    </row>
    <row r="665" spans="1:44" x14ac:dyDescent="0.2">
      <c r="A665" s="11">
        <v>4140</v>
      </c>
      <c r="C665" s="13">
        <f t="shared" si="30"/>
        <v>740</v>
      </c>
      <c r="D665" s="25">
        <v>4140</v>
      </c>
      <c r="I665" s="27">
        <f t="shared" si="31"/>
        <v>4.1399999999999997</v>
      </c>
      <c r="J665" s="19">
        <v>4.1399999999999997</v>
      </c>
      <c r="L665" s="14">
        <v>0.74</v>
      </c>
      <c r="O665">
        <v>1.4207000000000001</v>
      </c>
      <c r="P665" s="31">
        <f t="shared" si="32"/>
        <v>-0.30110509278392161</v>
      </c>
      <c r="R665" s="5">
        <v>0.74</v>
      </c>
      <c r="AJ665" s="118" t="s">
        <v>88</v>
      </c>
      <c r="AK665" s="119"/>
      <c r="AL665" s="119"/>
      <c r="AM665" s="120"/>
      <c r="AO665" s="118" t="s">
        <v>93</v>
      </c>
      <c r="AP665" s="140"/>
      <c r="AQ665" s="119"/>
      <c r="AR665" s="120"/>
    </row>
    <row r="666" spans="1:44" x14ac:dyDescent="0.2">
      <c r="A666" s="11">
        <v>360</v>
      </c>
      <c r="C666" s="13">
        <f t="shared" si="30"/>
        <v>740</v>
      </c>
      <c r="D666" s="25">
        <v>360</v>
      </c>
      <c r="I666" s="27">
        <f t="shared" si="31"/>
        <v>0.36</v>
      </c>
      <c r="J666" s="19">
        <v>0.36</v>
      </c>
      <c r="L666" s="14">
        <v>0.74</v>
      </c>
      <c r="O666">
        <v>-1.0217000000000001</v>
      </c>
      <c r="P666" s="31">
        <f t="shared" si="32"/>
        <v>-0.30110509278392161</v>
      </c>
      <c r="R666" s="5">
        <v>0.74</v>
      </c>
      <c r="AJ666" s="118" t="s">
        <v>109</v>
      </c>
      <c r="AK666" s="119"/>
      <c r="AL666" s="119"/>
      <c r="AM666" s="120"/>
      <c r="AO666" s="118" t="s">
        <v>93</v>
      </c>
      <c r="AP666" s="140"/>
      <c r="AQ666" s="119"/>
      <c r="AR666" s="120"/>
    </row>
    <row r="667" spans="1:44" x14ac:dyDescent="0.2">
      <c r="A667" s="11">
        <v>1640</v>
      </c>
      <c r="C667" s="13">
        <f t="shared" si="30"/>
        <v>740</v>
      </c>
      <c r="D667" s="25">
        <v>1640</v>
      </c>
      <c r="I667" s="27">
        <f t="shared" si="31"/>
        <v>1.6400000000000001</v>
      </c>
      <c r="J667" s="19">
        <v>1.6400000000000001</v>
      </c>
      <c r="L667" s="14">
        <v>0.74</v>
      </c>
      <c r="O667">
        <v>0.49469999999999997</v>
      </c>
      <c r="P667" s="31">
        <f t="shared" si="32"/>
        <v>-0.30110509278392161</v>
      </c>
      <c r="R667" s="5">
        <v>0.74</v>
      </c>
      <c r="AJ667" s="118" t="s">
        <v>130</v>
      </c>
      <c r="AK667" s="119"/>
      <c r="AL667" s="119"/>
      <c r="AM667" s="120"/>
      <c r="AO667" s="118" t="s">
        <v>93</v>
      </c>
      <c r="AP667" s="140"/>
      <c r="AQ667" s="119"/>
      <c r="AR667" s="120"/>
    </row>
    <row r="668" spans="1:44" x14ac:dyDescent="0.2">
      <c r="A668" s="11">
        <v>7480</v>
      </c>
      <c r="C668" s="13">
        <f t="shared" si="30"/>
        <v>740</v>
      </c>
      <c r="D668" s="25">
        <v>7480</v>
      </c>
      <c r="I668" s="27">
        <f t="shared" si="31"/>
        <v>7.48</v>
      </c>
      <c r="J668" s="19">
        <v>7.48</v>
      </c>
      <c r="L668" s="14">
        <v>0.74</v>
      </c>
      <c r="O668">
        <v>2.0122</v>
      </c>
      <c r="P668" s="31">
        <f t="shared" si="32"/>
        <v>-0.30110509278392161</v>
      </c>
      <c r="R668" s="5">
        <v>0.74</v>
      </c>
      <c r="AJ668" s="118" t="s">
        <v>389</v>
      </c>
      <c r="AK668" s="119"/>
      <c r="AL668" s="119"/>
      <c r="AM668" s="120"/>
      <c r="AO668" s="118" t="s">
        <v>93</v>
      </c>
      <c r="AP668" s="140"/>
      <c r="AQ668" s="119"/>
      <c r="AR668" s="120"/>
    </row>
    <row r="669" spans="1:44" x14ac:dyDescent="0.2">
      <c r="A669" s="11">
        <v>19100</v>
      </c>
      <c r="C669" s="13">
        <f t="shared" si="30"/>
        <v>740</v>
      </c>
      <c r="D669" s="25">
        <v>19100</v>
      </c>
      <c r="I669" s="27">
        <f t="shared" si="31"/>
        <v>19.100000000000001</v>
      </c>
      <c r="J669" s="19">
        <v>19.100000000000001</v>
      </c>
      <c r="L669" s="14">
        <v>0.74</v>
      </c>
      <c r="O669">
        <v>2.9497</v>
      </c>
      <c r="P669" s="31">
        <f t="shared" si="32"/>
        <v>-0.30110509278392161</v>
      </c>
      <c r="R669" s="5">
        <v>0.74</v>
      </c>
      <c r="AJ669" s="118" t="s">
        <v>390</v>
      </c>
      <c r="AK669" s="119"/>
      <c r="AL669" s="119"/>
      <c r="AM669" s="120"/>
      <c r="AO669" s="118" t="s">
        <v>93</v>
      </c>
      <c r="AP669" s="140"/>
      <c r="AQ669" s="119"/>
      <c r="AR669" s="120"/>
    </row>
    <row r="670" spans="1:44" x14ac:dyDescent="0.2">
      <c r="A670" s="11">
        <v>16020</v>
      </c>
      <c r="C670" s="13">
        <f t="shared" si="30"/>
        <v>740</v>
      </c>
      <c r="D670" s="25">
        <v>16020</v>
      </c>
      <c r="I670" s="27">
        <f t="shared" si="31"/>
        <v>16.02</v>
      </c>
      <c r="J670" s="19">
        <v>16.02</v>
      </c>
      <c r="L670" s="14">
        <v>0.74</v>
      </c>
      <c r="O670">
        <v>2.7738</v>
      </c>
      <c r="P670" s="31">
        <f t="shared" si="32"/>
        <v>-0.30110509278392161</v>
      </c>
      <c r="R670" s="5">
        <v>0.74</v>
      </c>
      <c r="AJ670" s="118" t="s">
        <v>391</v>
      </c>
      <c r="AK670" s="119"/>
      <c r="AL670" s="119"/>
      <c r="AM670" s="120"/>
      <c r="AO670" s="118" t="s">
        <v>93</v>
      </c>
      <c r="AP670" s="140"/>
      <c r="AQ670" s="119"/>
      <c r="AR670" s="120"/>
    </row>
    <row r="671" spans="1:44" x14ac:dyDescent="0.2">
      <c r="A671" s="11">
        <v>7520</v>
      </c>
      <c r="C671" s="13">
        <f t="shared" si="30"/>
        <v>740</v>
      </c>
      <c r="D671" s="25">
        <v>7520</v>
      </c>
      <c r="I671" s="27">
        <f t="shared" si="31"/>
        <v>7.5200000000000005</v>
      </c>
      <c r="J671" s="19">
        <v>7.5200000000000005</v>
      </c>
      <c r="L671" s="14">
        <v>0.74</v>
      </c>
      <c r="O671">
        <v>2.0175999999999998</v>
      </c>
      <c r="P671" s="31">
        <f t="shared" si="32"/>
        <v>-0.30110509278392161</v>
      </c>
      <c r="R671" s="5">
        <v>0.74</v>
      </c>
      <c r="AJ671" s="118" t="s">
        <v>392</v>
      </c>
      <c r="AK671" s="119"/>
      <c r="AL671" s="119"/>
      <c r="AM671" s="120"/>
      <c r="AO671" s="118" t="s">
        <v>93</v>
      </c>
      <c r="AP671" s="140"/>
      <c r="AQ671" s="119"/>
      <c r="AR671" s="120"/>
    </row>
    <row r="672" spans="1:44" x14ac:dyDescent="0.2">
      <c r="A672" s="11">
        <v>2940</v>
      </c>
      <c r="C672" s="13">
        <f t="shared" si="30"/>
        <v>740</v>
      </c>
      <c r="D672" s="25">
        <v>2940</v>
      </c>
      <c r="I672" s="27">
        <f t="shared" si="31"/>
        <v>2.94</v>
      </c>
      <c r="J672" s="19">
        <v>2.94</v>
      </c>
      <c r="L672" s="14">
        <v>0.74</v>
      </c>
      <c r="O672">
        <v>1.0784</v>
      </c>
      <c r="P672" s="31">
        <f t="shared" si="32"/>
        <v>-0.30110509278392161</v>
      </c>
      <c r="R672" s="5">
        <v>0.74</v>
      </c>
      <c r="AJ672" s="118" t="s">
        <v>64</v>
      </c>
      <c r="AK672" s="119"/>
      <c r="AL672" s="119"/>
      <c r="AM672" s="120"/>
      <c r="AO672" s="118" t="s">
        <v>93</v>
      </c>
      <c r="AP672" s="140"/>
      <c r="AQ672" s="119"/>
      <c r="AR672" s="120"/>
    </row>
    <row r="673" spans="1:44" x14ac:dyDescent="0.2">
      <c r="A673" s="11">
        <v>2720</v>
      </c>
      <c r="C673" s="13">
        <f t="shared" si="30"/>
        <v>740</v>
      </c>
      <c r="D673" s="25">
        <v>2720</v>
      </c>
      <c r="I673" s="27">
        <f t="shared" si="31"/>
        <v>2.72</v>
      </c>
      <c r="J673" s="19">
        <v>2.72</v>
      </c>
      <c r="L673" s="14">
        <v>0.74</v>
      </c>
      <c r="O673">
        <v>1.0005999999999999</v>
      </c>
      <c r="P673" s="31">
        <f t="shared" si="32"/>
        <v>-0.30110509278392161</v>
      </c>
      <c r="R673" s="5">
        <v>0.74</v>
      </c>
      <c r="AJ673" s="118" t="s">
        <v>334</v>
      </c>
      <c r="AK673" s="119"/>
      <c r="AL673" s="119"/>
      <c r="AM673" s="120"/>
      <c r="AO673" s="118" t="s">
        <v>434</v>
      </c>
      <c r="AP673" s="140"/>
      <c r="AQ673" s="119"/>
      <c r="AR673" s="120"/>
    </row>
    <row r="674" spans="1:44" x14ac:dyDescent="0.2">
      <c r="A674" s="11">
        <v>4140</v>
      </c>
      <c r="C674" s="13">
        <f t="shared" si="30"/>
        <v>740</v>
      </c>
      <c r="D674" s="25">
        <v>4140</v>
      </c>
      <c r="I674" s="27">
        <f t="shared" si="31"/>
        <v>4.1399999999999997</v>
      </c>
      <c r="J674" s="19">
        <v>4.1399999999999997</v>
      </c>
      <c r="L674" s="14">
        <v>0.74</v>
      </c>
      <c r="O674">
        <v>1.4207000000000001</v>
      </c>
      <c r="P674" s="31">
        <f t="shared" si="32"/>
        <v>-0.30110509278392161</v>
      </c>
      <c r="R674" s="5">
        <v>0.74</v>
      </c>
      <c r="AJ674" s="118" t="s">
        <v>88</v>
      </c>
      <c r="AK674" s="119"/>
      <c r="AL674" s="119"/>
      <c r="AM674" s="120"/>
      <c r="AO674" s="118" t="s">
        <v>434</v>
      </c>
      <c r="AP674" s="140"/>
      <c r="AQ674" s="119"/>
      <c r="AR674" s="120"/>
    </row>
    <row r="675" spans="1:44" x14ac:dyDescent="0.2">
      <c r="A675" s="11">
        <v>3000</v>
      </c>
      <c r="C675" s="13">
        <f t="shared" si="30"/>
        <v>740</v>
      </c>
      <c r="D675" s="25">
        <v>3000</v>
      </c>
      <c r="I675" s="27">
        <f t="shared" si="31"/>
        <v>3</v>
      </c>
      <c r="J675" s="19">
        <v>3</v>
      </c>
      <c r="L675" s="14">
        <v>0.74</v>
      </c>
      <c r="O675">
        <v>1.0986</v>
      </c>
      <c r="P675" s="31">
        <f t="shared" si="32"/>
        <v>-0.30110509278392161</v>
      </c>
      <c r="R675" s="5">
        <v>0.74</v>
      </c>
      <c r="AJ675" s="118" t="s">
        <v>175</v>
      </c>
      <c r="AK675" s="119"/>
      <c r="AL675" s="119"/>
      <c r="AM675" s="120"/>
      <c r="AO675" s="118" t="s">
        <v>434</v>
      </c>
      <c r="AP675" s="140"/>
      <c r="AQ675" s="119"/>
      <c r="AR675" s="120"/>
    </row>
    <row r="676" spans="1:44" x14ac:dyDescent="0.2">
      <c r="A676" s="11">
        <v>2720</v>
      </c>
      <c r="C676" s="13">
        <f t="shared" si="30"/>
        <v>740</v>
      </c>
      <c r="D676" s="25">
        <v>2720</v>
      </c>
      <c r="I676" s="27">
        <f t="shared" si="31"/>
        <v>2.72</v>
      </c>
      <c r="J676" s="19">
        <v>2.72</v>
      </c>
      <c r="L676" s="14">
        <v>0.74</v>
      </c>
      <c r="O676">
        <v>1.0005999999999999</v>
      </c>
      <c r="P676" s="31">
        <f t="shared" si="32"/>
        <v>-0.30110509278392161</v>
      </c>
      <c r="R676" s="5">
        <v>0.74</v>
      </c>
      <c r="AJ676" s="118" t="s">
        <v>334</v>
      </c>
      <c r="AK676" s="119"/>
      <c r="AL676" s="119"/>
      <c r="AM676" s="120"/>
      <c r="AO676" s="118" t="s">
        <v>434</v>
      </c>
      <c r="AP676" s="140"/>
      <c r="AQ676" s="119"/>
      <c r="AR676" s="120"/>
    </row>
    <row r="677" spans="1:44" x14ac:dyDescent="0.2">
      <c r="A677" s="11">
        <v>7140</v>
      </c>
      <c r="C677" s="13">
        <f t="shared" si="30"/>
        <v>740</v>
      </c>
      <c r="D677" s="25">
        <v>7140</v>
      </c>
      <c r="I677" s="27">
        <f t="shared" si="31"/>
        <v>7.1400000000000006</v>
      </c>
      <c r="J677" s="19">
        <v>7.1400000000000006</v>
      </c>
      <c r="L677" s="14">
        <v>0.74</v>
      </c>
      <c r="O677">
        <v>1.9657</v>
      </c>
      <c r="P677" s="31">
        <f t="shared" si="32"/>
        <v>-0.30110509278392161</v>
      </c>
      <c r="R677" s="5">
        <v>0.74</v>
      </c>
      <c r="AJ677" s="118" t="s">
        <v>393</v>
      </c>
      <c r="AK677" s="119"/>
      <c r="AL677" s="119"/>
      <c r="AM677" s="120"/>
      <c r="AO677" s="118" t="s">
        <v>116</v>
      </c>
      <c r="AP677" s="140"/>
      <c r="AQ677" s="119"/>
      <c r="AR677" s="120"/>
    </row>
    <row r="678" spans="1:44" x14ac:dyDescent="0.2">
      <c r="A678" s="11">
        <v>1660</v>
      </c>
      <c r="C678" s="13">
        <f t="shared" si="30"/>
        <v>740</v>
      </c>
      <c r="D678" s="25">
        <v>1660</v>
      </c>
      <c r="I678" s="27">
        <f t="shared" si="31"/>
        <v>1.6600000000000001</v>
      </c>
      <c r="J678" s="19">
        <v>1.6600000000000001</v>
      </c>
      <c r="L678" s="14">
        <v>0.74</v>
      </c>
      <c r="O678">
        <v>0.50680000000000003</v>
      </c>
      <c r="P678" s="31">
        <f t="shared" si="32"/>
        <v>-0.30110509278392161</v>
      </c>
      <c r="R678" s="5">
        <v>0.74</v>
      </c>
      <c r="AJ678" s="118" t="s">
        <v>75</v>
      </c>
      <c r="AK678" s="119"/>
      <c r="AL678" s="119"/>
      <c r="AM678" s="120"/>
      <c r="AO678" s="118" t="s">
        <v>116</v>
      </c>
      <c r="AP678" s="140"/>
      <c r="AQ678" s="119"/>
      <c r="AR678" s="120"/>
    </row>
    <row r="679" spans="1:44" x14ac:dyDescent="0.2">
      <c r="A679" s="11">
        <v>3940</v>
      </c>
      <c r="C679" s="13">
        <f t="shared" si="30"/>
        <v>740</v>
      </c>
      <c r="D679" s="25">
        <v>3940</v>
      </c>
      <c r="I679" s="27">
        <f t="shared" si="31"/>
        <v>3.94</v>
      </c>
      <c r="J679" s="19">
        <v>3.94</v>
      </c>
      <c r="L679" s="14">
        <v>0.74</v>
      </c>
      <c r="O679">
        <v>1.3712</v>
      </c>
      <c r="P679" s="31">
        <f t="shared" si="32"/>
        <v>-0.30110509278392161</v>
      </c>
      <c r="R679" s="5">
        <v>0.74</v>
      </c>
      <c r="AJ679" s="118" t="s">
        <v>215</v>
      </c>
      <c r="AK679" s="119"/>
      <c r="AL679" s="119"/>
      <c r="AM679" s="120"/>
      <c r="AO679" s="118" t="s">
        <v>116</v>
      </c>
      <c r="AP679" s="140"/>
      <c r="AQ679" s="119"/>
      <c r="AR679" s="120"/>
    </row>
    <row r="680" spans="1:44" x14ac:dyDescent="0.2">
      <c r="A680" s="11">
        <v>7600</v>
      </c>
      <c r="C680" s="13">
        <f t="shared" si="30"/>
        <v>760</v>
      </c>
      <c r="D680" s="25">
        <v>7600</v>
      </c>
      <c r="I680" s="27">
        <f t="shared" si="31"/>
        <v>7.6000000000000005</v>
      </c>
      <c r="J680" s="19">
        <v>7.6000000000000005</v>
      </c>
      <c r="L680" s="14">
        <v>0.76</v>
      </c>
      <c r="O680">
        <v>2.0280999999999998</v>
      </c>
      <c r="P680" s="31">
        <f t="shared" si="32"/>
        <v>-0.2744368457017603</v>
      </c>
      <c r="R680" s="5">
        <v>0.76</v>
      </c>
      <c r="AJ680" s="118" t="s">
        <v>394</v>
      </c>
      <c r="AK680" s="119"/>
      <c r="AL680" s="119"/>
      <c r="AM680" s="120"/>
      <c r="AO680" s="118" t="s">
        <v>116</v>
      </c>
      <c r="AP680" s="140"/>
      <c r="AQ680" s="119"/>
      <c r="AR680" s="120"/>
    </row>
    <row r="681" spans="1:44" x14ac:dyDescent="0.2">
      <c r="A681" s="11">
        <v>100</v>
      </c>
      <c r="C681" s="13">
        <f t="shared" si="30"/>
        <v>760</v>
      </c>
      <c r="D681" s="25">
        <v>100</v>
      </c>
      <c r="I681" s="27">
        <f t="shared" si="31"/>
        <v>0.1</v>
      </c>
      <c r="J681" s="19">
        <v>0.1</v>
      </c>
      <c r="L681" s="14">
        <v>0.76</v>
      </c>
      <c r="O681">
        <v>-2.3026</v>
      </c>
      <c r="P681" s="31">
        <f t="shared" si="32"/>
        <v>-0.2744368457017603</v>
      </c>
      <c r="R681" s="5">
        <v>0.76</v>
      </c>
      <c r="AJ681" s="118" t="s">
        <v>43</v>
      </c>
      <c r="AK681" s="119"/>
      <c r="AL681" s="119"/>
      <c r="AM681" s="120"/>
      <c r="AO681" s="118" t="s">
        <v>116</v>
      </c>
      <c r="AP681" s="140"/>
      <c r="AQ681" s="119"/>
      <c r="AR681" s="120"/>
    </row>
    <row r="682" spans="1:44" x14ac:dyDescent="0.2">
      <c r="A682" s="11">
        <v>1720</v>
      </c>
      <c r="C682" s="13">
        <f t="shared" si="30"/>
        <v>760</v>
      </c>
      <c r="D682" s="25">
        <v>1720</v>
      </c>
      <c r="I682" s="27">
        <f t="shared" si="31"/>
        <v>1.72</v>
      </c>
      <c r="J682" s="19">
        <v>1.72</v>
      </c>
      <c r="L682" s="14">
        <v>0.76</v>
      </c>
      <c r="O682">
        <v>0.5423</v>
      </c>
      <c r="P682" s="31">
        <f t="shared" si="32"/>
        <v>-0.2744368457017603</v>
      </c>
      <c r="R682" s="5">
        <v>0.76</v>
      </c>
      <c r="AJ682" s="118" t="s">
        <v>97</v>
      </c>
      <c r="AK682" s="119"/>
      <c r="AL682" s="119"/>
      <c r="AM682" s="120"/>
      <c r="AO682" s="118" t="s">
        <v>116</v>
      </c>
      <c r="AP682" s="140"/>
      <c r="AQ682" s="119"/>
      <c r="AR682" s="120"/>
    </row>
    <row r="683" spans="1:44" x14ac:dyDescent="0.2">
      <c r="A683" s="11">
        <v>2320</v>
      </c>
      <c r="C683" s="13">
        <f t="shared" si="30"/>
        <v>760</v>
      </c>
      <c r="D683" s="25">
        <v>2320</v>
      </c>
      <c r="I683" s="27">
        <f t="shared" si="31"/>
        <v>2.3199999999999998</v>
      </c>
      <c r="J683" s="19">
        <v>2.3199999999999998</v>
      </c>
      <c r="L683" s="14">
        <v>0.76</v>
      </c>
      <c r="O683">
        <v>0.84160000000000001</v>
      </c>
      <c r="P683" s="31">
        <f t="shared" si="32"/>
        <v>-0.2744368457017603</v>
      </c>
      <c r="R683" s="5">
        <v>0.76</v>
      </c>
      <c r="AJ683" s="118" t="s">
        <v>395</v>
      </c>
      <c r="AK683" s="119"/>
      <c r="AL683" s="119"/>
      <c r="AM683" s="120"/>
      <c r="AO683" s="118" t="s">
        <v>116</v>
      </c>
      <c r="AP683" s="140"/>
      <c r="AQ683" s="119"/>
      <c r="AR683" s="120"/>
    </row>
    <row r="684" spans="1:44" x14ac:dyDescent="0.2">
      <c r="A684" s="11">
        <v>11200</v>
      </c>
      <c r="C684" s="13">
        <f t="shared" si="30"/>
        <v>760</v>
      </c>
      <c r="D684" s="25">
        <v>11200</v>
      </c>
      <c r="I684" s="27">
        <f t="shared" si="31"/>
        <v>11.200000000000001</v>
      </c>
      <c r="J684" s="19">
        <v>11.200000000000001</v>
      </c>
      <c r="L684" s="14">
        <v>0.76</v>
      </c>
      <c r="O684">
        <v>2.4159000000000002</v>
      </c>
      <c r="P684" s="31">
        <f t="shared" si="32"/>
        <v>-0.2744368457017603</v>
      </c>
      <c r="R684" s="5">
        <v>0.76</v>
      </c>
      <c r="AJ684" s="118" t="s">
        <v>396</v>
      </c>
      <c r="AK684" s="119"/>
      <c r="AL684" s="119"/>
      <c r="AM684" s="120"/>
      <c r="AO684" s="118" t="s">
        <v>116</v>
      </c>
      <c r="AP684" s="140"/>
      <c r="AQ684" s="119"/>
      <c r="AR684" s="120"/>
    </row>
    <row r="685" spans="1:44" x14ac:dyDescent="0.2">
      <c r="A685" s="11">
        <v>3900</v>
      </c>
      <c r="C685" s="13">
        <f t="shared" si="30"/>
        <v>760</v>
      </c>
      <c r="D685" s="25">
        <v>3900</v>
      </c>
      <c r="I685" s="27">
        <f t="shared" si="31"/>
        <v>3.9</v>
      </c>
      <c r="J685" s="19">
        <v>3.9</v>
      </c>
      <c r="L685" s="14">
        <v>0.76</v>
      </c>
      <c r="O685">
        <v>1.361</v>
      </c>
      <c r="P685" s="31">
        <f t="shared" si="32"/>
        <v>-0.2744368457017603</v>
      </c>
      <c r="R685" s="5">
        <v>0.76</v>
      </c>
      <c r="AJ685" s="118" t="s">
        <v>57</v>
      </c>
      <c r="AK685" s="119"/>
      <c r="AL685" s="119"/>
      <c r="AM685" s="120"/>
      <c r="AO685" s="118" t="s">
        <v>116</v>
      </c>
      <c r="AP685" s="140"/>
      <c r="AQ685" s="119"/>
      <c r="AR685" s="120"/>
    </row>
    <row r="686" spans="1:44" x14ac:dyDescent="0.2">
      <c r="A686" s="11">
        <v>1460</v>
      </c>
      <c r="C686" s="13">
        <f t="shared" si="30"/>
        <v>760</v>
      </c>
      <c r="D686" s="25">
        <v>1460</v>
      </c>
      <c r="I686" s="27">
        <f t="shared" si="31"/>
        <v>1.46</v>
      </c>
      <c r="J686" s="19">
        <v>1.46</v>
      </c>
      <c r="L686" s="14">
        <v>0.76</v>
      </c>
      <c r="O686">
        <v>0.37840000000000001</v>
      </c>
      <c r="P686" s="31">
        <f t="shared" si="32"/>
        <v>-0.2744368457017603</v>
      </c>
      <c r="R686" s="5">
        <v>0.76</v>
      </c>
      <c r="AJ686" s="118" t="s">
        <v>186</v>
      </c>
      <c r="AK686" s="119"/>
      <c r="AL686" s="119"/>
      <c r="AM686" s="120"/>
      <c r="AO686" s="118" t="s">
        <v>116</v>
      </c>
      <c r="AP686" s="140"/>
      <c r="AQ686" s="119"/>
      <c r="AR686" s="120"/>
    </row>
    <row r="687" spans="1:44" x14ac:dyDescent="0.2">
      <c r="A687" s="11">
        <v>15860</v>
      </c>
      <c r="C687" s="13">
        <f t="shared" si="30"/>
        <v>760</v>
      </c>
      <c r="D687" s="25">
        <v>15860</v>
      </c>
      <c r="I687" s="27">
        <f t="shared" si="31"/>
        <v>15.860000000000001</v>
      </c>
      <c r="J687" s="19">
        <v>15.860000000000001</v>
      </c>
      <c r="L687" s="14">
        <v>0.76</v>
      </c>
      <c r="O687">
        <v>2.7637999999999998</v>
      </c>
      <c r="P687" s="31">
        <f t="shared" si="32"/>
        <v>-0.2744368457017603</v>
      </c>
      <c r="R687" s="5">
        <v>0.76</v>
      </c>
      <c r="AJ687" s="118" t="s">
        <v>397</v>
      </c>
      <c r="AK687" s="119"/>
      <c r="AL687" s="119"/>
      <c r="AM687" s="120"/>
      <c r="AO687" s="118" t="s">
        <v>257</v>
      </c>
      <c r="AP687" s="140"/>
      <c r="AQ687" s="119"/>
      <c r="AR687" s="120"/>
    </row>
    <row r="688" spans="1:44" x14ac:dyDescent="0.2">
      <c r="A688" s="11">
        <v>7100</v>
      </c>
      <c r="C688" s="13">
        <f t="shared" si="30"/>
        <v>760</v>
      </c>
      <c r="D688" s="25">
        <v>7100</v>
      </c>
      <c r="I688" s="27">
        <f t="shared" si="31"/>
        <v>7.1000000000000005</v>
      </c>
      <c r="J688" s="19">
        <v>7.1000000000000005</v>
      </c>
      <c r="L688" s="14">
        <v>0.76</v>
      </c>
      <c r="O688">
        <v>1.9601</v>
      </c>
      <c r="P688" s="31">
        <f t="shared" si="32"/>
        <v>-0.2744368457017603</v>
      </c>
      <c r="R688" s="5">
        <v>0.76</v>
      </c>
      <c r="AJ688" s="118" t="s">
        <v>398</v>
      </c>
      <c r="AK688" s="119"/>
      <c r="AL688" s="119"/>
      <c r="AM688" s="120"/>
      <c r="AO688" s="118" t="s">
        <v>257</v>
      </c>
      <c r="AP688" s="140"/>
      <c r="AQ688" s="119"/>
      <c r="AR688" s="120"/>
    </row>
    <row r="689" spans="1:44" x14ac:dyDescent="0.2">
      <c r="A689" s="11">
        <v>1760</v>
      </c>
      <c r="C689" s="13">
        <f t="shared" si="30"/>
        <v>760</v>
      </c>
      <c r="D689" s="25">
        <v>1760</v>
      </c>
      <c r="I689" s="27">
        <f t="shared" si="31"/>
        <v>1.76</v>
      </c>
      <c r="J689" s="19">
        <v>1.76</v>
      </c>
      <c r="L689" s="14">
        <v>0.76</v>
      </c>
      <c r="O689">
        <v>0.56530000000000002</v>
      </c>
      <c r="P689" s="31">
        <f t="shared" si="32"/>
        <v>-0.2744368457017603</v>
      </c>
      <c r="R689" s="5">
        <v>0.76</v>
      </c>
      <c r="AJ689" s="118" t="s">
        <v>41</v>
      </c>
      <c r="AK689" s="119"/>
      <c r="AL689" s="119"/>
      <c r="AM689" s="120"/>
      <c r="AO689" s="118" t="s">
        <v>257</v>
      </c>
      <c r="AP689" s="140"/>
      <c r="AQ689" s="119"/>
      <c r="AR689" s="120"/>
    </row>
    <row r="690" spans="1:44" x14ac:dyDescent="0.2">
      <c r="A690" s="11">
        <v>360</v>
      </c>
      <c r="C690" s="13">
        <f t="shared" si="30"/>
        <v>760</v>
      </c>
      <c r="D690" s="25">
        <v>360</v>
      </c>
      <c r="I690" s="27">
        <f t="shared" si="31"/>
        <v>0.36</v>
      </c>
      <c r="J690" s="19">
        <v>0.36</v>
      </c>
      <c r="L690" s="14">
        <v>0.76</v>
      </c>
      <c r="O690">
        <v>-1.0217000000000001</v>
      </c>
      <c r="P690" s="31">
        <f t="shared" si="32"/>
        <v>-0.2744368457017603</v>
      </c>
      <c r="R690" s="5">
        <v>0.76</v>
      </c>
      <c r="AJ690" s="118" t="s">
        <v>109</v>
      </c>
      <c r="AK690" s="119"/>
      <c r="AL690" s="119"/>
      <c r="AM690" s="120"/>
      <c r="AO690" s="118" t="s">
        <v>257</v>
      </c>
      <c r="AP690" s="140"/>
      <c r="AQ690" s="119"/>
      <c r="AR690" s="120"/>
    </row>
    <row r="691" spans="1:44" x14ac:dyDescent="0.2">
      <c r="A691" s="11">
        <v>1240</v>
      </c>
      <c r="C691" s="13">
        <f t="shared" si="30"/>
        <v>760</v>
      </c>
      <c r="D691" s="25">
        <v>1240</v>
      </c>
      <c r="I691" s="27">
        <f t="shared" si="31"/>
        <v>1.24</v>
      </c>
      <c r="J691" s="19">
        <v>1.24</v>
      </c>
      <c r="L691" s="14">
        <v>0.76</v>
      </c>
      <c r="O691">
        <v>0.21510000000000001</v>
      </c>
      <c r="P691" s="31">
        <f t="shared" si="32"/>
        <v>-0.2744368457017603</v>
      </c>
      <c r="R691" s="5">
        <v>0.76</v>
      </c>
      <c r="AJ691" s="118" t="s">
        <v>176</v>
      </c>
      <c r="AK691" s="119"/>
      <c r="AL691" s="119"/>
      <c r="AM691" s="120"/>
      <c r="AO691" s="118" t="s">
        <v>257</v>
      </c>
      <c r="AP691" s="140"/>
      <c r="AQ691" s="119"/>
      <c r="AR691" s="120"/>
    </row>
    <row r="692" spans="1:44" x14ac:dyDescent="0.2">
      <c r="A692" s="11">
        <v>8560</v>
      </c>
      <c r="C692" s="13">
        <f t="shared" si="30"/>
        <v>760</v>
      </c>
      <c r="D692" s="25">
        <v>8560</v>
      </c>
      <c r="I692" s="27">
        <f t="shared" si="31"/>
        <v>8.56</v>
      </c>
      <c r="J692" s="19">
        <v>8.56</v>
      </c>
      <c r="L692" s="14">
        <v>0.76</v>
      </c>
      <c r="O692">
        <v>2.1471</v>
      </c>
      <c r="P692" s="31">
        <f t="shared" si="32"/>
        <v>-0.2744368457017603</v>
      </c>
      <c r="R692" s="5">
        <v>0.76</v>
      </c>
      <c r="AJ692" s="118" t="s">
        <v>399</v>
      </c>
      <c r="AK692" s="119"/>
      <c r="AL692" s="119"/>
      <c r="AM692" s="120"/>
      <c r="AO692" s="118" t="s">
        <v>257</v>
      </c>
      <c r="AP692" s="140"/>
      <c r="AQ692" s="119"/>
      <c r="AR692" s="120"/>
    </row>
    <row r="693" spans="1:44" x14ac:dyDescent="0.2">
      <c r="A693" s="11">
        <v>5600</v>
      </c>
      <c r="C693" s="13">
        <f t="shared" si="30"/>
        <v>760</v>
      </c>
      <c r="D693" s="25">
        <v>5600</v>
      </c>
      <c r="I693" s="27">
        <f t="shared" si="31"/>
        <v>5.6000000000000005</v>
      </c>
      <c r="J693" s="19">
        <v>5.6000000000000005</v>
      </c>
      <c r="L693" s="14">
        <v>0.76</v>
      </c>
      <c r="O693">
        <v>1.7228000000000001</v>
      </c>
      <c r="P693" s="31">
        <f t="shared" si="32"/>
        <v>-0.2744368457017603</v>
      </c>
      <c r="R693" s="5">
        <v>0.76</v>
      </c>
      <c r="AJ693" s="118" t="s">
        <v>400</v>
      </c>
      <c r="AK693" s="119"/>
      <c r="AL693" s="119"/>
      <c r="AM693" s="120"/>
      <c r="AO693" s="118" t="s">
        <v>186</v>
      </c>
      <c r="AP693" s="140"/>
      <c r="AQ693" s="119"/>
      <c r="AR693" s="120"/>
    </row>
    <row r="694" spans="1:44" x14ac:dyDescent="0.2">
      <c r="A694" s="11">
        <v>17980</v>
      </c>
      <c r="C694" s="13">
        <f t="shared" si="30"/>
        <v>760</v>
      </c>
      <c r="D694" s="25">
        <v>17980</v>
      </c>
      <c r="I694" s="27">
        <f t="shared" si="31"/>
        <v>17.98</v>
      </c>
      <c r="J694" s="19">
        <v>17.98</v>
      </c>
      <c r="L694" s="14">
        <v>0.76</v>
      </c>
      <c r="O694">
        <v>2.8893</v>
      </c>
      <c r="P694" s="31">
        <f t="shared" si="32"/>
        <v>-0.2744368457017603</v>
      </c>
      <c r="R694" s="5">
        <v>0.76</v>
      </c>
      <c r="AJ694" s="118" t="s">
        <v>401</v>
      </c>
      <c r="AK694" s="119"/>
      <c r="AL694" s="119"/>
      <c r="AM694" s="120"/>
      <c r="AO694" s="118" t="s">
        <v>186</v>
      </c>
      <c r="AP694" s="140"/>
      <c r="AQ694" s="119"/>
      <c r="AR694" s="120"/>
    </row>
    <row r="695" spans="1:44" x14ac:dyDescent="0.2">
      <c r="A695" s="11">
        <v>960</v>
      </c>
      <c r="C695" s="13">
        <f t="shared" si="30"/>
        <v>760</v>
      </c>
      <c r="D695" s="25">
        <v>960</v>
      </c>
      <c r="I695" s="27">
        <f t="shared" si="31"/>
        <v>0.96</v>
      </c>
      <c r="J695" s="19">
        <v>0.96</v>
      </c>
      <c r="L695" s="14">
        <v>0.76</v>
      </c>
      <c r="O695">
        <v>-4.0800000000000003E-2</v>
      </c>
      <c r="P695" s="31">
        <f t="shared" si="32"/>
        <v>-0.2744368457017603</v>
      </c>
      <c r="R695" s="5">
        <v>0.76</v>
      </c>
      <c r="AJ695" s="118" t="s">
        <v>105</v>
      </c>
      <c r="AK695" s="119"/>
      <c r="AL695" s="119"/>
      <c r="AM695" s="120"/>
      <c r="AO695" s="118" t="s">
        <v>186</v>
      </c>
      <c r="AP695" s="140"/>
      <c r="AQ695" s="119"/>
      <c r="AR695" s="120"/>
    </row>
    <row r="696" spans="1:44" x14ac:dyDescent="0.2">
      <c r="A696" s="11">
        <v>5940</v>
      </c>
      <c r="C696" s="13">
        <f t="shared" si="30"/>
        <v>760</v>
      </c>
      <c r="D696" s="25">
        <v>5940</v>
      </c>
      <c r="I696" s="27">
        <f t="shared" si="31"/>
        <v>5.94</v>
      </c>
      <c r="J696" s="19">
        <v>5.94</v>
      </c>
      <c r="L696" s="14">
        <v>0.76</v>
      </c>
      <c r="O696">
        <v>1.7817000000000001</v>
      </c>
      <c r="P696" s="31">
        <f t="shared" si="32"/>
        <v>-0.2744368457017603</v>
      </c>
      <c r="R696" s="5">
        <v>0.76</v>
      </c>
      <c r="AJ696" s="118" t="s">
        <v>402</v>
      </c>
      <c r="AK696" s="119"/>
      <c r="AL696" s="119"/>
      <c r="AM696" s="120"/>
      <c r="AO696" s="118" t="s">
        <v>186</v>
      </c>
      <c r="AP696" s="140"/>
      <c r="AQ696" s="119"/>
      <c r="AR696" s="120"/>
    </row>
    <row r="697" spans="1:44" x14ac:dyDescent="0.2">
      <c r="A697" s="11">
        <v>1620</v>
      </c>
      <c r="C697" s="13">
        <f t="shared" si="30"/>
        <v>760</v>
      </c>
      <c r="D697" s="25">
        <v>1620</v>
      </c>
      <c r="I697" s="27">
        <f t="shared" si="31"/>
        <v>1.62</v>
      </c>
      <c r="J697" s="19">
        <v>1.62</v>
      </c>
      <c r="L697" s="14">
        <v>0.76</v>
      </c>
      <c r="O697">
        <v>0.4824</v>
      </c>
      <c r="P697" s="31">
        <f t="shared" si="32"/>
        <v>-0.2744368457017603</v>
      </c>
      <c r="R697" s="5">
        <v>0.76</v>
      </c>
      <c r="AJ697" s="118" t="s">
        <v>147</v>
      </c>
      <c r="AK697" s="119"/>
      <c r="AL697" s="119"/>
      <c r="AM697" s="120"/>
      <c r="AO697" s="118" t="s">
        <v>186</v>
      </c>
      <c r="AP697" s="140"/>
      <c r="AQ697" s="119"/>
      <c r="AR697" s="120"/>
    </row>
    <row r="698" spans="1:44" x14ac:dyDescent="0.2">
      <c r="A698" s="11">
        <v>5140</v>
      </c>
      <c r="C698" s="13">
        <f t="shared" si="30"/>
        <v>760</v>
      </c>
      <c r="D698" s="25">
        <v>5140</v>
      </c>
      <c r="I698" s="27">
        <f t="shared" si="31"/>
        <v>5.14</v>
      </c>
      <c r="J698" s="19">
        <v>5.14</v>
      </c>
      <c r="L698" s="14">
        <v>0.76</v>
      </c>
      <c r="O698">
        <v>1.6371</v>
      </c>
      <c r="P698" s="31">
        <f t="shared" si="32"/>
        <v>-0.2744368457017603</v>
      </c>
      <c r="R698" s="5">
        <v>0.76</v>
      </c>
      <c r="AJ698" s="118" t="s">
        <v>403</v>
      </c>
      <c r="AK698" s="119"/>
      <c r="AL698" s="119"/>
      <c r="AM698" s="120"/>
      <c r="AO698" s="118" t="s">
        <v>186</v>
      </c>
      <c r="AP698" s="140"/>
      <c r="AQ698" s="119"/>
      <c r="AR698" s="120"/>
    </row>
    <row r="699" spans="1:44" x14ac:dyDescent="0.2">
      <c r="A699" s="11">
        <v>4400</v>
      </c>
      <c r="C699" s="13">
        <f t="shared" si="30"/>
        <v>780</v>
      </c>
      <c r="D699" s="25">
        <v>4400</v>
      </c>
      <c r="I699" s="27">
        <f t="shared" si="31"/>
        <v>4.4000000000000004</v>
      </c>
      <c r="J699" s="19">
        <v>4.4000000000000004</v>
      </c>
      <c r="L699" s="14">
        <v>0.78</v>
      </c>
      <c r="O699">
        <v>1.4816</v>
      </c>
      <c r="P699" s="31">
        <f t="shared" si="32"/>
        <v>-0.24846135929849961</v>
      </c>
      <c r="R699" s="5">
        <v>0.78</v>
      </c>
      <c r="AJ699" s="118" t="s">
        <v>388</v>
      </c>
      <c r="AK699" s="119"/>
      <c r="AL699" s="119"/>
      <c r="AM699" s="120"/>
      <c r="AO699" s="118" t="s">
        <v>186</v>
      </c>
      <c r="AP699" s="140"/>
      <c r="AQ699" s="119"/>
      <c r="AR699" s="120"/>
    </row>
    <row r="700" spans="1:44" x14ac:dyDescent="0.2">
      <c r="A700" s="11">
        <v>660</v>
      </c>
      <c r="C700" s="13">
        <f t="shared" si="30"/>
        <v>780</v>
      </c>
      <c r="D700" s="25">
        <v>660</v>
      </c>
      <c r="I700" s="27">
        <f t="shared" si="31"/>
        <v>0.66</v>
      </c>
      <c r="J700" s="19">
        <v>0.66</v>
      </c>
      <c r="L700" s="14">
        <v>0.78</v>
      </c>
      <c r="O700">
        <v>-0.41549999999999998</v>
      </c>
      <c r="P700" s="31">
        <f t="shared" si="32"/>
        <v>-0.24846135929849961</v>
      </c>
      <c r="R700" s="5">
        <v>0.78</v>
      </c>
      <c r="AJ700" s="118" t="s">
        <v>111</v>
      </c>
      <c r="AK700" s="119"/>
      <c r="AL700" s="119"/>
      <c r="AM700" s="120"/>
      <c r="AO700" s="118" t="s">
        <v>186</v>
      </c>
      <c r="AP700" s="140"/>
      <c r="AQ700" s="119"/>
      <c r="AR700" s="120"/>
    </row>
    <row r="701" spans="1:44" x14ac:dyDescent="0.2">
      <c r="A701" s="11">
        <v>280</v>
      </c>
      <c r="C701" s="13">
        <f t="shared" si="30"/>
        <v>780</v>
      </c>
      <c r="D701" s="25">
        <v>280</v>
      </c>
      <c r="I701" s="27">
        <f t="shared" si="31"/>
        <v>0.28000000000000003</v>
      </c>
      <c r="J701" s="19">
        <v>0.28000000000000003</v>
      </c>
      <c r="L701" s="14">
        <v>0.78</v>
      </c>
      <c r="O701">
        <v>-1.2729999999999999</v>
      </c>
      <c r="P701" s="31">
        <f t="shared" si="32"/>
        <v>-0.24846135929849961</v>
      </c>
      <c r="R701" s="5">
        <v>0.78</v>
      </c>
      <c r="AJ701" s="118" t="s">
        <v>292</v>
      </c>
      <c r="AK701" s="119"/>
      <c r="AL701" s="119"/>
      <c r="AM701" s="120"/>
      <c r="AO701" s="118" t="s">
        <v>186</v>
      </c>
      <c r="AP701" s="140"/>
      <c r="AQ701" s="119"/>
      <c r="AR701" s="120"/>
    </row>
    <row r="702" spans="1:44" x14ac:dyDescent="0.2">
      <c r="A702" s="11">
        <v>12440</v>
      </c>
      <c r="C702" s="13">
        <f t="shared" si="30"/>
        <v>780</v>
      </c>
      <c r="D702" s="25">
        <v>12440</v>
      </c>
      <c r="I702" s="27">
        <f t="shared" si="31"/>
        <v>12.44</v>
      </c>
      <c r="J702" s="19">
        <v>12.44</v>
      </c>
      <c r="L702" s="14">
        <v>0.78</v>
      </c>
      <c r="O702">
        <v>2.5209000000000001</v>
      </c>
      <c r="P702" s="31">
        <f t="shared" si="32"/>
        <v>-0.24846135929849961</v>
      </c>
      <c r="R702" s="5">
        <v>0.78</v>
      </c>
      <c r="AJ702" s="118" t="s">
        <v>404</v>
      </c>
      <c r="AK702" s="119"/>
      <c r="AL702" s="119"/>
      <c r="AM702" s="120"/>
      <c r="AO702" s="118" t="s">
        <v>186</v>
      </c>
      <c r="AP702" s="140"/>
      <c r="AQ702" s="119"/>
      <c r="AR702" s="120"/>
    </row>
    <row r="703" spans="1:44" x14ac:dyDescent="0.2">
      <c r="A703" s="11">
        <v>3420</v>
      </c>
      <c r="C703" s="13">
        <f t="shared" si="30"/>
        <v>780</v>
      </c>
      <c r="D703" s="25">
        <v>3420</v>
      </c>
      <c r="I703" s="27">
        <f t="shared" si="31"/>
        <v>3.42</v>
      </c>
      <c r="J703" s="19">
        <v>3.42</v>
      </c>
      <c r="L703" s="14">
        <v>0.78</v>
      </c>
      <c r="O703">
        <v>1.2296</v>
      </c>
      <c r="P703" s="31">
        <f t="shared" si="32"/>
        <v>-0.24846135929849961</v>
      </c>
      <c r="R703" s="5">
        <v>0.78</v>
      </c>
      <c r="AJ703" s="118" t="s">
        <v>405</v>
      </c>
      <c r="AK703" s="119"/>
      <c r="AL703" s="119"/>
      <c r="AM703" s="120"/>
      <c r="AO703" s="118" t="s">
        <v>85</v>
      </c>
      <c r="AP703" s="140"/>
      <c r="AQ703" s="119"/>
      <c r="AR703" s="120"/>
    </row>
    <row r="704" spans="1:44" x14ac:dyDescent="0.2">
      <c r="A704" s="11">
        <v>1960</v>
      </c>
      <c r="C704" s="13">
        <f t="shared" si="30"/>
        <v>780</v>
      </c>
      <c r="D704" s="25">
        <v>1960</v>
      </c>
      <c r="I704" s="27">
        <f t="shared" si="31"/>
        <v>1.96</v>
      </c>
      <c r="J704" s="19">
        <v>1.96</v>
      </c>
      <c r="L704" s="14">
        <v>0.78</v>
      </c>
      <c r="O704">
        <v>0.67290000000000005</v>
      </c>
      <c r="P704" s="31">
        <f t="shared" si="32"/>
        <v>-0.24846135929849961</v>
      </c>
      <c r="R704" s="5">
        <v>0.78</v>
      </c>
      <c r="AJ704" s="118" t="s">
        <v>406</v>
      </c>
      <c r="AK704" s="119"/>
      <c r="AL704" s="119"/>
      <c r="AM704" s="120"/>
      <c r="AO704" s="118" t="s">
        <v>85</v>
      </c>
      <c r="AP704" s="140"/>
      <c r="AQ704" s="119"/>
      <c r="AR704" s="120"/>
    </row>
    <row r="705" spans="1:44" x14ac:dyDescent="0.2">
      <c r="A705" s="11">
        <v>7520</v>
      </c>
      <c r="C705" s="13">
        <f t="shared" ref="C705:C768" si="33">L705*1000</f>
        <v>780</v>
      </c>
      <c r="D705" s="25">
        <v>7520</v>
      </c>
      <c r="I705" s="27">
        <f t="shared" si="31"/>
        <v>7.5200000000000005</v>
      </c>
      <c r="J705" s="19">
        <v>7.5200000000000005</v>
      </c>
      <c r="L705" s="14">
        <v>0.78</v>
      </c>
      <c r="O705">
        <v>2.0175999999999998</v>
      </c>
      <c r="P705" s="31">
        <f t="shared" si="32"/>
        <v>-0.24846135929849961</v>
      </c>
      <c r="R705" s="5">
        <v>0.78</v>
      </c>
      <c r="AJ705" s="118" t="s">
        <v>392</v>
      </c>
      <c r="AK705" s="119"/>
      <c r="AL705" s="119"/>
      <c r="AM705" s="120"/>
      <c r="AO705" s="118" t="s">
        <v>85</v>
      </c>
      <c r="AP705" s="140"/>
      <c r="AQ705" s="119"/>
      <c r="AR705" s="120"/>
    </row>
    <row r="706" spans="1:44" x14ac:dyDescent="0.2">
      <c r="A706" s="11">
        <v>1640</v>
      </c>
      <c r="C706" s="13">
        <f t="shared" si="33"/>
        <v>780</v>
      </c>
      <c r="D706" s="25">
        <v>1640</v>
      </c>
      <c r="I706" s="27">
        <f t="shared" ref="I706:I769" si="34">D706*10^-3</f>
        <v>1.6400000000000001</v>
      </c>
      <c r="J706" s="19">
        <v>1.6400000000000001</v>
      </c>
      <c r="L706" s="14">
        <v>0.78</v>
      </c>
      <c r="O706">
        <v>0.49469999999999997</v>
      </c>
      <c r="P706" s="31">
        <f t="shared" ref="P706:P769" si="35">LN(L706)</f>
        <v>-0.24846135929849961</v>
      </c>
      <c r="R706" s="5">
        <v>0.78</v>
      </c>
      <c r="AJ706" s="118" t="s">
        <v>130</v>
      </c>
      <c r="AK706" s="119"/>
      <c r="AL706" s="119"/>
      <c r="AM706" s="120"/>
      <c r="AO706" s="118" t="s">
        <v>85</v>
      </c>
      <c r="AP706" s="140"/>
      <c r="AQ706" s="119"/>
      <c r="AR706" s="120"/>
    </row>
    <row r="707" spans="1:44" x14ac:dyDescent="0.2">
      <c r="A707" s="11">
        <v>1160</v>
      </c>
      <c r="C707" s="13">
        <f t="shared" si="33"/>
        <v>780</v>
      </c>
      <c r="D707" s="25">
        <v>1160</v>
      </c>
      <c r="I707" s="27">
        <f t="shared" si="34"/>
        <v>1.1599999999999999</v>
      </c>
      <c r="J707" s="19">
        <v>1.1599999999999999</v>
      </c>
      <c r="L707" s="14">
        <v>0.78</v>
      </c>
      <c r="O707">
        <v>0.1484</v>
      </c>
      <c r="P707" s="31">
        <f t="shared" si="35"/>
        <v>-0.24846135929849961</v>
      </c>
      <c r="R707" s="5">
        <v>0.78</v>
      </c>
      <c r="AJ707" s="118" t="s">
        <v>255</v>
      </c>
      <c r="AK707" s="119"/>
      <c r="AL707" s="119"/>
      <c r="AM707" s="120"/>
      <c r="AO707" s="118" t="s">
        <v>85</v>
      </c>
      <c r="AP707" s="140"/>
      <c r="AQ707" s="119"/>
      <c r="AR707" s="120"/>
    </row>
    <row r="708" spans="1:44" x14ac:dyDescent="0.2">
      <c r="A708" s="11">
        <v>960</v>
      </c>
      <c r="C708" s="13">
        <f t="shared" si="33"/>
        <v>780</v>
      </c>
      <c r="D708" s="25">
        <v>960</v>
      </c>
      <c r="I708" s="27">
        <f t="shared" si="34"/>
        <v>0.96</v>
      </c>
      <c r="J708" s="19">
        <v>0.96</v>
      </c>
      <c r="L708" s="14">
        <v>0.78</v>
      </c>
      <c r="O708">
        <v>-4.0800000000000003E-2</v>
      </c>
      <c r="P708" s="31">
        <f t="shared" si="35"/>
        <v>-0.24846135929849961</v>
      </c>
      <c r="R708" s="5">
        <v>0.78</v>
      </c>
      <c r="AJ708" s="118" t="s">
        <v>105</v>
      </c>
      <c r="AK708" s="119"/>
      <c r="AL708" s="119"/>
      <c r="AM708" s="120"/>
      <c r="AO708" s="118" t="s">
        <v>85</v>
      </c>
      <c r="AP708" s="140"/>
      <c r="AQ708" s="119"/>
      <c r="AR708" s="120"/>
    </row>
    <row r="709" spans="1:44" x14ac:dyDescent="0.2">
      <c r="A709" s="11">
        <v>7280</v>
      </c>
      <c r="C709" s="13">
        <f t="shared" si="33"/>
        <v>780</v>
      </c>
      <c r="D709" s="25">
        <v>7280</v>
      </c>
      <c r="I709" s="27">
        <f t="shared" si="34"/>
        <v>7.28</v>
      </c>
      <c r="J709" s="19">
        <v>7.28</v>
      </c>
      <c r="L709" s="14">
        <v>0.78</v>
      </c>
      <c r="O709">
        <v>1.9851000000000001</v>
      </c>
      <c r="P709" s="31">
        <f t="shared" si="35"/>
        <v>-0.24846135929849961</v>
      </c>
      <c r="R709" s="5">
        <v>0.78</v>
      </c>
      <c r="AJ709" s="118" t="s">
        <v>407</v>
      </c>
      <c r="AK709" s="119"/>
      <c r="AL709" s="119"/>
      <c r="AM709" s="120"/>
      <c r="AO709" s="118" t="s">
        <v>85</v>
      </c>
      <c r="AP709" s="140"/>
      <c r="AQ709" s="119"/>
      <c r="AR709" s="120"/>
    </row>
    <row r="710" spans="1:44" x14ac:dyDescent="0.2">
      <c r="A710" s="11">
        <v>2260</v>
      </c>
      <c r="C710" s="13">
        <f t="shared" si="33"/>
        <v>780</v>
      </c>
      <c r="D710" s="25">
        <v>2260</v>
      </c>
      <c r="I710" s="27">
        <f t="shared" si="34"/>
        <v>2.2600000000000002</v>
      </c>
      <c r="J710" s="19">
        <v>2.2600000000000002</v>
      </c>
      <c r="L710" s="14">
        <v>0.78</v>
      </c>
      <c r="O710">
        <v>0.81540000000000001</v>
      </c>
      <c r="P710" s="31">
        <f t="shared" si="35"/>
        <v>-0.24846135929849961</v>
      </c>
      <c r="R710" s="5">
        <v>0.78</v>
      </c>
      <c r="AJ710" s="118" t="s">
        <v>134</v>
      </c>
      <c r="AK710" s="119"/>
      <c r="AL710" s="119"/>
      <c r="AM710" s="120"/>
      <c r="AO710" s="118" t="s">
        <v>85</v>
      </c>
      <c r="AP710" s="140"/>
      <c r="AQ710" s="119"/>
      <c r="AR710" s="120"/>
    </row>
    <row r="711" spans="1:44" x14ac:dyDescent="0.2">
      <c r="A711" s="11">
        <v>4580</v>
      </c>
      <c r="C711" s="13">
        <f t="shared" si="33"/>
        <v>780</v>
      </c>
      <c r="D711" s="25">
        <v>4580</v>
      </c>
      <c r="I711" s="27">
        <f t="shared" si="34"/>
        <v>4.58</v>
      </c>
      <c r="J711" s="19">
        <v>4.58</v>
      </c>
      <c r="L711" s="14">
        <v>0.78</v>
      </c>
      <c r="O711">
        <v>1.5217000000000001</v>
      </c>
      <c r="P711" s="31">
        <f t="shared" si="35"/>
        <v>-0.24846135929849961</v>
      </c>
      <c r="R711" s="5">
        <v>0.78</v>
      </c>
      <c r="AJ711" s="118" t="s">
        <v>44</v>
      </c>
      <c r="AK711" s="119"/>
      <c r="AL711" s="119"/>
      <c r="AM711" s="120"/>
      <c r="AO711" s="118" t="s">
        <v>408</v>
      </c>
      <c r="AP711" s="140"/>
      <c r="AQ711" s="119"/>
      <c r="AR711" s="120"/>
    </row>
    <row r="712" spans="1:44" x14ac:dyDescent="0.2">
      <c r="A712" s="11">
        <v>1420</v>
      </c>
      <c r="C712" s="13">
        <f t="shared" si="33"/>
        <v>800</v>
      </c>
      <c r="D712" s="25">
        <v>1420</v>
      </c>
      <c r="I712" s="27">
        <f t="shared" si="34"/>
        <v>1.42</v>
      </c>
      <c r="J712" s="19">
        <v>1.42</v>
      </c>
      <c r="L712" s="14">
        <v>0.8</v>
      </c>
      <c r="O712">
        <v>0.35070000000000001</v>
      </c>
      <c r="P712" s="31">
        <f t="shared" si="35"/>
        <v>-0.22314355131420971</v>
      </c>
      <c r="R712" s="5">
        <v>0.8</v>
      </c>
      <c r="AJ712" s="118" t="s">
        <v>408</v>
      </c>
      <c r="AK712" s="119"/>
      <c r="AL712" s="119"/>
      <c r="AM712" s="120"/>
      <c r="AO712" s="118" t="s">
        <v>408</v>
      </c>
      <c r="AP712" s="140"/>
      <c r="AQ712" s="119"/>
      <c r="AR712" s="120"/>
    </row>
    <row r="713" spans="1:44" x14ac:dyDescent="0.2">
      <c r="A713" s="11">
        <v>5880</v>
      </c>
      <c r="C713" s="13">
        <f t="shared" si="33"/>
        <v>800</v>
      </c>
      <c r="D713" s="25">
        <v>5880</v>
      </c>
      <c r="I713" s="27">
        <f t="shared" si="34"/>
        <v>5.88</v>
      </c>
      <c r="J713" s="19">
        <v>5.88</v>
      </c>
      <c r="L713" s="14">
        <v>0.8</v>
      </c>
      <c r="O713">
        <v>1.7716000000000001</v>
      </c>
      <c r="P713" s="31">
        <f t="shared" si="35"/>
        <v>-0.22314355131420971</v>
      </c>
      <c r="R713" s="5">
        <v>0.8</v>
      </c>
      <c r="AJ713" s="118" t="s">
        <v>409</v>
      </c>
      <c r="AK713" s="119"/>
      <c r="AL713" s="119"/>
      <c r="AM713" s="120"/>
      <c r="AO713" s="118" t="s">
        <v>408</v>
      </c>
      <c r="AP713" s="140"/>
      <c r="AQ713" s="119"/>
      <c r="AR713" s="120"/>
    </row>
    <row r="714" spans="1:44" x14ac:dyDescent="0.2">
      <c r="A714" s="11">
        <v>2380</v>
      </c>
      <c r="C714" s="13">
        <f t="shared" si="33"/>
        <v>800</v>
      </c>
      <c r="D714" s="25">
        <v>2380</v>
      </c>
      <c r="I714" s="27">
        <f t="shared" si="34"/>
        <v>2.38</v>
      </c>
      <c r="J714" s="19">
        <v>2.38</v>
      </c>
      <c r="L714" s="14">
        <v>0.8</v>
      </c>
      <c r="O714">
        <v>0.86709999999999998</v>
      </c>
      <c r="P714" s="31">
        <f t="shared" si="35"/>
        <v>-0.22314355131420971</v>
      </c>
      <c r="R714" s="5">
        <v>0.8</v>
      </c>
      <c r="AJ714" s="118" t="s">
        <v>110</v>
      </c>
      <c r="AK714" s="119"/>
      <c r="AL714" s="119"/>
      <c r="AM714" s="120"/>
      <c r="AO714" s="118" t="s">
        <v>408</v>
      </c>
      <c r="AP714" s="140"/>
      <c r="AQ714" s="119"/>
      <c r="AR714" s="120"/>
    </row>
    <row r="715" spans="1:44" x14ac:dyDescent="0.2">
      <c r="A715" s="11">
        <v>1020</v>
      </c>
      <c r="C715" s="13">
        <f t="shared" si="33"/>
        <v>800</v>
      </c>
      <c r="D715" s="25">
        <v>1020</v>
      </c>
      <c r="I715" s="27">
        <f t="shared" si="34"/>
        <v>1.02</v>
      </c>
      <c r="J715" s="19">
        <v>1.02</v>
      </c>
      <c r="L715" s="14">
        <v>0.8</v>
      </c>
      <c r="O715">
        <v>1.9800000000000002E-2</v>
      </c>
      <c r="P715" s="31">
        <f t="shared" si="35"/>
        <v>-0.22314355131420971</v>
      </c>
      <c r="R715" s="5">
        <v>0.8</v>
      </c>
      <c r="AJ715" s="118" t="s">
        <v>410</v>
      </c>
      <c r="AK715" s="119"/>
      <c r="AL715" s="119"/>
      <c r="AM715" s="120"/>
      <c r="AO715" s="118" t="s">
        <v>408</v>
      </c>
      <c r="AP715" s="140"/>
      <c r="AQ715" s="119"/>
      <c r="AR715" s="120"/>
    </row>
    <row r="716" spans="1:44" x14ac:dyDescent="0.2">
      <c r="A716" s="11">
        <v>1300</v>
      </c>
      <c r="C716" s="13">
        <f t="shared" si="33"/>
        <v>800</v>
      </c>
      <c r="D716" s="25">
        <v>1300</v>
      </c>
      <c r="I716" s="27">
        <f t="shared" si="34"/>
        <v>1.3</v>
      </c>
      <c r="J716" s="19">
        <v>1.3</v>
      </c>
      <c r="L716" s="14">
        <v>0.8</v>
      </c>
      <c r="O716">
        <v>0.26240000000000002</v>
      </c>
      <c r="P716" s="31">
        <f t="shared" si="35"/>
        <v>-0.22314355131420971</v>
      </c>
      <c r="R716" s="5">
        <v>0.8</v>
      </c>
      <c r="AJ716" s="118" t="s">
        <v>65</v>
      </c>
      <c r="AK716" s="119"/>
      <c r="AL716" s="119"/>
      <c r="AM716" s="120"/>
      <c r="AO716" s="118" t="s">
        <v>408</v>
      </c>
      <c r="AP716" s="140"/>
      <c r="AQ716" s="119"/>
      <c r="AR716" s="120"/>
    </row>
    <row r="717" spans="1:44" x14ac:dyDescent="0.2">
      <c r="A717" s="11">
        <v>7400</v>
      </c>
      <c r="C717" s="13">
        <f t="shared" si="33"/>
        <v>800</v>
      </c>
      <c r="D717" s="25">
        <v>7400</v>
      </c>
      <c r="I717" s="27">
        <f t="shared" si="34"/>
        <v>7.4</v>
      </c>
      <c r="J717" s="19">
        <v>7.4</v>
      </c>
      <c r="L717" s="14">
        <v>0.8</v>
      </c>
      <c r="O717">
        <v>2.0015000000000001</v>
      </c>
      <c r="P717" s="31">
        <f t="shared" si="35"/>
        <v>-0.22314355131420971</v>
      </c>
      <c r="R717" s="5">
        <v>0.8</v>
      </c>
      <c r="AJ717" s="118" t="s">
        <v>411</v>
      </c>
      <c r="AK717" s="119"/>
      <c r="AL717" s="119"/>
      <c r="AM717" s="120"/>
      <c r="AO717" s="118" t="s">
        <v>225</v>
      </c>
      <c r="AP717" s="140"/>
      <c r="AQ717" s="119"/>
      <c r="AR717" s="120"/>
    </row>
    <row r="718" spans="1:44" x14ac:dyDescent="0.2">
      <c r="A718" s="11">
        <v>2780</v>
      </c>
      <c r="C718" s="13">
        <f t="shared" si="33"/>
        <v>800</v>
      </c>
      <c r="D718" s="25">
        <v>2780</v>
      </c>
      <c r="I718" s="27">
        <f t="shared" si="34"/>
        <v>2.7800000000000002</v>
      </c>
      <c r="J718" s="19">
        <v>2.7800000000000002</v>
      </c>
      <c r="L718" s="14">
        <v>0.8</v>
      </c>
      <c r="O718">
        <v>1.0225</v>
      </c>
      <c r="P718" s="31">
        <f t="shared" si="35"/>
        <v>-0.22314355131420971</v>
      </c>
      <c r="R718" s="5">
        <v>0.8</v>
      </c>
      <c r="AJ718" s="118" t="s">
        <v>314</v>
      </c>
      <c r="AK718" s="119"/>
      <c r="AL718" s="119"/>
      <c r="AM718" s="120"/>
      <c r="AO718" s="118" t="s">
        <v>225</v>
      </c>
      <c r="AP718" s="140"/>
      <c r="AQ718" s="119"/>
      <c r="AR718" s="120"/>
    </row>
    <row r="719" spans="1:44" x14ac:dyDescent="0.2">
      <c r="A719" s="11">
        <v>1580</v>
      </c>
      <c r="C719" s="13">
        <f t="shared" si="33"/>
        <v>800</v>
      </c>
      <c r="D719" s="25">
        <v>1580</v>
      </c>
      <c r="I719" s="27">
        <f t="shared" si="34"/>
        <v>1.58</v>
      </c>
      <c r="J719" s="19">
        <v>1.58</v>
      </c>
      <c r="L719" s="14">
        <v>0.8</v>
      </c>
      <c r="O719">
        <v>0.45739999999999997</v>
      </c>
      <c r="P719" s="31">
        <f t="shared" si="35"/>
        <v>-0.22314355131420971</v>
      </c>
      <c r="R719" s="5">
        <v>0.8</v>
      </c>
      <c r="AJ719" s="118" t="s">
        <v>251</v>
      </c>
      <c r="AK719" s="119"/>
      <c r="AL719" s="119"/>
      <c r="AM719" s="120"/>
      <c r="AO719" s="118" t="s">
        <v>225</v>
      </c>
      <c r="AP719" s="140"/>
      <c r="AQ719" s="119"/>
      <c r="AR719" s="120"/>
    </row>
    <row r="720" spans="1:44" x14ac:dyDescent="0.2">
      <c r="A720" s="11">
        <v>1840</v>
      </c>
      <c r="C720" s="13">
        <f t="shared" si="33"/>
        <v>800</v>
      </c>
      <c r="D720" s="25">
        <v>1840</v>
      </c>
      <c r="I720" s="27">
        <f t="shared" si="34"/>
        <v>1.84</v>
      </c>
      <c r="J720" s="19">
        <v>1.84</v>
      </c>
      <c r="L720" s="14">
        <v>0.8</v>
      </c>
      <c r="O720">
        <v>0.60980000000000001</v>
      </c>
      <c r="P720" s="31">
        <f t="shared" si="35"/>
        <v>-0.22314355131420971</v>
      </c>
      <c r="R720" s="5">
        <v>0.8</v>
      </c>
      <c r="AJ720" s="118" t="s">
        <v>143</v>
      </c>
      <c r="AK720" s="119"/>
      <c r="AL720" s="119"/>
      <c r="AM720" s="120"/>
      <c r="AO720" s="118" t="s">
        <v>225</v>
      </c>
      <c r="AP720" s="140"/>
      <c r="AQ720" s="119"/>
      <c r="AR720" s="120"/>
    </row>
    <row r="721" spans="1:44" x14ac:dyDescent="0.2">
      <c r="A721" s="11">
        <v>2540</v>
      </c>
      <c r="C721" s="13">
        <f t="shared" si="33"/>
        <v>800</v>
      </c>
      <c r="D721" s="25">
        <v>2540</v>
      </c>
      <c r="I721" s="27">
        <f t="shared" si="34"/>
        <v>2.54</v>
      </c>
      <c r="J721" s="19">
        <v>2.54</v>
      </c>
      <c r="L721" s="14">
        <v>0.8</v>
      </c>
      <c r="O721">
        <v>0.93220000000000003</v>
      </c>
      <c r="P721" s="31">
        <f t="shared" si="35"/>
        <v>-0.22314355131420971</v>
      </c>
      <c r="R721" s="5">
        <v>0.8</v>
      </c>
      <c r="AJ721" s="118" t="s">
        <v>412</v>
      </c>
      <c r="AK721" s="119"/>
      <c r="AL721" s="119"/>
      <c r="AM721" s="120"/>
      <c r="AO721" s="118" t="s">
        <v>225</v>
      </c>
      <c r="AP721" s="140"/>
      <c r="AQ721" s="119"/>
      <c r="AR721" s="120"/>
    </row>
    <row r="722" spans="1:44" x14ac:dyDescent="0.2">
      <c r="A722" s="11">
        <v>9140</v>
      </c>
      <c r="C722" s="13">
        <f t="shared" si="33"/>
        <v>800</v>
      </c>
      <c r="D722" s="25">
        <v>9140</v>
      </c>
      <c r="I722" s="27">
        <f t="shared" si="34"/>
        <v>9.14</v>
      </c>
      <c r="J722" s="19">
        <v>9.14</v>
      </c>
      <c r="L722" s="14">
        <v>0.8</v>
      </c>
      <c r="O722">
        <v>2.2126999999999999</v>
      </c>
      <c r="P722" s="31">
        <f t="shared" si="35"/>
        <v>-0.22314355131420971</v>
      </c>
      <c r="R722" s="5">
        <v>0.8</v>
      </c>
      <c r="AJ722" s="118" t="s">
        <v>413</v>
      </c>
      <c r="AK722" s="119"/>
      <c r="AL722" s="119"/>
      <c r="AM722" s="120"/>
      <c r="AO722" s="118" t="s">
        <v>225</v>
      </c>
      <c r="AP722" s="140"/>
      <c r="AQ722" s="119"/>
      <c r="AR722" s="120"/>
    </row>
    <row r="723" spans="1:44" x14ac:dyDescent="0.2">
      <c r="A723" s="11">
        <v>18400</v>
      </c>
      <c r="C723" s="13">
        <f t="shared" si="33"/>
        <v>800</v>
      </c>
      <c r="D723" s="25">
        <v>18400</v>
      </c>
      <c r="I723" s="27">
        <f t="shared" si="34"/>
        <v>18.400000000000002</v>
      </c>
      <c r="J723" s="19">
        <v>18.400000000000002</v>
      </c>
      <c r="L723" s="14">
        <v>0.8</v>
      </c>
      <c r="O723">
        <v>2.9123999999999999</v>
      </c>
      <c r="P723" s="31">
        <f t="shared" si="35"/>
        <v>-0.22314355131420971</v>
      </c>
      <c r="R723" s="5">
        <v>0.8</v>
      </c>
      <c r="AJ723" s="118" t="s">
        <v>414</v>
      </c>
      <c r="AK723" s="119"/>
      <c r="AL723" s="119"/>
      <c r="AM723" s="120"/>
      <c r="AO723" s="118" t="s">
        <v>225</v>
      </c>
      <c r="AP723" s="140"/>
      <c r="AQ723" s="119"/>
      <c r="AR723" s="120"/>
    </row>
    <row r="724" spans="1:44" x14ac:dyDescent="0.2">
      <c r="A724" s="11">
        <v>19000</v>
      </c>
      <c r="C724" s="13">
        <f t="shared" si="33"/>
        <v>800</v>
      </c>
      <c r="D724" s="25">
        <v>19000</v>
      </c>
      <c r="I724" s="27">
        <f t="shared" si="34"/>
        <v>19</v>
      </c>
      <c r="J724" s="19">
        <v>19</v>
      </c>
      <c r="L724" s="14">
        <v>0.8</v>
      </c>
      <c r="O724">
        <v>2.9443999999999999</v>
      </c>
      <c r="P724" s="31">
        <f t="shared" si="35"/>
        <v>-0.22314355131420971</v>
      </c>
      <c r="R724" s="5">
        <v>0.8</v>
      </c>
      <c r="AJ724" s="118" t="s">
        <v>415</v>
      </c>
      <c r="AK724" s="119"/>
      <c r="AL724" s="119"/>
      <c r="AM724" s="120"/>
      <c r="AO724" s="118" t="s">
        <v>225</v>
      </c>
      <c r="AP724" s="140"/>
      <c r="AQ724" s="119"/>
      <c r="AR724" s="120"/>
    </row>
    <row r="725" spans="1:44" x14ac:dyDescent="0.2">
      <c r="A725" s="11">
        <v>19800</v>
      </c>
      <c r="C725" s="13">
        <f t="shared" si="33"/>
        <v>800</v>
      </c>
      <c r="D725" s="25">
        <v>19800</v>
      </c>
      <c r="I725" s="27">
        <f t="shared" si="34"/>
        <v>19.8</v>
      </c>
      <c r="J725" s="19">
        <v>19.8</v>
      </c>
      <c r="L725" s="14">
        <v>0.8</v>
      </c>
      <c r="O725">
        <v>2.9857</v>
      </c>
      <c r="P725" s="31">
        <f t="shared" si="35"/>
        <v>-0.22314355131420971</v>
      </c>
      <c r="R725" s="5">
        <v>0.8</v>
      </c>
      <c r="AJ725" s="118" t="s">
        <v>416</v>
      </c>
      <c r="AK725" s="119"/>
      <c r="AL725" s="119"/>
      <c r="AM725" s="120"/>
      <c r="AO725" s="118" t="s">
        <v>225</v>
      </c>
      <c r="AP725" s="140"/>
      <c r="AQ725" s="119"/>
      <c r="AR725" s="120"/>
    </row>
    <row r="726" spans="1:44" x14ac:dyDescent="0.2">
      <c r="A726" s="11">
        <v>1060</v>
      </c>
      <c r="C726" s="13">
        <f t="shared" si="33"/>
        <v>800</v>
      </c>
      <c r="D726" s="25">
        <v>1060</v>
      </c>
      <c r="I726" s="27">
        <f t="shared" si="34"/>
        <v>1.06</v>
      </c>
      <c r="J726" s="19">
        <v>1.06</v>
      </c>
      <c r="L726" s="14">
        <v>0.8</v>
      </c>
      <c r="O726">
        <v>5.8299999999999998E-2</v>
      </c>
      <c r="P726" s="31">
        <f t="shared" si="35"/>
        <v>-0.22314355131420971</v>
      </c>
      <c r="R726" s="5">
        <v>0.8</v>
      </c>
      <c r="AJ726" s="118" t="s">
        <v>153</v>
      </c>
      <c r="AK726" s="119"/>
      <c r="AL726" s="119"/>
      <c r="AM726" s="120"/>
      <c r="AO726" s="118" t="s">
        <v>225</v>
      </c>
      <c r="AP726" s="140"/>
      <c r="AQ726" s="119"/>
      <c r="AR726" s="120"/>
    </row>
    <row r="727" spans="1:44" x14ac:dyDescent="0.2">
      <c r="A727" s="11">
        <v>840</v>
      </c>
      <c r="C727" s="13">
        <f t="shared" si="33"/>
        <v>800</v>
      </c>
      <c r="D727" s="25">
        <v>840</v>
      </c>
      <c r="I727" s="27">
        <f t="shared" si="34"/>
        <v>0.84</v>
      </c>
      <c r="J727" s="19">
        <v>0.84</v>
      </c>
      <c r="L727" s="14">
        <v>0.8</v>
      </c>
      <c r="O727">
        <v>-0.1744</v>
      </c>
      <c r="P727" s="31">
        <f t="shared" si="35"/>
        <v>-0.22314355131420971</v>
      </c>
      <c r="R727" s="5">
        <v>0.8</v>
      </c>
      <c r="AJ727" s="118" t="s">
        <v>119</v>
      </c>
      <c r="AK727" s="119"/>
      <c r="AL727" s="119"/>
      <c r="AM727" s="120"/>
      <c r="AO727" s="118" t="s">
        <v>225</v>
      </c>
      <c r="AP727" s="140"/>
      <c r="AQ727" s="119"/>
      <c r="AR727" s="120"/>
    </row>
    <row r="728" spans="1:44" x14ac:dyDescent="0.2">
      <c r="A728" s="11">
        <v>160</v>
      </c>
      <c r="C728" s="13">
        <f t="shared" si="33"/>
        <v>800</v>
      </c>
      <c r="D728" s="25">
        <v>160</v>
      </c>
      <c r="I728" s="27">
        <f t="shared" si="34"/>
        <v>0.16</v>
      </c>
      <c r="J728" s="19">
        <v>0.16</v>
      </c>
      <c r="L728" s="14">
        <v>0.8</v>
      </c>
      <c r="O728">
        <v>-1.8326</v>
      </c>
      <c r="P728" s="31">
        <f t="shared" si="35"/>
        <v>-0.22314355131420971</v>
      </c>
      <c r="R728" s="5">
        <v>0.8</v>
      </c>
      <c r="AJ728" s="118" t="s">
        <v>59</v>
      </c>
      <c r="AK728" s="119"/>
      <c r="AL728" s="119"/>
      <c r="AM728" s="120"/>
      <c r="AO728" s="118" t="s">
        <v>162</v>
      </c>
      <c r="AP728" s="140"/>
      <c r="AQ728" s="119"/>
      <c r="AR728" s="120"/>
    </row>
    <row r="729" spans="1:44" x14ac:dyDescent="0.2">
      <c r="A729" s="11">
        <v>260</v>
      </c>
      <c r="C729" s="13">
        <f t="shared" si="33"/>
        <v>800</v>
      </c>
      <c r="D729" s="25">
        <v>260</v>
      </c>
      <c r="I729" s="27">
        <f t="shared" si="34"/>
        <v>0.26</v>
      </c>
      <c r="J729" s="19">
        <v>0.26</v>
      </c>
      <c r="L729" s="14">
        <v>0.8</v>
      </c>
      <c r="O729">
        <v>-1.3471</v>
      </c>
      <c r="P729" s="31">
        <f t="shared" si="35"/>
        <v>-0.22314355131420971</v>
      </c>
      <c r="R729" s="5">
        <v>0.8</v>
      </c>
      <c r="AJ729" s="118" t="s">
        <v>146</v>
      </c>
      <c r="AK729" s="119"/>
      <c r="AL729" s="119"/>
      <c r="AM729" s="120"/>
      <c r="AO729" s="118" t="s">
        <v>162</v>
      </c>
      <c r="AP729" s="140"/>
      <c r="AQ729" s="119"/>
      <c r="AR729" s="120"/>
    </row>
    <row r="730" spans="1:44" x14ac:dyDescent="0.2">
      <c r="A730" s="11">
        <v>4240</v>
      </c>
      <c r="C730" s="13">
        <f t="shared" si="33"/>
        <v>800</v>
      </c>
      <c r="D730" s="25">
        <v>4240</v>
      </c>
      <c r="I730" s="27">
        <f t="shared" si="34"/>
        <v>4.24</v>
      </c>
      <c r="J730" s="19">
        <v>4.24</v>
      </c>
      <c r="L730" s="14">
        <v>0.8</v>
      </c>
      <c r="O730">
        <v>1.4446000000000001</v>
      </c>
      <c r="P730" s="31">
        <f t="shared" si="35"/>
        <v>-0.22314355131420971</v>
      </c>
      <c r="R730" s="5">
        <v>0.8</v>
      </c>
      <c r="AJ730" s="118" t="s">
        <v>149</v>
      </c>
      <c r="AK730" s="119"/>
      <c r="AL730" s="119"/>
      <c r="AM730" s="120"/>
      <c r="AO730" s="118" t="s">
        <v>162</v>
      </c>
      <c r="AP730" s="140"/>
      <c r="AQ730" s="119"/>
      <c r="AR730" s="120"/>
    </row>
    <row r="731" spans="1:44" x14ac:dyDescent="0.2">
      <c r="A731" s="11">
        <v>1920</v>
      </c>
      <c r="C731" s="13">
        <f t="shared" si="33"/>
        <v>800</v>
      </c>
      <c r="D731" s="25">
        <v>1920</v>
      </c>
      <c r="I731" s="27">
        <f t="shared" si="34"/>
        <v>1.92</v>
      </c>
      <c r="J731" s="19">
        <v>1.92</v>
      </c>
      <c r="L731" s="14">
        <v>0.8</v>
      </c>
      <c r="O731">
        <v>0.65229999999999999</v>
      </c>
      <c r="P731" s="31">
        <f t="shared" si="35"/>
        <v>-0.22314355131420971</v>
      </c>
      <c r="R731" s="5">
        <v>0.8</v>
      </c>
      <c r="AJ731" s="118" t="s">
        <v>126</v>
      </c>
      <c r="AK731" s="119"/>
      <c r="AL731" s="119"/>
      <c r="AM731" s="120"/>
      <c r="AO731" s="118" t="s">
        <v>162</v>
      </c>
      <c r="AP731" s="140"/>
      <c r="AQ731" s="119"/>
      <c r="AR731" s="120"/>
    </row>
    <row r="732" spans="1:44" x14ac:dyDescent="0.2">
      <c r="A732" s="11">
        <v>4180</v>
      </c>
      <c r="C732" s="13">
        <f t="shared" si="33"/>
        <v>800</v>
      </c>
      <c r="D732" s="25">
        <v>4180</v>
      </c>
      <c r="I732" s="27">
        <f t="shared" si="34"/>
        <v>4.18</v>
      </c>
      <c r="J732" s="19">
        <v>4.18</v>
      </c>
      <c r="L732" s="14">
        <v>0.8</v>
      </c>
      <c r="O732">
        <v>1.4302999999999999</v>
      </c>
      <c r="P732" s="31">
        <f t="shared" si="35"/>
        <v>-0.22314355131420971</v>
      </c>
      <c r="R732" s="5">
        <v>0.8</v>
      </c>
      <c r="AJ732" s="118" t="s">
        <v>417</v>
      </c>
      <c r="AK732" s="119"/>
      <c r="AL732" s="119"/>
      <c r="AM732" s="120"/>
      <c r="AO732" s="118" t="s">
        <v>162</v>
      </c>
      <c r="AP732" s="140"/>
      <c r="AQ732" s="119"/>
      <c r="AR732" s="120"/>
    </row>
    <row r="733" spans="1:44" x14ac:dyDescent="0.2">
      <c r="A733" s="11">
        <v>2900</v>
      </c>
      <c r="C733" s="13">
        <f t="shared" si="33"/>
        <v>800</v>
      </c>
      <c r="D733" s="25">
        <v>2900</v>
      </c>
      <c r="I733" s="27">
        <f t="shared" si="34"/>
        <v>2.9</v>
      </c>
      <c r="J733" s="19">
        <v>2.9</v>
      </c>
      <c r="L733" s="14">
        <v>0.8</v>
      </c>
      <c r="O733">
        <v>1.0647</v>
      </c>
      <c r="P733" s="31">
        <f t="shared" si="35"/>
        <v>-0.22314355131420971</v>
      </c>
      <c r="R733" s="5">
        <v>0.8</v>
      </c>
      <c r="AJ733" s="118" t="s">
        <v>231</v>
      </c>
      <c r="AK733" s="119"/>
      <c r="AL733" s="119"/>
      <c r="AM733" s="120"/>
      <c r="AO733" s="118" t="s">
        <v>162</v>
      </c>
      <c r="AP733" s="140"/>
      <c r="AQ733" s="119"/>
      <c r="AR733" s="120"/>
    </row>
    <row r="734" spans="1:44" x14ac:dyDescent="0.2">
      <c r="A734" s="11">
        <v>540</v>
      </c>
      <c r="C734" s="13">
        <f t="shared" si="33"/>
        <v>800</v>
      </c>
      <c r="D734" s="25">
        <v>540</v>
      </c>
      <c r="I734" s="27">
        <f t="shared" si="34"/>
        <v>0.54</v>
      </c>
      <c r="J734" s="19">
        <v>0.54</v>
      </c>
      <c r="L734" s="14">
        <v>0.8</v>
      </c>
      <c r="O734">
        <v>-0.61619999999999997</v>
      </c>
      <c r="P734" s="31">
        <f t="shared" si="35"/>
        <v>-0.22314355131420971</v>
      </c>
      <c r="R734" s="5">
        <v>0.8</v>
      </c>
      <c r="AJ734" s="118" t="s">
        <v>49</v>
      </c>
      <c r="AK734" s="119"/>
      <c r="AL734" s="119"/>
      <c r="AM734" s="120"/>
      <c r="AO734" s="118" t="s">
        <v>162</v>
      </c>
      <c r="AP734" s="140"/>
      <c r="AQ734" s="119"/>
      <c r="AR734" s="120"/>
    </row>
    <row r="735" spans="1:44" x14ac:dyDescent="0.2">
      <c r="A735" s="11">
        <v>18000</v>
      </c>
      <c r="C735" s="13">
        <f t="shared" si="33"/>
        <v>820</v>
      </c>
      <c r="D735" s="25">
        <v>18000</v>
      </c>
      <c r="I735" s="27">
        <f t="shared" si="34"/>
        <v>18</v>
      </c>
      <c r="J735" s="19">
        <v>18</v>
      </c>
      <c r="L735" s="14">
        <v>0.82</v>
      </c>
      <c r="O735">
        <v>2.8904000000000001</v>
      </c>
      <c r="P735" s="31">
        <f t="shared" si="35"/>
        <v>-0.19845093872383832</v>
      </c>
      <c r="R735" s="5">
        <v>0.82</v>
      </c>
      <c r="AJ735" s="118" t="s">
        <v>418</v>
      </c>
      <c r="AK735" s="119"/>
      <c r="AL735" s="119"/>
      <c r="AM735" s="120"/>
      <c r="AO735" s="118" t="s">
        <v>162</v>
      </c>
      <c r="AP735" s="140"/>
      <c r="AQ735" s="119"/>
      <c r="AR735" s="120"/>
    </row>
    <row r="736" spans="1:44" x14ac:dyDescent="0.2">
      <c r="A736" s="11">
        <v>300</v>
      </c>
      <c r="C736" s="13">
        <f t="shared" si="33"/>
        <v>820</v>
      </c>
      <c r="D736" s="25">
        <v>300</v>
      </c>
      <c r="I736" s="27">
        <f t="shared" si="34"/>
        <v>0.3</v>
      </c>
      <c r="J736" s="19">
        <v>0.3</v>
      </c>
      <c r="L736" s="14">
        <v>0.82</v>
      </c>
      <c r="O736">
        <v>-1.204</v>
      </c>
      <c r="P736" s="31">
        <f t="shared" si="35"/>
        <v>-0.19845093872383832</v>
      </c>
      <c r="R736" s="5">
        <v>0.82</v>
      </c>
      <c r="AJ736" s="118" t="s">
        <v>182</v>
      </c>
      <c r="AK736" s="119"/>
      <c r="AL736" s="119"/>
      <c r="AM736" s="120"/>
      <c r="AO736" s="118" t="s">
        <v>162</v>
      </c>
      <c r="AP736" s="140"/>
      <c r="AQ736" s="119"/>
      <c r="AR736" s="120"/>
    </row>
    <row r="737" spans="1:44" x14ac:dyDescent="0.2">
      <c r="A737" s="11">
        <v>13280</v>
      </c>
      <c r="C737" s="13">
        <f t="shared" si="33"/>
        <v>820</v>
      </c>
      <c r="D737" s="25">
        <v>13280</v>
      </c>
      <c r="I737" s="27">
        <f t="shared" si="34"/>
        <v>13.280000000000001</v>
      </c>
      <c r="J737" s="19">
        <v>13.280000000000001</v>
      </c>
      <c r="L737" s="14">
        <v>0.82</v>
      </c>
      <c r="O737">
        <v>2.5863</v>
      </c>
      <c r="P737" s="31">
        <f t="shared" si="35"/>
        <v>-0.19845093872383832</v>
      </c>
      <c r="R737" s="5">
        <v>0.82</v>
      </c>
      <c r="AJ737" s="118" t="s">
        <v>419</v>
      </c>
      <c r="AK737" s="119"/>
      <c r="AL737" s="119"/>
      <c r="AM737" s="120"/>
      <c r="AO737" s="118" t="s">
        <v>162</v>
      </c>
      <c r="AP737" s="140"/>
      <c r="AQ737" s="119"/>
      <c r="AR737" s="120"/>
    </row>
    <row r="738" spans="1:44" x14ac:dyDescent="0.2">
      <c r="A738" s="11">
        <v>280</v>
      </c>
      <c r="C738" s="13">
        <f t="shared" si="33"/>
        <v>820</v>
      </c>
      <c r="D738" s="25">
        <v>280</v>
      </c>
      <c r="I738" s="27">
        <f t="shared" si="34"/>
        <v>0.28000000000000003</v>
      </c>
      <c r="J738" s="19">
        <v>0.28000000000000003</v>
      </c>
      <c r="L738" s="14">
        <v>0.82</v>
      </c>
      <c r="O738">
        <v>-1.2729999999999999</v>
      </c>
      <c r="P738" s="31">
        <f t="shared" si="35"/>
        <v>-0.19845093872383832</v>
      </c>
      <c r="R738" s="5">
        <v>0.82</v>
      </c>
      <c r="AJ738" s="118" t="s">
        <v>292</v>
      </c>
      <c r="AK738" s="119"/>
      <c r="AL738" s="119"/>
      <c r="AM738" s="120"/>
      <c r="AO738" s="118" t="s">
        <v>162</v>
      </c>
      <c r="AP738" s="140"/>
      <c r="AQ738" s="119"/>
      <c r="AR738" s="120"/>
    </row>
    <row r="739" spans="1:44" x14ac:dyDescent="0.2">
      <c r="A739" s="11">
        <v>400</v>
      </c>
      <c r="C739" s="13">
        <f t="shared" si="33"/>
        <v>820</v>
      </c>
      <c r="D739" s="25">
        <v>400</v>
      </c>
      <c r="I739" s="27">
        <f t="shared" si="34"/>
        <v>0.4</v>
      </c>
      <c r="J739" s="19">
        <v>0.4</v>
      </c>
      <c r="L739" s="14">
        <v>0.82</v>
      </c>
      <c r="O739">
        <v>-0.9163</v>
      </c>
      <c r="P739" s="31">
        <f t="shared" si="35"/>
        <v>-0.19845093872383832</v>
      </c>
      <c r="R739" s="5">
        <v>0.82</v>
      </c>
      <c r="AJ739" s="118" t="s">
        <v>61</v>
      </c>
      <c r="AK739" s="119"/>
      <c r="AL739" s="119"/>
      <c r="AM739" s="120"/>
      <c r="AO739" s="118" t="s">
        <v>162</v>
      </c>
      <c r="AP739" s="140"/>
      <c r="AQ739" s="119"/>
      <c r="AR739" s="120"/>
    </row>
    <row r="740" spans="1:44" x14ac:dyDescent="0.2">
      <c r="A740" s="11">
        <v>1220</v>
      </c>
      <c r="C740" s="13">
        <f t="shared" si="33"/>
        <v>820</v>
      </c>
      <c r="D740" s="25">
        <v>1220</v>
      </c>
      <c r="I740" s="27">
        <f t="shared" si="34"/>
        <v>1.22</v>
      </c>
      <c r="J740" s="19">
        <v>1.22</v>
      </c>
      <c r="L740" s="14">
        <v>0.82</v>
      </c>
      <c r="O740">
        <v>0.19889999999999999</v>
      </c>
      <c r="P740" s="31">
        <f t="shared" si="35"/>
        <v>-0.19845093872383832</v>
      </c>
      <c r="R740" s="5">
        <v>0.82</v>
      </c>
      <c r="AJ740" s="118" t="s">
        <v>154</v>
      </c>
      <c r="AK740" s="119"/>
      <c r="AL740" s="119"/>
      <c r="AM740" s="120"/>
      <c r="AO740" s="118" t="s">
        <v>162</v>
      </c>
      <c r="AP740" s="140"/>
      <c r="AQ740" s="119"/>
      <c r="AR740" s="120"/>
    </row>
    <row r="741" spans="1:44" x14ac:dyDescent="0.2">
      <c r="A741" s="11">
        <v>2160</v>
      </c>
      <c r="C741" s="13">
        <f t="shared" si="33"/>
        <v>820</v>
      </c>
      <c r="D741" s="25">
        <v>2160</v>
      </c>
      <c r="I741" s="27">
        <f t="shared" si="34"/>
        <v>2.16</v>
      </c>
      <c r="J741" s="19">
        <v>2.16</v>
      </c>
      <c r="L741" s="14">
        <v>0.82</v>
      </c>
      <c r="O741">
        <v>0.77010000000000001</v>
      </c>
      <c r="P741" s="31">
        <f t="shared" si="35"/>
        <v>-0.19845093872383832</v>
      </c>
      <c r="R741" s="5">
        <v>0.82</v>
      </c>
      <c r="AJ741" s="118" t="s">
        <v>247</v>
      </c>
      <c r="AK741" s="119"/>
      <c r="AL741" s="119"/>
      <c r="AM741" s="120"/>
      <c r="AO741" s="118" t="s">
        <v>162</v>
      </c>
      <c r="AP741" s="140"/>
      <c r="AQ741" s="119"/>
      <c r="AR741" s="120"/>
    </row>
    <row r="742" spans="1:44" x14ac:dyDescent="0.2">
      <c r="A742" s="11">
        <v>17740</v>
      </c>
      <c r="C742" s="13">
        <f t="shared" si="33"/>
        <v>820</v>
      </c>
      <c r="D742" s="25">
        <v>17740</v>
      </c>
      <c r="I742" s="27">
        <f t="shared" si="34"/>
        <v>17.740000000000002</v>
      </c>
      <c r="J742" s="19">
        <v>17.740000000000002</v>
      </c>
      <c r="L742" s="14">
        <v>0.82</v>
      </c>
      <c r="O742">
        <v>2.8757999999999999</v>
      </c>
      <c r="P742" s="31">
        <f t="shared" si="35"/>
        <v>-0.19845093872383832</v>
      </c>
      <c r="R742" s="5">
        <v>0.82</v>
      </c>
      <c r="AJ742" s="118" t="s">
        <v>420</v>
      </c>
      <c r="AK742" s="119"/>
      <c r="AL742" s="119"/>
      <c r="AM742" s="120"/>
      <c r="AO742" s="118" t="s">
        <v>360</v>
      </c>
      <c r="AP742" s="140"/>
      <c r="AQ742" s="119"/>
      <c r="AR742" s="120"/>
    </row>
    <row r="743" spans="1:44" x14ac:dyDescent="0.2">
      <c r="A743" s="11">
        <v>720</v>
      </c>
      <c r="C743" s="13">
        <f t="shared" si="33"/>
        <v>820</v>
      </c>
      <c r="D743" s="25">
        <v>720</v>
      </c>
      <c r="I743" s="27">
        <f t="shared" si="34"/>
        <v>0.72</v>
      </c>
      <c r="J743" s="19">
        <v>0.72</v>
      </c>
      <c r="L743" s="14">
        <v>0.82</v>
      </c>
      <c r="O743">
        <v>-0.32850000000000001</v>
      </c>
      <c r="P743" s="31">
        <f t="shared" si="35"/>
        <v>-0.19845093872383832</v>
      </c>
      <c r="R743" s="5">
        <v>0.82</v>
      </c>
      <c r="AJ743" s="118" t="s">
        <v>168</v>
      </c>
      <c r="AK743" s="119"/>
      <c r="AL743" s="119"/>
      <c r="AM743" s="120"/>
      <c r="AO743" s="118" t="s">
        <v>360</v>
      </c>
      <c r="AP743" s="140"/>
      <c r="AQ743" s="119"/>
      <c r="AR743" s="120"/>
    </row>
    <row r="744" spans="1:44" x14ac:dyDescent="0.2">
      <c r="A744" s="11">
        <v>940</v>
      </c>
      <c r="C744" s="13">
        <f t="shared" si="33"/>
        <v>820</v>
      </c>
      <c r="D744" s="25">
        <v>940</v>
      </c>
      <c r="I744" s="27">
        <f t="shared" si="34"/>
        <v>0.94000000000000006</v>
      </c>
      <c r="J744" s="19">
        <v>0.94000000000000006</v>
      </c>
      <c r="L744" s="14">
        <v>0.82</v>
      </c>
      <c r="O744">
        <v>-6.1899999999999997E-2</v>
      </c>
      <c r="P744" s="31">
        <f t="shared" si="35"/>
        <v>-0.19845093872383832</v>
      </c>
      <c r="R744" s="5">
        <v>0.82</v>
      </c>
      <c r="AJ744" s="118" t="s">
        <v>321</v>
      </c>
      <c r="AK744" s="119"/>
      <c r="AL744" s="119"/>
      <c r="AM744" s="120"/>
      <c r="AO744" s="118" t="s">
        <v>360</v>
      </c>
      <c r="AP744" s="140"/>
      <c r="AQ744" s="119"/>
      <c r="AR744" s="120"/>
    </row>
    <row r="745" spans="1:44" x14ac:dyDescent="0.2">
      <c r="A745" s="11">
        <v>19960</v>
      </c>
      <c r="C745" s="13">
        <f t="shared" si="33"/>
        <v>820</v>
      </c>
      <c r="D745" s="25">
        <v>19960</v>
      </c>
      <c r="I745" s="27">
        <f t="shared" si="34"/>
        <v>19.96</v>
      </c>
      <c r="J745" s="19">
        <v>19.96</v>
      </c>
      <c r="L745" s="14">
        <v>0.82</v>
      </c>
      <c r="O745">
        <v>2.9937</v>
      </c>
      <c r="P745" s="31">
        <f t="shared" si="35"/>
        <v>-0.19845093872383832</v>
      </c>
      <c r="R745" s="5">
        <v>0.82</v>
      </c>
      <c r="AJ745" s="118" t="s">
        <v>336</v>
      </c>
      <c r="AK745" s="119"/>
      <c r="AL745" s="119"/>
      <c r="AM745" s="120"/>
      <c r="AO745" s="118" t="s">
        <v>360</v>
      </c>
      <c r="AP745" s="140"/>
      <c r="AQ745" s="119"/>
      <c r="AR745" s="120"/>
    </row>
    <row r="746" spans="1:44" x14ac:dyDescent="0.2">
      <c r="A746" s="11">
        <v>5820</v>
      </c>
      <c r="C746" s="13">
        <f t="shared" si="33"/>
        <v>820</v>
      </c>
      <c r="D746" s="25">
        <v>5820</v>
      </c>
      <c r="I746" s="27">
        <f t="shared" si="34"/>
        <v>5.82</v>
      </c>
      <c r="J746" s="19">
        <v>5.82</v>
      </c>
      <c r="L746" s="14">
        <v>0.82</v>
      </c>
      <c r="O746">
        <v>1.7613000000000001</v>
      </c>
      <c r="P746" s="31">
        <f t="shared" si="35"/>
        <v>-0.19845093872383832</v>
      </c>
      <c r="R746" s="5">
        <v>0.82</v>
      </c>
      <c r="AJ746" s="118" t="s">
        <v>421</v>
      </c>
      <c r="AK746" s="119"/>
      <c r="AL746" s="119"/>
      <c r="AM746" s="120"/>
      <c r="AO746" s="118" t="s">
        <v>360</v>
      </c>
      <c r="AP746" s="140"/>
      <c r="AQ746" s="119"/>
      <c r="AR746" s="120"/>
    </row>
    <row r="747" spans="1:44" x14ac:dyDescent="0.2">
      <c r="A747" s="11">
        <v>2300</v>
      </c>
      <c r="C747" s="13">
        <f t="shared" si="33"/>
        <v>820</v>
      </c>
      <c r="D747" s="25">
        <v>2300</v>
      </c>
      <c r="I747" s="27">
        <f t="shared" si="34"/>
        <v>2.3000000000000003</v>
      </c>
      <c r="J747" s="19">
        <v>2.3000000000000003</v>
      </c>
      <c r="L747" s="14">
        <v>0.82</v>
      </c>
      <c r="O747">
        <v>0.83289999999999997</v>
      </c>
      <c r="P747" s="31">
        <f t="shared" si="35"/>
        <v>-0.19845093872383832</v>
      </c>
      <c r="R747" s="5">
        <v>0.82</v>
      </c>
      <c r="AJ747" s="118" t="s">
        <v>422</v>
      </c>
      <c r="AK747" s="119"/>
      <c r="AL747" s="119"/>
      <c r="AM747" s="120"/>
      <c r="AO747" s="118" t="s">
        <v>360</v>
      </c>
      <c r="AP747" s="140"/>
      <c r="AQ747" s="119"/>
      <c r="AR747" s="120"/>
    </row>
    <row r="748" spans="1:44" x14ac:dyDescent="0.2">
      <c r="A748" s="11">
        <v>1100</v>
      </c>
      <c r="C748" s="13">
        <f t="shared" si="33"/>
        <v>820</v>
      </c>
      <c r="D748" s="25">
        <v>1100</v>
      </c>
      <c r="I748" s="27">
        <f t="shared" si="34"/>
        <v>1.1000000000000001</v>
      </c>
      <c r="J748" s="19">
        <v>1.1000000000000001</v>
      </c>
      <c r="L748" s="14">
        <v>0.82</v>
      </c>
      <c r="O748">
        <v>9.5299999999999996E-2</v>
      </c>
      <c r="P748" s="31">
        <f t="shared" si="35"/>
        <v>-0.19845093872383832</v>
      </c>
      <c r="R748" s="5">
        <v>0.82</v>
      </c>
      <c r="AJ748" s="118" t="s">
        <v>301</v>
      </c>
      <c r="AK748" s="119"/>
      <c r="AL748" s="119"/>
      <c r="AM748" s="120"/>
      <c r="AO748" s="118" t="s">
        <v>360</v>
      </c>
      <c r="AP748" s="140"/>
      <c r="AQ748" s="119"/>
      <c r="AR748" s="120"/>
    </row>
    <row r="749" spans="1:44" x14ac:dyDescent="0.2">
      <c r="A749" s="11">
        <v>2660</v>
      </c>
      <c r="C749" s="13">
        <f t="shared" si="33"/>
        <v>820</v>
      </c>
      <c r="D749" s="25">
        <v>2660</v>
      </c>
      <c r="I749" s="27">
        <f t="shared" si="34"/>
        <v>2.66</v>
      </c>
      <c r="J749" s="19">
        <v>2.66</v>
      </c>
      <c r="L749" s="14">
        <v>0.82</v>
      </c>
      <c r="O749">
        <v>0.97829999999999995</v>
      </c>
      <c r="P749" s="31">
        <f t="shared" si="35"/>
        <v>-0.19845093872383832</v>
      </c>
      <c r="R749" s="5">
        <v>0.82</v>
      </c>
      <c r="AJ749" s="118" t="s">
        <v>220</v>
      </c>
      <c r="AK749" s="119"/>
      <c r="AL749" s="119"/>
      <c r="AM749" s="120"/>
      <c r="AO749" s="118" t="s">
        <v>360</v>
      </c>
      <c r="AP749" s="140"/>
      <c r="AQ749" s="119"/>
      <c r="AR749" s="120"/>
    </row>
    <row r="750" spans="1:44" x14ac:dyDescent="0.2">
      <c r="A750" s="11">
        <v>10760</v>
      </c>
      <c r="C750" s="13">
        <f t="shared" si="33"/>
        <v>820</v>
      </c>
      <c r="D750" s="25">
        <v>10760</v>
      </c>
      <c r="I750" s="27">
        <f t="shared" si="34"/>
        <v>10.76</v>
      </c>
      <c r="J750" s="19">
        <v>10.76</v>
      </c>
      <c r="L750" s="14">
        <v>0.82</v>
      </c>
      <c r="O750">
        <v>2.3757999999999999</v>
      </c>
      <c r="P750" s="31">
        <f t="shared" si="35"/>
        <v>-0.19845093872383832</v>
      </c>
      <c r="R750" s="5">
        <v>0.82</v>
      </c>
      <c r="AJ750" s="118" t="s">
        <v>47</v>
      </c>
      <c r="AK750" s="119"/>
      <c r="AL750" s="119"/>
      <c r="AM750" s="120"/>
      <c r="AO750" s="118" t="s">
        <v>360</v>
      </c>
      <c r="AP750" s="140"/>
      <c r="AQ750" s="119"/>
      <c r="AR750" s="120"/>
    </row>
    <row r="751" spans="1:44" x14ac:dyDescent="0.2">
      <c r="A751" s="11">
        <v>1940</v>
      </c>
      <c r="C751" s="13">
        <f t="shared" si="33"/>
        <v>840</v>
      </c>
      <c r="D751" s="25">
        <v>1940</v>
      </c>
      <c r="I751" s="27">
        <f t="shared" si="34"/>
        <v>1.94</v>
      </c>
      <c r="J751" s="19">
        <v>1.94</v>
      </c>
      <c r="L751" s="14">
        <v>0.84</v>
      </c>
      <c r="O751">
        <v>0.66269999999999996</v>
      </c>
      <c r="P751" s="31">
        <f t="shared" si="35"/>
        <v>-0.1743533871447778</v>
      </c>
      <c r="R751" s="5">
        <v>0.84</v>
      </c>
      <c r="AJ751" s="118" t="s">
        <v>129</v>
      </c>
      <c r="AK751" s="119"/>
      <c r="AL751" s="119"/>
      <c r="AM751" s="120"/>
      <c r="AO751" s="118" t="s">
        <v>199</v>
      </c>
      <c r="AP751" s="140"/>
      <c r="AQ751" s="119"/>
      <c r="AR751" s="120"/>
    </row>
    <row r="752" spans="1:44" x14ac:dyDescent="0.2">
      <c r="A752" s="11">
        <v>1400</v>
      </c>
      <c r="C752" s="13">
        <f t="shared" si="33"/>
        <v>840</v>
      </c>
      <c r="D752" s="25">
        <v>1400</v>
      </c>
      <c r="I752" s="27">
        <f t="shared" si="34"/>
        <v>1.4000000000000001</v>
      </c>
      <c r="J752" s="19">
        <v>1.4000000000000001</v>
      </c>
      <c r="L752" s="14">
        <v>0.84</v>
      </c>
      <c r="O752">
        <v>0.33650000000000002</v>
      </c>
      <c r="P752" s="31">
        <f t="shared" si="35"/>
        <v>-0.1743533871447778</v>
      </c>
      <c r="R752" s="5">
        <v>0.84</v>
      </c>
      <c r="AJ752" s="118" t="s">
        <v>225</v>
      </c>
      <c r="AK752" s="119"/>
      <c r="AL752" s="119"/>
      <c r="AM752" s="120"/>
      <c r="AO752" s="118" t="s">
        <v>199</v>
      </c>
      <c r="AP752" s="140"/>
      <c r="AQ752" s="119"/>
      <c r="AR752" s="120"/>
    </row>
    <row r="753" spans="1:44" x14ac:dyDescent="0.2">
      <c r="A753" s="11">
        <v>620</v>
      </c>
      <c r="C753" s="13">
        <f t="shared" si="33"/>
        <v>840</v>
      </c>
      <c r="D753" s="25">
        <v>620</v>
      </c>
      <c r="I753" s="27">
        <f t="shared" si="34"/>
        <v>0.62</v>
      </c>
      <c r="J753" s="19">
        <v>0.62</v>
      </c>
      <c r="L753" s="14">
        <v>0.84</v>
      </c>
      <c r="O753">
        <v>-0.47799999999999998</v>
      </c>
      <c r="P753" s="31">
        <f t="shared" si="35"/>
        <v>-0.1743533871447778</v>
      </c>
      <c r="R753" s="5">
        <v>0.84</v>
      </c>
      <c r="AJ753" s="118" t="s">
        <v>136</v>
      </c>
      <c r="AK753" s="119"/>
      <c r="AL753" s="119"/>
      <c r="AM753" s="120"/>
      <c r="AO753" s="118" t="s">
        <v>199</v>
      </c>
      <c r="AP753" s="140"/>
      <c r="AQ753" s="119"/>
      <c r="AR753" s="120"/>
    </row>
    <row r="754" spans="1:44" x14ac:dyDescent="0.2">
      <c r="A754" s="11">
        <v>2620</v>
      </c>
      <c r="C754" s="13">
        <f t="shared" si="33"/>
        <v>840</v>
      </c>
      <c r="D754" s="25">
        <v>2620</v>
      </c>
      <c r="I754" s="27">
        <f t="shared" si="34"/>
        <v>2.62</v>
      </c>
      <c r="J754" s="19">
        <v>2.62</v>
      </c>
      <c r="L754" s="14">
        <v>0.84</v>
      </c>
      <c r="O754">
        <v>0.96319999999999995</v>
      </c>
      <c r="P754" s="31">
        <f t="shared" si="35"/>
        <v>-0.1743533871447778</v>
      </c>
      <c r="R754" s="5">
        <v>0.84</v>
      </c>
      <c r="AJ754" s="118" t="s">
        <v>177</v>
      </c>
      <c r="AK754" s="119"/>
      <c r="AL754" s="119"/>
      <c r="AM754" s="120"/>
      <c r="AO754" s="118" t="s">
        <v>199</v>
      </c>
      <c r="AP754" s="140"/>
      <c r="AQ754" s="119"/>
      <c r="AR754" s="120"/>
    </row>
    <row r="755" spans="1:44" x14ac:dyDescent="0.2">
      <c r="A755" s="11">
        <v>7100</v>
      </c>
      <c r="C755" s="13">
        <f t="shared" si="33"/>
        <v>840</v>
      </c>
      <c r="D755" s="25">
        <v>7100</v>
      </c>
      <c r="I755" s="27">
        <f t="shared" si="34"/>
        <v>7.1000000000000005</v>
      </c>
      <c r="J755" s="19">
        <v>7.1000000000000005</v>
      </c>
      <c r="L755" s="14">
        <v>0.84</v>
      </c>
      <c r="O755">
        <v>1.9601</v>
      </c>
      <c r="P755" s="31">
        <f t="shared" si="35"/>
        <v>-0.1743533871447778</v>
      </c>
      <c r="R755" s="5">
        <v>0.84</v>
      </c>
      <c r="AJ755" s="118" t="s">
        <v>398</v>
      </c>
      <c r="AK755" s="119"/>
      <c r="AL755" s="119"/>
      <c r="AM755" s="120"/>
      <c r="AO755" s="118" t="s">
        <v>86</v>
      </c>
      <c r="AP755" s="140"/>
      <c r="AQ755" s="119"/>
      <c r="AR755" s="120"/>
    </row>
    <row r="756" spans="1:44" x14ac:dyDescent="0.2">
      <c r="A756" s="11">
        <v>18560</v>
      </c>
      <c r="C756" s="13">
        <f t="shared" si="33"/>
        <v>840</v>
      </c>
      <c r="D756" s="25">
        <v>18560</v>
      </c>
      <c r="I756" s="27">
        <f t="shared" si="34"/>
        <v>18.559999999999999</v>
      </c>
      <c r="J756" s="19">
        <v>18.559999999999999</v>
      </c>
      <c r="L756" s="14">
        <v>0.84</v>
      </c>
      <c r="O756">
        <v>2.9209999999999998</v>
      </c>
      <c r="P756" s="31">
        <f t="shared" si="35"/>
        <v>-0.1743533871447778</v>
      </c>
      <c r="R756" s="5">
        <v>0.84</v>
      </c>
      <c r="AJ756" s="118" t="s">
        <v>423</v>
      </c>
      <c r="AK756" s="119"/>
      <c r="AL756" s="119"/>
      <c r="AM756" s="120"/>
      <c r="AO756" s="118" t="s">
        <v>86</v>
      </c>
      <c r="AP756" s="140"/>
      <c r="AQ756" s="119"/>
      <c r="AR756" s="120"/>
    </row>
    <row r="757" spans="1:44" x14ac:dyDescent="0.2">
      <c r="A757" s="11">
        <v>740</v>
      </c>
      <c r="C757" s="13">
        <f t="shared" si="33"/>
        <v>840</v>
      </c>
      <c r="D757" s="25">
        <v>740</v>
      </c>
      <c r="I757" s="27">
        <f t="shared" si="34"/>
        <v>0.74</v>
      </c>
      <c r="J757" s="19">
        <v>0.74</v>
      </c>
      <c r="L757" s="14">
        <v>0.84</v>
      </c>
      <c r="O757">
        <v>-0.30109999999999998</v>
      </c>
      <c r="P757" s="31">
        <f t="shared" si="35"/>
        <v>-0.1743533871447778</v>
      </c>
      <c r="R757" s="5">
        <v>0.84</v>
      </c>
      <c r="AJ757" s="118" t="s">
        <v>306</v>
      </c>
      <c r="AK757" s="119"/>
      <c r="AL757" s="119"/>
      <c r="AM757" s="120"/>
      <c r="AO757" s="118" t="s">
        <v>86</v>
      </c>
      <c r="AP757" s="140"/>
      <c r="AQ757" s="119"/>
      <c r="AR757" s="120"/>
    </row>
    <row r="758" spans="1:44" x14ac:dyDescent="0.2">
      <c r="A758" s="11">
        <v>3700</v>
      </c>
      <c r="C758" s="13">
        <f t="shared" si="33"/>
        <v>840</v>
      </c>
      <c r="D758" s="25">
        <v>3700</v>
      </c>
      <c r="I758" s="27">
        <f t="shared" si="34"/>
        <v>3.7</v>
      </c>
      <c r="J758" s="19">
        <v>3.7</v>
      </c>
      <c r="L758" s="14">
        <v>0.84</v>
      </c>
      <c r="O758">
        <v>1.3083</v>
      </c>
      <c r="P758" s="31">
        <f t="shared" si="35"/>
        <v>-0.1743533871447778</v>
      </c>
      <c r="R758" s="5">
        <v>0.84</v>
      </c>
      <c r="AJ758" s="118" t="s">
        <v>357</v>
      </c>
      <c r="AK758" s="119"/>
      <c r="AL758" s="119"/>
      <c r="AM758" s="120"/>
      <c r="AO758" s="118" t="s">
        <v>86</v>
      </c>
      <c r="AP758" s="140"/>
      <c r="AQ758" s="119"/>
      <c r="AR758" s="120"/>
    </row>
    <row r="759" spans="1:44" x14ac:dyDescent="0.2">
      <c r="A759" s="11">
        <v>13920</v>
      </c>
      <c r="C759" s="13">
        <f t="shared" si="33"/>
        <v>840</v>
      </c>
      <c r="D759" s="25">
        <v>13920</v>
      </c>
      <c r="I759" s="27">
        <f t="shared" si="34"/>
        <v>13.92</v>
      </c>
      <c r="J759" s="19">
        <v>13.92</v>
      </c>
      <c r="L759" s="14">
        <v>0.84</v>
      </c>
      <c r="O759">
        <v>2.6333000000000002</v>
      </c>
      <c r="P759" s="31">
        <f t="shared" si="35"/>
        <v>-0.1743533871447778</v>
      </c>
      <c r="R759" s="5">
        <v>0.84</v>
      </c>
      <c r="AJ759" s="118" t="s">
        <v>424</v>
      </c>
      <c r="AK759" s="119"/>
      <c r="AL759" s="119"/>
      <c r="AM759" s="120"/>
      <c r="AO759" s="118" t="s">
        <v>86</v>
      </c>
      <c r="AP759" s="140"/>
      <c r="AQ759" s="119"/>
      <c r="AR759" s="120"/>
    </row>
    <row r="760" spans="1:44" x14ac:dyDescent="0.2">
      <c r="A760" s="11">
        <v>14740</v>
      </c>
      <c r="C760" s="13">
        <f t="shared" si="33"/>
        <v>840</v>
      </c>
      <c r="D760" s="25">
        <v>14740</v>
      </c>
      <c r="I760" s="27">
        <f t="shared" si="34"/>
        <v>14.74</v>
      </c>
      <c r="J760" s="19">
        <v>14.74</v>
      </c>
      <c r="L760" s="14">
        <v>0.84</v>
      </c>
      <c r="O760">
        <v>2.6905999999999999</v>
      </c>
      <c r="P760" s="31">
        <f t="shared" si="35"/>
        <v>-0.1743533871447778</v>
      </c>
      <c r="R760" s="5">
        <v>0.84</v>
      </c>
      <c r="AJ760" s="118" t="s">
        <v>262</v>
      </c>
      <c r="AK760" s="119"/>
      <c r="AL760" s="119"/>
      <c r="AM760" s="120"/>
      <c r="AO760" s="118" t="s">
        <v>86</v>
      </c>
      <c r="AP760" s="140"/>
      <c r="AQ760" s="119"/>
      <c r="AR760" s="120"/>
    </row>
    <row r="761" spans="1:44" x14ac:dyDescent="0.2">
      <c r="A761" s="11">
        <v>13800</v>
      </c>
      <c r="C761" s="13">
        <f t="shared" si="33"/>
        <v>840</v>
      </c>
      <c r="D761" s="25">
        <v>13800</v>
      </c>
      <c r="I761" s="27">
        <f t="shared" si="34"/>
        <v>13.8</v>
      </c>
      <c r="J761" s="19">
        <v>13.8</v>
      </c>
      <c r="L761" s="14">
        <v>0.84</v>
      </c>
      <c r="O761">
        <v>2.6246999999999998</v>
      </c>
      <c r="P761" s="31">
        <f t="shared" si="35"/>
        <v>-0.1743533871447778</v>
      </c>
      <c r="R761" s="5">
        <v>0.84</v>
      </c>
      <c r="AJ761" s="118" t="s">
        <v>425</v>
      </c>
      <c r="AK761" s="119"/>
      <c r="AL761" s="119"/>
      <c r="AM761" s="120"/>
      <c r="AO761" s="118" t="s">
        <v>86</v>
      </c>
      <c r="AP761" s="140"/>
      <c r="AQ761" s="119"/>
      <c r="AR761" s="120"/>
    </row>
    <row r="762" spans="1:44" x14ac:dyDescent="0.2">
      <c r="A762" s="11">
        <v>4060</v>
      </c>
      <c r="C762" s="13">
        <f t="shared" si="33"/>
        <v>840</v>
      </c>
      <c r="D762" s="25">
        <v>4060</v>
      </c>
      <c r="I762" s="27">
        <f t="shared" si="34"/>
        <v>4.0600000000000005</v>
      </c>
      <c r="J762" s="19">
        <v>4.0600000000000005</v>
      </c>
      <c r="L762" s="14">
        <v>0.84</v>
      </c>
      <c r="O762">
        <v>1.4012</v>
      </c>
      <c r="P762" s="31">
        <f t="shared" si="35"/>
        <v>-0.1743533871447778</v>
      </c>
      <c r="R762" s="5">
        <v>0.84</v>
      </c>
      <c r="AJ762" s="118" t="s">
        <v>150</v>
      </c>
      <c r="AK762" s="119"/>
      <c r="AL762" s="119"/>
      <c r="AM762" s="120"/>
      <c r="AO762" s="118" t="s">
        <v>86</v>
      </c>
      <c r="AP762" s="140"/>
      <c r="AQ762" s="119"/>
      <c r="AR762" s="120"/>
    </row>
    <row r="763" spans="1:44" x14ac:dyDescent="0.2">
      <c r="A763" s="11">
        <v>3460</v>
      </c>
      <c r="C763" s="13">
        <f t="shared" si="33"/>
        <v>840</v>
      </c>
      <c r="D763" s="25">
        <v>3460</v>
      </c>
      <c r="I763" s="27">
        <f t="shared" si="34"/>
        <v>3.46</v>
      </c>
      <c r="J763" s="19">
        <v>3.46</v>
      </c>
      <c r="L763" s="14">
        <v>0.84</v>
      </c>
      <c r="O763">
        <v>1.2413000000000001</v>
      </c>
      <c r="P763" s="31">
        <f t="shared" si="35"/>
        <v>-0.1743533871447778</v>
      </c>
      <c r="R763" s="5">
        <v>0.84</v>
      </c>
      <c r="AJ763" s="118" t="s">
        <v>51</v>
      </c>
      <c r="AK763" s="119"/>
      <c r="AL763" s="119"/>
      <c r="AM763" s="120"/>
      <c r="AO763" s="118" t="s">
        <v>86</v>
      </c>
      <c r="AP763" s="140"/>
      <c r="AQ763" s="119"/>
      <c r="AR763" s="120"/>
    </row>
    <row r="764" spans="1:44" x14ac:dyDescent="0.2">
      <c r="A764" s="11">
        <v>13500</v>
      </c>
      <c r="C764" s="13">
        <f t="shared" si="33"/>
        <v>840</v>
      </c>
      <c r="D764" s="25">
        <v>13500</v>
      </c>
      <c r="I764" s="27">
        <f t="shared" si="34"/>
        <v>13.5</v>
      </c>
      <c r="J764" s="19">
        <v>13.5</v>
      </c>
      <c r="L764" s="14">
        <v>0.84</v>
      </c>
      <c r="O764">
        <v>2.6027</v>
      </c>
      <c r="P764" s="31">
        <f t="shared" si="35"/>
        <v>-0.1743533871447778</v>
      </c>
      <c r="R764" s="5">
        <v>0.84</v>
      </c>
      <c r="AJ764" s="118" t="s">
        <v>383</v>
      </c>
      <c r="AK764" s="119"/>
      <c r="AL764" s="119"/>
      <c r="AM764" s="120"/>
      <c r="AO764" s="118" t="s">
        <v>86</v>
      </c>
      <c r="AP764" s="140"/>
      <c r="AQ764" s="119"/>
      <c r="AR764" s="120"/>
    </row>
    <row r="765" spans="1:44" x14ac:dyDescent="0.2">
      <c r="A765" s="11">
        <v>1120</v>
      </c>
      <c r="C765" s="13">
        <f t="shared" si="33"/>
        <v>840</v>
      </c>
      <c r="D765" s="25">
        <v>1120</v>
      </c>
      <c r="I765" s="27">
        <f t="shared" si="34"/>
        <v>1.1200000000000001</v>
      </c>
      <c r="J765" s="19">
        <v>1.1200000000000001</v>
      </c>
      <c r="L765" s="14">
        <v>0.84</v>
      </c>
      <c r="O765">
        <v>0.1133</v>
      </c>
      <c r="P765" s="31">
        <f t="shared" si="35"/>
        <v>-0.1743533871447778</v>
      </c>
      <c r="R765" s="5">
        <v>0.84</v>
      </c>
      <c r="AJ765" s="118" t="s">
        <v>317</v>
      </c>
      <c r="AK765" s="119"/>
      <c r="AL765" s="119"/>
      <c r="AM765" s="120"/>
      <c r="AO765" s="118" t="s">
        <v>86</v>
      </c>
      <c r="AP765" s="140"/>
      <c r="AQ765" s="119"/>
      <c r="AR765" s="120"/>
    </row>
    <row r="766" spans="1:44" x14ac:dyDescent="0.2">
      <c r="A766" s="11">
        <v>14040</v>
      </c>
      <c r="C766" s="13">
        <f t="shared" si="33"/>
        <v>840</v>
      </c>
      <c r="D766" s="25">
        <v>14040</v>
      </c>
      <c r="I766" s="27">
        <f t="shared" si="34"/>
        <v>14.040000000000001</v>
      </c>
      <c r="J766" s="19">
        <v>14.040000000000001</v>
      </c>
      <c r="L766" s="14">
        <v>0.84</v>
      </c>
      <c r="O766">
        <v>2.6419000000000001</v>
      </c>
      <c r="P766" s="31">
        <f t="shared" si="35"/>
        <v>-0.1743533871447778</v>
      </c>
      <c r="R766" s="5">
        <v>0.84</v>
      </c>
      <c r="AJ766" s="118" t="s">
        <v>426</v>
      </c>
      <c r="AK766" s="119"/>
      <c r="AL766" s="119"/>
      <c r="AM766" s="120"/>
      <c r="AO766" s="118" t="s">
        <v>86</v>
      </c>
      <c r="AP766" s="140"/>
      <c r="AQ766" s="119"/>
      <c r="AR766" s="120"/>
    </row>
    <row r="767" spans="1:44" x14ac:dyDescent="0.2">
      <c r="A767" s="11">
        <v>3380</v>
      </c>
      <c r="C767" s="13">
        <f t="shared" si="33"/>
        <v>840</v>
      </c>
      <c r="D767" s="25">
        <v>3380</v>
      </c>
      <c r="I767" s="27">
        <f t="shared" si="34"/>
        <v>3.38</v>
      </c>
      <c r="J767" s="19">
        <v>3.38</v>
      </c>
      <c r="L767" s="14">
        <v>0.84</v>
      </c>
      <c r="O767">
        <v>1.2179</v>
      </c>
      <c r="P767" s="31">
        <f t="shared" si="35"/>
        <v>-0.1743533871447778</v>
      </c>
      <c r="R767" s="5">
        <v>0.84</v>
      </c>
      <c r="AJ767" s="118" t="s">
        <v>171</v>
      </c>
      <c r="AK767" s="119"/>
      <c r="AL767" s="119"/>
      <c r="AM767" s="120"/>
      <c r="AO767" s="118" t="s">
        <v>86</v>
      </c>
      <c r="AP767" s="140"/>
      <c r="AQ767" s="119"/>
      <c r="AR767" s="120"/>
    </row>
    <row r="768" spans="1:44" x14ac:dyDescent="0.2">
      <c r="A768" s="11">
        <v>4600</v>
      </c>
      <c r="C768" s="13">
        <f t="shared" si="33"/>
        <v>860</v>
      </c>
      <c r="D768" s="25">
        <v>4600</v>
      </c>
      <c r="I768" s="27">
        <f t="shared" si="34"/>
        <v>4.6000000000000005</v>
      </c>
      <c r="J768" s="19">
        <v>4.6000000000000005</v>
      </c>
      <c r="L768" s="14">
        <v>0.86</v>
      </c>
      <c r="O768">
        <v>1.5261</v>
      </c>
      <c r="P768" s="31">
        <f t="shared" si="35"/>
        <v>-0.15082288973458366</v>
      </c>
      <c r="R768" s="5">
        <v>0.86</v>
      </c>
      <c r="AJ768" s="118" t="s">
        <v>120</v>
      </c>
      <c r="AK768" s="119"/>
      <c r="AL768" s="119"/>
      <c r="AM768" s="120"/>
      <c r="AO768" s="118" t="s">
        <v>86</v>
      </c>
      <c r="AP768" s="140"/>
      <c r="AQ768" s="119"/>
      <c r="AR768" s="120"/>
    </row>
    <row r="769" spans="1:44" x14ac:dyDescent="0.2">
      <c r="A769" s="11">
        <v>18680</v>
      </c>
      <c r="C769" s="13">
        <f t="shared" ref="C769:C832" si="36">L769*1000</f>
        <v>860</v>
      </c>
      <c r="D769" s="25">
        <v>18680</v>
      </c>
      <c r="I769" s="27">
        <f t="shared" si="34"/>
        <v>18.68</v>
      </c>
      <c r="J769" s="19">
        <v>18.68</v>
      </c>
      <c r="L769" s="14">
        <v>0.86</v>
      </c>
      <c r="O769">
        <v>2.9275000000000002</v>
      </c>
      <c r="P769" s="31">
        <f t="shared" si="35"/>
        <v>-0.15082288973458366</v>
      </c>
      <c r="R769" s="5">
        <v>0.86</v>
      </c>
      <c r="AJ769" s="118" t="s">
        <v>427</v>
      </c>
      <c r="AK769" s="119"/>
      <c r="AL769" s="119"/>
      <c r="AM769" s="120"/>
      <c r="AO769" s="118" t="s">
        <v>65</v>
      </c>
      <c r="AP769" s="140"/>
      <c r="AQ769" s="119"/>
      <c r="AR769" s="120"/>
    </row>
    <row r="770" spans="1:44" x14ac:dyDescent="0.2">
      <c r="A770" s="11">
        <v>5020</v>
      </c>
      <c r="C770" s="13">
        <f t="shared" si="36"/>
        <v>860</v>
      </c>
      <c r="D770" s="25">
        <v>5020</v>
      </c>
      <c r="I770" s="27">
        <f t="shared" ref="I770:I833" si="37">D770*10^-3</f>
        <v>5.0200000000000005</v>
      </c>
      <c r="J770" s="19">
        <v>5.0200000000000005</v>
      </c>
      <c r="L770" s="14">
        <v>0.86</v>
      </c>
      <c r="O770">
        <v>1.6133999999999999</v>
      </c>
      <c r="P770" s="31">
        <f t="shared" ref="P770:P833" si="38">LN(L770)</f>
        <v>-0.15082288973458366</v>
      </c>
      <c r="R770" s="5">
        <v>0.86</v>
      </c>
      <c r="AJ770" s="118" t="s">
        <v>195</v>
      </c>
      <c r="AK770" s="119"/>
      <c r="AL770" s="119"/>
      <c r="AM770" s="120"/>
      <c r="AO770" s="118" t="s">
        <v>65</v>
      </c>
      <c r="AP770" s="140"/>
      <c r="AQ770" s="119"/>
      <c r="AR770" s="120"/>
    </row>
    <row r="771" spans="1:44" x14ac:dyDescent="0.2">
      <c r="A771" s="11">
        <v>220</v>
      </c>
      <c r="C771" s="13">
        <f t="shared" si="36"/>
        <v>860</v>
      </c>
      <c r="D771" s="25">
        <v>220</v>
      </c>
      <c r="I771" s="27">
        <f t="shared" si="37"/>
        <v>0.22</v>
      </c>
      <c r="J771" s="19">
        <v>0.22</v>
      </c>
      <c r="L771" s="14">
        <v>0.86</v>
      </c>
      <c r="O771">
        <v>-1.5141</v>
      </c>
      <c r="P771" s="31">
        <f t="shared" si="38"/>
        <v>-0.15082288973458366</v>
      </c>
      <c r="R771" s="5">
        <v>0.86</v>
      </c>
      <c r="AJ771" s="118" t="s">
        <v>428</v>
      </c>
      <c r="AK771" s="119"/>
      <c r="AL771" s="119"/>
      <c r="AM771" s="120"/>
      <c r="AO771" s="118" t="s">
        <v>65</v>
      </c>
      <c r="AP771" s="140"/>
      <c r="AQ771" s="119"/>
      <c r="AR771" s="120"/>
    </row>
    <row r="772" spans="1:44" x14ac:dyDescent="0.2">
      <c r="A772" s="11">
        <v>2160</v>
      </c>
      <c r="C772" s="13">
        <f t="shared" si="36"/>
        <v>860</v>
      </c>
      <c r="D772" s="25">
        <v>2160</v>
      </c>
      <c r="I772" s="27">
        <f t="shared" si="37"/>
        <v>2.16</v>
      </c>
      <c r="J772" s="19">
        <v>2.16</v>
      </c>
      <c r="L772" s="14">
        <v>0.86</v>
      </c>
      <c r="O772">
        <v>0.77010000000000001</v>
      </c>
      <c r="P772" s="31">
        <f t="shared" si="38"/>
        <v>-0.15082288973458366</v>
      </c>
      <c r="R772" s="5">
        <v>0.86</v>
      </c>
      <c r="AJ772" s="118" t="s">
        <v>247</v>
      </c>
      <c r="AK772" s="119"/>
      <c r="AL772" s="119"/>
      <c r="AM772" s="120"/>
      <c r="AO772" s="118" t="s">
        <v>65</v>
      </c>
      <c r="AP772" s="140"/>
      <c r="AQ772" s="119"/>
      <c r="AR772" s="120"/>
    </row>
    <row r="773" spans="1:44" x14ac:dyDescent="0.2">
      <c r="A773" s="11">
        <v>3060</v>
      </c>
      <c r="C773" s="13">
        <f t="shared" si="36"/>
        <v>860</v>
      </c>
      <c r="D773" s="25">
        <v>3060</v>
      </c>
      <c r="I773" s="27">
        <f t="shared" si="37"/>
        <v>3.06</v>
      </c>
      <c r="J773" s="19">
        <v>3.06</v>
      </c>
      <c r="L773" s="14">
        <v>0.86</v>
      </c>
      <c r="O773">
        <v>1.1184000000000001</v>
      </c>
      <c r="P773" s="31">
        <f t="shared" si="38"/>
        <v>-0.15082288973458366</v>
      </c>
      <c r="R773" s="5">
        <v>0.86</v>
      </c>
      <c r="AJ773" s="118" t="s">
        <v>258</v>
      </c>
      <c r="AK773" s="119"/>
      <c r="AL773" s="119"/>
      <c r="AM773" s="120"/>
      <c r="AO773" s="118" t="s">
        <v>65</v>
      </c>
      <c r="AP773" s="140"/>
      <c r="AQ773" s="119"/>
      <c r="AR773" s="120"/>
    </row>
    <row r="774" spans="1:44" x14ac:dyDescent="0.2">
      <c r="A774" s="11">
        <v>5000</v>
      </c>
      <c r="C774" s="13">
        <f t="shared" si="36"/>
        <v>860</v>
      </c>
      <c r="D774" s="25">
        <v>5000</v>
      </c>
      <c r="I774" s="27">
        <f t="shared" si="37"/>
        <v>5</v>
      </c>
      <c r="J774" s="19">
        <v>5</v>
      </c>
      <c r="L774" s="14">
        <v>0.86</v>
      </c>
      <c r="O774">
        <v>1.6093999999999999</v>
      </c>
      <c r="P774" s="31">
        <f t="shared" si="38"/>
        <v>-0.15082288973458366</v>
      </c>
      <c r="R774" s="5">
        <v>0.86</v>
      </c>
      <c r="AJ774" s="118" t="s">
        <v>429</v>
      </c>
      <c r="AK774" s="119"/>
      <c r="AL774" s="119"/>
      <c r="AM774" s="120"/>
      <c r="AO774" s="118" t="s">
        <v>65</v>
      </c>
      <c r="AP774" s="140"/>
      <c r="AQ774" s="119"/>
      <c r="AR774" s="120"/>
    </row>
    <row r="775" spans="1:44" x14ac:dyDescent="0.2">
      <c r="A775" s="11">
        <v>12820</v>
      </c>
      <c r="C775" s="13">
        <f t="shared" si="36"/>
        <v>860</v>
      </c>
      <c r="D775" s="25">
        <v>12820</v>
      </c>
      <c r="I775" s="27">
        <f t="shared" si="37"/>
        <v>12.82</v>
      </c>
      <c r="J775" s="19">
        <v>12.82</v>
      </c>
      <c r="L775" s="14">
        <v>0.86</v>
      </c>
      <c r="O775">
        <v>2.5510000000000002</v>
      </c>
      <c r="P775" s="31">
        <f t="shared" si="38"/>
        <v>-0.15082288973458366</v>
      </c>
      <c r="R775" s="5">
        <v>0.86</v>
      </c>
      <c r="AJ775" s="118" t="s">
        <v>430</v>
      </c>
      <c r="AK775" s="119"/>
      <c r="AL775" s="119"/>
      <c r="AM775" s="120"/>
      <c r="AO775" s="118" t="s">
        <v>65</v>
      </c>
      <c r="AP775" s="140"/>
      <c r="AQ775" s="119"/>
      <c r="AR775" s="120"/>
    </row>
    <row r="776" spans="1:44" x14ac:dyDescent="0.2">
      <c r="A776" s="11">
        <v>2440</v>
      </c>
      <c r="C776" s="13">
        <f t="shared" si="36"/>
        <v>860</v>
      </c>
      <c r="D776" s="25">
        <v>2440</v>
      </c>
      <c r="I776" s="27">
        <f t="shared" si="37"/>
        <v>2.44</v>
      </c>
      <c r="J776" s="19">
        <v>2.44</v>
      </c>
      <c r="L776" s="14">
        <v>0.86</v>
      </c>
      <c r="O776">
        <v>0.89200000000000002</v>
      </c>
      <c r="P776" s="31">
        <f t="shared" si="38"/>
        <v>-0.15082288973458366</v>
      </c>
      <c r="R776" s="5">
        <v>0.86</v>
      </c>
      <c r="AJ776" s="118" t="s">
        <v>183</v>
      </c>
      <c r="AK776" s="119"/>
      <c r="AL776" s="119"/>
      <c r="AM776" s="120"/>
      <c r="AO776" s="118" t="s">
        <v>65</v>
      </c>
      <c r="AP776" s="140"/>
      <c r="AQ776" s="119"/>
      <c r="AR776" s="120"/>
    </row>
    <row r="777" spans="1:44" x14ac:dyDescent="0.2">
      <c r="A777" s="11">
        <v>7960</v>
      </c>
      <c r="C777" s="13">
        <f t="shared" si="36"/>
        <v>880</v>
      </c>
      <c r="D777" s="25">
        <v>7960</v>
      </c>
      <c r="I777" s="27">
        <f t="shared" si="37"/>
        <v>7.96</v>
      </c>
      <c r="J777" s="19">
        <v>7.96</v>
      </c>
      <c r="L777" s="14">
        <v>0.88</v>
      </c>
      <c r="O777">
        <v>2.0743999999999998</v>
      </c>
      <c r="P777" s="31">
        <f t="shared" si="38"/>
        <v>-0.12783337150988489</v>
      </c>
      <c r="R777" s="5">
        <v>0.88</v>
      </c>
      <c r="AJ777" s="118" t="s">
        <v>431</v>
      </c>
      <c r="AK777" s="119"/>
      <c r="AL777" s="119"/>
      <c r="AM777" s="120"/>
      <c r="AO777" s="118" t="s">
        <v>65</v>
      </c>
      <c r="AP777" s="140"/>
      <c r="AQ777" s="119"/>
      <c r="AR777" s="120"/>
    </row>
    <row r="778" spans="1:44" x14ac:dyDescent="0.2">
      <c r="A778" s="11">
        <v>4000</v>
      </c>
      <c r="C778" s="13">
        <f t="shared" si="36"/>
        <v>880</v>
      </c>
      <c r="D778" s="25">
        <v>4000</v>
      </c>
      <c r="I778" s="27">
        <f t="shared" si="37"/>
        <v>4</v>
      </c>
      <c r="J778" s="19">
        <v>4</v>
      </c>
      <c r="L778" s="14">
        <v>0.88</v>
      </c>
      <c r="O778">
        <v>1.3863000000000001</v>
      </c>
      <c r="P778" s="31">
        <f t="shared" si="38"/>
        <v>-0.12783337150988489</v>
      </c>
      <c r="R778" s="5">
        <v>0.88</v>
      </c>
      <c r="AJ778" s="118" t="s">
        <v>432</v>
      </c>
      <c r="AK778" s="119"/>
      <c r="AL778" s="119"/>
      <c r="AM778" s="120"/>
      <c r="AO778" s="118" t="s">
        <v>65</v>
      </c>
      <c r="AP778" s="140"/>
      <c r="AQ778" s="119"/>
      <c r="AR778" s="120"/>
    </row>
    <row r="779" spans="1:44" x14ac:dyDescent="0.2">
      <c r="A779" s="11">
        <v>260</v>
      </c>
      <c r="C779" s="13">
        <f t="shared" si="36"/>
        <v>880</v>
      </c>
      <c r="D779" s="25">
        <v>260</v>
      </c>
      <c r="I779" s="27">
        <f t="shared" si="37"/>
        <v>0.26</v>
      </c>
      <c r="J779" s="19">
        <v>0.26</v>
      </c>
      <c r="L779" s="14">
        <v>0.88</v>
      </c>
      <c r="O779">
        <v>-1.3471</v>
      </c>
      <c r="P779" s="31">
        <f t="shared" si="38"/>
        <v>-0.12783337150988489</v>
      </c>
      <c r="R779" s="5">
        <v>0.88</v>
      </c>
      <c r="AJ779" s="118" t="s">
        <v>146</v>
      </c>
      <c r="AK779" s="119"/>
      <c r="AL779" s="119"/>
      <c r="AM779" s="120"/>
      <c r="AO779" s="118" t="s">
        <v>65</v>
      </c>
      <c r="AP779" s="140"/>
      <c r="AQ779" s="119"/>
      <c r="AR779" s="120"/>
    </row>
    <row r="780" spans="1:44" x14ac:dyDescent="0.2">
      <c r="A780" s="11">
        <v>9640</v>
      </c>
      <c r="C780" s="13">
        <f t="shared" si="36"/>
        <v>880</v>
      </c>
      <c r="D780" s="25">
        <v>9640</v>
      </c>
      <c r="I780" s="27">
        <f t="shared" si="37"/>
        <v>9.64</v>
      </c>
      <c r="J780" s="19">
        <v>9.64</v>
      </c>
      <c r="L780" s="14">
        <v>0.88</v>
      </c>
      <c r="O780">
        <v>2.2658999999999998</v>
      </c>
      <c r="P780" s="31">
        <f t="shared" si="38"/>
        <v>-0.12783337150988489</v>
      </c>
      <c r="R780" s="5">
        <v>0.88</v>
      </c>
      <c r="AJ780" s="118" t="s">
        <v>433</v>
      </c>
      <c r="AK780" s="119"/>
      <c r="AL780" s="119"/>
      <c r="AM780" s="120"/>
      <c r="AO780" s="118" t="s">
        <v>65</v>
      </c>
      <c r="AP780" s="140"/>
      <c r="AQ780" s="119"/>
      <c r="AR780" s="120"/>
    </row>
    <row r="781" spans="1:44" x14ac:dyDescent="0.2">
      <c r="A781" s="11">
        <v>1520</v>
      </c>
      <c r="C781" s="13">
        <f t="shared" si="36"/>
        <v>880</v>
      </c>
      <c r="D781" s="25">
        <v>1520</v>
      </c>
      <c r="I781" s="27">
        <f t="shared" si="37"/>
        <v>1.52</v>
      </c>
      <c r="J781" s="19">
        <v>1.52</v>
      </c>
      <c r="L781" s="14">
        <v>0.88</v>
      </c>
      <c r="O781">
        <v>0.41870000000000002</v>
      </c>
      <c r="P781" s="31">
        <f t="shared" si="38"/>
        <v>-0.12783337150988489</v>
      </c>
      <c r="R781" s="5">
        <v>0.88</v>
      </c>
      <c r="AJ781" s="118" t="s">
        <v>434</v>
      </c>
      <c r="AK781" s="119"/>
      <c r="AL781" s="119"/>
      <c r="AM781" s="120"/>
      <c r="AO781" s="118" t="s">
        <v>65</v>
      </c>
      <c r="AP781" s="140"/>
      <c r="AQ781" s="119"/>
      <c r="AR781" s="120"/>
    </row>
    <row r="782" spans="1:44" x14ac:dyDescent="0.2">
      <c r="A782" s="11">
        <v>1860</v>
      </c>
      <c r="C782" s="13">
        <f t="shared" si="36"/>
        <v>880</v>
      </c>
      <c r="D782" s="25">
        <v>1860</v>
      </c>
      <c r="I782" s="27">
        <f t="shared" si="37"/>
        <v>1.86</v>
      </c>
      <c r="J782" s="19">
        <v>1.86</v>
      </c>
      <c r="L782" s="14">
        <v>0.88</v>
      </c>
      <c r="O782">
        <v>0.62060000000000004</v>
      </c>
      <c r="P782" s="31">
        <f t="shared" si="38"/>
        <v>-0.12783337150988489</v>
      </c>
      <c r="R782" s="5">
        <v>0.88</v>
      </c>
      <c r="AJ782" s="118" t="s">
        <v>283</v>
      </c>
      <c r="AK782" s="119"/>
      <c r="AL782" s="119"/>
      <c r="AM782" s="120"/>
      <c r="AO782" s="118" t="s">
        <v>65</v>
      </c>
      <c r="AP782" s="140"/>
      <c r="AQ782" s="119"/>
      <c r="AR782" s="120"/>
    </row>
    <row r="783" spans="1:44" x14ac:dyDescent="0.2">
      <c r="A783" s="11">
        <v>2080</v>
      </c>
      <c r="C783" s="13">
        <f t="shared" si="36"/>
        <v>880</v>
      </c>
      <c r="D783" s="25">
        <v>2080</v>
      </c>
      <c r="I783" s="27">
        <f t="shared" si="37"/>
        <v>2.08</v>
      </c>
      <c r="J783" s="19">
        <v>2.08</v>
      </c>
      <c r="L783" s="14">
        <v>0.88</v>
      </c>
      <c r="O783">
        <v>0.73240000000000005</v>
      </c>
      <c r="P783" s="31">
        <f t="shared" si="38"/>
        <v>-0.12783337150988489</v>
      </c>
      <c r="R783" s="5">
        <v>0.88</v>
      </c>
      <c r="AJ783" s="118" t="s">
        <v>95</v>
      </c>
      <c r="AK783" s="119"/>
      <c r="AL783" s="119"/>
      <c r="AM783" s="120"/>
      <c r="AO783" s="118" t="s">
        <v>65</v>
      </c>
      <c r="AP783" s="140"/>
      <c r="AQ783" s="119"/>
      <c r="AR783" s="120"/>
    </row>
    <row r="784" spans="1:44" x14ac:dyDescent="0.2">
      <c r="A784" s="11">
        <v>60</v>
      </c>
      <c r="C784" s="13">
        <f t="shared" si="36"/>
        <v>880</v>
      </c>
      <c r="D784" s="25">
        <v>60</v>
      </c>
      <c r="I784" s="27">
        <f t="shared" si="37"/>
        <v>0.06</v>
      </c>
      <c r="J784" s="19">
        <v>0.06</v>
      </c>
      <c r="L784" s="14">
        <v>0.88</v>
      </c>
      <c r="O784">
        <v>-2.8134000000000001</v>
      </c>
      <c r="P784" s="31">
        <f t="shared" si="38"/>
        <v>-0.12783337150988489</v>
      </c>
      <c r="R784" s="5">
        <v>0.88</v>
      </c>
      <c r="AJ784" s="118" t="s">
        <v>435</v>
      </c>
      <c r="AK784" s="119"/>
      <c r="AL784" s="119"/>
      <c r="AM784" s="120"/>
      <c r="AO784" s="118" t="s">
        <v>65</v>
      </c>
      <c r="AP784" s="140"/>
      <c r="AQ784" s="119"/>
      <c r="AR784" s="120"/>
    </row>
    <row r="785" spans="1:44" x14ac:dyDescent="0.2">
      <c r="A785" s="11">
        <v>60</v>
      </c>
      <c r="C785" s="13">
        <f t="shared" si="36"/>
        <v>880</v>
      </c>
      <c r="D785" s="25">
        <v>60</v>
      </c>
      <c r="I785" s="27">
        <f t="shared" si="37"/>
        <v>0.06</v>
      </c>
      <c r="J785" s="19">
        <v>0.06</v>
      </c>
      <c r="L785" s="14">
        <v>0.88</v>
      </c>
      <c r="O785">
        <v>-2.8134000000000001</v>
      </c>
      <c r="P785" s="31">
        <f t="shared" si="38"/>
        <v>-0.12783337150988489</v>
      </c>
      <c r="R785" s="5">
        <v>0.88</v>
      </c>
      <c r="AJ785" s="118" t="s">
        <v>435</v>
      </c>
      <c r="AK785" s="119"/>
      <c r="AL785" s="119"/>
      <c r="AM785" s="120"/>
      <c r="AO785" s="118" t="s">
        <v>65</v>
      </c>
      <c r="AP785" s="140"/>
      <c r="AQ785" s="119"/>
      <c r="AR785" s="120"/>
    </row>
    <row r="786" spans="1:44" x14ac:dyDescent="0.2">
      <c r="A786" s="11">
        <v>140</v>
      </c>
      <c r="C786" s="13">
        <f t="shared" si="36"/>
        <v>880</v>
      </c>
      <c r="D786" s="25">
        <v>140</v>
      </c>
      <c r="I786" s="27">
        <f t="shared" si="37"/>
        <v>0.14000000000000001</v>
      </c>
      <c r="J786" s="19">
        <v>0.14000000000000001</v>
      </c>
      <c r="L786" s="14">
        <v>0.88</v>
      </c>
      <c r="O786">
        <v>-1.9661</v>
      </c>
      <c r="P786" s="31">
        <f t="shared" si="38"/>
        <v>-0.12783337150988489</v>
      </c>
      <c r="R786" s="5">
        <v>0.88</v>
      </c>
      <c r="AJ786" s="118" t="s">
        <v>68</v>
      </c>
      <c r="AK786" s="119"/>
      <c r="AL786" s="119"/>
      <c r="AM786" s="120"/>
      <c r="AO786" s="118" t="s">
        <v>65</v>
      </c>
      <c r="AP786" s="140"/>
      <c r="AQ786" s="119"/>
      <c r="AR786" s="120"/>
    </row>
    <row r="787" spans="1:44" x14ac:dyDescent="0.2">
      <c r="A787" s="11">
        <v>1980</v>
      </c>
      <c r="C787" s="13">
        <f t="shared" si="36"/>
        <v>880</v>
      </c>
      <c r="D787" s="25">
        <v>1980</v>
      </c>
      <c r="I787" s="27">
        <f t="shared" si="37"/>
        <v>1.98</v>
      </c>
      <c r="J787" s="19">
        <v>1.98</v>
      </c>
      <c r="L787" s="14">
        <v>0.88</v>
      </c>
      <c r="O787">
        <v>0.68310000000000004</v>
      </c>
      <c r="P787" s="31">
        <f t="shared" si="38"/>
        <v>-0.12783337150988489</v>
      </c>
      <c r="R787" s="5">
        <v>0.88</v>
      </c>
      <c r="AJ787" s="118" t="s">
        <v>203</v>
      </c>
      <c r="AK787" s="119"/>
      <c r="AL787" s="119"/>
      <c r="AM787" s="120"/>
      <c r="AO787" s="118" t="s">
        <v>65</v>
      </c>
      <c r="AP787" s="140"/>
      <c r="AQ787" s="119"/>
      <c r="AR787" s="120"/>
    </row>
    <row r="788" spans="1:44" x14ac:dyDescent="0.2">
      <c r="A788" s="11">
        <v>300</v>
      </c>
      <c r="C788" s="13">
        <f t="shared" si="36"/>
        <v>880</v>
      </c>
      <c r="D788" s="25">
        <v>300</v>
      </c>
      <c r="I788" s="27">
        <f t="shared" si="37"/>
        <v>0.3</v>
      </c>
      <c r="J788" s="19">
        <v>0.3</v>
      </c>
      <c r="L788" s="14">
        <v>0.88</v>
      </c>
      <c r="O788">
        <v>-1.204</v>
      </c>
      <c r="P788" s="31">
        <f t="shared" si="38"/>
        <v>-0.12783337150988489</v>
      </c>
      <c r="R788" s="5">
        <v>0.88</v>
      </c>
      <c r="AJ788" s="118" t="s">
        <v>182</v>
      </c>
      <c r="AK788" s="119"/>
      <c r="AL788" s="119"/>
      <c r="AM788" s="120"/>
      <c r="AO788" s="118" t="s">
        <v>65</v>
      </c>
      <c r="AP788" s="140"/>
      <c r="AQ788" s="119"/>
      <c r="AR788" s="120"/>
    </row>
    <row r="789" spans="1:44" x14ac:dyDescent="0.2">
      <c r="A789" s="11">
        <v>4900</v>
      </c>
      <c r="C789" s="13">
        <f t="shared" si="36"/>
        <v>880</v>
      </c>
      <c r="D789" s="25">
        <v>4900</v>
      </c>
      <c r="I789" s="27">
        <f t="shared" si="37"/>
        <v>4.9000000000000004</v>
      </c>
      <c r="J789" s="19">
        <v>4.9000000000000004</v>
      </c>
      <c r="L789" s="14">
        <v>0.88</v>
      </c>
      <c r="O789">
        <v>1.5891999999999999</v>
      </c>
      <c r="P789" s="31">
        <f t="shared" si="38"/>
        <v>-0.12783337150988489</v>
      </c>
      <c r="R789" s="5">
        <v>0.88</v>
      </c>
      <c r="AJ789" s="118" t="s">
        <v>308</v>
      </c>
      <c r="AK789" s="119"/>
      <c r="AL789" s="119"/>
      <c r="AM789" s="120"/>
      <c r="AO789" s="118" t="s">
        <v>65</v>
      </c>
      <c r="AP789" s="140"/>
      <c r="AQ789" s="119"/>
      <c r="AR789" s="120"/>
    </row>
    <row r="790" spans="1:44" x14ac:dyDescent="0.2">
      <c r="A790" s="11">
        <v>7040</v>
      </c>
      <c r="C790" s="13">
        <f t="shared" si="36"/>
        <v>880</v>
      </c>
      <c r="D790" s="25">
        <v>7040</v>
      </c>
      <c r="I790" s="27">
        <f t="shared" si="37"/>
        <v>7.04</v>
      </c>
      <c r="J790" s="19">
        <v>7.04</v>
      </c>
      <c r="L790" s="14">
        <v>0.88</v>
      </c>
      <c r="O790">
        <v>1.9516</v>
      </c>
      <c r="P790" s="31">
        <f t="shared" si="38"/>
        <v>-0.12783337150988489</v>
      </c>
      <c r="R790" s="5">
        <v>0.88</v>
      </c>
      <c r="AJ790" s="118" t="s">
        <v>436</v>
      </c>
      <c r="AK790" s="119"/>
      <c r="AL790" s="119"/>
      <c r="AM790" s="120"/>
      <c r="AO790" s="118" t="s">
        <v>362</v>
      </c>
      <c r="AP790" s="140"/>
      <c r="AQ790" s="119"/>
      <c r="AR790" s="120"/>
    </row>
    <row r="791" spans="1:44" x14ac:dyDescent="0.2">
      <c r="A791" s="11">
        <v>520</v>
      </c>
      <c r="C791" s="13">
        <f t="shared" si="36"/>
        <v>880</v>
      </c>
      <c r="D791" s="25">
        <v>520</v>
      </c>
      <c r="I791" s="27">
        <f t="shared" si="37"/>
        <v>0.52</v>
      </c>
      <c r="J791" s="19">
        <v>0.52</v>
      </c>
      <c r="L791" s="14">
        <v>0.88</v>
      </c>
      <c r="O791">
        <v>-0.65390000000000004</v>
      </c>
      <c r="P791" s="31">
        <f t="shared" si="38"/>
        <v>-0.12783337150988489</v>
      </c>
      <c r="R791" s="5">
        <v>0.88</v>
      </c>
      <c r="AJ791" s="118" t="s">
        <v>132</v>
      </c>
      <c r="AK791" s="119"/>
      <c r="AL791" s="119"/>
      <c r="AM791" s="120"/>
      <c r="AO791" s="118" t="s">
        <v>362</v>
      </c>
      <c r="AP791" s="140"/>
      <c r="AQ791" s="119"/>
      <c r="AR791" s="120"/>
    </row>
    <row r="792" spans="1:44" x14ac:dyDescent="0.2">
      <c r="A792" s="11">
        <v>4260</v>
      </c>
      <c r="C792" s="13">
        <f t="shared" si="36"/>
        <v>880</v>
      </c>
      <c r="D792" s="25">
        <v>4260</v>
      </c>
      <c r="I792" s="27">
        <f t="shared" si="37"/>
        <v>4.26</v>
      </c>
      <c r="J792" s="19">
        <v>4.26</v>
      </c>
      <c r="L792" s="14">
        <v>0.88</v>
      </c>
      <c r="O792">
        <v>1.4493</v>
      </c>
      <c r="P792" s="31">
        <f t="shared" si="38"/>
        <v>-0.12783337150988489</v>
      </c>
      <c r="R792" s="5">
        <v>0.88</v>
      </c>
      <c r="AJ792" s="118" t="s">
        <v>372</v>
      </c>
      <c r="AK792" s="119"/>
      <c r="AL792" s="119"/>
      <c r="AM792" s="120"/>
      <c r="AO792" s="118" t="s">
        <v>362</v>
      </c>
      <c r="AP792" s="140"/>
      <c r="AQ792" s="119"/>
      <c r="AR792" s="120"/>
    </row>
    <row r="793" spans="1:44" x14ac:dyDescent="0.2">
      <c r="A793" s="11">
        <v>1300</v>
      </c>
      <c r="C793" s="13">
        <f t="shared" si="36"/>
        <v>880</v>
      </c>
      <c r="D793" s="25">
        <v>1300</v>
      </c>
      <c r="I793" s="27">
        <f t="shared" si="37"/>
        <v>1.3</v>
      </c>
      <c r="J793" s="19">
        <v>1.3</v>
      </c>
      <c r="L793" s="14">
        <v>0.88</v>
      </c>
      <c r="O793">
        <v>0.26240000000000002</v>
      </c>
      <c r="P793" s="31">
        <f t="shared" si="38"/>
        <v>-0.12783337150988489</v>
      </c>
      <c r="R793" s="5">
        <v>0.88</v>
      </c>
      <c r="AJ793" s="118" t="s">
        <v>65</v>
      </c>
      <c r="AK793" s="119"/>
      <c r="AL793" s="119"/>
      <c r="AM793" s="120"/>
      <c r="AO793" s="118" t="s">
        <v>362</v>
      </c>
      <c r="AP793" s="140"/>
      <c r="AQ793" s="119"/>
      <c r="AR793" s="120"/>
    </row>
    <row r="794" spans="1:44" x14ac:dyDescent="0.2">
      <c r="A794" s="11">
        <v>6240</v>
      </c>
      <c r="C794" s="13">
        <f t="shared" si="36"/>
        <v>900</v>
      </c>
      <c r="D794" s="25">
        <v>6240</v>
      </c>
      <c r="I794" s="27">
        <f t="shared" si="37"/>
        <v>6.24</v>
      </c>
      <c r="J794" s="19">
        <v>6.24</v>
      </c>
      <c r="L794" s="14">
        <v>0.9</v>
      </c>
      <c r="O794">
        <v>1.831</v>
      </c>
      <c r="P794" s="31">
        <f t="shared" si="38"/>
        <v>-0.10536051565782628</v>
      </c>
      <c r="R794" s="5">
        <v>0.9</v>
      </c>
      <c r="AJ794" s="118" t="s">
        <v>437</v>
      </c>
      <c r="AK794" s="119"/>
      <c r="AL794" s="119"/>
      <c r="AM794" s="120"/>
      <c r="AO794" s="118" t="s">
        <v>362</v>
      </c>
      <c r="AP794" s="140"/>
      <c r="AQ794" s="119"/>
      <c r="AR794" s="120"/>
    </row>
    <row r="795" spans="1:44" x14ac:dyDescent="0.2">
      <c r="A795" s="11">
        <v>1220</v>
      </c>
      <c r="C795" s="13">
        <f t="shared" si="36"/>
        <v>900</v>
      </c>
      <c r="D795" s="25">
        <v>1220</v>
      </c>
      <c r="I795" s="27">
        <f t="shared" si="37"/>
        <v>1.22</v>
      </c>
      <c r="J795" s="19">
        <v>1.22</v>
      </c>
      <c r="L795" s="14">
        <v>0.9</v>
      </c>
      <c r="O795">
        <v>0.19889999999999999</v>
      </c>
      <c r="P795" s="31">
        <f t="shared" si="38"/>
        <v>-0.10536051565782628</v>
      </c>
      <c r="R795" s="5">
        <v>0.9</v>
      </c>
      <c r="AJ795" s="118" t="s">
        <v>154</v>
      </c>
      <c r="AK795" s="119"/>
      <c r="AL795" s="119"/>
      <c r="AM795" s="120"/>
      <c r="AO795" s="118" t="s">
        <v>362</v>
      </c>
      <c r="AP795" s="140"/>
      <c r="AQ795" s="119"/>
      <c r="AR795" s="120"/>
    </row>
    <row r="796" spans="1:44" x14ac:dyDescent="0.2">
      <c r="A796" s="11">
        <v>940</v>
      </c>
      <c r="C796" s="13">
        <f t="shared" si="36"/>
        <v>900</v>
      </c>
      <c r="D796" s="25">
        <v>940</v>
      </c>
      <c r="I796" s="27">
        <f t="shared" si="37"/>
        <v>0.94000000000000006</v>
      </c>
      <c r="J796" s="19">
        <v>0.94000000000000006</v>
      </c>
      <c r="L796" s="14">
        <v>0.9</v>
      </c>
      <c r="O796">
        <v>-6.1899999999999997E-2</v>
      </c>
      <c r="P796" s="31">
        <f t="shared" si="38"/>
        <v>-0.10536051565782628</v>
      </c>
      <c r="R796" s="5">
        <v>0.9</v>
      </c>
      <c r="AJ796" s="118" t="s">
        <v>321</v>
      </c>
      <c r="AK796" s="119"/>
      <c r="AL796" s="119"/>
      <c r="AM796" s="120"/>
      <c r="AO796" s="118" t="s">
        <v>362</v>
      </c>
      <c r="AP796" s="140"/>
      <c r="AQ796" s="119"/>
      <c r="AR796" s="120"/>
    </row>
    <row r="797" spans="1:44" x14ac:dyDescent="0.2">
      <c r="A797" s="11">
        <v>4520</v>
      </c>
      <c r="C797" s="13">
        <f t="shared" si="36"/>
        <v>900</v>
      </c>
      <c r="D797" s="25">
        <v>4520</v>
      </c>
      <c r="I797" s="27">
        <f t="shared" si="37"/>
        <v>4.5200000000000005</v>
      </c>
      <c r="J797" s="19">
        <v>4.5200000000000005</v>
      </c>
      <c r="L797" s="14">
        <v>0.9</v>
      </c>
      <c r="O797">
        <v>1.5085</v>
      </c>
      <c r="P797" s="31">
        <f t="shared" si="38"/>
        <v>-0.10536051565782628</v>
      </c>
      <c r="R797" s="5">
        <v>0.9</v>
      </c>
      <c r="AJ797" s="118" t="s">
        <v>438</v>
      </c>
      <c r="AK797" s="119"/>
      <c r="AL797" s="119"/>
      <c r="AM797" s="120"/>
      <c r="AO797" s="118" t="s">
        <v>362</v>
      </c>
      <c r="AP797" s="140"/>
      <c r="AQ797" s="119"/>
      <c r="AR797" s="120"/>
    </row>
    <row r="798" spans="1:44" x14ac:dyDescent="0.2">
      <c r="A798" s="11">
        <v>2140</v>
      </c>
      <c r="C798" s="13">
        <f t="shared" si="36"/>
        <v>900</v>
      </c>
      <c r="D798" s="25">
        <v>2140</v>
      </c>
      <c r="I798" s="27">
        <f t="shared" si="37"/>
        <v>2.14</v>
      </c>
      <c r="J798" s="19">
        <v>2.14</v>
      </c>
      <c r="L798" s="14">
        <v>0.9</v>
      </c>
      <c r="O798">
        <v>0.76080000000000003</v>
      </c>
      <c r="P798" s="31">
        <f t="shared" si="38"/>
        <v>-0.10536051565782628</v>
      </c>
      <c r="R798" s="5">
        <v>0.9</v>
      </c>
      <c r="AJ798" s="118" t="s">
        <v>172</v>
      </c>
      <c r="AK798" s="119"/>
      <c r="AL798" s="119"/>
      <c r="AM798" s="120"/>
      <c r="AO798" s="118" t="s">
        <v>362</v>
      </c>
      <c r="AP798" s="140"/>
      <c r="AQ798" s="119"/>
      <c r="AR798" s="120"/>
    </row>
    <row r="799" spans="1:44" x14ac:dyDescent="0.2">
      <c r="A799" s="11">
        <v>620</v>
      </c>
      <c r="C799" s="13">
        <f t="shared" si="36"/>
        <v>900</v>
      </c>
      <c r="D799" s="25">
        <v>620</v>
      </c>
      <c r="I799" s="27">
        <f t="shared" si="37"/>
        <v>0.62</v>
      </c>
      <c r="J799" s="19">
        <v>0.62</v>
      </c>
      <c r="L799" s="14">
        <v>0.9</v>
      </c>
      <c r="O799">
        <v>-0.47799999999999998</v>
      </c>
      <c r="P799" s="31">
        <f t="shared" si="38"/>
        <v>-0.10536051565782628</v>
      </c>
      <c r="R799" s="5">
        <v>0.9</v>
      </c>
      <c r="AJ799" s="118" t="s">
        <v>136</v>
      </c>
      <c r="AK799" s="119"/>
      <c r="AL799" s="119"/>
      <c r="AM799" s="120"/>
      <c r="AO799" s="118" t="s">
        <v>362</v>
      </c>
      <c r="AP799" s="140"/>
      <c r="AQ799" s="119"/>
      <c r="AR799" s="120"/>
    </row>
    <row r="800" spans="1:44" x14ac:dyDescent="0.2">
      <c r="A800" s="11">
        <v>1920</v>
      </c>
      <c r="C800" s="13">
        <f t="shared" si="36"/>
        <v>900</v>
      </c>
      <c r="D800" s="25">
        <v>1920</v>
      </c>
      <c r="I800" s="27">
        <f t="shared" si="37"/>
        <v>1.92</v>
      </c>
      <c r="J800" s="19">
        <v>1.92</v>
      </c>
      <c r="L800" s="14">
        <v>0.9</v>
      </c>
      <c r="O800">
        <v>0.65229999999999999</v>
      </c>
      <c r="P800" s="31">
        <f t="shared" si="38"/>
        <v>-0.10536051565782628</v>
      </c>
      <c r="R800" s="5">
        <v>0.9</v>
      </c>
      <c r="AJ800" s="118" t="s">
        <v>126</v>
      </c>
      <c r="AK800" s="119"/>
      <c r="AL800" s="119"/>
      <c r="AM800" s="120"/>
      <c r="AO800" s="118" t="s">
        <v>362</v>
      </c>
      <c r="AP800" s="140"/>
      <c r="AQ800" s="119"/>
      <c r="AR800" s="120"/>
    </row>
    <row r="801" spans="1:44" x14ac:dyDescent="0.2">
      <c r="A801" s="11">
        <v>720</v>
      </c>
      <c r="C801" s="13">
        <f t="shared" si="36"/>
        <v>900</v>
      </c>
      <c r="D801" s="25">
        <v>720</v>
      </c>
      <c r="I801" s="27">
        <f t="shared" si="37"/>
        <v>0.72</v>
      </c>
      <c r="J801" s="19">
        <v>0.72</v>
      </c>
      <c r="L801" s="14">
        <v>0.9</v>
      </c>
      <c r="O801">
        <v>-0.32850000000000001</v>
      </c>
      <c r="P801" s="31">
        <f t="shared" si="38"/>
        <v>-0.10536051565782628</v>
      </c>
      <c r="R801" s="5">
        <v>0.9</v>
      </c>
      <c r="AJ801" s="118" t="s">
        <v>168</v>
      </c>
      <c r="AK801" s="119"/>
      <c r="AL801" s="119"/>
      <c r="AM801" s="120"/>
      <c r="AO801" s="118" t="s">
        <v>73</v>
      </c>
      <c r="AP801" s="140"/>
      <c r="AQ801" s="119"/>
      <c r="AR801" s="120"/>
    </row>
    <row r="802" spans="1:44" x14ac:dyDescent="0.2">
      <c r="A802" s="11">
        <v>480</v>
      </c>
      <c r="C802" s="13">
        <f t="shared" si="36"/>
        <v>900</v>
      </c>
      <c r="D802" s="25">
        <v>480</v>
      </c>
      <c r="I802" s="27">
        <f t="shared" si="37"/>
        <v>0.48</v>
      </c>
      <c r="J802" s="19">
        <v>0.48</v>
      </c>
      <c r="L802" s="14">
        <v>0.9</v>
      </c>
      <c r="O802">
        <v>-0.73399999999999999</v>
      </c>
      <c r="P802" s="31">
        <f t="shared" si="38"/>
        <v>-0.10536051565782628</v>
      </c>
      <c r="R802" s="5">
        <v>0.9</v>
      </c>
      <c r="AJ802" s="118" t="s">
        <v>45</v>
      </c>
      <c r="AK802" s="119"/>
      <c r="AL802" s="119"/>
      <c r="AM802" s="120"/>
      <c r="AO802" s="118" t="s">
        <v>73</v>
      </c>
      <c r="AP802" s="140"/>
      <c r="AQ802" s="119"/>
      <c r="AR802" s="120"/>
    </row>
    <row r="803" spans="1:44" x14ac:dyDescent="0.2">
      <c r="A803" s="11">
        <v>15700</v>
      </c>
      <c r="C803" s="13">
        <f t="shared" si="36"/>
        <v>900</v>
      </c>
      <c r="D803" s="25">
        <v>15700</v>
      </c>
      <c r="I803" s="27">
        <f t="shared" si="37"/>
        <v>15.700000000000001</v>
      </c>
      <c r="J803" s="19">
        <v>15.700000000000001</v>
      </c>
      <c r="L803" s="14">
        <v>0.9</v>
      </c>
      <c r="O803">
        <v>2.7536999999999998</v>
      </c>
      <c r="P803" s="31">
        <f t="shared" si="38"/>
        <v>-0.10536051565782628</v>
      </c>
      <c r="R803" s="5">
        <v>0.9</v>
      </c>
      <c r="AJ803" s="118" t="s">
        <v>282</v>
      </c>
      <c r="AK803" s="119"/>
      <c r="AL803" s="119"/>
      <c r="AM803" s="120"/>
      <c r="AO803" s="118" t="s">
        <v>73</v>
      </c>
      <c r="AP803" s="140"/>
      <c r="AQ803" s="119"/>
      <c r="AR803" s="120"/>
    </row>
    <row r="804" spans="1:44" x14ac:dyDescent="0.2">
      <c r="A804" s="11">
        <v>880</v>
      </c>
      <c r="C804" s="13">
        <f t="shared" si="36"/>
        <v>900</v>
      </c>
      <c r="D804" s="25">
        <v>880</v>
      </c>
      <c r="I804" s="27">
        <f t="shared" si="37"/>
        <v>0.88</v>
      </c>
      <c r="J804" s="19">
        <v>0.88</v>
      </c>
      <c r="L804" s="14">
        <v>0.9</v>
      </c>
      <c r="O804">
        <v>-0.1278</v>
      </c>
      <c r="P804" s="31">
        <f t="shared" si="38"/>
        <v>-0.10536051565782628</v>
      </c>
      <c r="R804" s="5">
        <v>0.9</v>
      </c>
      <c r="AJ804" s="118" t="s">
        <v>118</v>
      </c>
      <c r="AK804" s="119"/>
      <c r="AL804" s="119"/>
      <c r="AM804" s="120"/>
      <c r="AO804" s="118" t="s">
        <v>73</v>
      </c>
      <c r="AP804" s="140"/>
      <c r="AQ804" s="119"/>
      <c r="AR804" s="120"/>
    </row>
    <row r="805" spans="1:44" x14ac:dyDescent="0.2">
      <c r="A805" s="11">
        <v>1260</v>
      </c>
      <c r="C805" s="13">
        <f t="shared" si="36"/>
        <v>900</v>
      </c>
      <c r="D805" s="25">
        <v>1260</v>
      </c>
      <c r="I805" s="27">
        <f t="shared" si="37"/>
        <v>1.26</v>
      </c>
      <c r="J805" s="19">
        <v>1.26</v>
      </c>
      <c r="L805" s="14">
        <v>0.9</v>
      </c>
      <c r="O805">
        <v>0.2311</v>
      </c>
      <c r="P805" s="31">
        <f t="shared" si="38"/>
        <v>-0.10536051565782628</v>
      </c>
      <c r="R805" s="5">
        <v>0.9</v>
      </c>
      <c r="AJ805" s="118" t="s">
        <v>73</v>
      </c>
      <c r="AK805" s="119"/>
      <c r="AL805" s="119"/>
      <c r="AM805" s="120"/>
      <c r="AO805" s="118" t="s">
        <v>73</v>
      </c>
      <c r="AP805" s="140"/>
      <c r="AQ805" s="119"/>
      <c r="AR805" s="120"/>
    </row>
    <row r="806" spans="1:44" x14ac:dyDescent="0.2">
      <c r="A806" s="11">
        <v>120</v>
      </c>
      <c r="C806" s="13">
        <f t="shared" si="36"/>
        <v>900</v>
      </c>
      <c r="D806" s="25">
        <v>120</v>
      </c>
      <c r="I806" s="27">
        <f t="shared" si="37"/>
        <v>0.12</v>
      </c>
      <c r="J806" s="19">
        <v>0.12</v>
      </c>
      <c r="L806" s="14">
        <v>0.9</v>
      </c>
      <c r="O806">
        <v>-2.1202999999999999</v>
      </c>
      <c r="P806" s="31">
        <f t="shared" si="38"/>
        <v>-0.10536051565782628</v>
      </c>
      <c r="R806" s="5">
        <v>0.9</v>
      </c>
      <c r="AJ806" s="118" t="s">
        <v>142</v>
      </c>
      <c r="AK806" s="119"/>
      <c r="AL806" s="119"/>
      <c r="AM806" s="120"/>
      <c r="AO806" s="118" t="s">
        <v>73</v>
      </c>
      <c r="AP806" s="140"/>
      <c r="AQ806" s="119"/>
      <c r="AR806" s="120"/>
    </row>
    <row r="807" spans="1:44" x14ac:dyDescent="0.2">
      <c r="A807" s="11">
        <v>2140</v>
      </c>
      <c r="C807" s="13">
        <f t="shared" si="36"/>
        <v>900</v>
      </c>
      <c r="D807" s="25">
        <v>2140</v>
      </c>
      <c r="I807" s="27">
        <f t="shared" si="37"/>
        <v>2.14</v>
      </c>
      <c r="J807" s="19">
        <v>2.14</v>
      </c>
      <c r="L807" s="14">
        <v>0.9</v>
      </c>
      <c r="O807">
        <v>0.76080000000000003</v>
      </c>
      <c r="P807" s="31">
        <f t="shared" si="38"/>
        <v>-0.10536051565782628</v>
      </c>
      <c r="R807" s="5">
        <v>0.9</v>
      </c>
      <c r="AJ807" s="118" t="s">
        <v>172</v>
      </c>
      <c r="AK807" s="119"/>
      <c r="AL807" s="119"/>
      <c r="AM807" s="120"/>
      <c r="AO807" s="118" t="s">
        <v>73</v>
      </c>
      <c r="AP807" s="140"/>
      <c r="AQ807" s="119"/>
      <c r="AR807" s="120"/>
    </row>
    <row r="808" spans="1:44" x14ac:dyDescent="0.2">
      <c r="A808" s="11">
        <v>9340</v>
      </c>
      <c r="C808" s="13">
        <f t="shared" si="36"/>
        <v>900</v>
      </c>
      <c r="D808" s="25">
        <v>9340</v>
      </c>
      <c r="I808" s="27">
        <f t="shared" si="37"/>
        <v>9.34</v>
      </c>
      <c r="J808" s="19">
        <v>9.34</v>
      </c>
      <c r="L808" s="14">
        <v>0.9</v>
      </c>
      <c r="O808">
        <v>2.2343000000000002</v>
      </c>
      <c r="P808" s="31">
        <f t="shared" si="38"/>
        <v>-0.10536051565782628</v>
      </c>
      <c r="R808" s="5">
        <v>0.9</v>
      </c>
      <c r="AJ808" s="118" t="s">
        <v>439</v>
      </c>
      <c r="AK808" s="119"/>
      <c r="AL808" s="119"/>
      <c r="AM808" s="120"/>
      <c r="AO808" s="118" t="s">
        <v>73</v>
      </c>
      <c r="AP808" s="140"/>
      <c r="AQ808" s="119"/>
      <c r="AR808" s="120"/>
    </row>
    <row r="809" spans="1:44" x14ac:dyDescent="0.2">
      <c r="A809" s="11">
        <v>1840</v>
      </c>
      <c r="C809" s="13">
        <f t="shared" si="36"/>
        <v>900</v>
      </c>
      <c r="D809" s="25">
        <v>1840</v>
      </c>
      <c r="I809" s="27">
        <f t="shared" si="37"/>
        <v>1.84</v>
      </c>
      <c r="J809" s="19">
        <v>1.84</v>
      </c>
      <c r="L809" s="14">
        <v>0.9</v>
      </c>
      <c r="O809">
        <v>0.60980000000000001</v>
      </c>
      <c r="P809" s="31">
        <f t="shared" si="38"/>
        <v>-0.10536051565782628</v>
      </c>
      <c r="R809" s="5">
        <v>0.9</v>
      </c>
      <c r="AJ809" s="118" t="s">
        <v>143</v>
      </c>
      <c r="AK809" s="119"/>
      <c r="AL809" s="119"/>
      <c r="AM809" s="120"/>
      <c r="AO809" s="118" t="s">
        <v>73</v>
      </c>
      <c r="AP809" s="140"/>
      <c r="AQ809" s="119"/>
      <c r="AR809" s="120"/>
    </row>
    <row r="810" spans="1:44" x14ac:dyDescent="0.2">
      <c r="A810" s="11">
        <v>540</v>
      </c>
      <c r="C810" s="13">
        <f t="shared" si="36"/>
        <v>900</v>
      </c>
      <c r="D810" s="25">
        <v>540</v>
      </c>
      <c r="I810" s="27">
        <f t="shared" si="37"/>
        <v>0.54</v>
      </c>
      <c r="J810" s="19">
        <v>0.54</v>
      </c>
      <c r="L810" s="14">
        <v>0.9</v>
      </c>
      <c r="O810">
        <v>-0.61619999999999997</v>
      </c>
      <c r="P810" s="31">
        <f t="shared" si="38"/>
        <v>-0.10536051565782628</v>
      </c>
      <c r="R810" s="5">
        <v>0.9</v>
      </c>
      <c r="AJ810" s="118" t="s">
        <v>49</v>
      </c>
      <c r="AK810" s="119"/>
      <c r="AL810" s="119"/>
      <c r="AM810" s="120"/>
      <c r="AO810" s="118" t="s">
        <v>73</v>
      </c>
      <c r="AP810" s="140"/>
      <c r="AQ810" s="119"/>
      <c r="AR810" s="120"/>
    </row>
    <row r="811" spans="1:44" x14ac:dyDescent="0.2">
      <c r="A811" s="11">
        <v>960</v>
      </c>
      <c r="C811" s="13">
        <f t="shared" si="36"/>
        <v>920</v>
      </c>
      <c r="D811" s="25">
        <v>960</v>
      </c>
      <c r="I811" s="27">
        <f t="shared" si="37"/>
        <v>0.96</v>
      </c>
      <c r="J811" s="19">
        <v>0.96</v>
      </c>
      <c r="L811" s="14">
        <v>0.92</v>
      </c>
      <c r="O811">
        <v>-4.0800000000000003E-2</v>
      </c>
      <c r="P811" s="31">
        <f t="shared" si="38"/>
        <v>-8.3381608939051013E-2</v>
      </c>
      <c r="R811" s="5">
        <v>0.92</v>
      </c>
      <c r="AJ811" s="118" t="s">
        <v>105</v>
      </c>
      <c r="AK811" s="119"/>
      <c r="AL811" s="119"/>
      <c r="AM811" s="120"/>
      <c r="AO811" s="118" t="s">
        <v>73</v>
      </c>
      <c r="AP811" s="140"/>
      <c r="AQ811" s="119"/>
      <c r="AR811" s="120"/>
    </row>
    <row r="812" spans="1:44" x14ac:dyDescent="0.2">
      <c r="A812" s="11">
        <v>460</v>
      </c>
      <c r="C812" s="13">
        <f t="shared" si="36"/>
        <v>920</v>
      </c>
      <c r="D812" s="25">
        <v>460</v>
      </c>
      <c r="I812" s="27">
        <f t="shared" si="37"/>
        <v>0.46</v>
      </c>
      <c r="J812" s="19">
        <v>0.46</v>
      </c>
      <c r="L812" s="14">
        <v>0.92</v>
      </c>
      <c r="O812">
        <v>-0.77649999999999997</v>
      </c>
      <c r="P812" s="31">
        <f t="shared" si="38"/>
        <v>-8.3381608939051013E-2</v>
      </c>
      <c r="R812" s="5">
        <v>0.92</v>
      </c>
      <c r="AJ812" s="118" t="s">
        <v>53</v>
      </c>
      <c r="AK812" s="119"/>
      <c r="AL812" s="119"/>
      <c r="AM812" s="120"/>
      <c r="AO812" s="118" t="s">
        <v>73</v>
      </c>
      <c r="AP812" s="140"/>
      <c r="AQ812" s="119"/>
      <c r="AR812" s="120"/>
    </row>
    <row r="813" spans="1:44" x14ac:dyDescent="0.2">
      <c r="A813" s="11">
        <v>3580</v>
      </c>
      <c r="C813" s="13">
        <f t="shared" si="36"/>
        <v>920</v>
      </c>
      <c r="D813" s="25">
        <v>3580</v>
      </c>
      <c r="I813" s="27">
        <f t="shared" si="37"/>
        <v>3.58</v>
      </c>
      <c r="J813" s="19">
        <v>3.58</v>
      </c>
      <c r="L813" s="14">
        <v>0.92</v>
      </c>
      <c r="O813">
        <v>1.2754000000000001</v>
      </c>
      <c r="P813" s="31">
        <f t="shared" si="38"/>
        <v>-8.3381608939051013E-2</v>
      </c>
      <c r="R813" s="5">
        <v>0.92</v>
      </c>
      <c r="AJ813" s="118" t="s">
        <v>287</v>
      </c>
      <c r="AK813" s="119"/>
      <c r="AL813" s="119"/>
      <c r="AM813" s="120"/>
      <c r="AO813" s="118" t="s">
        <v>73</v>
      </c>
      <c r="AP813" s="140"/>
      <c r="AQ813" s="119"/>
      <c r="AR813" s="120"/>
    </row>
    <row r="814" spans="1:44" x14ac:dyDescent="0.2">
      <c r="A814" s="11">
        <v>5600</v>
      </c>
      <c r="C814" s="13">
        <f t="shared" si="36"/>
        <v>920</v>
      </c>
      <c r="D814" s="25">
        <v>5600</v>
      </c>
      <c r="I814" s="27">
        <f t="shared" si="37"/>
        <v>5.6000000000000005</v>
      </c>
      <c r="J814" s="19">
        <v>5.6000000000000005</v>
      </c>
      <c r="L814" s="14">
        <v>0.92</v>
      </c>
      <c r="O814">
        <v>1.7228000000000001</v>
      </c>
      <c r="P814" s="31">
        <f t="shared" si="38"/>
        <v>-8.3381608939051013E-2</v>
      </c>
      <c r="R814" s="5">
        <v>0.92</v>
      </c>
      <c r="AJ814" s="118" t="s">
        <v>400</v>
      </c>
      <c r="AK814" s="119"/>
      <c r="AL814" s="119"/>
      <c r="AM814" s="120"/>
      <c r="AO814" s="118" t="s">
        <v>73</v>
      </c>
      <c r="AP814" s="140"/>
      <c r="AQ814" s="119"/>
      <c r="AR814" s="120"/>
    </row>
    <row r="815" spans="1:44" x14ac:dyDescent="0.2">
      <c r="A815" s="11">
        <v>2940</v>
      </c>
      <c r="C815" s="13">
        <f t="shared" si="36"/>
        <v>920</v>
      </c>
      <c r="D815" s="25">
        <v>2940</v>
      </c>
      <c r="I815" s="27">
        <f t="shared" si="37"/>
        <v>2.94</v>
      </c>
      <c r="J815" s="19">
        <v>2.94</v>
      </c>
      <c r="L815" s="14">
        <v>0.92</v>
      </c>
      <c r="O815">
        <v>1.0784</v>
      </c>
      <c r="P815" s="31">
        <f t="shared" si="38"/>
        <v>-8.3381608939051013E-2</v>
      </c>
      <c r="R815" s="5">
        <v>0.92</v>
      </c>
      <c r="AJ815" s="118" t="s">
        <v>64</v>
      </c>
      <c r="AK815" s="119"/>
      <c r="AL815" s="119"/>
      <c r="AM815" s="120"/>
      <c r="AO815" s="118" t="s">
        <v>73</v>
      </c>
      <c r="AP815" s="140"/>
      <c r="AQ815" s="119"/>
      <c r="AR815" s="120"/>
    </row>
    <row r="816" spans="1:44" x14ac:dyDescent="0.2">
      <c r="A816" s="11">
        <v>6160</v>
      </c>
      <c r="C816" s="13">
        <f t="shared" si="36"/>
        <v>920</v>
      </c>
      <c r="D816" s="25">
        <v>6160</v>
      </c>
      <c r="I816" s="27">
        <f t="shared" si="37"/>
        <v>6.16</v>
      </c>
      <c r="J816" s="19">
        <v>6.16</v>
      </c>
      <c r="L816" s="14">
        <v>0.92</v>
      </c>
      <c r="O816">
        <v>1.8181</v>
      </c>
      <c r="P816" s="31">
        <f t="shared" si="38"/>
        <v>-8.3381608939051013E-2</v>
      </c>
      <c r="R816" s="5">
        <v>0.92</v>
      </c>
      <c r="AJ816" s="118" t="s">
        <v>440</v>
      </c>
      <c r="AK816" s="119"/>
      <c r="AL816" s="119"/>
      <c r="AM816" s="120"/>
      <c r="AO816" s="118" t="s">
        <v>73</v>
      </c>
      <c r="AP816" s="140"/>
      <c r="AQ816" s="119"/>
      <c r="AR816" s="120"/>
    </row>
    <row r="817" spans="1:44" x14ac:dyDescent="0.2">
      <c r="A817" s="11">
        <v>340</v>
      </c>
      <c r="C817" s="13">
        <f t="shared" si="36"/>
        <v>920</v>
      </c>
      <c r="D817" s="25">
        <v>340</v>
      </c>
      <c r="I817" s="27">
        <f t="shared" si="37"/>
        <v>0.34</v>
      </c>
      <c r="J817" s="19">
        <v>0.34</v>
      </c>
      <c r="L817" s="14">
        <v>0.92</v>
      </c>
      <c r="O817">
        <v>-1.0788</v>
      </c>
      <c r="P817" s="31">
        <f t="shared" si="38"/>
        <v>-8.3381608939051013E-2</v>
      </c>
      <c r="R817" s="5">
        <v>0.92</v>
      </c>
      <c r="AJ817" s="118" t="s">
        <v>193</v>
      </c>
      <c r="AK817" s="119"/>
      <c r="AL817" s="119"/>
      <c r="AM817" s="120"/>
      <c r="AO817" s="118" t="s">
        <v>176</v>
      </c>
      <c r="AP817" s="140"/>
      <c r="AQ817" s="119"/>
      <c r="AR817" s="120"/>
    </row>
    <row r="818" spans="1:44" x14ac:dyDescent="0.2">
      <c r="A818" s="11">
        <v>600</v>
      </c>
      <c r="C818" s="13">
        <f t="shared" si="36"/>
        <v>920</v>
      </c>
      <c r="D818" s="25">
        <v>600</v>
      </c>
      <c r="I818" s="27">
        <f t="shared" si="37"/>
        <v>0.6</v>
      </c>
      <c r="J818" s="19">
        <v>0.6</v>
      </c>
      <c r="L818" s="14">
        <v>0.92</v>
      </c>
      <c r="O818">
        <v>-0.51080000000000003</v>
      </c>
      <c r="P818" s="31">
        <f t="shared" si="38"/>
        <v>-8.3381608939051013E-2</v>
      </c>
      <c r="R818" s="5">
        <v>0.92</v>
      </c>
      <c r="AJ818" s="118" t="s">
        <v>197</v>
      </c>
      <c r="AK818" s="119"/>
      <c r="AL818" s="119"/>
      <c r="AM818" s="120"/>
      <c r="AO818" s="118" t="s">
        <v>176</v>
      </c>
      <c r="AP818" s="140"/>
      <c r="AQ818" s="119"/>
      <c r="AR818" s="120"/>
    </row>
    <row r="819" spans="1:44" x14ac:dyDescent="0.2">
      <c r="A819" s="11">
        <v>5380</v>
      </c>
      <c r="C819" s="13">
        <f t="shared" si="36"/>
        <v>920</v>
      </c>
      <c r="D819" s="25">
        <v>5380</v>
      </c>
      <c r="I819" s="27">
        <f t="shared" si="37"/>
        <v>5.38</v>
      </c>
      <c r="J819" s="19">
        <v>5.38</v>
      </c>
      <c r="L819" s="14">
        <v>0.92</v>
      </c>
      <c r="O819">
        <v>1.6827000000000001</v>
      </c>
      <c r="P819" s="31">
        <f t="shared" si="38"/>
        <v>-8.3381608939051013E-2</v>
      </c>
      <c r="R819" s="5">
        <v>0.92</v>
      </c>
      <c r="AJ819" s="118" t="s">
        <v>338</v>
      </c>
      <c r="AK819" s="119"/>
      <c r="AL819" s="119"/>
      <c r="AM819" s="120"/>
      <c r="AO819" s="118" t="s">
        <v>176</v>
      </c>
      <c r="AP819" s="140"/>
      <c r="AQ819" s="119"/>
      <c r="AR819" s="120"/>
    </row>
    <row r="820" spans="1:44" x14ac:dyDescent="0.2">
      <c r="A820" s="11">
        <v>1120</v>
      </c>
      <c r="C820" s="13">
        <f t="shared" si="36"/>
        <v>920</v>
      </c>
      <c r="D820" s="25">
        <v>1120</v>
      </c>
      <c r="I820" s="27">
        <f t="shared" si="37"/>
        <v>1.1200000000000001</v>
      </c>
      <c r="J820" s="19">
        <v>1.1200000000000001</v>
      </c>
      <c r="L820" s="14">
        <v>0.92</v>
      </c>
      <c r="O820">
        <v>0.1133</v>
      </c>
      <c r="P820" s="31">
        <f t="shared" si="38"/>
        <v>-8.3381608939051013E-2</v>
      </c>
      <c r="R820" s="5">
        <v>0.92</v>
      </c>
      <c r="AJ820" s="118" t="s">
        <v>317</v>
      </c>
      <c r="AK820" s="119"/>
      <c r="AL820" s="119"/>
      <c r="AM820" s="120"/>
      <c r="AO820" s="118" t="s">
        <v>176</v>
      </c>
      <c r="AP820" s="140"/>
      <c r="AQ820" s="119"/>
      <c r="AR820" s="120"/>
    </row>
    <row r="821" spans="1:44" x14ac:dyDescent="0.2">
      <c r="A821" s="11">
        <v>640</v>
      </c>
      <c r="C821" s="13">
        <f t="shared" si="36"/>
        <v>920</v>
      </c>
      <c r="D821" s="25">
        <v>640</v>
      </c>
      <c r="I821" s="27">
        <f t="shared" si="37"/>
        <v>0.64</v>
      </c>
      <c r="J821" s="19">
        <v>0.64</v>
      </c>
      <c r="L821" s="14">
        <v>0.92</v>
      </c>
      <c r="O821">
        <v>-0.44629999999999997</v>
      </c>
      <c r="P821" s="31">
        <f t="shared" si="38"/>
        <v>-8.3381608939051013E-2</v>
      </c>
      <c r="R821" s="5">
        <v>0.92</v>
      </c>
      <c r="AJ821" s="118" t="s">
        <v>122</v>
      </c>
      <c r="AK821" s="119"/>
      <c r="AL821" s="119"/>
      <c r="AM821" s="120"/>
      <c r="AO821" s="118" t="s">
        <v>176</v>
      </c>
      <c r="AP821" s="140"/>
      <c r="AQ821" s="119"/>
      <c r="AR821" s="120"/>
    </row>
    <row r="822" spans="1:44" x14ac:dyDescent="0.2">
      <c r="A822" s="11">
        <v>3800</v>
      </c>
      <c r="C822" s="13">
        <f t="shared" si="36"/>
        <v>920</v>
      </c>
      <c r="D822" s="25">
        <v>3800</v>
      </c>
      <c r="I822" s="27">
        <f t="shared" si="37"/>
        <v>3.8000000000000003</v>
      </c>
      <c r="J822" s="19">
        <v>3.8000000000000003</v>
      </c>
      <c r="L822" s="14">
        <v>0.92</v>
      </c>
      <c r="O822">
        <v>1.335</v>
      </c>
      <c r="P822" s="31">
        <f t="shared" si="38"/>
        <v>-8.3381608939051013E-2</v>
      </c>
      <c r="R822" s="5">
        <v>0.92</v>
      </c>
      <c r="AJ822" s="118" t="s">
        <v>260</v>
      </c>
      <c r="AK822" s="119"/>
      <c r="AL822" s="119"/>
      <c r="AM822" s="120"/>
      <c r="AO822" s="118" t="s">
        <v>176</v>
      </c>
      <c r="AP822" s="140"/>
      <c r="AQ822" s="119"/>
      <c r="AR822" s="120"/>
    </row>
    <row r="823" spans="1:44" x14ac:dyDescent="0.2">
      <c r="A823" s="11">
        <v>260</v>
      </c>
      <c r="C823" s="13">
        <f t="shared" si="36"/>
        <v>940</v>
      </c>
      <c r="D823" s="25">
        <v>260</v>
      </c>
      <c r="I823" s="27">
        <f t="shared" si="37"/>
        <v>0.26</v>
      </c>
      <c r="J823" s="19">
        <v>0.26</v>
      </c>
      <c r="L823" s="14">
        <v>0.94</v>
      </c>
      <c r="O823">
        <v>-1.3471</v>
      </c>
      <c r="P823" s="31">
        <f t="shared" si="38"/>
        <v>-6.1875403718087529E-2</v>
      </c>
      <c r="R823" s="5">
        <v>0.94</v>
      </c>
      <c r="AJ823" s="118" t="s">
        <v>146</v>
      </c>
      <c r="AK823" s="119"/>
      <c r="AL823" s="119"/>
      <c r="AM823" s="120"/>
      <c r="AO823" s="118" t="s">
        <v>176</v>
      </c>
      <c r="AP823" s="140"/>
      <c r="AQ823" s="119"/>
      <c r="AR823" s="120"/>
    </row>
    <row r="824" spans="1:44" x14ac:dyDescent="0.2">
      <c r="A824" s="11">
        <v>14540</v>
      </c>
      <c r="C824" s="13">
        <f t="shared" si="36"/>
        <v>940</v>
      </c>
      <c r="D824" s="25">
        <v>14540</v>
      </c>
      <c r="I824" s="27">
        <f t="shared" si="37"/>
        <v>14.540000000000001</v>
      </c>
      <c r="J824" s="19">
        <v>14.540000000000001</v>
      </c>
      <c r="L824" s="14">
        <v>0.94</v>
      </c>
      <c r="O824">
        <v>2.6768999999999998</v>
      </c>
      <c r="P824" s="31">
        <f t="shared" si="38"/>
        <v>-6.1875403718087529E-2</v>
      </c>
      <c r="R824" s="5">
        <v>0.94</v>
      </c>
      <c r="AJ824" s="118" t="s">
        <v>441</v>
      </c>
      <c r="AK824" s="119"/>
      <c r="AL824" s="119"/>
      <c r="AM824" s="120"/>
      <c r="AO824" s="118" t="s">
        <v>176</v>
      </c>
      <c r="AP824" s="140"/>
      <c r="AQ824" s="119"/>
      <c r="AR824" s="120"/>
    </row>
    <row r="825" spans="1:44" x14ac:dyDescent="0.2">
      <c r="A825" s="11">
        <v>380</v>
      </c>
      <c r="C825" s="13">
        <f t="shared" si="36"/>
        <v>940</v>
      </c>
      <c r="D825" s="25">
        <v>380</v>
      </c>
      <c r="I825" s="27">
        <f t="shared" si="37"/>
        <v>0.38</v>
      </c>
      <c r="J825" s="19">
        <v>0.38</v>
      </c>
      <c r="L825" s="14">
        <v>0.94</v>
      </c>
      <c r="O825">
        <v>-0.96760000000000002</v>
      </c>
      <c r="P825" s="31">
        <f t="shared" si="38"/>
        <v>-6.1875403718087529E-2</v>
      </c>
      <c r="R825" s="5">
        <v>0.94</v>
      </c>
      <c r="AJ825" s="118" t="s">
        <v>160</v>
      </c>
      <c r="AK825" s="119"/>
      <c r="AL825" s="119"/>
      <c r="AM825" s="120"/>
      <c r="AO825" s="118" t="s">
        <v>176</v>
      </c>
      <c r="AP825" s="140"/>
      <c r="AQ825" s="119"/>
      <c r="AR825" s="120"/>
    </row>
    <row r="826" spans="1:44" x14ac:dyDescent="0.2">
      <c r="A826" s="11">
        <v>700</v>
      </c>
      <c r="C826" s="13">
        <f t="shared" si="36"/>
        <v>940</v>
      </c>
      <c r="D826" s="25">
        <v>700</v>
      </c>
      <c r="I826" s="27">
        <f t="shared" si="37"/>
        <v>0.70000000000000007</v>
      </c>
      <c r="J826" s="19">
        <v>0.70000000000000007</v>
      </c>
      <c r="L826" s="14">
        <v>0.94</v>
      </c>
      <c r="O826">
        <v>-0.35670000000000002</v>
      </c>
      <c r="P826" s="31">
        <f t="shared" si="38"/>
        <v>-6.1875403718087529E-2</v>
      </c>
      <c r="R826" s="5">
        <v>0.94</v>
      </c>
      <c r="AJ826" s="118" t="s">
        <v>276</v>
      </c>
      <c r="AK826" s="119"/>
      <c r="AL826" s="119"/>
      <c r="AM826" s="120"/>
      <c r="AO826" s="118" t="s">
        <v>176</v>
      </c>
      <c r="AP826" s="140"/>
      <c r="AQ826" s="119"/>
      <c r="AR826" s="120"/>
    </row>
    <row r="827" spans="1:44" x14ac:dyDescent="0.2">
      <c r="A827" s="11">
        <v>14040</v>
      </c>
      <c r="C827" s="13">
        <f t="shared" si="36"/>
        <v>940</v>
      </c>
      <c r="D827" s="25">
        <v>14040</v>
      </c>
      <c r="I827" s="27">
        <f t="shared" si="37"/>
        <v>14.040000000000001</v>
      </c>
      <c r="J827" s="19">
        <v>14.040000000000001</v>
      </c>
      <c r="L827" s="14">
        <v>0.94</v>
      </c>
      <c r="O827">
        <v>2.6419000000000001</v>
      </c>
      <c r="P827" s="31">
        <f t="shared" si="38"/>
        <v>-6.1875403718087529E-2</v>
      </c>
      <c r="R827" s="5">
        <v>0.94</v>
      </c>
      <c r="AJ827" s="118" t="s">
        <v>426</v>
      </c>
      <c r="AK827" s="119"/>
      <c r="AL827" s="119"/>
      <c r="AM827" s="120"/>
      <c r="AO827" s="118" t="s">
        <v>176</v>
      </c>
      <c r="AP827" s="140"/>
      <c r="AQ827" s="119"/>
      <c r="AR827" s="120"/>
    </row>
    <row r="828" spans="1:44" x14ac:dyDescent="0.2">
      <c r="A828" s="11">
        <v>4020</v>
      </c>
      <c r="C828" s="13">
        <f t="shared" si="36"/>
        <v>940</v>
      </c>
      <c r="D828" s="25">
        <v>4020</v>
      </c>
      <c r="I828" s="27">
        <f t="shared" si="37"/>
        <v>4.0200000000000005</v>
      </c>
      <c r="J828" s="19">
        <v>4.0200000000000005</v>
      </c>
      <c r="L828" s="14">
        <v>0.94</v>
      </c>
      <c r="O828">
        <v>1.3913</v>
      </c>
      <c r="P828" s="31">
        <f t="shared" si="38"/>
        <v>-6.1875403718087529E-2</v>
      </c>
      <c r="R828" s="5">
        <v>0.94</v>
      </c>
      <c r="AJ828" s="118" t="s">
        <v>205</v>
      </c>
      <c r="AK828" s="119"/>
      <c r="AL828" s="119"/>
      <c r="AM828" s="120"/>
      <c r="AO828" s="118" t="s">
        <v>176</v>
      </c>
      <c r="AP828" s="140"/>
      <c r="AQ828" s="119"/>
      <c r="AR828" s="120"/>
    </row>
    <row r="829" spans="1:44" x14ac:dyDescent="0.2">
      <c r="A829" s="11">
        <v>720</v>
      </c>
      <c r="C829" s="13">
        <f t="shared" si="36"/>
        <v>940</v>
      </c>
      <c r="D829" s="25">
        <v>720</v>
      </c>
      <c r="I829" s="27">
        <f t="shared" si="37"/>
        <v>0.72</v>
      </c>
      <c r="J829" s="19">
        <v>0.72</v>
      </c>
      <c r="L829" s="14">
        <v>0.94</v>
      </c>
      <c r="O829">
        <v>-0.32850000000000001</v>
      </c>
      <c r="P829" s="31">
        <f t="shared" si="38"/>
        <v>-6.1875403718087529E-2</v>
      </c>
      <c r="R829" s="5">
        <v>0.94</v>
      </c>
      <c r="AJ829" s="118" t="s">
        <v>168</v>
      </c>
      <c r="AK829" s="119"/>
      <c r="AL829" s="119"/>
      <c r="AM829" s="120"/>
      <c r="AO829" s="118" t="s">
        <v>176</v>
      </c>
      <c r="AP829" s="140"/>
      <c r="AQ829" s="119"/>
      <c r="AR829" s="120"/>
    </row>
    <row r="830" spans="1:44" x14ac:dyDescent="0.2">
      <c r="A830" s="11">
        <v>1020</v>
      </c>
      <c r="C830" s="13">
        <f t="shared" si="36"/>
        <v>940</v>
      </c>
      <c r="D830" s="25">
        <v>1020</v>
      </c>
      <c r="I830" s="27">
        <f t="shared" si="37"/>
        <v>1.02</v>
      </c>
      <c r="J830" s="19">
        <v>1.02</v>
      </c>
      <c r="L830" s="14">
        <v>0.94</v>
      </c>
      <c r="O830">
        <v>1.9800000000000002E-2</v>
      </c>
      <c r="P830" s="31">
        <f t="shared" si="38"/>
        <v>-6.1875403718087529E-2</v>
      </c>
      <c r="R830" s="5">
        <v>0.94</v>
      </c>
      <c r="AJ830" s="118" t="s">
        <v>410</v>
      </c>
      <c r="AK830" s="119"/>
      <c r="AL830" s="119"/>
      <c r="AM830" s="120"/>
      <c r="AO830" s="118" t="s">
        <v>176</v>
      </c>
      <c r="AP830" s="140"/>
      <c r="AQ830" s="119"/>
      <c r="AR830" s="120"/>
    </row>
    <row r="831" spans="1:44" x14ac:dyDescent="0.2">
      <c r="A831" s="11">
        <v>4860</v>
      </c>
      <c r="C831" s="13">
        <f t="shared" si="36"/>
        <v>940</v>
      </c>
      <c r="D831" s="25">
        <v>4860</v>
      </c>
      <c r="I831" s="27">
        <f t="shared" si="37"/>
        <v>4.8600000000000003</v>
      </c>
      <c r="J831" s="19">
        <v>4.8600000000000003</v>
      </c>
      <c r="L831" s="14">
        <v>0.94</v>
      </c>
      <c r="O831">
        <v>1.581</v>
      </c>
      <c r="P831" s="31">
        <f t="shared" si="38"/>
        <v>-6.1875403718087529E-2</v>
      </c>
      <c r="R831" s="5">
        <v>0.94</v>
      </c>
      <c r="AJ831" s="118" t="s">
        <v>442</v>
      </c>
      <c r="AK831" s="119"/>
      <c r="AL831" s="119"/>
      <c r="AM831" s="120"/>
      <c r="AO831" s="118" t="s">
        <v>176</v>
      </c>
      <c r="AP831" s="140"/>
      <c r="AQ831" s="119"/>
      <c r="AR831" s="120"/>
    </row>
    <row r="832" spans="1:44" x14ac:dyDescent="0.2">
      <c r="A832" s="11">
        <v>15900</v>
      </c>
      <c r="C832" s="13">
        <f t="shared" si="36"/>
        <v>940</v>
      </c>
      <c r="D832" s="25">
        <v>15900</v>
      </c>
      <c r="I832" s="27">
        <f t="shared" si="37"/>
        <v>15.9</v>
      </c>
      <c r="J832" s="19">
        <v>15.9</v>
      </c>
      <c r="L832" s="14">
        <v>0.94</v>
      </c>
      <c r="O832">
        <v>2.7663000000000002</v>
      </c>
      <c r="P832" s="31">
        <f t="shared" si="38"/>
        <v>-6.1875403718087529E-2</v>
      </c>
      <c r="R832" s="5">
        <v>0.94</v>
      </c>
      <c r="AJ832" s="118" t="s">
        <v>443</v>
      </c>
      <c r="AK832" s="119"/>
      <c r="AL832" s="119"/>
      <c r="AM832" s="120"/>
      <c r="AO832" s="118" t="s">
        <v>176</v>
      </c>
      <c r="AP832" s="140"/>
      <c r="AQ832" s="119"/>
      <c r="AR832" s="120"/>
    </row>
    <row r="833" spans="1:44" x14ac:dyDescent="0.2">
      <c r="A833" s="11">
        <v>2520</v>
      </c>
      <c r="C833" s="13">
        <f t="shared" ref="C833:C896" si="39">L833*1000</f>
        <v>940</v>
      </c>
      <c r="D833" s="25">
        <v>2520</v>
      </c>
      <c r="I833" s="27">
        <f t="shared" si="37"/>
        <v>2.52</v>
      </c>
      <c r="J833" s="19">
        <v>2.52</v>
      </c>
      <c r="L833" s="14">
        <v>0.94</v>
      </c>
      <c r="O833">
        <v>0.92430000000000001</v>
      </c>
      <c r="P833" s="31">
        <f t="shared" si="38"/>
        <v>-6.1875403718087529E-2</v>
      </c>
      <c r="R833" s="5">
        <v>0.94</v>
      </c>
      <c r="AJ833" s="118" t="s">
        <v>139</v>
      </c>
      <c r="AK833" s="119"/>
      <c r="AL833" s="119"/>
      <c r="AM833" s="120"/>
      <c r="AO833" s="118" t="s">
        <v>176</v>
      </c>
      <c r="AP833" s="140"/>
      <c r="AQ833" s="119"/>
      <c r="AR833" s="120"/>
    </row>
    <row r="834" spans="1:44" x14ac:dyDescent="0.2">
      <c r="A834" s="11">
        <v>7860</v>
      </c>
      <c r="C834" s="13">
        <f t="shared" si="39"/>
        <v>940</v>
      </c>
      <c r="D834" s="25">
        <v>7860</v>
      </c>
      <c r="I834" s="27">
        <f t="shared" ref="I834:I897" si="40">D834*10^-3</f>
        <v>7.86</v>
      </c>
      <c r="J834" s="19">
        <v>7.86</v>
      </c>
      <c r="L834" s="14">
        <v>0.94</v>
      </c>
      <c r="O834">
        <v>2.0617999999999999</v>
      </c>
      <c r="P834" s="31">
        <f t="shared" ref="P834:P897" si="41">LN(L834)</f>
        <v>-6.1875403718087529E-2</v>
      </c>
      <c r="R834" s="5">
        <v>0.94</v>
      </c>
      <c r="AJ834" s="118" t="s">
        <v>444</v>
      </c>
      <c r="AK834" s="119"/>
      <c r="AL834" s="119"/>
      <c r="AM834" s="120"/>
      <c r="AO834" s="118" t="s">
        <v>176</v>
      </c>
      <c r="AP834" s="140"/>
      <c r="AQ834" s="119"/>
      <c r="AR834" s="120"/>
    </row>
    <row r="835" spans="1:44" x14ac:dyDescent="0.2">
      <c r="A835" s="11">
        <v>1640</v>
      </c>
      <c r="C835" s="13">
        <f t="shared" si="39"/>
        <v>940</v>
      </c>
      <c r="D835" s="25">
        <v>1640</v>
      </c>
      <c r="I835" s="27">
        <f t="shared" si="40"/>
        <v>1.6400000000000001</v>
      </c>
      <c r="J835" s="19">
        <v>1.6400000000000001</v>
      </c>
      <c r="L835" s="14">
        <v>0.94</v>
      </c>
      <c r="O835">
        <v>0.49469999999999997</v>
      </c>
      <c r="P835" s="31">
        <f t="shared" si="41"/>
        <v>-6.1875403718087529E-2</v>
      </c>
      <c r="R835" s="5">
        <v>0.94</v>
      </c>
      <c r="AJ835" s="118" t="s">
        <v>130</v>
      </c>
      <c r="AK835" s="119"/>
      <c r="AL835" s="119"/>
      <c r="AM835" s="120"/>
      <c r="AO835" s="118" t="s">
        <v>154</v>
      </c>
      <c r="AP835" s="140"/>
      <c r="AQ835" s="119"/>
      <c r="AR835" s="120"/>
    </row>
    <row r="836" spans="1:44" x14ac:dyDescent="0.2">
      <c r="A836" s="11">
        <v>460</v>
      </c>
      <c r="C836" s="13">
        <f t="shared" si="39"/>
        <v>940</v>
      </c>
      <c r="D836" s="25">
        <v>460</v>
      </c>
      <c r="I836" s="27">
        <f t="shared" si="40"/>
        <v>0.46</v>
      </c>
      <c r="J836" s="19">
        <v>0.46</v>
      </c>
      <c r="L836" s="14">
        <v>0.94</v>
      </c>
      <c r="O836">
        <v>-0.77649999999999997</v>
      </c>
      <c r="P836" s="31">
        <f t="shared" si="41"/>
        <v>-6.1875403718087529E-2</v>
      </c>
      <c r="R836" s="5">
        <v>0.94</v>
      </c>
      <c r="AJ836" s="118" t="s">
        <v>53</v>
      </c>
      <c r="AK836" s="119"/>
      <c r="AL836" s="119"/>
      <c r="AM836" s="120"/>
      <c r="AO836" s="118" t="s">
        <v>154</v>
      </c>
      <c r="AP836" s="140"/>
      <c r="AQ836" s="119"/>
      <c r="AR836" s="120"/>
    </row>
    <row r="837" spans="1:44" x14ac:dyDescent="0.2">
      <c r="A837" s="11">
        <v>3260</v>
      </c>
      <c r="C837" s="13">
        <f t="shared" si="39"/>
        <v>940</v>
      </c>
      <c r="D837" s="25">
        <v>3260</v>
      </c>
      <c r="I837" s="27">
        <f t="shared" si="40"/>
        <v>3.2600000000000002</v>
      </c>
      <c r="J837" s="19">
        <v>3.2600000000000002</v>
      </c>
      <c r="L837" s="14">
        <v>0.94</v>
      </c>
      <c r="O837">
        <v>1.1817</v>
      </c>
      <c r="P837" s="31">
        <f t="shared" si="41"/>
        <v>-6.1875403718087529E-2</v>
      </c>
      <c r="R837" s="5">
        <v>0.94</v>
      </c>
      <c r="AJ837" s="118" t="s">
        <v>445</v>
      </c>
      <c r="AK837" s="119"/>
      <c r="AL837" s="119"/>
      <c r="AM837" s="120"/>
      <c r="AO837" s="118" t="s">
        <v>154</v>
      </c>
      <c r="AP837" s="140"/>
      <c r="AQ837" s="119"/>
      <c r="AR837" s="120"/>
    </row>
    <row r="838" spans="1:44" x14ac:dyDescent="0.2">
      <c r="A838" s="11">
        <v>420</v>
      </c>
      <c r="C838" s="13">
        <f t="shared" si="39"/>
        <v>940</v>
      </c>
      <c r="D838" s="25">
        <v>420</v>
      </c>
      <c r="I838" s="27">
        <f t="shared" si="40"/>
        <v>0.42</v>
      </c>
      <c r="J838" s="19">
        <v>0.42</v>
      </c>
      <c r="L838" s="14">
        <v>0.94</v>
      </c>
      <c r="O838">
        <v>-0.86750000000000005</v>
      </c>
      <c r="P838" s="31">
        <f t="shared" si="41"/>
        <v>-6.1875403718087529E-2</v>
      </c>
      <c r="R838" s="5">
        <v>0.94</v>
      </c>
      <c r="AJ838" s="118" t="s">
        <v>296</v>
      </c>
      <c r="AK838" s="119"/>
      <c r="AL838" s="119"/>
      <c r="AM838" s="120"/>
      <c r="AO838" s="118" t="s">
        <v>154</v>
      </c>
      <c r="AP838" s="140"/>
      <c r="AQ838" s="119"/>
      <c r="AR838" s="120"/>
    </row>
    <row r="839" spans="1:44" x14ac:dyDescent="0.2">
      <c r="A839" s="11">
        <v>6000</v>
      </c>
      <c r="C839" s="13">
        <f t="shared" si="39"/>
        <v>940</v>
      </c>
      <c r="D839" s="25">
        <v>6000</v>
      </c>
      <c r="I839" s="27">
        <f t="shared" si="40"/>
        <v>6</v>
      </c>
      <c r="J839" s="19">
        <v>6</v>
      </c>
      <c r="L839" s="14">
        <v>0.94</v>
      </c>
      <c r="O839">
        <v>1.7918000000000001</v>
      </c>
      <c r="P839" s="31">
        <f t="shared" si="41"/>
        <v>-6.1875403718087529E-2</v>
      </c>
      <c r="R839" s="5">
        <v>0.94</v>
      </c>
      <c r="AJ839" s="118" t="s">
        <v>333</v>
      </c>
      <c r="AK839" s="119"/>
      <c r="AL839" s="119"/>
      <c r="AM839" s="120"/>
      <c r="AO839" s="118" t="s">
        <v>154</v>
      </c>
      <c r="AP839" s="140"/>
      <c r="AQ839" s="119"/>
      <c r="AR839" s="120"/>
    </row>
    <row r="840" spans="1:44" x14ac:dyDescent="0.2">
      <c r="A840" s="11">
        <v>340</v>
      </c>
      <c r="C840" s="13">
        <f t="shared" si="39"/>
        <v>960</v>
      </c>
      <c r="D840" s="25">
        <v>340</v>
      </c>
      <c r="I840" s="27">
        <f t="shared" si="40"/>
        <v>0.34</v>
      </c>
      <c r="J840" s="19">
        <v>0.34</v>
      </c>
      <c r="L840" s="14">
        <v>0.96</v>
      </c>
      <c r="O840">
        <v>-1.0788</v>
      </c>
      <c r="P840" s="31">
        <f t="shared" si="41"/>
        <v>-4.0821994520255166E-2</v>
      </c>
      <c r="R840" s="5">
        <v>0.96</v>
      </c>
      <c r="AJ840" s="118" t="s">
        <v>193</v>
      </c>
      <c r="AK840" s="119"/>
      <c r="AL840" s="119"/>
      <c r="AM840" s="120"/>
      <c r="AO840" s="118" t="s">
        <v>154</v>
      </c>
      <c r="AP840" s="140"/>
      <c r="AQ840" s="119"/>
      <c r="AR840" s="120"/>
    </row>
    <row r="841" spans="1:44" x14ac:dyDescent="0.2">
      <c r="A841" s="11">
        <v>19460</v>
      </c>
      <c r="C841" s="13">
        <f t="shared" si="39"/>
        <v>960</v>
      </c>
      <c r="D841" s="25">
        <v>19460</v>
      </c>
      <c r="I841" s="27">
        <f t="shared" si="40"/>
        <v>19.46</v>
      </c>
      <c r="J841" s="19">
        <v>19.46</v>
      </c>
      <c r="L841" s="14">
        <v>0.96</v>
      </c>
      <c r="O841">
        <v>2.9683999999999999</v>
      </c>
      <c r="P841" s="31">
        <f t="shared" si="41"/>
        <v>-4.0821994520255166E-2</v>
      </c>
      <c r="R841" s="5">
        <v>0.96</v>
      </c>
      <c r="AJ841" s="118" t="s">
        <v>446</v>
      </c>
      <c r="AK841" s="119"/>
      <c r="AL841" s="119"/>
      <c r="AM841" s="120"/>
      <c r="AO841" s="118" t="s">
        <v>154</v>
      </c>
      <c r="AP841" s="140"/>
      <c r="AQ841" s="119"/>
      <c r="AR841" s="120"/>
    </row>
    <row r="842" spans="1:44" x14ac:dyDescent="0.2">
      <c r="A842" s="11">
        <v>3180</v>
      </c>
      <c r="C842" s="13">
        <f t="shared" si="39"/>
        <v>960</v>
      </c>
      <c r="D842" s="25">
        <v>3180</v>
      </c>
      <c r="I842" s="27">
        <f t="shared" si="40"/>
        <v>3.18</v>
      </c>
      <c r="J842" s="19">
        <v>3.18</v>
      </c>
      <c r="L842" s="14">
        <v>0.96</v>
      </c>
      <c r="O842">
        <v>1.1569</v>
      </c>
      <c r="P842" s="31">
        <f t="shared" si="41"/>
        <v>-4.0821994520255166E-2</v>
      </c>
      <c r="R842" s="5">
        <v>0.96</v>
      </c>
      <c r="AJ842" s="118" t="s">
        <v>447</v>
      </c>
      <c r="AK842" s="119"/>
      <c r="AL842" s="119"/>
      <c r="AM842" s="120"/>
      <c r="AO842" s="118" t="s">
        <v>154</v>
      </c>
      <c r="AP842" s="140"/>
      <c r="AQ842" s="119"/>
      <c r="AR842" s="120"/>
    </row>
    <row r="843" spans="1:44" x14ac:dyDescent="0.2">
      <c r="A843" s="11">
        <v>1120</v>
      </c>
      <c r="C843" s="13">
        <f t="shared" si="39"/>
        <v>960</v>
      </c>
      <c r="D843" s="25">
        <v>1120</v>
      </c>
      <c r="I843" s="27">
        <f t="shared" si="40"/>
        <v>1.1200000000000001</v>
      </c>
      <c r="J843" s="19">
        <v>1.1200000000000001</v>
      </c>
      <c r="L843" s="14">
        <v>0.96</v>
      </c>
      <c r="O843">
        <v>0.1133</v>
      </c>
      <c r="P843" s="31">
        <f t="shared" si="41"/>
        <v>-4.0821994520255166E-2</v>
      </c>
      <c r="R843" s="5">
        <v>0.96</v>
      </c>
      <c r="AJ843" s="118" t="s">
        <v>317</v>
      </c>
      <c r="AK843" s="119"/>
      <c r="AL843" s="119"/>
      <c r="AM843" s="120"/>
      <c r="AO843" s="118" t="s">
        <v>154</v>
      </c>
      <c r="AP843" s="140"/>
      <c r="AQ843" s="119"/>
      <c r="AR843" s="120"/>
    </row>
    <row r="844" spans="1:44" x14ac:dyDescent="0.2">
      <c r="A844" s="11">
        <v>15680</v>
      </c>
      <c r="C844" s="13">
        <f t="shared" si="39"/>
        <v>960</v>
      </c>
      <c r="D844" s="25">
        <v>15680</v>
      </c>
      <c r="I844" s="27">
        <f t="shared" si="40"/>
        <v>15.68</v>
      </c>
      <c r="J844" s="19">
        <v>15.68</v>
      </c>
      <c r="L844" s="14">
        <v>0.96</v>
      </c>
      <c r="O844">
        <v>2.7524000000000002</v>
      </c>
      <c r="P844" s="31">
        <f t="shared" si="41"/>
        <v>-4.0821994520255166E-2</v>
      </c>
      <c r="R844" s="5">
        <v>0.96</v>
      </c>
      <c r="AJ844" s="118" t="s">
        <v>448</v>
      </c>
      <c r="AK844" s="119"/>
      <c r="AL844" s="119"/>
      <c r="AM844" s="120"/>
      <c r="AO844" s="118" t="s">
        <v>154</v>
      </c>
      <c r="AP844" s="140"/>
      <c r="AQ844" s="119"/>
      <c r="AR844" s="120"/>
    </row>
    <row r="845" spans="1:44" x14ac:dyDescent="0.2">
      <c r="A845" s="11">
        <v>4800</v>
      </c>
      <c r="C845" s="13">
        <f t="shared" si="39"/>
        <v>960</v>
      </c>
      <c r="D845" s="25">
        <v>4800</v>
      </c>
      <c r="I845" s="27">
        <f t="shared" si="40"/>
        <v>4.8</v>
      </c>
      <c r="J845" s="19">
        <v>4.8</v>
      </c>
      <c r="L845" s="14">
        <v>0.96</v>
      </c>
      <c r="O845">
        <v>1.5686</v>
      </c>
      <c r="P845" s="31">
        <f t="shared" si="41"/>
        <v>-4.0821994520255166E-2</v>
      </c>
      <c r="R845" s="5">
        <v>0.96</v>
      </c>
      <c r="AJ845" s="118" t="s">
        <v>449</v>
      </c>
      <c r="AK845" s="119"/>
      <c r="AL845" s="119"/>
      <c r="AM845" s="120"/>
      <c r="AO845" s="118" t="s">
        <v>154</v>
      </c>
      <c r="AP845" s="140"/>
      <c r="AQ845" s="119"/>
      <c r="AR845" s="120"/>
    </row>
    <row r="846" spans="1:44" x14ac:dyDescent="0.2">
      <c r="A846" s="11">
        <v>1580</v>
      </c>
      <c r="C846" s="13">
        <f t="shared" si="39"/>
        <v>960</v>
      </c>
      <c r="D846" s="25">
        <v>1580</v>
      </c>
      <c r="I846" s="27">
        <f t="shared" si="40"/>
        <v>1.58</v>
      </c>
      <c r="J846" s="19">
        <v>1.58</v>
      </c>
      <c r="L846" s="14">
        <v>0.96</v>
      </c>
      <c r="O846">
        <v>0.45739999999999997</v>
      </c>
      <c r="P846" s="31">
        <f t="shared" si="41"/>
        <v>-4.0821994520255166E-2</v>
      </c>
      <c r="R846" s="5">
        <v>0.96</v>
      </c>
      <c r="AJ846" s="118" t="s">
        <v>251</v>
      </c>
      <c r="AK846" s="119"/>
      <c r="AL846" s="119"/>
      <c r="AM846" s="120"/>
      <c r="AO846" s="118" t="s">
        <v>154</v>
      </c>
      <c r="AP846" s="140"/>
      <c r="AQ846" s="119"/>
      <c r="AR846" s="120"/>
    </row>
    <row r="847" spans="1:44" x14ac:dyDescent="0.2">
      <c r="A847" s="11">
        <v>2100</v>
      </c>
      <c r="C847" s="13">
        <f t="shared" si="39"/>
        <v>960</v>
      </c>
      <c r="D847" s="25">
        <v>2100</v>
      </c>
      <c r="I847" s="27">
        <f t="shared" si="40"/>
        <v>2.1</v>
      </c>
      <c r="J847" s="19">
        <v>2.1</v>
      </c>
      <c r="L847" s="14">
        <v>0.96</v>
      </c>
      <c r="O847">
        <v>0.7419</v>
      </c>
      <c r="P847" s="31">
        <f t="shared" si="41"/>
        <v>-4.0821994520255166E-2</v>
      </c>
      <c r="R847" s="5">
        <v>0.96</v>
      </c>
      <c r="AJ847" s="118" t="s">
        <v>138</v>
      </c>
      <c r="AK847" s="119"/>
      <c r="AL847" s="119"/>
      <c r="AM847" s="120"/>
      <c r="AO847" s="118" t="s">
        <v>154</v>
      </c>
      <c r="AP847" s="140"/>
      <c r="AQ847" s="119"/>
      <c r="AR847" s="120"/>
    </row>
    <row r="848" spans="1:44" x14ac:dyDescent="0.2">
      <c r="A848" s="11">
        <v>4720</v>
      </c>
      <c r="C848" s="13">
        <f t="shared" si="39"/>
        <v>960</v>
      </c>
      <c r="D848" s="25">
        <v>4720</v>
      </c>
      <c r="I848" s="27">
        <f t="shared" si="40"/>
        <v>4.72</v>
      </c>
      <c r="J848" s="19">
        <v>4.72</v>
      </c>
      <c r="L848" s="14">
        <v>0.96</v>
      </c>
      <c r="O848">
        <v>1.5518000000000001</v>
      </c>
      <c r="P848" s="31">
        <f t="shared" si="41"/>
        <v>-4.0821994520255166E-2</v>
      </c>
      <c r="R848" s="5">
        <v>0.96</v>
      </c>
      <c r="AJ848" s="118" t="s">
        <v>345</v>
      </c>
      <c r="AK848" s="119"/>
      <c r="AL848" s="119"/>
      <c r="AM848" s="120"/>
      <c r="AO848" s="118" t="s">
        <v>154</v>
      </c>
      <c r="AP848" s="140"/>
      <c r="AQ848" s="119"/>
      <c r="AR848" s="120"/>
    </row>
    <row r="849" spans="1:44" x14ac:dyDescent="0.2">
      <c r="A849" s="11">
        <v>680</v>
      </c>
      <c r="C849" s="13">
        <f t="shared" si="39"/>
        <v>960</v>
      </c>
      <c r="D849" s="25">
        <v>680</v>
      </c>
      <c r="I849" s="27">
        <f t="shared" si="40"/>
        <v>0.68</v>
      </c>
      <c r="J849" s="19">
        <v>0.68</v>
      </c>
      <c r="L849" s="14">
        <v>0.96</v>
      </c>
      <c r="O849">
        <v>-0.38569999999999999</v>
      </c>
      <c r="P849" s="31">
        <f t="shared" si="41"/>
        <v>-4.0821994520255166E-2</v>
      </c>
      <c r="R849" s="5">
        <v>0.96</v>
      </c>
      <c r="AJ849" s="118" t="s">
        <v>169</v>
      </c>
      <c r="AK849" s="119"/>
      <c r="AL849" s="119"/>
      <c r="AM849" s="120"/>
      <c r="AO849" s="118" t="s">
        <v>154</v>
      </c>
      <c r="AP849" s="140"/>
      <c r="AQ849" s="119"/>
      <c r="AR849" s="120"/>
    </row>
    <row r="850" spans="1:44" x14ac:dyDescent="0.2">
      <c r="A850" s="11">
        <v>12140</v>
      </c>
      <c r="C850" s="13">
        <f t="shared" si="39"/>
        <v>960</v>
      </c>
      <c r="D850" s="25">
        <v>12140</v>
      </c>
      <c r="I850" s="27">
        <f t="shared" si="40"/>
        <v>12.14</v>
      </c>
      <c r="J850" s="19">
        <v>12.14</v>
      </c>
      <c r="L850" s="14">
        <v>0.96</v>
      </c>
      <c r="O850">
        <v>2.4965000000000002</v>
      </c>
      <c r="P850" s="31">
        <f t="shared" si="41"/>
        <v>-4.0821994520255166E-2</v>
      </c>
      <c r="R850" s="5">
        <v>0.96</v>
      </c>
      <c r="AJ850" s="118" t="s">
        <v>450</v>
      </c>
      <c r="AK850" s="119"/>
      <c r="AL850" s="119"/>
      <c r="AM850" s="120"/>
      <c r="AO850" s="118" t="s">
        <v>117</v>
      </c>
      <c r="AP850" s="140"/>
      <c r="AQ850" s="119"/>
      <c r="AR850" s="120"/>
    </row>
    <row r="851" spans="1:44" x14ac:dyDescent="0.2">
      <c r="A851" s="11">
        <v>11640</v>
      </c>
      <c r="C851" s="13">
        <f t="shared" si="39"/>
        <v>960</v>
      </c>
      <c r="D851" s="25">
        <v>11640</v>
      </c>
      <c r="I851" s="27">
        <f t="shared" si="40"/>
        <v>11.64</v>
      </c>
      <c r="J851" s="19">
        <v>11.64</v>
      </c>
      <c r="L851" s="14">
        <v>0.96</v>
      </c>
      <c r="O851">
        <v>2.4544000000000001</v>
      </c>
      <c r="P851" s="31">
        <f t="shared" si="41"/>
        <v>-4.0821994520255166E-2</v>
      </c>
      <c r="R851" s="5">
        <v>0.96</v>
      </c>
      <c r="AJ851" s="118" t="s">
        <v>451</v>
      </c>
      <c r="AK851" s="119"/>
      <c r="AL851" s="119"/>
      <c r="AM851" s="120"/>
      <c r="AO851" s="118" t="s">
        <v>117</v>
      </c>
      <c r="AP851" s="140"/>
      <c r="AQ851" s="119"/>
      <c r="AR851" s="120"/>
    </row>
    <row r="852" spans="1:44" x14ac:dyDescent="0.2">
      <c r="A852" s="11">
        <v>620</v>
      </c>
      <c r="C852" s="13">
        <f t="shared" si="39"/>
        <v>960</v>
      </c>
      <c r="D852" s="25">
        <v>620</v>
      </c>
      <c r="I852" s="27">
        <f t="shared" si="40"/>
        <v>0.62</v>
      </c>
      <c r="J852" s="19">
        <v>0.62</v>
      </c>
      <c r="L852" s="14">
        <v>0.96</v>
      </c>
      <c r="O852">
        <v>-0.47799999999999998</v>
      </c>
      <c r="P852" s="31">
        <f t="shared" si="41"/>
        <v>-4.0821994520255166E-2</v>
      </c>
      <c r="R852" s="5">
        <v>0.96</v>
      </c>
      <c r="AJ852" s="118" t="s">
        <v>136</v>
      </c>
      <c r="AK852" s="119"/>
      <c r="AL852" s="119"/>
      <c r="AM852" s="120"/>
      <c r="AO852" s="118" t="s">
        <v>117</v>
      </c>
      <c r="AP852" s="140"/>
      <c r="AQ852" s="119"/>
      <c r="AR852" s="120"/>
    </row>
    <row r="853" spans="1:44" x14ac:dyDescent="0.2">
      <c r="A853" s="11">
        <v>640</v>
      </c>
      <c r="C853" s="13">
        <f t="shared" si="39"/>
        <v>980</v>
      </c>
      <c r="D853" s="25">
        <v>640</v>
      </c>
      <c r="I853" s="27">
        <f t="shared" si="40"/>
        <v>0.64</v>
      </c>
      <c r="J853" s="19">
        <v>0.64</v>
      </c>
      <c r="L853" s="14">
        <v>0.98</v>
      </c>
      <c r="O853">
        <v>-0.44629999999999997</v>
      </c>
      <c r="P853" s="31">
        <f t="shared" si="41"/>
        <v>-2.0202707317519466E-2</v>
      </c>
      <c r="R853" s="5">
        <v>0.98</v>
      </c>
      <c r="AJ853" s="118" t="s">
        <v>122</v>
      </c>
      <c r="AK853" s="119"/>
      <c r="AL853" s="119"/>
      <c r="AM853" s="120"/>
      <c r="AO853" s="118" t="s">
        <v>117</v>
      </c>
      <c r="AP853" s="140"/>
      <c r="AQ853" s="119"/>
      <c r="AR853" s="120"/>
    </row>
    <row r="854" spans="1:44" x14ac:dyDescent="0.2">
      <c r="A854" s="11">
        <v>12680</v>
      </c>
      <c r="C854" s="13">
        <f t="shared" si="39"/>
        <v>980</v>
      </c>
      <c r="D854" s="25">
        <v>12680</v>
      </c>
      <c r="I854" s="27">
        <f t="shared" si="40"/>
        <v>12.68</v>
      </c>
      <c r="J854" s="19">
        <v>12.68</v>
      </c>
      <c r="L854" s="14">
        <v>0.98</v>
      </c>
      <c r="O854">
        <v>2.54</v>
      </c>
      <c r="P854" s="31">
        <f t="shared" si="41"/>
        <v>-2.0202707317519466E-2</v>
      </c>
      <c r="R854" s="5">
        <v>0.98</v>
      </c>
      <c r="AJ854" s="118" t="s">
        <v>452</v>
      </c>
      <c r="AK854" s="119"/>
      <c r="AL854" s="119"/>
      <c r="AM854" s="120"/>
      <c r="AO854" s="118" t="s">
        <v>117</v>
      </c>
      <c r="AP854" s="140"/>
      <c r="AQ854" s="119"/>
      <c r="AR854" s="120"/>
    </row>
    <row r="855" spans="1:44" x14ac:dyDescent="0.2">
      <c r="A855" s="11">
        <v>480</v>
      </c>
      <c r="C855" s="13">
        <f t="shared" si="39"/>
        <v>980</v>
      </c>
      <c r="D855" s="25">
        <v>480</v>
      </c>
      <c r="I855" s="27">
        <f t="shared" si="40"/>
        <v>0.48</v>
      </c>
      <c r="J855" s="19">
        <v>0.48</v>
      </c>
      <c r="L855" s="14">
        <v>0.98</v>
      </c>
      <c r="O855">
        <v>-0.73399999999999999</v>
      </c>
      <c r="P855" s="31">
        <f t="shared" si="41"/>
        <v>-2.0202707317519466E-2</v>
      </c>
      <c r="R855" s="5">
        <v>0.98</v>
      </c>
      <c r="AJ855" s="118" t="s">
        <v>45</v>
      </c>
      <c r="AK855" s="119"/>
      <c r="AL855" s="119"/>
      <c r="AM855" s="120"/>
      <c r="AO855" s="118" t="s">
        <v>117</v>
      </c>
      <c r="AP855" s="140"/>
      <c r="AQ855" s="119"/>
      <c r="AR855" s="120"/>
    </row>
    <row r="856" spans="1:44" x14ac:dyDescent="0.2">
      <c r="A856" s="11">
        <v>220</v>
      </c>
      <c r="C856" s="13">
        <f t="shared" si="39"/>
        <v>980</v>
      </c>
      <c r="D856" s="25">
        <v>220</v>
      </c>
      <c r="I856" s="27">
        <f t="shared" si="40"/>
        <v>0.22</v>
      </c>
      <c r="J856" s="19">
        <v>0.22</v>
      </c>
      <c r="L856" s="14">
        <v>0.98</v>
      </c>
      <c r="O856">
        <v>-1.5141</v>
      </c>
      <c r="P856" s="31">
        <f t="shared" si="41"/>
        <v>-2.0202707317519466E-2</v>
      </c>
      <c r="R856" s="5">
        <v>0.98</v>
      </c>
      <c r="AJ856" s="118" t="s">
        <v>428</v>
      </c>
      <c r="AK856" s="119"/>
      <c r="AL856" s="119"/>
      <c r="AM856" s="120"/>
      <c r="AO856" s="118" t="s">
        <v>117</v>
      </c>
      <c r="AP856" s="140"/>
      <c r="AQ856" s="119"/>
      <c r="AR856" s="120"/>
    </row>
    <row r="857" spans="1:44" x14ac:dyDescent="0.2">
      <c r="A857" s="11">
        <v>1240</v>
      </c>
      <c r="C857" s="13">
        <f t="shared" si="39"/>
        <v>980</v>
      </c>
      <c r="D857" s="25">
        <v>1240</v>
      </c>
      <c r="I857" s="27">
        <f t="shared" si="40"/>
        <v>1.24</v>
      </c>
      <c r="J857" s="19">
        <v>1.24</v>
      </c>
      <c r="L857" s="14">
        <v>0.98</v>
      </c>
      <c r="O857">
        <v>0.21510000000000001</v>
      </c>
      <c r="P857" s="31">
        <f t="shared" si="41"/>
        <v>-2.0202707317519466E-2</v>
      </c>
      <c r="R857" s="5">
        <v>0.98</v>
      </c>
      <c r="AJ857" s="118" t="s">
        <v>176</v>
      </c>
      <c r="AK857" s="119"/>
      <c r="AL857" s="119"/>
      <c r="AM857" s="120"/>
      <c r="AO857" s="118" t="s">
        <v>55</v>
      </c>
      <c r="AP857" s="140"/>
      <c r="AQ857" s="119"/>
      <c r="AR857" s="120"/>
    </row>
    <row r="858" spans="1:44" x14ac:dyDescent="0.2">
      <c r="A858" s="11">
        <v>3200</v>
      </c>
      <c r="C858" s="13">
        <f t="shared" si="39"/>
        <v>980</v>
      </c>
      <c r="D858" s="25">
        <v>3200</v>
      </c>
      <c r="I858" s="27">
        <f t="shared" si="40"/>
        <v>3.2</v>
      </c>
      <c r="J858" s="19">
        <v>3.2</v>
      </c>
      <c r="L858" s="14">
        <v>0.98</v>
      </c>
      <c r="O858">
        <v>1.1632</v>
      </c>
      <c r="P858" s="31">
        <f t="shared" si="41"/>
        <v>-2.0202707317519466E-2</v>
      </c>
      <c r="R858" s="5">
        <v>0.98</v>
      </c>
      <c r="AJ858" s="118" t="s">
        <v>261</v>
      </c>
      <c r="AK858" s="119"/>
      <c r="AL858" s="119"/>
      <c r="AM858" s="120"/>
      <c r="AO858" s="118" t="s">
        <v>55</v>
      </c>
      <c r="AP858" s="140"/>
      <c r="AQ858" s="119"/>
      <c r="AR858" s="120"/>
    </row>
    <row r="859" spans="1:44" x14ac:dyDescent="0.2">
      <c r="A859" s="11">
        <v>140</v>
      </c>
      <c r="C859" s="13">
        <f t="shared" si="39"/>
        <v>980</v>
      </c>
      <c r="D859" s="25">
        <v>140</v>
      </c>
      <c r="I859" s="27">
        <f t="shared" si="40"/>
        <v>0.14000000000000001</v>
      </c>
      <c r="J859" s="19">
        <v>0.14000000000000001</v>
      </c>
      <c r="L859" s="14">
        <v>0.98</v>
      </c>
      <c r="O859">
        <v>-1.9661</v>
      </c>
      <c r="P859" s="31">
        <f t="shared" si="41"/>
        <v>-2.0202707317519466E-2</v>
      </c>
      <c r="R859" s="5">
        <v>0.98</v>
      </c>
      <c r="AJ859" s="118" t="s">
        <v>68</v>
      </c>
      <c r="AK859" s="119"/>
      <c r="AL859" s="119"/>
      <c r="AM859" s="120"/>
      <c r="AO859" s="118" t="s">
        <v>55</v>
      </c>
      <c r="AP859" s="140"/>
      <c r="AQ859" s="119"/>
      <c r="AR859" s="120"/>
    </row>
    <row r="860" spans="1:44" x14ac:dyDescent="0.2">
      <c r="A860" s="11">
        <v>380</v>
      </c>
      <c r="C860" s="13">
        <f t="shared" si="39"/>
        <v>980</v>
      </c>
      <c r="D860" s="25">
        <v>380</v>
      </c>
      <c r="I860" s="27">
        <f t="shared" si="40"/>
        <v>0.38</v>
      </c>
      <c r="J860" s="19">
        <v>0.38</v>
      </c>
      <c r="L860" s="14">
        <v>0.98</v>
      </c>
      <c r="O860">
        <v>-0.96760000000000002</v>
      </c>
      <c r="P860" s="31">
        <f t="shared" si="41"/>
        <v>-2.0202707317519466E-2</v>
      </c>
      <c r="R860" s="5">
        <v>0.98</v>
      </c>
      <c r="AJ860" s="118" t="s">
        <v>160</v>
      </c>
      <c r="AK860" s="119"/>
      <c r="AL860" s="119"/>
      <c r="AM860" s="120"/>
      <c r="AO860" s="118" t="s">
        <v>55</v>
      </c>
      <c r="AP860" s="140"/>
      <c r="AQ860" s="119"/>
      <c r="AR860" s="120"/>
    </row>
    <row r="861" spans="1:44" x14ac:dyDescent="0.2">
      <c r="A861" s="11">
        <v>220</v>
      </c>
      <c r="C861" s="13">
        <f t="shared" si="39"/>
        <v>980</v>
      </c>
      <c r="D861" s="25">
        <v>220</v>
      </c>
      <c r="I861" s="27">
        <f t="shared" si="40"/>
        <v>0.22</v>
      </c>
      <c r="J861" s="19">
        <v>0.22</v>
      </c>
      <c r="L861" s="14">
        <v>0.98</v>
      </c>
      <c r="O861">
        <v>-1.5141</v>
      </c>
      <c r="P861" s="31">
        <f t="shared" si="41"/>
        <v>-2.0202707317519466E-2</v>
      </c>
      <c r="R861" s="5">
        <v>0.98</v>
      </c>
      <c r="AJ861" s="118" t="s">
        <v>428</v>
      </c>
      <c r="AK861" s="119"/>
      <c r="AL861" s="119"/>
      <c r="AM861" s="120"/>
      <c r="AO861" s="118" t="s">
        <v>55</v>
      </c>
      <c r="AP861" s="140"/>
      <c r="AQ861" s="119"/>
      <c r="AR861" s="120"/>
    </row>
    <row r="862" spans="1:44" x14ac:dyDescent="0.2">
      <c r="A862" s="11">
        <v>640</v>
      </c>
      <c r="C862" s="13">
        <f t="shared" si="39"/>
        <v>980</v>
      </c>
      <c r="D862" s="25">
        <v>640</v>
      </c>
      <c r="I862" s="27">
        <f t="shared" si="40"/>
        <v>0.64</v>
      </c>
      <c r="J862" s="19">
        <v>0.64</v>
      </c>
      <c r="L862" s="14">
        <v>0.98</v>
      </c>
      <c r="O862">
        <v>-0.44629999999999997</v>
      </c>
      <c r="P862" s="31">
        <f t="shared" si="41"/>
        <v>-2.0202707317519466E-2</v>
      </c>
      <c r="R862" s="5">
        <v>0.98</v>
      </c>
      <c r="AJ862" s="118" t="s">
        <v>122</v>
      </c>
      <c r="AK862" s="119"/>
      <c r="AL862" s="119"/>
      <c r="AM862" s="120"/>
      <c r="AO862" s="118" t="s">
        <v>55</v>
      </c>
      <c r="AP862" s="140"/>
      <c r="AQ862" s="119"/>
      <c r="AR862" s="120"/>
    </row>
    <row r="863" spans="1:44" x14ac:dyDescent="0.2">
      <c r="A863" s="11">
        <v>1820</v>
      </c>
      <c r="C863" s="13">
        <f t="shared" si="39"/>
        <v>980</v>
      </c>
      <c r="D863" s="25">
        <v>1820</v>
      </c>
      <c r="I863" s="27">
        <f t="shared" si="40"/>
        <v>1.82</v>
      </c>
      <c r="J863" s="19">
        <v>1.82</v>
      </c>
      <c r="L863" s="14">
        <v>0.98</v>
      </c>
      <c r="O863">
        <v>0.5988</v>
      </c>
      <c r="P863" s="31">
        <f t="shared" si="41"/>
        <v>-2.0202707317519466E-2</v>
      </c>
      <c r="R863" s="5">
        <v>0.98</v>
      </c>
      <c r="AJ863" s="118" t="s">
        <v>329</v>
      </c>
      <c r="AK863" s="119"/>
      <c r="AL863" s="119"/>
      <c r="AM863" s="120"/>
      <c r="AO863" s="118" t="s">
        <v>55</v>
      </c>
      <c r="AP863" s="140"/>
      <c r="AQ863" s="119"/>
      <c r="AR863" s="120"/>
    </row>
    <row r="864" spans="1:44" x14ac:dyDescent="0.2">
      <c r="A864" s="11">
        <v>8420</v>
      </c>
      <c r="C864" s="13">
        <f t="shared" si="39"/>
        <v>980</v>
      </c>
      <c r="D864" s="25">
        <v>8420</v>
      </c>
      <c r="I864" s="27">
        <f t="shared" si="40"/>
        <v>8.42</v>
      </c>
      <c r="J864" s="19">
        <v>8.42</v>
      </c>
      <c r="L864" s="14">
        <v>0.98</v>
      </c>
      <c r="O864">
        <v>2.1305999999999998</v>
      </c>
      <c r="P864" s="31">
        <f t="shared" si="41"/>
        <v>-2.0202707317519466E-2</v>
      </c>
      <c r="R864" s="5">
        <v>0.98</v>
      </c>
      <c r="AJ864" s="118" t="s">
        <v>453</v>
      </c>
      <c r="AK864" s="119"/>
      <c r="AL864" s="119"/>
      <c r="AM864" s="120"/>
      <c r="AO864" s="118" t="s">
        <v>55</v>
      </c>
      <c r="AP864" s="140"/>
      <c r="AQ864" s="119"/>
      <c r="AR864" s="120"/>
    </row>
    <row r="865" spans="1:44" x14ac:dyDescent="0.2">
      <c r="A865" s="11">
        <v>5700</v>
      </c>
      <c r="C865" s="13">
        <f t="shared" si="39"/>
        <v>980</v>
      </c>
      <c r="D865" s="25">
        <v>5700</v>
      </c>
      <c r="I865" s="27">
        <f t="shared" si="40"/>
        <v>5.7</v>
      </c>
      <c r="J865" s="19">
        <v>5.7</v>
      </c>
      <c r="L865" s="14">
        <v>0.98</v>
      </c>
      <c r="O865">
        <v>1.7404999999999999</v>
      </c>
      <c r="P865" s="31">
        <f t="shared" si="41"/>
        <v>-2.0202707317519466E-2</v>
      </c>
      <c r="R865" s="5">
        <v>0.98</v>
      </c>
      <c r="AJ865" s="118" t="s">
        <v>454</v>
      </c>
      <c r="AK865" s="119"/>
      <c r="AL865" s="119"/>
      <c r="AM865" s="120"/>
      <c r="AO865" s="118" t="s">
        <v>55</v>
      </c>
      <c r="AP865" s="140"/>
      <c r="AQ865" s="119"/>
      <c r="AR865" s="120"/>
    </row>
    <row r="866" spans="1:44" x14ac:dyDescent="0.2">
      <c r="A866" s="11">
        <v>3240</v>
      </c>
      <c r="C866" s="13">
        <f t="shared" si="39"/>
        <v>980</v>
      </c>
      <c r="D866" s="25">
        <v>3240</v>
      </c>
      <c r="I866" s="27">
        <f t="shared" si="40"/>
        <v>3.24</v>
      </c>
      <c r="J866" s="19">
        <v>3.24</v>
      </c>
      <c r="L866" s="14">
        <v>0.98</v>
      </c>
      <c r="O866">
        <v>1.1756</v>
      </c>
      <c r="P866" s="31">
        <f t="shared" si="41"/>
        <v>-2.0202707317519466E-2</v>
      </c>
      <c r="R866" s="5">
        <v>0.98</v>
      </c>
      <c r="AJ866" s="118" t="s">
        <v>271</v>
      </c>
      <c r="AK866" s="119"/>
      <c r="AL866" s="119"/>
      <c r="AM866" s="120"/>
      <c r="AO866" s="118" t="s">
        <v>55</v>
      </c>
      <c r="AP866" s="140"/>
      <c r="AQ866" s="119"/>
      <c r="AR866" s="120"/>
    </row>
    <row r="867" spans="1:44" x14ac:dyDescent="0.2">
      <c r="A867" s="11">
        <v>14180</v>
      </c>
      <c r="C867" s="13">
        <f t="shared" si="39"/>
        <v>980</v>
      </c>
      <c r="D867" s="25">
        <v>14180</v>
      </c>
      <c r="I867" s="27">
        <f t="shared" si="40"/>
        <v>14.18</v>
      </c>
      <c r="J867" s="19">
        <v>14.18</v>
      </c>
      <c r="L867" s="14">
        <v>0.98</v>
      </c>
      <c r="O867">
        <v>2.6518000000000002</v>
      </c>
      <c r="P867" s="31">
        <f t="shared" si="41"/>
        <v>-2.0202707317519466E-2</v>
      </c>
      <c r="R867" s="5">
        <v>0.98</v>
      </c>
      <c r="AJ867" s="118" t="s">
        <v>184</v>
      </c>
      <c r="AK867" s="119"/>
      <c r="AL867" s="119"/>
      <c r="AM867" s="120"/>
      <c r="AO867" s="118" t="s">
        <v>55</v>
      </c>
      <c r="AP867" s="140"/>
      <c r="AQ867" s="119"/>
      <c r="AR867" s="120"/>
    </row>
    <row r="868" spans="1:44" x14ac:dyDescent="0.2">
      <c r="A868" s="11">
        <v>700</v>
      </c>
      <c r="C868" s="13">
        <f t="shared" si="39"/>
        <v>980</v>
      </c>
      <c r="D868" s="25">
        <v>700</v>
      </c>
      <c r="I868" s="27">
        <f t="shared" si="40"/>
        <v>0.70000000000000007</v>
      </c>
      <c r="J868" s="19">
        <v>0.70000000000000007</v>
      </c>
      <c r="L868" s="14">
        <v>0.98</v>
      </c>
      <c r="O868">
        <v>-0.35670000000000002</v>
      </c>
      <c r="P868" s="31">
        <f t="shared" si="41"/>
        <v>-2.0202707317519466E-2</v>
      </c>
      <c r="R868" s="5">
        <v>0.98</v>
      </c>
      <c r="AJ868" s="118" t="s">
        <v>276</v>
      </c>
      <c r="AK868" s="119"/>
      <c r="AL868" s="119"/>
      <c r="AM868" s="120"/>
      <c r="AO868" s="118" t="s">
        <v>55</v>
      </c>
      <c r="AP868" s="140"/>
      <c r="AQ868" s="119"/>
      <c r="AR868" s="120"/>
    </row>
    <row r="869" spans="1:44" x14ac:dyDescent="0.2">
      <c r="A869" s="11">
        <v>3760</v>
      </c>
      <c r="C869" s="13">
        <f t="shared" si="39"/>
        <v>980</v>
      </c>
      <c r="D869" s="25">
        <v>3760</v>
      </c>
      <c r="I869" s="27">
        <f t="shared" si="40"/>
        <v>3.7600000000000002</v>
      </c>
      <c r="J869" s="19">
        <v>3.7600000000000002</v>
      </c>
      <c r="L869" s="14">
        <v>0.98</v>
      </c>
      <c r="O869">
        <v>1.3244</v>
      </c>
      <c r="P869" s="31">
        <f t="shared" si="41"/>
        <v>-2.0202707317519466E-2</v>
      </c>
      <c r="R869" s="5">
        <v>0.98</v>
      </c>
      <c r="AJ869" s="118" t="s">
        <v>190</v>
      </c>
      <c r="AK869" s="119"/>
      <c r="AL869" s="119"/>
      <c r="AM869" s="120"/>
      <c r="AO869" s="118" t="s">
        <v>55</v>
      </c>
      <c r="AP869" s="140"/>
      <c r="AQ869" s="119"/>
      <c r="AR869" s="120"/>
    </row>
    <row r="870" spans="1:44" x14ac:dyDescent="0.2">
      <c r="A870" s="11">
        <v>9180</v>
      </c>
      <c r="C870" s="13">
        <f t="shared" si="39"/>
        <v>1000</v>
      </c>
      <c r="D870" s="25">
        <v>9180</v>
      </c>
      <c r="I870" s="27">
        <f t="shared" si="40"/>
        <v>9.18</v>
      </c>
      <c r="J870" s="19">
        <v>9.18</v>
      </c>
      <c r="L870" s="14">
        <v>1</v>
      </c>
      <c r="O870">
        <v>2.2170000000000001</v>
      </c>
      <c r="P870" s="31">
        <f t="shared" si="41"/>
        <v>0</v>
      </c>
      <c r="R870" s="5">
        <v>1</v>
      </c>
      <c r="AJ870" s="118" t="s">
        <v>455</v>
      </c>
      <c r="AK870" s="119"/>
      <c r="AL870" s="119"/>
      <c r="AM870" s="120"/>
      <c r="AO870" s="118" t="s">
        <v>255</v>
      </c>
      <c r="AP870" s="140"/>
      <c r="AQ870" s="119"/>
      <c r="AR870" s="120"/>
    </row>
    <row r="871" spans="1:44" x14ac:dyDescent="0.2">
      <c r="A871" s="11">
        <v>2020</v>
      </c>
      <c r="C871" s="13">
        <f t="shared" si="39"/>
        <v>1000</v>
      </c>
      <c r="D871" s="25">
        <v>2020</v>
      </c>
      <c r="I871" s="27">
        <f t="shared" si="40"/>
        <v>2.02</v>
      </c>
      <c r="J871" s="19">
        <v>2.02</v>
      </c>
      <c r="L871" s="14">
        <v>1</v>
      </c>
      <c r="O871">
        <v>0.70309999999999995</v>
      </c>
      <c r="P871" s="31">
        <f t="shared" si="41"/>
        <v>0</v>
      </c>
      <c r="R871" s="5">
        <v>1</v>
      </c>
      <c r="AJ871" s="118" t="s">
        <v>456</v>
      </c>
      <c r="AK871" s="119"/>
      <c r="AL871" s="119"/>
      <c r="AM871" s="120"/>
      <c r="AO871" s="118" t="s">
        <v>255</v>
      </c>
      <c r="AP871" s="140"/>
      <c r="AQ871" s="119"/>
      <c r="AR871" s="120"/>
    </row>
    <row r="872" spans="1:44" x14ac:dyDescent="0.2">
      <c r="A872" s="11">
        <v>360</v>
      </c>
      <c r="C872" s="13">
        <f t="shared" si="39"/>
        <v>1000</v>
      </c>
      <c r="D872" s="25">
        <v>360</v>
      </c>
      <c r="I872" s="27">
        <f t="shared" si="40"/>
        <v>0.36</v>
      </c>
      <c r="J872" s="19">
        <v>0.36</v>
      </c>
      <c r="L872" s="14">
        <v>1</v>
      </c>
      <c r="O872">
        <v>-1.0217000000000001</v>
      </c>
      <c r="P872" s="31">
        <f t="shared" si="41"/>
        <v>0</v>
      </c>
      <c r="R872" s="5">
        <v>1</v>
      </c>
      <c r="AJ872" s="118" t="s">
        <v>109</v>
      </c>
      <c r="AK872" s="119"/>
      <c r="AL872" s="119"/>
      <c r="AM872" s="120"/>
      <c r="AO872" s="118" t="s">
        <v>255</v>
      </c>
      <c r="AP872" s="140"/>
      <c r="AQ872" s="119"/>
      <c r="AR872" s="120"/>
    </row>
    <row r="873" spans="1:44" x14ac:dyDescent="0.2">
      <c r="A873" s="11">
        <v>1940</v>
      </c>
      <c r="C873" s="13">
        <f t="shared" si="39"/>
        <v>1000</v>
      </c>
      <c r="D873" s="25">
        <v>1940</v>
      </c>
      <c r="I873" s="27">
        <f t="shared" si="40"/>
        <v>1.94</v>
      </c>
      <c r="J873" s="19">
        <v>1.94</v>
      </c>
      <c r="L873" s="14">
        <v>1</v>
      </c>
      <c r="O873">
        <v>0.66269999999999996</v>
      </c>
      <c r="P873" s="31">
        <f t="shared" si="41"/>
        <v>0</v>
      </c>
      <c r="R873" s="5">
        <v>1</v>
      </c>
      <c r="AJ873" s="118" t="s">
        <v>129</v>
      </c>
      <c r="AK873" s="119"/>
      <c r="AL873" s="119"/>
      <c r="AM873" s="120"/>
      <c r="AO873" s="118" t="s">
        <v>255</v>
      </c>
      <c r="AP873" s="140"/>
      <c r="AQ873" s="119"/>
      <c r="AR873" s="120"/>
    </row>
    <row r="874" spans="1:44" x14ac:dyDescent="0.2">
      <c r="A874" s="11">
        <v>14460</v>
      </c>
      <c r="C874" s="13">
        <f t="shared" si="39"/>
        <v>1000</v>
      </c>
      <c r="D874" s="25">
        <v>14460</v>
      </c>
      <c r="I874" s="27">
        <f t="shared" si="40"/>
        <v>14.46</v>
      </c>
      <c r="J874" s="19">
        <v>14.46</v>
      </c>
      <c r="L874" s="14">
        <v>1</v>
      </c>
      <c r="O874">
        <v>2.6714000000000002</v>
      </c>
      <c r="P874" s="31">
        <f t="shared" si="41"/>
        <v>0</v>
      </c>
      <c r="R874" s="5">
        <v>1</v>
      </c>
      <c r="AJ874" s="118" t="s">
        <v>457</v>
      </c>
      <c r="AK874" s="119"/>
      <c r="AL874" s="119"/>
      <c r="AM874" s="120"/>
      <c r="AO874" s="118" t="s">
        <v>255</v>
      </c>
      <c r="AP874" s="140"/>
      <c r="AQ874" s="119"/>
      <c r="AR874" s="120"/>
    </row>
    <row r="875" spans="1:44" x14ac:dyDescent="0.2">
      <c r="A875" s="11">
        <v>660</v>
      </c>
      <c r="C875" s="13">
        <f t="shared" si="39"/>
        <v>1000</v>
      </c>
      <c r="D875" s="25">
        <v>660</v>
      </c>
      <c r="I875" s="27">
        <f t="shared" si="40"/>
        <v>0.66</v>
      </c>
      <c r="J875" s="19">
        <v>0.66</v>
      </c>
      <c r="L875" s="14">
        <v>1</v>
      </c>
      <c r="O875">
        <v>-0.41549999999999998</v>
      </c>
      <c r="P875" s="31">
        <f t="shared" si="41"/>
        <v>0</v>
      </c>
      <c r="R875" s="5">
        <v>1</v>
      </c>
      <c r="AJ875" s="118" t="s">
        <v>111</v>
      </c>
      <c r="AK875" s="119"/>
      <c r="AL875" s="119"/>
      <c r="AM875" s="120"/>
      <c r="AO875" s="118" t="s">
        <v>255</v>
      </c>
      <c r="AP875" s="140"/>
      <c r="AQ875" s="119"/>
      <c r="AR875" s="120"/>
    </row>
    <row r="876" spans="1:44" x14ac:dyDescent="0.2">
      <c r="A876" s="11">
        <v>540</v>
      </c>
      <c r="C876" s="13">
        <f t="shared" si="39"/>
        <v>1000</v>
      </c>
      <c r="D876" s="25">
        <v>540</v>
      </c>
      <c r="I876" s="27">
        <f t="shared" si="40"/>
        <v>0.54</v>
      </c>
      <c r="J876" s="19">
        <v>0.54</v>
      </c>
      <c r="L876" s="14">
        <v>1</v>
      </c>
      <c r="O876">
        <v>-0.61619999999999997</v>
      </c>
      <c r="P876" s="31">
        <f t="shared" si="41"/>
        <v>0</v>
      </c>
      <c r="R876" s="5">
        <v>1</v>
      </c>
      <c r="AJ876" s="118" t="s">
        <v>49</v>
      </c>
      <c r="AK876" s="119"/>
      <c r="AL876" s="119"/>
      <c r="AM876" s="120"/>
      <c r="AO876" s="118" t="s">
        <v>255</v>
      </c>
      <c r="AP876" s="140"/>
      <c r="AQ876" s="119"/>
      <c r="AR876" s="120"/>
    </row>
    <row r="877" spans="1:44" x14ac:dyDescent="0.2">
      <c r="A877" s="11">
        <v>7360</v>
      </c>
      <c r="C877" s="13">
        <f t="shared" si="39"/>
        <v>1000</v>
      </c>
      <c r="D877" s="25">
        <v>7360</v>
      </c>
      <c r="I877" s="27">
        <f t="shared" si="40"/>
        <v>7.36</v>
      </c>
      <c r="J877" s="19">
        <v>7.36</v>
      </c>
      <c r="L877" s="14">
        <v>1</v>
      </c>
      <c r="O877">
        <v>1.9961</v>
      </c>
      <c r="P877" s="31">
        <f t="shared" si="41"/>
        <v>0</v>
      </c>
      <c r="R877" s="5">
        <v>1</v>
      </c>
      <c r="AJ877" s="118" t="s">
        <v>458</v>
      </c>
      <c r="AK877" s="119"/>
      <c r="AL877" s="119"/>
      <c r="AM877" s="120"/>
      <c r="AO877" s="118" t="s">
        <v>255</v>
      </c>
      <c r="AP877" s="140"/>
      <c r="AQ877" s="119"/>
      <c r="AR877" s="120"/>
    </row>
    <row r="878" spans="1:44" x14ac:dyDescent="0.2">
      <c r="A878" s="11">
        <v>9360</v>
      </c>
      <c r="C878" s="13">
        <f t="shared" si="39"/>
        <v>1000</v>
      </c>
      <c r="D878" s="25">
        <v>9360</v>
      </c>
      <c r="I878" s="27">
        <f t="shared" si="40"/>
        <v>9.36</v>
      </c>
      <c r="J878" s="19">
        <v>9.36</v>
      </c>
      <c r="L878" s="14">
        <v>1</v>
      </c>
      <c r="O878">
        <v>2.2364000000000002</v>
      </c>
      <c r="P878" s="31">
        <f t="shared" si="41"/>
        <v>0</v>
      </c>
      <c r="R878" s="5">
        <v>1</v>
      </c>
      <c r="AJ878" s="118" t="s">
        <v>459</v>
      </c>
      <c r="AK878" s="119"/>
      <c r="AL878" s="119"/>
      <c r="AM878" s="120"/>
      <c r="AO878" s="118" t="s">
        <v>255</v>
      </c>
      <c r="AP878" s="140"/>
      <c r="AQ878" s="119"/>
      <c r="AR878" s="120"/>
    </row>
    <row r="879" spans="1:44" x14ac:dyDescent="0.2">
      <c r="A879" s="11">
        <v>3220</v>
      </c>
      <c r="C879" s="13">
        <f t="shared" si="39"/>
        <v>1000</v>
      </c>
      <c r="D879" s="25">
        <v>3220</v>
      </c>
      <c r="I879" s="27">
        <f t="shared" si="40"/>
        <v>3.22</v>
      </c>
      <c r="J879" s="19">
        <v>3.22</v>
      </c>
      <c r="L879" s="14">
        <v>1</v>
      </c>
      <c r="O879">
        <v>1.1694</v>
      </c>
      <c r="P879" s="31">
        <f t="shared" si="41"/>
        <v>0</v>
      </c>
      <c r="R879" s="5">
        <v>1</v>
      </c>
      <c r="AJ879" s="118" t="s">
        <v>290</v>
      </c>
      <c r="AK879" s="119"/>
      <c r="AL879" s="119"/>
      <c r="AM879" s="120"/>
      <c r="AO879" s="118" t="s">
        <v>255</v>
      </c>
      <c r="AP879" s="140"/>
      <c r="AQ879" s="119"/>
      <c r="AR879" s="120"/>
    </row>
    <row r="880" spans="1:44" x14ac:dyDescent="0.2">
      <c r="A880" s="11">
        <v>19560</v>
      </c>
      <c r="C880" s="13">
        <f t="shared" si="39"/>
        <v>1000</v>
      </c>
      <c r="D880" s="25">
        <v>19560</v>
      </c>
      <c r="I880" s="27">
        <f t="shared" si="40"/>
        <v>19.559999999999999</v>
      </c>
      <c r="J880" s="19">
        <v>19.559999999999999</v>
      </c>
      <c r="L880" s="14">
        <v>1</v>
      </c>
      <c r="O880">
        <v>2.9735</v>
      </c>
      <c r="P880" s="31">
        <f t="shared" si="41"/>
        <v>0</v>
      </c>
      <c r="R880" s="5">
        <v>1</v>
      </c>
      <c r="AJ880" s="118" t="s">
        <v>460</v>
      </c>
      <c r="AK880" s="119"/>
      <c r="AL880" s="119"/>
      <c r="AM880" s="120"/>
      <c r="AO880" s="118" t="s">
        <v>255</v>
      </c>
      <c r="AP880" s="140"/>
      <c r="AQ880" s="119"/>
      <c r="AR880" s="120"/>
    </row>
    <row r="881" spans="1:44" x14ac:dyDescent="0.2">
      <c r="A881" s="11">
        <v>10940</v>
      </c>
      <c r="C881" s="13">
        <f t="shared" si="39"/>
        <v>1000</v>
      </c>
      <c r="D881" s="25">
        <v>10940</v>
      </c>
      <c r="I881" s="27">
        <f t="shared" si="40"/>
        <v>10.94</v>
      </c>
      <c r="J881" s="19">
        <v>10.94</v>
      </c>
      <c r="L881" s="14">
        <v>1</v>
      </c>
      <c r="O881">
        <v>2.3923999999999999</v>
      </c>
      <c r="P881" s="31">
        <f t="shared" si="41"/>
        <v>0</v>
      </c>
      <c r="R881" s="5">
        <v>1</v>
      </c>
      <c r="AJ881" s="118" t="s">
        <v>461</v>
      </c>
      <c r="AK881" s="119"/>
      <c r="AL881" s="119"/>
      <c r="AM881" s="120"/>
      <c r="AO881" s="118" t="s">
        <v>133</v>
      </c>
      <c r="AP881" s="140"/>
      <c r="AQ881" s="119"/>
      <c r="AR881" s="120"/>
    </row>
    <row r="882" spans="1:44" x14ac:dyDescent="0.2">
      <c r="A882" s="11">
        <v>2280</v>
      </c>
      <c r="C882" s="13">
        <f t="shared" si="39"/>
        <v>1000</v>
      </c>
      <c r="D882" s="25">
        <v>2280</v>
      </c>
      <c r="I882" s="27">
        <f t="shared" si="40"/>
        <v>2.2800000000000002</v>
      </c>
      <c r="J882" s="19">
        <v>2.2800000000000002</v>
      </c>
      <c r="L882" s="14">
        <v>1</v>
      </c>
      <c r="O882">
        <v>0.82420000000000004</v>
      </c>
      <c r="P882" s="31">
        <f t="shared" si="41"/>
        <v>0</v>
      </c>
      <c r="R882" s="5">
        <v>1</v>
      </c>
      <c r="AJ882" s="118" t="s">
        <v>121</v>
      </c>
      <c r="AK882" s="119"/>
      <c r="AL882" s="119"/>
      <c r="AM882" s="120"/>
      <c r="AO882" s="118" t="s">
        <v>133</v>
      </c>
      <c r="AP882" s="140"/>
      <c r="AQ882" s="119"/>
      <c r="AR882" s="120"/>
    </row>
    <row r="883" spans="1:44" x14ac:dyDescent="0.2">
      <c r="A883" s="11">
        <v>2660</v>
      </c>
      <c r="C883" s="13">
        <f t="shared" si="39"/>
        <v>1000</v>
      </c>
      <c r="D883" s="25">
        <v>2660</v>
      </c>
      <c r="I883" s="27">
        <f t="shared" si="40"/>
        <v>2.66</v>
      </c>
      <c r="J883" s="19">
        <v>2.66</v>
      </c>
      <c r="L883" s="14">
        <v>1</v>
      </c>
      <c r="O883">
        <v>0.97829999999999995</v>
      </c>
      <c r="P883" s="31">
        <f t="shared" si="41"/>
        <v>0</v>
      </c>
      <c r="R883" s="5">
        <v>1</v>
      </c>
      <c r="AJ883" s="118" t="s">
        <v>220</v>
      </c>
      <c r="AK883" s="119"/>
      <c r="AL883" s="119"/>
      <c r="AM883" s="120"/>
      <c r="AO883" s="118" t="s">
        <v>133</v>
      </c>
      <c r="AP883" s="140"/>
      <c r="AQ883" s="119"/>
      <c r="AR883" s="120"/>
    </row>
    <row r="884" spans="1:44" x14ac:dyDescent="0.2">
      <c r="A884" s="11">
        <v>2820</v>
      </c>
      <c r="C884" s="13">
        <f t="shared" si="39"/>
        <v>1020</v>
      </c>
      <c r="D884" s="25">
        <v>2820</v>
      </c>
      <c r="I884" s="27">
        <f t="shared" si="40"/>
        <v>2.82</v>
      </c>
      <c r="J884" s="19">
        <v>2.82</v>
      </c>
      <c r="L884" s="14">
        <v>1.02</v>
      </c>
      <c r="O884">
        <v>1.0367</v>
      </c>
      <c r="P884" s="31">
        <f t="shared" si="41"/>
        <v>1.980262729617973E-2</v>
      </c>
      <c r="R884" s="5">
        <v>1.02</v>
      </c>
      <c r="AJ884" s="118" t="s">
        <v>94</v>
      </c>
      <c r="AK884" s="119"/>
      <c r="AL884" s="119"/>
      <c r="AM884" s="120"/>
      <c r="AO884" s="118" t="s">
        <v>133</v>
      </c>
      <c r="AP884" s="140"/>
      <c r="AQ884" s="119"/>
      <c r="AR884" s="120"/>
    </row>
    <row r="885" spans="1:44" x14ac:dyDescent="0.2">
      <c r="A885" s="11">
        <v>6520</v>
      </c>
      <c r="C885" s="13">
        <f t="shared" si="39"/>
        <v>1020</v>
      </c>
      <c r="D885" s="25">
        <v>6520</v>
      </c>
      <c r="I885" s="27">
        <f t="shared" si="40"/>
        <v>6.5200000000000005</v>
      </c>
      <c r="J885" s="19">
        <v>6.5200000000000005</v>
      </c>
      <c r="L885" s="14">
        <v>1.02</v>
      </c>
      <c r="O885">
        <v>1.8749</v>
      </c>
      <c r="P885" s="31">
        <f t="shared" si="41"/>
        <v>1.980262729617973E-2</v>
      </c>
      <c r="R885" s="5">
        <v>1.02</v>
      </c>
      <c r="AJ885" s="118" t="s">
        <v>462</v>
      </c>
      <c r="AK885" s="119"/>
      <c r="AL885" s="119"/>
      <c r="AM885" s="120"/>
      <c r="AO885" s="118" t="s">
        <v>133</v>
      </c>
      <c r="AP885" s="140"/>
      <c r="AQ885" s="119"/>
      <c r="AR885" s="120"/>
    </row>
    <row r="886" spans="1:44" x14ac:dyDescent="0.2">
      <c r="A886" s="11">
        <v>2080</v>
      </c>
      <c r="C886" s="13">
        <f t="shared" si="39"/>
        <v>1020</v>
      </c>
      <c r="D886" s="25">
        <v>2080</v>
      </c>
      <c r="I886" s="27">
        <f t="shared" si="40"/>
        <v>2.08</v>
      </c>
      <c r="J886" s="19">
        <v>2.08</v>
      </c>
      <c r="L886" s="14">
        <v>1.02</v>
      </c>
      <c r="O886">
        <v>0.73240000000000005</v>
      </c>
      <c r="P886" s="31">
        <f t="shared" si="41"/>
        <v>1.980262729617973E-2</v>
      </c>
      <c r="R886" s="5">
        <v>1.02</v>
      </c>
      <c r="AJ886" s="118" t="s">
        <v>95</v>
      </c>
      <c r="AK886" s="119"/>
      <c r="AL886" s="119"/>
      <c r="AM886" s="120"/>
      <c r="AO886" s="118" t="s">
        <v>133</v>
      </c>
      <c r="AP886" s="140"/>
      <c r="AQ886" s="119"/>
      <c r="AR886" s="120"/>
    </row>
    <row r="887" spans="1:44" x14ac:dyDescent="0.2">
      <c r="A887" s="11">
        <v>4200</v>
      </c>
      <c r="C887" s="13">
        <f t="shared" si="39"/>
        <v>1020</v>
      </c>
      <c r="D887" s="25">
        <v>4200</v>
      </c>
      <c r="I887" s="27">
        <f t="shared" si="40"/>
        <v>4.2</v>
      </c>
      <c r="J887" s="19">
        <v>4.2</v>
      </c>
      <c r="L887" s="14">
        <v>1.02</v>
      </c>
      <c r="O887">
        <v>1.4351</v>
      </c>
      <c r="P887" s="31">
        <f t="shared" si="41"/>
        <v>1.980262729617973E-2</v>
      </c>
      <c r="R887" s="5">
        <v>1.02</v>
      </c>
      <c r="AJ887" s="118" t="s">
        <v>102</v>
      </c>
      <c r="AK887" s="119"/>
      <c r="AL887" s="119"/>
      <c r="AM887" s="120"/>
      <c r="AO887" s="118" t="s">
        <v>133</v>
      </c>
      <c r="AP887" s="140"/>
      <c r="AQ887" s="119"/>
      <c r="AR887" s="120"/>
    </row>
    <row r="888" spans="1:44" x14ac:dyDescent="0.2">
      <c r="A888" s="11">
        <v>400</v>
      </c>
      <c r="C888" s="13">
        <f t="shared" si="39"/>
        <v>1020</v>
      </c>
      <c r="D888" s="25">
        <v>400</v>
      </c>
      <c r="I888" s="27">
        <f t="shared" si="40"/>
        <v>0.4</v>
      </c>
      <c r="J888" s="19">
        <v>0.4</v>
      </c>
      <c r="L888" s="14">
        <v>1.02</v>
      </c>
      <c r="O888">
        <v>-0.9163</v>
      </c>
      <c r="P888" s="31">
        <f t="shared" si="41"/>
        <v>1.980262729617973E-2</v>
      </c>
      <c r="R888" s="5">
        <v>1.02</v>
      </c>
      <c r="AJ888" s="118" t="s">
        <v>61</v>
      </c>
      <c r="AK888" s="119"/>
      <c r="AL888" s="119"/>
      <c r="AM888" s="120"/>
      <c r="AO888" s="118" t="s">
        <v>133</v>
      </c>
      <c r="AP888" s="140"/>
      <c r="AQ888" s="119"/>
      <c r="AR888" s="120"/>
    </row>
    <row r="889" spans="1:44" x14ac:dyDescent="0.2">
      <c r="A889" s="11">
        <v>3940</v>
      </c>
      <c r="C889" s="13">
        <f t="shared" si="39"/>
        <v>1020</v>
      </c>
      <c r="D889" s="25">
        <v>3940</v>
      </c>
      <c r="I889" s="27">
        <f t="shared" si="40"/>
        <v>3.94</v>
      </c>
      <c r="J889" s="19">
        <v>3.94</v>
      </c>
      <c r="L889" s="14">
        <v>1.02</v>
      </c>
      <c r="O889">
        <v>1.3712</v>
      </c>
      <c r="P889" s="31">
        <f t="shared" si="41"/>
        <v>1.980262729617973E-2</v>
      </c>
      <c r="R889" s="5">
        <v>1.02</v>
      </c>
      <c r="AJ889" s="118" t="s">
        <v>215</v>
      </c>
      <c r="AK889" s="119"/>
      <c r="AL889" s="119"/>
      <c r="AM889" s="120"/>
      <c r="AO889" s="118" t="s">
        <v>133</v>
      </c>
      <c r="AP889" s="140"/>
      <c r="AQ889" s="119"/>
      <c r="AR889" s="120"/>
    </row>
    <row r="890" spans="1:44" x14ac:dyDescent="0.2">
      <c r="A890" s="11">
        <v>9980</v>
      </c>
      <c r="C890" s="13">
        <f t="shared" si="39"/>
        <v>1020</v>
      </c>
      <c r="D890" s="25">
        <v>9980</v>
      </c>
      <c r="I890" s="27">
        <f t="shared" si="40"/>
        <v>9.98</v>
      </c>
      <c r="J890" s="19">
        <v>9.98</v>
      </c>
      <c r="L890" s="14">
        <v>1.02</v>
      </c>
      <c r="O890">
        <v>2.3006000000000002</v>
      </c>
      <c r="P890" s="31">
        <f t="shared" si="41"/>
        <v>1.980262729617973E-2</v>
      </c>
      <c r="R890" s="5">
        <v>1.02</v>
      </c>
      <c r="AJ890" s="118" t="s">
        <v>463</v>
      </c>
      <c r="AK890" s="119"/>
      <c r="AL890" s="119"/>
      <c r="AM890" s="120"/>
      <c r="AO890" s="118" t="s">
        <v>133</v>
      </c>
      <c r="AP890" s="140"/>
      <c r="AQ890" s="119"/>
      <c r="AR890" s="120"/>
    </row>
    <row r="891" spans="1:44" x14ac:dyDescent="0.2">
      <c r="A891" s="11">
        <v>7140</v>
      </c>
      <c r="C891" s="13">
        <f t="shared" si="39"/>
        <v>1020</v>
      </c>
      <c r="D891" s="25">
        <v>7140</v>
      </c>
      <c r="I891" s="27">
        <f t="shared" si="40"/>
        <v>7.1400000000000006</v>
      </c>
      <c r="J891" s="19">
        <v>7.1400000000000006</v>
      </c>
      <c r="L891" s="14">
        <v>1.02</v>
      </c>
      <c r="O891">
        <v>1.9657</v>
      </c>
      <c r="P891" s="31">
        <f t="shared" si="41"/>
        <v>1.980262729617973E-2</v>
      </c>
      <c r="R891" s="5">
        <v>1.02</v>
      </c>
      <c r="AJ891" s="118" t="s">
        <v>393</v>
      </c>
      <c r="AK891" s="119"/>
      <c r="AL891" s="119"/>
      <c r="AM891" s="120"/>
      <c r="AO891" s="118" t="s">
        <v>133</v>
      </c>
      <c r="AP891" s="140"/>
      <c r="AQ891" s="119"/>
      <c r="AR891" s="120"/>
    </row>
    <row r="892" spans="1:44" x14ac:dyDescent="0.2">
      <c r="A892" s="11">
        <v>380</v>
      </c>
      <c r="C892" s="13">
        <f t="shared" si="39"/>
        <v>1020</v>
      </c>
      <c r="D892" s="25">
        <v>380</v>
      </c>
      <c r="I892" s="27">
        <f t="shared" si="40"/>
        <v>0.38</v>
      </c>
      <c r="J892" s="19">
        <v>0.38</v>
      </c>
      <c r="L892" s="14">
        <v>1.02</v>
      </c>
      <c r="O892">
        <v>-0.96760000000000002</v>
      </c>
      <c r="P892" s="31">
        <f t="shared" si="41"/>
        <v>1.980262729617973E-2</v>
      </c>
      <c r="R892" s="5">
        <v>1.02</v>
      </c>
      <c r="AJ892" s="118" t="s">
        <v>160</v>
      </c>
      <c r="AK892" s="119"/>
      <c r="AL892" s="119"/>
      <c r="AM892" s="120"/>
      <c r="AO892" s="118" t="s">
        <v>133</v>
      </c>
      <c r="AP892" s="140"/>
      <c r="AQ892" s="119"/>
      <c r="AR892" s="120"/>
    </row>
    <row r="893" spans="1:44" x14ac:dyDescent="0.2">
      <c r="A893" s="11">
        <v>300</v>
      </c>
      <c r="C893" s="13">
        <f t="shared" si="39"/>
        <v>1020</v>
      </c>
      <c r="D893" s="25">
        <v>300</v>
      </c>
      <c r="I893" s="27">
        <f t="shared" si="40"/>
        <v>0.3</v>
      </c>
      <c r="J893" s="19">
        <v>0.3</v>
      </c>
      <c r="L893" s="14">
        <v>1.02</v>
      </c>
      <c r="O893">
        <v>-1.204</v>
      </c>
      <c r="P893" s="31">
        <f t="shared" si="41"/>
        <v>1.980262729617973E-2</v>
      </c>
      <c r="R893" s="5">
        <v>1.02</v>
      </c>
      <c r="AJ893" s="118" t="s">
        <v>182</v>
      </c>
      <c r="AK893" s="119"/>
      <c r="AL893" s="119"/>
      <c r="AM893" s="120"/>
      <c r="AO893" s="118" t="s">
        <v>133</v>
      </c>
      <c r="AP893" s="140"/>
      <c r="AQ893" s="119"/>
      <c r="AR893" s="120"/>
    </row>
    <row r="894" spans="1:44" x14ac:dyDescent="0.2">
      <c r="A894" s="11">
        <v>980</v>
      </c>
      <c r="C894" s="13">
        <f t="shared" si="39"/>
        <v>1020</v>
      </c>
      <c r="D894" s="25">
        <v>980</v>
      </c>
      <c r="I894" s="27">
        <f t="shared" si="40"/>
        <v>0.98</v>
      </c>
      <c r="J894" s="19">
        <v>0.98</v>
      </c>
      <c r="L894" s="14">
        <v>1.02</v>
      </c>
      <c r="O894">
        <v>-2.0199999999999999E-2</v>
      </c>
      <c r="P894" s="31">
        <f t="shared" si="41"/>
        <v>1.980262729617973E-2</v>
      </c>
      <c r="R894" s="5">
        <v>1.02</v>
      </c>
      <c r="AJ894" s="118" t="s">
        <v>315</v>
      </c>
      <c r="AK894" s="119"/>
      <c r="AL894" s="119"/>
      <c r="AM894" s="120"/>
      <c r="AO894" s="118" t="s">
        <v>133</v>
      </c>
      <c r="AP894" s="140"/>
      <c r="AQ894" s="119"/>
      <c r="AR894" s="120"/>
    </row>
    <row r="895" spans="1:44" x14ac:dyDescent="0.2">
      <c r="A895" s="11">
        <v>4380</v>
      </c>
      <c r="C895" s="13">
        <f t="shared" si="39"/>
        <v>1020</v>
      </c>
      <c r="D895" s="25">
        <v>4380</v>
      </c>
      <c r="I895" s="27">
        <f t="shared" si="40"/>
        <v>4.38</v>
      </c>
      <c r="J895" s="19">
        <v>4.38</v>
      </c>
      <c r="L895" s="14">
        <v>1.02</v>
      </c>
      <c r="O895">
        <v>1.4770000000000001</v>
      </c>
      <c r="P895" s="31">
        <f t="shared" si="41"/>
        <v>1.980262729617973E-2</v>
      </c>
      <c r="R895" s="5">
        <v>1.02</v>
      </c>
      <c r="AJ895" s="118" t="s">
        <v>464</v>
      </c>
      <c r="AK895" s="119"/>
      <c r="AL895" s="119"/>
      <c r="AM895" s="120"/>
      <c r="AO895" s="118" t="s">
        <v>133</v>
      </c>
      <c r="AP895" s="140"/>
      <c r="AQ895" s="119"/>
      <c r="AR895" s="120"/>
    </row>
    <row r="896" spans="1:44" x14ac:dyDescent="0.2">
      <c r="A896" s="11">
        <v>680</v>
      </c>
      <c r="C896" s="13">
        <f t="shared" si="39"/>
        <v>1020</v>
      </c>
      <c r="D896" s="25">
        <v>680</v>
      </c>
      <c r="I896" s="27">
        <f t="shared" si="40"/>
        <v>0.68</v>
      </c>
      <c r="J896" s="19">
        <v>0.68</v>
      </c>
      <c r="L896" s="14">
        <v>1.02</v>
      </c>
      <c r="O896">
        <v>-0.38569999999999999</v>
      </c>
      <c r="P896" s="31">
        <f t="shared" si="41"/>
        <v>1.980262729617973E-2</v>
      </c>
      <c r="R896" s="5">
        <v>1.02</v>
      </c>
      <c r="AJ896" s="118" t="s">
        <v>169</v>
      </c>
      <c r="AK896" s="119"/>
      <c r="AL896" s="119"/>
      <c r="AM896" s="120"/>
      <c r="AO896" s="118" t="s">
        <v>133</v>
      </c>
      <c r="AP896" s="140"/>
      <c r="AQ896" s="119"/>
      <c r="AR896" s="120"/>
    </row>
    <row r="897" spans="1:44" x14ac:dyDescent="0.2">
      <c r="A897" s="11">
        <v>420</v>
      </c>
      <c r="C897" s="13">
        <f t="shared" ref="C897:C960" si="42">L897*1000</f>
        <v>1020</v>
      </c>
      <c r="D897" s="25">
        <v>420</v>
      </c>
      <c r="I897" s="27">
        <f t="shared" si="40"/>
        <v>0.42</v>
      </c>
      <c r="J897" s="19">
        <v>0.42</v>
      </c>
      <c r="L897" s="14">
        <v>1.02</v>
      </c>
      <c r="O897">
        <v>-0.86750000000000005</v>
      </c>
      <c r="P897" s="31">
        <f t="shared" si="41"/>
        <v>1.980262729617973E-2</v>
      </c>
      <c r="R897" s="5">
        <v>1.02</v>
      </c>
      <c r="AJ897" s="118" t="s">
        <v>296</v>
      </c>
      <c r="AK897" s="119"/>
      <c r="AL897" s="119"/>
      <c r="AM897" s="120"/>
      <c r="AO897" s="118" t="s">
        <v>133</v>
      </c>
      <c r="AP897" s="140"/>
      <c r="AQ897" s="119"/>
      <c r="AR897" s="120"/>
    </row>
    <row r="898" spans="1:44" x14ac:dyDescent="0.2">
      <c r="A898" s="11">
        <v>700</v>
      </c>
      <c r="C898" s="13">
        <f t="shared" si="42"/>
        <v>1040</v>
      </c>
      <c r="D898" s="25">
        <v>700</v>
      </c>
      <c r="I898" s="27">
        <f t="shared" ref="I898:I961" si="43">D898*10^-3</f>
        <v>0.70000000000000007</v>
      </c>
      <c r="J898" s="19">
        <v>0.70000000000000007</v>
      </c>
      <c r="L898" s="14">
        <v>1.04</v>
      </c>
      <c r="O898">
        <v>-0.35670000000000002</v>
      </c>
      <c r="P898" s="31">
        <f t="shared" ref="P898:P961" si="44">LN(L898)</f>
        <v>3.9220713153281329E-2</v>
      </c>
      <c r="R898" s="5">
        <v>1.04</v>
      </c>
      <c r="AJ898" s="118" t="s">
        <v>276</v>
      </c>
      <c r="AK898" s="119"/>
      <c r="AL898" s="119"/>
      <c r="AM898" s="120"/>
      <c r="AO898" s="118" t="s">
        <v>133</v>
      </c>
      <c r="AP898" s="140"/>
      <c r="AQ898" s="119"/>
      <c r="AR898" s="120"/>
    </row>
    <row r="899" spans="1:44" x14ac:dyDescent="0.2">
      <c r="A899" s="11">
        <v>2100</v>
      </c>
      <c r="C899" s="13">
        <f t="shared" si="42"/>
        <v>1040</v>
      </c>
      <c r="D899" s="25">
        <v>2100</v>
      </c>
      <c r="I899" s="27">
        <f t="shared" si="43"/>
        <v>2.1</v>
      </c>
      <c r="J899" s="19">
        <v>2.1</v>
      </c>
      <c r="L899" s="14">
        <v>1.04</v>
      </c>
      <c r="O899">
        <v>0.7419</v>
      </c>
      <c r="P899" s="31">
        <f t="shared" si="44"/>
        <v>3.9220713153281329E-2</v>
      </c>
      <c r="R899" s="5">
        <v>1.04</v>
      </c>
      <c r="AJ899" s="118" t="s">
        <v>138</v>
      </c>
      <c r="AK899" s="119"/>
      <c r="AL899" s="119"/>
      <c r="AM899" s="120"/>
      <c r="AO899" s="118" t="s">
        <v>317</v>
      </c>
      <c r="AP899" s="140"/>
      <c r="AQ899" s="119"/>
      <c r="AR899" s="120"/>
    </row>
    <row r="900" spans="1:44" x14ac:dyDescent="0.2">
      <c r="A900" s="11">
        <v>2420</v>
      </c>
      <c r="C900" s="13">
        <f t="shared" si="42"/>
        <v>1040</v>
      </c>
      <c r="D900" s="25">
        <v>2420</v>
      </c>
      <c r="I900" s="27">
        <f t="shared" si="43"/>
        <v>2.42</v>
      </c>
      <c r="J900" s="19">
        <v>2.42</v>
      </c>
      <c r="L900" s="14">
        <v>1.04</v>
      </c>
      <c r="O900">
        <v>0.88380000000000003</v>
      </c>
      <c r="P900" s="31">
        <f t="shared" si="44"/>
        <v>3.9220713153281329E-2</v>
      </c>
      <c r="R900" s="5">
        <v>1.04</v>
      </c>
      <c r="AJ900" s="118" t="s">
        <v>269</v>
      </c>
      <c r="AK900" s="119"/>
      <c r="AL900" s="119"/>
      <c r="AM900" s="120"/>
      <c r="AO900" s="118" t="s">
        <v>317</v>
      </c>
      <c r="AP900" s="140"/>
      <c r="AQ900" s="119"/>
      <c r="AR900" s="120"/>
    </row>
    <row r="901" spans="1:44" x14ac:dyDescent="0.2">
      <c r="A901" s="11">
        <v>6960</v>
      </c>
      <c r="C901" s="13">
        <f t="shared" si="42"/>
        <v>1040</v>
      </c>
      <c r="D901" s="25">
        <v>6960</v>
      </c>
      <c r="I901" s="27">
        <f t="shared" si="43"/>
        <v>6.96</v>
      </c>
      <c r="J901" s="19">
        <v>6.96</v>
      </c>
      <c r="L901" s="14">
        <v>1.04</v>
      </c>
      <c r="O901">
        <v>1.9401999999999999</v>
      </c>
      <c r="P901" s="31">
        <f t="shared" si="44"/>
        <v>3.9220713153281329E-2</v>
      </c>
      <c r="R901" s="5">
        <v>1.04</v>
      </c>
      <c r="AJ901" s="118" t="s">
        <v>348</v>
      </c>
      <c r="AK901" s="119"/>
      <c r="AL901" s="119"/>
      <c r="AM901" s="120"/>
      <c r="AO901" s="118" t="s">
        <v>317</v>
      </c>
      <c r="AP901" s="140"/>
      <c r="AQ901" s="119"/>
      <c r="AR901" s="120"/>
    </row>
    <row r="902" spans="1:44" x14ac:dyDescent="0.2">
      <c r="A902" s="11">
        <v>2180</v>
      </c>
      <c r="C902" s="13">
        <f t="shared" si="42"/>
        <v>1040</v>
      </c>
      <c r="D902" s="25">
        <v>2180</v>
      </c>
      <c r="I902" s="27">
        <f t="shared" si="43"/>
        <v>2.1800000000000002</v>
      </c>
      <c r="J902" s="19">
        <v>2.1800000000000002</v>
      </c>
      <c r="L902" s="14">
        <v>1.04</v>
      </c>
      <c r="O902">
        <v>0.77929999999999999</v>
      </c>
      <c r="P902" s="31">
        <f t="shared" si="44"/>
        <v>3.9220713153281329E-2</v>
      </c>
      <c r="R902" s="5">
        <v>1.04</v>
      </c>
      <c r="AJ902" s="118" t="s">
        <v>206</v>
      </c>
      <c r="AK902" s="119"/>
      <c r="AL902" s="119"/>
      <c r="AM902" s="120"/>
      <c r="AO902" s="118" t="s">
        <v>317</v>
      </c>
      <c r="AP902" s="140"/>
      <c r="AQ902" s="119"/>
      <c r="AR902" s="120"/>
    </row>
    <row r="903" spans="1:44" x14ac:dyDescent="0.2">
      <c r="A903" s="11">
        <v>3260</v>
      </c>
      <c r="C903" s="13">
        <f t="shared" si="42"/>
        <v>1040</v>
      </c>
      <c r="D903" s="25">
        <v>3260</v>
      </c>
      <c r="I903" s="27">
        <f t="shared" si="43"/>
        <v>3.2600000000000002</v>
      </c>
      <c r="J903" s="19">
        <v>3.2600000000000002</v>
      </c>
      <c r="L903" s="14">
        <v>1.04</v>
      </c>
      <c r="O903">
        <v>1.1817</v>
      </c>
      <c r="P903" s="31">
        <f t="shared" si="44"/>
        <v>3.9220713153281329E-2</v>
      </c>
      <c r="R903" s="5">
        <v>1.04</v>
      </c>
      <c r="AJ903" s="118" t="s">
        <v>445</v>
      </c>
      <c r="AK903" s="119"/>
      <c r="AL903" s="119"/>
      <c r="AM903" s="120"/>
      <c r="AO903" s="118" t="s">
        <v>317</v>
      </c>
      <c r="AP903" s="140"/>
      <c r="AQ903" s="119"/>
      <c r="AR903" s="120"/>
    </row>
    <row r="904" spans="1:44" x14ac:dyDescent="0.2">
      <c r="A904" s="11">
        <v>8240</v>
      </c>
      <c r="C904" s="13">
        <f t="shared" si="42"/>
        <v>1040</v>
      </c>
      <c r="D904" s="25">
        <v>8240</v>
      </c>
      <c r="I904" s="27">
        <f t="shared" si="43"/>
        <v>8.24</v>
      </c>
      <c r="J904" s="19">
        <v>8.24</v>
      </c>
      <c r="L904" s="14">
        <v>1.04</v>
      </c>
      <c r="O904">
        <v>2.109</v>
      </c>
      <c r="P904" s="31">
        <f t="shared" si="44"/>
        <v>3.9220713153281329E-2</v>
      </c>
      <c r="R904" s="5">
        <v>1.04</v>
      </c>
      <c r="AJ904" s="118" t="s">
        <v>309</v>
      </c>
      <c r="AK904" s="119"/>
      <c r="AL904" s="119"/>
      <c r="AM904" s="120"/>
      <c r="AO904" s="118" t="s">
        <v>317</v>
      </c>
      <c r="AP904" s="140"/>
      <c r="AQ904" s="119"/>
      <c r="AR904" s="120"/>
    </row>
    <row r="905" spans="1:44" x14ac:dyDescent="0.2">
      <c r="A905" s="11">
        <v>1600</v>
      </c>
      <c r="C905" s="13">
        <f t="shared" si="42"/>
        <v>1040</v>
      </c>
      <c r="D905" s="25">
        <v>1600</v>
      </c>
      <c r="I905" s="27">
        <f t="shared" si="43"/>
        <v>1.6</v>
      </c>
      <c r="J905" s="19">
        <v>1.6</v>
      </c>
      <c r="L905" s="14">
        <v>1.04</v>
      </c>
      <c r="O905">
        <v>0.47</v>
      </c>
      <c r="P905" s="31">
        <f t="shared" si="44"/>
        <v>3.9220713153281329E-2</v>
      </c>
      <c r="R905" s="5">
        <v>1.04</v>
      </c>
      <c r="AJ905" s="118" t="s">
        <v>355</v>
      </c>
      <c r="AK905" s="119"/>
      <c r="AL905" s="119"/>
      <c r="AM905" s="120"/>
      <c r="AO905" s="118" t="s">
        <v>317</v>
      </c>
      <c r="AP905" s="140"/>
      <c r="AQ905" s="119"/>
      <c r="AR905" s="120"/>
    </row>
    <row r="906" spans="1:44" x14ac:dyDescent="0.2">
      <c r="A906" s="11">
        <v>3720</v>
      </c>
      <c r="C906" s="13">
        <f t="shared" si="42"/>
        <v>1040</v>
      </c>
      <c r="D906" s="25">
        <v>3720</v>
      </c>
      <c r="I906" s="27">
        <f t="shared" si="43"/>
        <v>3.72</v>
      </c>
      <c r="J906" s="19">
        <v>3.72</v>
      </c>
      <c r="L906" s="14">
        <v>1.04</v>
      </c>
      <c r="O906">
        <v>1.3137000000000001</v>
      </c>
      <c r="P906" s="31">
        <f t="shared" si="44"/>
        <v>3.9220713153281329E-2</v>
      </c>
      <c r="R906" s="5">
        <v>1.04</v>
      </c>
      <c r="AJ906" s="118" t="s">
        <v>181</v>
      </c>
      <c r="AK906" s="119"/>
      <c r="AL906" s="119"/>
      <c r="AM906" s="120"/>
      <c r="AO906" s="118" t="s">
        <v>317</v>
      </c>
      <c r="AP906" s="140"/>
      <c r="AQ906" s="119"/>
      <c r="AR906" s="120"/>
    </row>
    <row r="907" spans="1:44" x14ac:dyDescent="0.2">
      <c r="A907" s="11">
        <v>7700</v>
      </c>
      <c r="C907" s="13">
        <f t="shared" si="42"/>
        <v>1040</v>
      </c>
      <c r="D907" s="25">
        <v>7700</v>
      </c>
      <c r="I907" s="27">
        <f t="shared" si="43"/>
        <v>7.7</v>
      </c>
      <c r="J907" s="19">
        <v>7.7</v>
      </c>
      <c r="L907" s="14">
        <v>1.04</v>
      </c>
      <c r="O907">
        <v>2.0411999999999999</v>
      </c>
      <c r="P907" s="31">
        <f t="shared" si="44"/>
        <v>3.9220713153281329E-2</v>
      </c>
      <c r="R907" s="5">
        <v>1.04</v>
      </c>
      <c r="AJ907" s="118" t="s">
        <v>465</v>
      </c>
      <c r="AK907" s="119"/>
      <c r="AL907" s="119"/>
      <c r="AM907" s="120"/>
      <c r="AO907" s="118" t="s">
        <v>317</v>
      </c>
      <c r="AP907" s="140"/>
      <c r="AQ907" s="119"/>
      <c r="AR907" s="120"/>
    </row>
    <row r="908" spans="1:44" x14ac:dyDescent="0.2">
      <c r="A908" s="11">
        <v>16220</v>
      </c>
      <c r="C908" s="13">
        <f t="shared" si="42"/>
        <v>1040</v>
      </c>
      <c r="D908" s="25">
        <v>16220</v>
      </c>
      <c r="I908" s="27">
        <f t="shared" si="43"/>
        <v>16.22</v>
      </c>
      <c r="J908" s="19">
        <v>16.22</v>
      </c>
      <c r="L908" s="14">
        <v>1.04</v>
      </c>
      <c r="O908">
        <v>2.7862</v>
      </c>
      <c r="P908" s="31">
        <f t="shared" si="44"/>
        <v>3.9220713153281329E-2</v>
      </c>
      <c r="R908" s="5">
        <v>1.04</v>
      </c>
      <c r="AJ908" s="118" t="s">
        <v>466</v>
      </c>
      <c r="AK908" s="119"/>
      <c r="AL908" s="119"/>
      <c r="AM908" s="120"/>
      <c r="AO908" s="118" t="s">
        <v>317</v>
      </c>
      <c r="AP908" s="140"/>
      <c r="AQ908" s="119"/>
      <c r="AR908" s="120"/>
    </row>
    <row r="909" spans="1:44" x14ac:dyDescent="0.2">
      <c r="A909" s="11">
        <v>14160</v>
      </c>
      <c r="C909" s="13">
        <f t="shared" si="42"/>
        <v>1040</v>
      </c>
      <c r="D909" s="25">
        <v>14160</v>
      </c>
      <c r="I909" s="27">
        <f t="shared" si="43"/>
        <v>14.16</v>
      </c>
      <c r="J909" s="19">
        <v>14.16</v>
      </c>
      <c r="L909" s="14">
        <v>1.04</v>
      </c>
      <c r="O909">
        <v>2.6503999999999999</v>
      </c>
      <c r="P909" s="31">
        <f t="shared" si="44"/>
        <v>3.9220713153281329E-2</v>
      </c>
      <c r="R909" s="5">
        <v>1.04</v>
      </c>
      <c r="AJ909" s="118" t="s">
        <v>467</v>
      </c>
      <c r="AK909" s="119"/>
      <c r="AL909" s="119"/>
      <c r="AM909" s="120"/>
      <c r="AO909" s="118" t="s">
        <v>317</v>
      </c>
      <c r="AP909" s="140"/>
      <c r="AQ909" s="119"/>
      <c r="AR909" s="120"/>
    </row>
    <row r="910" spans="1:44" x14ac:dyDescent="0.2">
      <c r="A910" s="11">
        <v>8860</v>
      </c>
      <c r="C910" s="13">
        <f t="shared" si="42"/>
        <v>1040</v>
      </c>
      <c r="D910" s="25">
        <v>8860</v>
      </c>
      <c r="I910" s="27">
        <f t="shared" si="43"/>
        <v>8.86</v>
      </c>
      <c r="J910" s="19">
        <v>8.86</v>
      </c>
      <c r="L910" s="14">
        <v>1.04</v>
      </c>
      <c r="O910">
        <v>2.1815000000000002</v>
      </c>
      <c r="P910" s="31">
        <f t="shared" si="44"/>
        <v>3.9220713153281329E-2</v>
      </c>
      <c r="R910" s="5">
        <v>1.04</v>
      </c>
      <c r="AJ910" s="118" t="s">
        <v>468</v>
      </c>
      <c r="AK910" s="119"/>
      <c r="AL910" s="119"/>
      <c r="AM910" s="120"/>
      <c r="AO910" s="118" t="s">
        <v>317</v>
      </c>
      <c r="AP910" s="140"/>
      <c r="AQ910" s="119"/>
      <c r="AR910" s="120"/>
    </row>
    <row r="911" spans="1:44" x14ac:dyDescent="0.2">
      <c r="A911" s="11">
        <v>2000</v>
      </c>
      <c r="C911" s="13">
        <f t="shared" si="42"/>
        <v>1040</v>
      </c>
      <c r="D911" s="25">
        <v>2000</v>
      </c>
      <c r="I911" s="27">
        <f t="shared" si="43"/>
        <v>2</v>
      </c>
      <c r="J911" s="19">
        <v>2</v>
      </c>
      <c r="L911" s="14">
        <v>1.04</v>
      </c>
      <c r="O911">
        <v>0.69310000000000005</v>
      </c>
      <c r="P911" s="31">
        <f t="shared" si="44"/>
        <v>3.9220713153281329E-2</v>
      </c>
      <c r="R911" s="5">
        <v>1.04</v>
      </c>
      <c r="AJ911" s="118" t="s">
        <v>83</v>
      </c>
      <c r="AK911" s="119"/>
      <c r="AL911" s="119"/>
      <c r="AM911" s="120"/>
      <c r="AO911" s="118" t="s">
        <v>301</v>
      </c>
      <c r="AP911" s="140"/>
      <c r="AQ911" s="119"/>
      <c r="AR911" s="120"/>
    </row>
    <row r="912" spans="1:44" x14ac:dyDescent="0.2">
      <c r="A912" s="11">
        <v>540</v>
      </c>
      <c r="C912" s="13">
        <f t="shared" si="42"/>
        <v>1040</v>
      </c>
      <c r="D912" s="25">
        <v>540</v>
      </c>
      <c r="I912" s="27">
        <f t="shared" si="43"/>
        <v>0.54</v>
      </c>
      <c r="J912" s="19">
        <v>0.54</v>
      </c>
      <c r="L912" s="14">
        <v>1.04</v>
      </c>
      <c r="O912">
        <v>-0.61619999999999997</v>
      </c>
      <c r="P912" s="31">
        <f t="shared" si="44"/>
        <v>3.9220713153281329E-2</v>
      </c>
      <c r="R912" s="5">
        <v>1.04</v>
      </c>
      <c r="AJ912" s="118" t="s">
        <v>49</v>
      </c>
      <c r="AK912" s="119"/>
      <c r="AL912" s="119"/>
      <c r="AM912" s="120"/>
      <c r="AO912" s="118" t="s">
        <v>301</v>
      </c>
      <c r="AP912" s="140"/>
      <c r="AQ912" s="119"/>
      <c r="AR912" s="120"/>
    </row>
    <row r="913" spans="1:44" x14ac:dyDescent="0.2">
      <c r="A913" s="11">
        <v>1380</v>
      </c>
      <c r="C913" s="13">
        <f t="shared" si="42"/>
        <v>1040</v>
      </c>
      <c r="D913" s="25">
        <v>1380</v>
      </c>
      <c r="I913" s="27">
        <f t="shared" si="43"/>
        <v>1.3800000000000001</v>
      </c>
      <c r="J913" s="19">
        <v>1.3800000000000001</v>
      </c>
      <c r="L913" s="14">
        <v>1.04</v>
      </c>
      <c r="O913">
        <v>0.3221</v>
      </c>
      <c r="P913" s="31">
        <f t="shared" si="44"/>
        <v>3.9220713153281329E-2</v>
      </c>
      <c r="R913" s="5">
        <v>1.04</v>
      </c>
      <c r="AJ913" s="118" t="s">
        <v>162</v>
      </c>
      <c r="AK913" s="119"/>
      <c r="AL913" s="119"/>
      <c r="AM913" s="120"/>
      <c r="AO913" s="118" t="s">
        <v>301</v>
      </c>
      <c r="AP913" s="140"/>
      <c r="AQ913" s="119"/>
      <c r="AR913" s="120"/>
    </row>
    <row r="914" spans="1:44" x14ac:dyDescent="0.2">
      <c r="A914" s="11">
        <v>10080</v>
      </c>
      <c r="C914" s="13">
        <f t="shared" si="42"/>
        <v>1040</v>
      </c>
      <c r="D914" s="25">
        <v>10080</v>
      </c>
      <c r="I914" s="27">
        <f t="shared" si="43"/>
        <v>10.08</v>
      </c>
      <c r="J914" s="19">
        <v>10.08</v>
      </c>
      <c r="L914" s="14">
        <v>1.04</v>
      </c>
      <c r="O914">
        <v>2.3106</v>
      </c>
      <c r="P914" s="31">
        <f t="shared" si="44"/>
        <v>3.9220713153281329E-2</v>
      </c>
      <c r="R914" s="5">
        <v>1.04</v>
      </c>
      <c r="AJ914" s="118" t="s">
        <v>469</v>
      </c>
      <c r="AK914" s="119"/>
      <c r="AL914" s="119"/>
      <c r="AM914" s="120"/>
      <c r="AO914" s="118" t="s">
        <v>301</v>
      </c>
      <c r="AP914" s="140"/>
      <c r="AQ914" s="119"/>
      <c r="AR914" s="120"/>
    </row>
    <row r="915" spans="1:44" x14ac:dyDescent="0.2">
      <c r="A915" s="11">
        <v>3220</v>
      </c>
      <c r="C915" s="13">
        <f t="shared" si="42"/>
        <v>1040</v>
      </c>
      <c r="D915" s="25">
        <v>3220</v>
      </c>
      <c r="I915" s="27">
        <f t="shared" si="43"/>
        <v>3.22</v>
      </c>
      <c r="J915" s="19">
        <v>3.22</v>
      </c>
      <c r="L915" s="14">
        <v>1.04</v>
      </c>
      <c r="O915">
        <v>1.1694</v>
      </c>
      <c r="P915" s="31">
        <f t="shared" si="44"/>
        <v>3.9220713153281329E-2</v>
      </c>
      <c r="R915" s="5">
        <v>1.04</v>
      </c>
      <c r="AJ915" s="118" t="s">
        <v>290</v>
      </c>
      <c r="AK915" s="119"/>
      <c r="AL915" s="119"/>
      <c r="AM915" s="120"/>
      <c r="AO915" s="118" t="s">
        <v>301</v>
      </c>
      <c r="AP915" s="140"/>
      <c r="AQ915" s="119"/>
      <c r="AR915" s="120"/>
    </row>
    <row r="916" spans="1:44" x14ac:dyDescent="0.2">
      <c r="A916" s="11">
        <v>160</v>
      </c>
      <c r="C916" s="13">
        <f t="shared" si="42"/>
        <v>1060</v>
      </c>
      <c r="D916" s="25">
        <v>160</v>
      </c>
      <c r="I916" s="27">
        <f t="shared" si="43"/>
        <v>0.16</v>
      </c>
      <c r="J916" s="19">
        <v>0.16</v>
      </c>
      <c r="L916" s="14">
        <v>1.06</v>
      </c>
      <c r="O916">
        <v>-1.8326</v>
      </c>
      <c r="P916" s="31">
        <f t="shared" si="44"/>
        <v>5.8268908123975824E-2</v>
      </c>
      <c r="R916" s="5">
        <v>1.06</v>
      </c>
      <c r="AJ916" s="118" t="s">
        <v>59</v>
      </c>
      <c r="AK916" s="119"/>
      <c r="AL916" s="119"/>
      <c r="AM916" s="120"/>
      <c r="AO916" s="118" t="s">
        <v>301</v>
      </c>
      <c r="AP916" s="140"/>
      <c r="AQ916" s="119"/>
      <c r="AR916" s="120"/>
    </row>
    <row r="917" spans="1:44" x14ac:dyDescent="0.2">
      <c r="A917" s="11">
        <v>2360</v>
      </c>
      <c r="C917" s="13">
        <f t="shared" si="42"/>
        <v>1060</v>
      </c>
      <c r="D917" s="25">
        <v>2360</v>
      </c>
      <c r="I917" s="27">
        <f t="shared" si="43"/>
        <v>2.36</v>
      </c>
      <c r="J917" s="19">
        <v>2.36</v>
      </c>
      <c r="L917" s="14">
        <v>1.06</v>
      </c>
      <c r="O917">
        <v>0.85870000000000002</v>
      </c>
      <c r="P917" s="31">
        <f t="shared" si="44"/>
        <v>5.8268908123975824E-2</v>
      </c>
      <c r="R917" s="5">
        <v>1.06</v>
      </c>
      <c r="AJ917" s="118" t="s">
        <v>178</v>
      </c>
      <c r="AK917" s="119"/>
      <c r="AL917" s="119"/>
      <c r="AM917" s="120"/>
      <c r="AO917" s="118" t="s">
        <v>301</v>
      </c>
      <c r="AP917" s="140"/>
      <c r="AQ917" s="119"/>
      <c r="AR917" s="120"/>
    </row>
    <row r="918" spans="1:44" x14ac:dyDescent="0.2">
      <c r="A918" s="11">
        <v>1960</v>
      </c>
      <c r="C918" s="13">
        <f t="shared" si="42"/>
        <v>1060</v>
      </c>
      <c r="D918" s="25">
        <v>1960</v>
      </c>
      <c r="I918" s="27">
        <f t="shared" si="43"/>
        <v>1.96</v>
      </c>
      <c r="J918" s="19">
        <v>1.96</v>
      </c>
      <c r="L918" s="14">
        <v>1.06</v>
      </c>
      <c r="O918">
        <v>0.67290000000000005</v>
      </c>
      <c r="P918" s="31">
        <f t="shared" si="44"/>
        <v>5.8268908123975824E-2</v>
      </c>
      <c r="R918" s="5">
        <v>1.06</v>
      </c>
      <c r="AJ918" s="118" t="s">
        <v>406</v>
      </c>
      <c r="AK918" s="119"/>
      <c r="AL918" s="119"/>
      <c r="AM918" s="120"/>
      <c r="AO918" s="118" t="s">
        <v>301</v>
      </c>
      <c r="AP918" s="140"/>
      <c r="AQ918" s="119"/>
      <c r="AR918" s="120"/>
    </row>
    <row r="919" spans="1:44" x14ac:dyDescent="0.2">
      <c r="A919" s="11">
        <v>1100</v>
      </c>
      <c r="C919" s="13">
        <f t="shared" si="42"/>
        <v>1060</v>
      </c>
      <c r="D919" s="25">
        <v>1100</v>
      </c>
      <c r="I919" s="27">
        <f t="shared" si="43"/>
        <v>1.1000000000000001</v>
      </c>
      <c r="J919" s="19">
        <v>1.1000000000000001</v>
      </c>
      <c r="L919" s="14">
        <v>1.06</v>
      </c>
      <c r="O919">
        <v>9.5299999999999996E-2</v>
      </c>
      <c r="P919" s="31">
        <f t="shared" si="44"/>
        <v>5.8268908123975824E-2</v>
      </c>
      <c r="R919" s="5">
        <v>1.06</v>
      </c>
      <c r="AJ919" s="118" t="s">
        <v>301</v>
      </c>
      <c r="AK919" s="119"/>
      <c r="AL919" s="119"/>
      <c r="AM919" s="120"/>
      <c r="AO919" s="118" t="s">
        <v>301</v>
      </c>
      <c r="AP919" s="140"/>
      <c r="AQ919" s="119"/>
      <c r="AR919" s="120"/>
    </row>
    <row r="920" spans="1:44" x14ac:dyDescent="0.2">
      <c r="A920" s="11">
        <v>980</v>
      </c>
      <c r="C920" s="13">
        <f t="shared" si="42"/>
        <v>1060</v>
      </c>
      <c r="D920" s="25">
        <v>980</v>
      </c>
      <c r="I920" s="27">
        <f t="shared" si="43"/>
        <v>0.98</v>
      </c>
      <c r="J920" s="19">
        <v>0.98</v>
      </c>
      <c r="L920" s="14">
        <v>1.06</v>
      </c>
      <c r="O920">
        <v>-2.0199999999999999E-2</v>
      </c>
      <c r="P920" s="31">
        <f t="shared" si="44"/>
        <v>5.8268908123975824E-2</v>
      </c>
      <c r="R920" s="5">
        <v>1.06</v>
      </c>
      <c r="AJ920" s="118" t="s">
        <v>315</v>
      </c>
      <c r="AK920" s="119"/>
      <c r="AL920" s="119"/>
      <c r="AM920" s="120"/>
      <c r="AO920" s="118" t="s">
        <v>301</v>
      </c>
      <c r="AP920" s="140"/>
      <c r="AQ920" s="119"/>
      <c r="AR920" s="120"/>
    </row>
    <row r="921" spans="1:44" x14ac:dyDescent="0.2">
      <c r="A921" s="11">
        <v>1640</v>
      </c>
      <c r="C921" s="13">
        <f t="shared" si="42"/>
        <v>1060</v>
      </c>
      <c r="D921" s="25">
        <v>1640</v>
      </c>
      <c r="I921" s="27">
        <f t="shared" si="43"/>
        <v>1.6400000000000001</v>
      </c>
      <c r="J921" s="19">
        <v>1.6400000000000001</v>
      </c>
      <c r="L921" s="14">
        <v>1.06</v>
      </c>
      <c r="O921">
        <v>0.49469999999999997</v>
      </c>
      <c r="P921" s="31">
        <f t="shared" si="44"/>
        <v>5.8268908123975824E-2</v>
      </c>
      <c r="R921" s="5">
        <v>1.06</v>
      </c>
      <c r="AJ921" s="118" t="s">
        <v>130</v>
      </c>
      <c r="AK921" s="119"/>
      <c r="AL921" s="119"/>
      <c r="AM921" s="120"/>
      <c r="AO921" s="118" t="s">
        <v>228</v>
      </c>
      <c r="AP921" s="140"/>
      <c r="AQ921" s="119"/>
      <c r="AR921" s="120"/>
    </row>
    <row r="922" spans="1:44" x14ac:dyDescent="0.2">
      <c r="A922" s="11">
        <v>60</v>
      </c>
      <c r="C922" s="13">
        <f t="shared" si="42"/>
        <v>1060</v>
      </c>
      <c r="D922" s="25">
        <v>60</v>
      </c>
      <c r="I922" s="27">
        <f t="shared" si="43"/>
        <v>0.06</v>
      </c>
      <c r="J922" s="19">
        <v>0.06</v>
      </c>
      <c r="L922" s="14">
        <v>1.06</v>
      </c>
      <c r="O922">
        <v>-2.8134000000000001</v>
      </c>
      <c r="P922" s="31">
        <f t="shared" si="44"/>
        <v>5.8268908123975824E-2</v>
      </c>
      <c r="R922" s="5">
        <v>1.06</v>
      </c>
      <c r="AJ922" s="118" t="s">
        <v>435</v>
      </c>
      <c r="AK922" s="119"/>
      <c r="AL922" s="119"/>
      <c r="AM922" s="120"/>
      <c r="AO922" s="118" t="s">
        <v>228</v>
      </c>
      <c r="AP922" s="140"/>
      <c r="AQ922" s="119"/>
      <c r="AR922" s="120"/>
    </row>
    <row r="923" spans="1:44" x14ac:dyDescent="0.2">
      <c r="A923" s="11">
        <v>1140</v>
      </c>
      <c r="C923" s="13">
        <f t="shared" si="42"/>
        <v>1060</v>
      </c>
      <c r="D923" s="25">
        <v>1140</v>
      </c>
      <c r="I923" s="27">
        <f t="shared" si="43"/>
        <v>1.1400000000000001</v>
      </c>
      <c r="J923" s="19">
        <v>1.1400000000000001</v>
      </c>
      <c r="L923" s="14">
        <v>1.06</v>
      </c>
      <c r="O923">
        <v>0.13100000000000001</v>
      </c>
      <c r="P923" s="31">
        <f t="shared" si="44"/>
        <v>5.8268908123975824E-2</v>
      </c>
      <c r="R923" s="5">
        <v>1.06</v>
      </c>
      <c r="AJ923" s="118" t="s">
        <v>133</v>
      </c>
      <c r="AK923" s="119"/>
      <c r="AL923" s="119"/>
      <c r="AM923" s="120"/>
      <c r="AO923" s="118" t="s">
        <v>228</v>
      </c>
      <c r="AP923" s="140"/>
      <c r="AQ923" s="119"/>
      <c r="AR923" s="120"/>
    </row>
    <row r="924" spans="1:44" x14ac:dyDescent="0.2">
      <c r="A924" s="11">
        <v>3440</v>
      </c>
      <c r="C924" s="13">
        <f t="shared" si="42"/>
        <v>1060</v>
      </c>
      <c r="D924" s="25">
        <v>3440</v>
      </c>
      <c r="I924" s="27">
        <f t="shared" si="43"/>
        <v>3.44</v>
      </c>
      <c r="J924" s="19">
        <v>3.44</v>
      </c>
      <c r="L924" s="14">
        <v>1.06</v>
      </c>
      <c r="O924">
        <v>1.2355</v>
      </c>
      <c r="P924" s="31">
        <f t="shared" si="44"/>
        <v>5.8268908123975824E-2</v>
      </c>
      <c r="R924" s="5">
        <v>1.06</v>
      </c>
      <c r="AJ924" s="118" t="s">
        <v>380</v>
      </c>
      <c r="AK924" s="119"/>
      <c r="AL924" s="119"/>
      <c r="AM924" s="120"/>
      <c r="AO924" s="118" t="s">
        <v>228</v>
      </c>
      <c r="AP924" s="140"/>
      <c r="AQ924" s="119"/>
      <c r="AR924" s="120"/>
    </row>
    <row r="925" spans="1:44" x14ac:dyDescent="0.2">
      <c r="A925" s="11">
        <v>1400</v>
      </c>
      <c r="C925" s="13">
        <f t="shared" si="42"/>
        <v>1060</v>
      </c>
      <c r="D925" s="25">
        <v>1400</v>
      </c>
      <c r="I925" s="27">
        <f t="shared" si="43"/>
        <v>1.4000000000000001</v>
      </c>
      <c r="J925" s="19">
        <v>1.4000000000000001</v>
      </c>
      <c r="L925" s="14">
        <v>1.06</v>
      </c>
      <c r="O925">
        <v>0.33650000000000002</v>
      </c>
      <c r="P925" s="31">
        <f t="shared" si="44"/>
        <v>5.8268908123975824E-2</v>
      </c>
      <c r="R925" s="5">
        <v>1.06</v>
      </c>
      <c r="AJ925" s="118" t="s">
        <v>225</v>
      </c>
      <c r="AK925" s="119"/>
      <c r="AL925" s="119"/>
      <c r="AM925" s="120"/>
      <c r="AO925" s="118" t="s">
        <v>228</v>
      </c>
      <c r="AP925" s="140"/>
      <c r="AQ925" s="119"/>
      <c r="AR925" s="120"/>
    </row>
    <row r="926" spans="1:44" x14ac:dyDescent="0.2">
      <c r="A926" s="11">
        <v>2000</v>
      </c>
      <c r="C926" s="13">
        <f t="shared" si="42"/>
        <v>1060</v>
      </c>
      <c r="D926" s="25">
        <v>2000</v>
      </c>
      <c r="I926" s="27">
        <f t="shared" si="43"/>
        <v>2</v>
      </c>
      <c r="J926" s="19">
        <v>2</v>
      </c>
      <c r="L926" s="14">
        <v>1.06</v>
      </c>
      <c r="O926">
        <v>0.69310000000000005</v>
      </c>
      <c r="P926" s="31">
        <f t="shared" si="44"/>
        <v>5.8268908123975824E-2</v>
      </c>
      <c r="R926" s="5">
        <v>1.06</v>
      </c>
      <c r="AJ926" s="118" t="s">
        <v>83</v>
      </c>
      <c r="AK926" s="119"/>
      <c r="AL926" s="119"/>
      <c r="AM926" s="120"/>
      <c r="AO926" s="118" t="s">
        <v>228</v>
      </c>
      <c r="AP926" s="140"/>
      <c r="AQ926" s="119"/>
      <c r="AR926" s="120"/>
    </row>
    <row r="927" spans="1:44" x14ac:dyDescent="0.2">
      <c r="A927" s="11">
        <v>5720</v>
      </c>
      <c r="C927" s="13">
        <f t="shared" si="42"/>
        <v>1060</v>
      </c>
      <c r="D927" s="25">
        <v>5720</v>
      </c>
      <c r="I927" s="27">
        <f t="shared" si="43"/>
        <v>5.72</v>
      </c>
      <c r="J927" s="19">
        <v>5.72</v>
      </c>
      <c r="L927" s="14">
        <v>1.06</v>
      </c>
      <c r="O927">
        <v>1.744</v>
      </c>
      <c r="P927" s="31">
        <f t="shared" si="44"/>
        <v>5.8268908123975824E-2</v>
      </c>
      <c r="R927" s="5">
        <v>1.06</v>
      </c>
      <c r="AJ927" s="118" t="s">
        <v>470</v>
      </c>
      <c r="AK927" s="119"/>
      <c r="AL927" s="119"/>
      <c r="AM927" s="120"/>
      <c r="AO927" s="118" t="s">
        <v>228</v>
      </c>
      <c r="AP927" s="140"/>
      <c r="AQ927" s="119"/>
      <c r="AR927" s="120"/>
    </row>
    <row r="928" spans="1:44" x14ac:dyDescent="0.2">
      <c r="A928" s="11">
        <v>820</v>
      </c>
      <c r="C928" s="13">
        <f t="shared" si="42"/>
        <v>1060</v>
      </c>
      <c r="D928" s="25">
        <v>820</v>
      </c>
      <c r="I928" s="27">
        <f t="shared" si="43"/>
        <v>0.82000000000000006</v>
      </c>
      <c r="J928" s="19">
        <v>0.82000000000000006</v>
      </c>
      <c r="L928" s="14">
        <v>1.06</v>
      </c>
      <c r="O928">
        <v>-0.19850000000000001</v>
      </c>
      <c r="P928" s="31">
        <f t="shared" si="44"/>
        <v>5.8268908123975824E-2</v>
      </c>
      <c r="R928" s="5">
        <v>1.06</v>
      </c>
      <c r="AJ928" s="118" t="s">
        <v>112</v>
      </c>
      <c r="AK928" s="119"/>
      <c r="AL928" s="119"/>
      <c r="AM928" s="120"/>
      <c r="AO928" s="118" t="s">
        <v>228</v>
      </c>
      <c r="AP928" s="140"/>
      <c r="AQ928" s="119"/>
      <c r="AR928" s="120"/>
    </row>
    <row r="929" spans="1:44" x14ac:dyDescent="0.2">
      <c r="A929" s="11">
        <v>640</v>
      </c>
      <c r="C929" s="13">
        <f t="shared" si="42"/>
        <v>1080</v>
      </c>
      <c r="D929" s="25">
        <v>640</v>
      </c>
      <c r="I929" s="27">
        <f t="shared" si="43"/>
        <v>0.64</v>
      </c>
      <c r="J929" s="19">
        <v>0.64</v>
      </c>
      <c r="L929" s="14">
        <v>1.08</v>
      </c>
      <c r="O929">
        <v>-0.44629999999999997</v>
      </c>
      <c r="P929" s="31">
        <f t="shared" si="44"/>
        <v>7.6961041136128394E-2</v>
      </c>
      <c r="R929" s="5">
        <v>1.08</v>
      </c>
      <c r="AJ929" s="118" t="s">
        <v>122</v>
      </c>
      <c r="AK929" s="119"/>
      <c r="AL929" s="119"/>
      <c r="AM929" s="120"/>
      <c r="AO929" s="118" t="s">
        <v>228</v>
      </c>
      <c r="AP929" s="140"/>
      <c r="AQ929" s="119"/>
      <c r="AR929" s="120"/>
    </row>
    <row r="930" spans="1:44" x14ac:dyDescent="0.2">
      <c r="A930" s="11">
        <v>4720</v>
      </c>
      <c r="C930" s="13">
        <f t="shared" si="42"/>
        <v>1080</v>
      </c>
      <c r="D930" s="25">
        <v>4720</v>
      </c>
      <c r="I930" s="27">
        <f t="shared" si="43"/>
        <v>4.72</v>
      </c>
      <c r="J930" s="19">
        <v>4.72</v>
      </c>
      <c r="L930" s="14">
        <v>1.08</v>
      </c>
      <c r="O930">
        <v>1.5518000000000001</v>
      </c>
      <c r="P930" s="31">
        <f t="shared" si="44"/>
        <v>7.6961041136128394E-2</v>
      </c>
      <c r="R930" s="5">
        <v>1.08</v>
      </c>
      <c r="AJ930" s="118" t="s">
        <v>345</v>
      </c>
      <c r="AK930" s="119"/>
      <c r="AL930" s="119"/>
      <c r="AM930" s="120"/>
      <c r="AO930" s="118" t="s">
        <v>228</v>
      </c>
      <c r="AP930" s="140"/>
      <c r="AQ930" s="119"/>
      <c r="AR930" s="120"/>
    </row>
    <row r="931" spans="1:44" x14ac:dyDescent="0.2">
      <c r="A931" s="11">
        <v>7380</v>
      </c>
      <c r="C931" s="13">
        <f t="shared" si="42"/>
        <v>1080</v>
      </c>
      <c r="D931" s="25">
        <v>7380</v>
      </c>
      <c r="I931" s="27">
        <f t="shared" si="43"/>
        <v>7.38</v>
      </c>
      <c r="J931" s="19">
        <v>7.38</v>
      </c>
      <c r="L931" s="14">
        <v>1.08</v>
      </c>
      <c r="O931">
        <v>1.9987999999999999</v>
      </c>
      <c r="P931" s="31">
        <f t="shared" si="44"/>
        <v>7.6961041136128394E-2</v>
      </c>
      <c r="R931" s="5">
        <v>1.08</v>
      </c>
      <c r="AJ931" s="118" t="s">
        <v>471</v>
      </c>
      <c r="AK931" s="119"/>
      <c r="AL931" s="119"/>
      <c r="AM931" s="120"/>
      <c r="AO931" s="118" t="s">
        <v>228</v>
      </c>
      <c r="AP931" s="140"/>
      <c r="AQ931" s="119"/>
      <c r="AR931" s="120"/>
    </row>
    <row r="932" spans="1:44" x14ac:dyDescent="0.2">
      <c r="A932" s="11">
        <v>4960</v>
      </c>
      <c r="C932" s="13">
        <f t="shared" si="42"/>
        <v>1080</v>
      </c>
      <c r="D932" s="25">
        <v>4960</v>
      </c>
      <c r="I932" s="27">
        <f t="shared" si="43"/>
        <v>4.96</v>
      </c>
      <c r="J932" s="19">
        <v>4.96</v>
      </c>
      <c r="L932" s="14">
        <v>1.08</v>
      </c>
      <c r="O932">
        <v>1.6013999999999999</v>
      </c>
      <c r="P932" s="31">
        <f t="shared" si="44"/>
        <v>7.6961041136128394E-2</v>
      </c>
      <c r="R932" s="5">
        <v>1.08</v>
      </c>
      <c r="AJ932" s="118" t="s">
        <v>180</v>
      </c>
      <c r="AK932" s="119"/>
      <c r="AL932" s="119"/>
      <c r="AM932" s="120"/>
      <c r="AO932" s="118" t="s">
        <v>228</v>
      </c>
      <c r="AP932" s="140"/>
      <c r="AQ932" s="119"/>
      <c r="AR932" s="120"/>
    </row>
    <row r="933" spans="1:44" x14ac:dyDescent="0.2">
      <c r="A933" s="11">
        <v>760</v>
      </c>
      <c r="C933" s="13">
        <f t="shared" si="42"/>
        <v>1080</v>
      </c>
      <c r="D933" s="25">
        <v>760</v>
      </c>
      <c r="I933" s="27">
        <f t="shared" si="43"/>
        <v>0.76</v>
      </c>
      <c r="J933" s="19">
        <v>0.76</v>
      </c>
      <c r="L933" s="14">
        <v>1.08</v>
      </c>
      <c r="O933">
        <v>-0.27439999999999998</v>
      </c>
      <c r="P933" s="31">
        <f t="shared" si="44"/>
        <v>7.6961041136128394E-2</v>
      </c>
      <c r="R933" s="5">
        <v>1.08</v>
      </c>
      <c r="AJ933" s="118" t="s">
        <v>79</v>
      </c>
      <c r="AK933" s="119"/>
      <c r="AL933" s="119"/>
      <c r="AM933" s="120"/>
      <c r="AO933" s="118" t="s">
        <v>228</v>
      </c>
      <c r="AP933" s="140"/>
      <c r="AQ933" s="119"/>
      <c r="AR933" s="120"/>
    </row>
    <row r="934" spans="1:44" x14ac:dyDescent="0.2">
      <c r="A934" s="11">
        <v>1760</v>
      </c>
      <c r="C934" s="13">
        <f t="shared" si="42"/>
        <v>1080</v>
      </c>
      <c r="D934" s="25">
        <v>1760</v>
      </c>
      <c r="I934" s="27">
        <f t="shared" si="43"/>
        <v>1.76</v>
      </c>
      <c r="J934" s="19">
        <v>1.76</v>
      </c>
      <c r="L934" s="14">
        <v>1.08</v>
      </c>
      <c r="O934">
        <v>0.56530000000000002</v>
      </c>
      <c r="P934" s="31">
        <f t="shared" si="44"/>
        <v>7.6961041136128394E-2</v>
      </c>
      <c r="R934" s="5">
        <v>1.08</v>
      </c>
      <c r="AJ934" s="118" t="s">
        <v>41</v>
      </c>
      <c r="AK934" s="119"/>
      <c r="AL934" s="119"/>
      <c r="AM934" s="120"/>
      <c r="AO934" s="118" t="s">
        <v>228</v>
      </c>
      <c r="AP934" s="140"/>
      <c r="AQ934" s="119"/>
      <c r="AR934" s="120"/>
    </row>
    <row r="935" spans="1:44" x14ac:dyDescent="0.2">
      <c r="A935" s="11">
        <v>2480</v>
      </c>
      <c r="C935" s="13">
        <f t="shared" si="42"/>
        <v>1080</v>
      </c>
      <c r="D935" s="25">
        <v>2480</v>
      </c>
      <c r="I935" s="27">
        <f t="shared" si="43"/>
        <v>2.48</v>
      </c>
      <c r="J935" s="19">
        <v>2.48</v>
      </c>
      <c r="L935" s="14">
        <v>1.08</v>
      </c>
      <c r="O935">
        <v>0.9083</v>
      </c>
      <c r="P935" s="31">
        <f t="shared" si="44"/>
        <v>7.6961041136128394E-2</v>
      </c>
      <c r="R935" s="5">
        <v>1.08</v>
      </c>
      <c r="AJ935" s="118" t="s">
        <v>161</v>
      </c>
      <c r="AK935" s="119"/>
      <c r="AL935" s="119"/>
      <c r="AM935" s="120"/>
      <c r="AO935" s="118" t="s">
        <v>228</v>
      </c>
      <c r="AP935" s="140"/>
      <c r="AQ935" s="119"/>
      <c r="AR935" s="120"/>
    </row>
    <row r="936" spans="1:44" x14ac:dyDescent="0.2">
      <c r="A936" s="11">
        <v>420</v>
      </c>
      <c r="C936" s="13">
        <f t="shared" si="42"/>
        <v>1080</v>
      </c>
      <c r="D936" s="25">
        <v>420</v>
      </c>
      <c r="I936" s="27">
        <f t="shared" si="43"/>
        <v>0.42</v>
      </c>
      <c r="J936" s="19">
        <v>0.42</v>
      </c>
      <c r="L936" s="14">
        <v>1.08</v>
      </c>
      <c r="O936">
        <v>-0.86750000000000005</v>
      </c>
      <c r="P936" s="31">
        <f t="shared" si="44"/>
        <v>7.6961041136128394E-2</v>
      </c>
      <c r="R936" s="5">
        <v>1.08</v>
      </c>
      <c r="AJ936" s="118" t="s">
        <v>296</v>
      </c>
      <c r="AK936" s="119"/>
      <c r="AL936" s="119"/>
      <c r="AM936" s="120"/>
      <c r="AO936" s="118" t="s">
        <v>153</v>
      </c>
      <c r="AP936" s="140"/>
      <c r="AQ936" s="119"/>
      <c r="AR936" s="120"/>
    </row>
    <row r="937" spans="1:44" x14ac:dyDescent="0.2">
      <c r="A937" s="11">
        <v>660</v>
      </c>
      <c r="C937" s="13">
        <f t="shared" si="42"/>
        <v>1080</v>
      </c>
      <c r="D937" s="25">
        <v>660</v>
      </c>
      <c r="I937" s="27">
        <f t="shared" si="43"/>
        <v>0.66</v>
      </c>
      <c r="J937" s="19">
        <v>0.66</v>
      </c>
      <c r="L937" s="14">
        <v>1.08</v>
      </c>
      <c r="O937">
        <v>-0.41549999999999998</v>
      </c>
      <c r="P937" s="31">
        <f t="shared" si="44"/>
        <v>7.6961041136128394E-2</v>
      </c>
      <c r="R937" s="5">
        <v>1.08</v>
      </c>
      <c r="AJ937" s="118" t="s">
        <v>111</v>
      </c>
      <c r="AK937" s="119"/>
      <c r="AL937" s="119"/>
      <c r="AM937" s="120"/>
      <c r="AO937" s="118" t="s">
        <v>153</v>
      </c>
      <c r="AP937" s="140"/>
      <c r="AQ937" s="119"/>
      <c r="AR937" s="120"/>
    </row>
    <row r="938" spans="1:44" x14ac:dyDescent="0.2">
      <c r="A938" s="11">
        <v>1720</v>
      </c>
      <c r="C938" s="13">
        <f t="shared" si="42"/>
        <v>1080</v>
      </c>
      <c r="D938" s="25">
        <v>1720</v>
      </c>
      <c r="I938" s="27">
        <f t="shared" si="43"/>
        <v>1.72</v>
      </c>
      <c r="J938" s="19">
        <v>1.72</v>
      </c>
      <c r="L938" s="14">
        <v>1.08</v>
      </c>
      <c r="O938">
        <v>0.5423</v>
      </c>
      <c r="P938" s="31">
        <f t="shared" si="44"/>
        <v>7.6961041136128394E-2</v>
      </c>
      <c r="R938" s="5">
        <v>1.08</v>
      </c>
      <c r="AJ938" s="118" t="s">
        <v>97</v>
      </c>
      <c r="AK938" s="119"/>
      <c r="AL938" s="119"/>
      <c r="AM938" s="120"/>
      <c r="AO938" s="118" t="s">
        <v>153</v>
      </c>
      <c r="AP938" s="140"/>
      <c r="AQ938" s="119"/>
      <c r="AR938" s="120"/>
    </row>
    <row r="939" spans="1:44" x14ac:dyDescent="0.2">
      <c r="A939" s="11">
        <v>2960</v>
      </c>
      <c r="C939" s="13">
        <f t="shared" si="42"/>
        <v>1080</v>
      </c>
      <c r="D939" s="25">
        <v>2960</v>
      </c>
      <c r="I939" s="27">
        <f t="shared" si="43"/>
        <v>2.96</v>
      </c>
      <c r="J939" s="19">
        <v>2.96</v>
      </c>
      <c r="L939" s="14">
        <v>1.08</v>
      </c>
      <c r="O939">
        <v>1.0851999999999999</v>
      </c>
      <c r="P939" s="31">
        <f t="shared" si="44"/>
        <v>7.6961041136128394E-2</v>
      </c>
      <c r="R939" s="5">
        <v>1.08</v>
      </c>
      <c r="AJ939" s="118" t="s">
        <v>66</v>
      </c>
      <c r="AK939" s="119"/>
      <c r="AL939" s="119"/>
      <c r="AM939" s="120"/>
      <c r="AO939" s="118" t="s">
        <v>153</v>
      </c>
      <c r="AP939" s="140"/>
      <c r="AQ939" s="119"/>
      <c r="AR939" s="120"/>
    </row>
    <row r="940" spans="1:44" x14ac:dyDescent="0.2">
      <c r="A940" s="11">
        <v>560</v>
      </c>
      <c r="C940" s="13">
        <f t="shared" si="42"/>
        <v>1080</v>
      </c>
      <c r="D940" s="25">
        <v>560</v>
      </c>
      <c r="I940" s="27">
        <f t="shared" si="43"/>
        <v>0.56000000000000005</v>
      </c>
      <c r="J940" s="19">
        <v>0.56000000000000005</v>
      </c>
      <c r="L940" s="14">
        <v>1.08</v>
      </c>
      <c r="O940">
        <v>-0.57979999999999998</v>
      </c>
      <c r="P940" s="31">
        <f t="shared" si="44"/>
        <v>7.6961041136128394E-2</v>
      </c>
      <c r="R940" s="5">
        <v>1.08</v>
      </c>
      <c r="AJ940" s="118" t="s">
        <v>90</v>
      </c>
      <c r="AK940" s="119"/>
      <c r="AL940" s="119"/>
      <c r="AM940" s="120"/>
      <c r="AO940" s="118" t="s">
        <v>153</v>
      </c>
      <c r="AP940" s="140"/>
      <c r="AQ940" s="119"/>
      <c r="AR940" s="120"/>
    </row>
    <row r="941" spans="1:44" x14ac:dyDescent="0.2">
      <c r="A941" s="11">
        <v>420</v>
      </c>
      <c r="C941" s="13">
        <f t="shared" si="42"/>
        <v>1080</v>
      </c>
      <c r="D941" s="25">
        <v>420</v>
      </c>
      <c r="I941" s="27">
        <f t="shared" si="43"/>
        <v>0.42</v>
      </c>
      <c r="J941" s="19">
        <v>0.42</v>
      </c>
      <c r="L941" s="14">
        <v>1.08</v>
      </c>
      <c r="O941">
        <v>-0.86750000000000005</v>
      </c>
      <c r="P941" s="31">
        <f t="shared" si="44"/>
        <v>7.6961041136128394E-2</v>
      </c>
      <c r="R941" s="5">
        <v>1.08</v>
      </c>
      <c r="AJ941" s="118" t="s">
        <v>296</v>
      </c>
      <c r="AK941" s="119"/>
      <c r="AL941" s="119"/>
      <c r="AM941" s="120"/>
      <c r="AO941" s="118" t="s">
        <v>153</v>
      </c>
      <c r="AP941" s="140"/>
      <c r="AQ941" s="119"/>
      <c r="AR941" s="120"/>
    </row>
    <row r="942" spans="1:44" x14ac:dyDescent="0.2">
      <c r="A942" s="11">
        <v>360</v>
      </c>
      <c r="C942" s="13">
        <f t="shared" si="42"/>
        <v>1080</v>
      </c>
      <c r="D942" s="25">
        <v>360</v>
      </c>
      <c r="I942" s="27">
        <f t="shared" si="43"/>
        <v>0.36</v>
      </c>
      <c r="J942" s="19">
        <v>0.36</v>
      </c>
      <c r="L942" s="14">
        <v>1.08</v>
      </c>
      <c r="O942">
        <v>-1.0217000000000001</v>
      </c>
      <c r="P942" s="31">
        <f t="shared" si="44"/>
        <v>7.6961041136128394E-2</v>
      </c>
      <c r="R942" s="5">
        <v>1.08</v>
      </c>
      <c r="AJ942" s="118" t="s">
        <v>109</v>
      </c>
      <c r="AK942" s="119"/>
      <c r="AL942" s="119"/>
      <c r="AM942" s="120"/>
      <c r="AO942" s="118" t="s">
        <v>153</v>
      </c>
      <c r="AP942" s="140"/>
      <c r="AQ942" s="119"/>
      <c r="AR942" s="120"/>
    </row>
    <row r="943" spans="1:44" x14ac:dyDescent="0.2">
      <c r="A943" s="11">
        <v>160</v>
      </c>
      <c r="C943" s="13">
        <f t="shared" si="42"/>
        <v>1080</v>
      </c>
      <c r="D943" s="25">
        <v>160</v>
      </c>
      <c r="I943" s="27">
        <f t="shared" si="43"/>
        <v>0.16</v>
      </c>
      <c r="J943" s="19">
        <v>0.16</v>
      </c>
      <c r="L943" s="14">
        <v>1.08</v>
      </c>
      <c r="O943">
        <v>-1.8326</v>
      </c>
      <c r="P943" s="31">
        <f t="shared" si="44"/>
        <v>7.6961041136128394E-2</v>
      </c>
      <c r="R943" s="5">
        <v>1.08</v>
      </c>
      <c r="AJ943" s="118" t="s">
        <v>59</v>
      </c>
      <c r="AK943" s="119"/>
      <c r="AL943" s="119"/>
      <c r="AM943" s="120"/>
      <c r="AO943" s="118" t="s">
        <v>153</v>
      </c>
      <c r="AP943" s="140"/>
      <c r="AQ943" s="119"/>
      <c r="AR943" s="120"/>
    </row>
    <row r="944" spans="1:44" x14ac:dyDescent="0.2">
      <c r="A944" s="11">
        <v>10480</v>
      </c>
      <c r="C944" s="13">
        <f t="shared" si="42"/>
        <v>1100</v>
      </c>
      <c r="D944" s="25">
        <v>10480</v>
      </c>
      <c r="I944" s="27">
        <f t="shared" si="43"/>
        <v>10.48</v>
      </c>
      <c r="J944" s="19">
        <v>10.48</v>
      </c>
      <c r="L944" s="14">
        <v>1.1000000000000001</v>
      </c>
      <c r="O944">
        <v>2.3494999999999999</v>
      </c>
      <c r="P944" s="31">
        <f t="shared" si="44"/>
        <v>9.5310179804324935E-2</v>
      </c>
      <c r="R944" s="5">
        <v>1.1000000000000001</v>
      </c>
      <c r="AJ944" s="118" t="s">
        <v>123</v>
      </c>
      <c r="AK944" s="119"/>
      <c r="AL944" s="119"/>
      <c r="AM944" s="120"/>
      <c r="AO944" s="118" t="s">
        <v>153</v>
      </c>
      <c r="AP944" s="140"/>
      <c r="AQ944" s="119"/>
      <c r="AR944" s="120"/>
    </row>
    <row r="945" spans="1:44" x14ac:dyDescent="0.2">
      <c r="A945" s="11">
        <v>1020</v>
      </c>
      <c r="C945" s="13">
        <f t="shared" si="42"/>
        <v>1100</v>
      </c>
      <c r="D945" s="25">
        <v>1020</v>
      </c>
      <c r="I945" s="27">
        <f t="shared" si="43"/>
        <v>1.02</v>
      </c>
      <c r="J945" s="19">
        <v>1.02</v>
      </c>
      <c r="L945" s="14">
        <v>1.1000000000000001</v>
      </c>
      <c r="O945">
        <v>1.9800000000000002E-2</v>
      </c>
      <c r="P945" s="31">
        <f t="shared" si="44"/>
        <v>9.5310179804324935E-2</v>
      </c>
      <c r="R945" s="5">
        <v>1.1000000000000001</v>
      </c>
      <c r="AJ945" s="118" t="s">
        <v>410</v>
      </c>
      <c r="AK945" s="119"/>
      <c r="AL945" s="119"/>
      <c r="AM945" s="120"/>
      <c r="AO945" s="118" t="s">
        <v>153</v>
      </c>
      <c r="AP945" s="140"/>
      <c r="AQ945" s="119"/>
      <c r="AR945" s="120"/>
    </row>
    <row r="946" spans="1:44" x14ac:dyDescent="0.2">
      <c r="A946" s="11">
        <v>720</v>
      </c>
      <c r="C946" s="13">
        <f t="shared" si="42"/>
        <v>1100</v>
      </c>
      <c r="D946" s="25">
        <v>720</v>
      </c>
      <c r="I946" s="27">
        <f t="shared" si="43"/>
        <v>0.72</v>
      </c>
      <c r="J946" s="19">
        <v>0.72</v>
      </c>
      <c r="L946" s="14">
        <v>1.1000000000000001</v>
      </c>
      <c r="O946">
        <v>-0.32850000000000001</v>
      </c>
      <c r="P946" s="31">
        <f t="shared" si="44"/>
        <v>9.5310179804324935E-2</v>
      </c>
      <c r="R946" s="5">
        <v>1.1000000000000001</v>
      </c>
      <c r="AJ946" s="118" t="s">
        <v>168</v>
      </c>
      <c r="AK946" s="119"/>
      <c r="AL946" s="119"/>
      <c r="AM946" s="120"/>
      <c r="AO946" s="118" t="s">
        <v>153</v>
      </c>
      <c r="AP946" s="140"/>
      <c r="AQ946" s="119"/>
      <c r="AR946" s="120"/>
    </row>
    <row r="947" spans="1:44" x14ac:dyDescent="0.2">
      <c r="A947" s="11">
        <v>780</v>
      </c>
      <c r="C947" s="13">
        <f t="shared" si="42"/>
        <v>1100</v>
      </c>
      <c r="D947" s="25">
        <v>780</v>
      </c>
      <c r="I947" s="27">
        <f t="shared" si="43"/>
        <v>0.78</v>
      </c>
      <c r="J947" s="19">
        <v>0.78</v>
      </c>
      <c r="L947" s="14">
        <v>1.1000000000000001</v>
      </c>
      <c r="O947">
        <v>-0.2485</v>
      </c>
      <c r="P947" s="31">
        <f t="shared" si="44"/>
        <v>9.5310179804324935E-2</v>
      </c>
      <c r="R947" s="5">
        <v>1.1000000000000001</v>
      </c>
      <c r="AJ947" s="118" t="s">
        <v>275</v>
      </c>
      <c r="AK947" s="119"/>
      <c r="AL947" s="119"/>
      <c r="AM947" s="120"/>
      <c r="AO947" s="118" t="s">
        <v>153</v>
      </c>
      <c r="AP947" s="140"/>
      <c r="AQ947" s="119"/>
      <c r="AR947" s="120"/>
    </row>
    <row r="948" spans="1:44" x14ac:dyDescent="0.2">
      <c r="A948" s="11">
        <v>2060</v>
      </c>
      <c r="C948" s="13">
        <f t="shared" si="42"/>
        <v>1100</v>
      </c>
      <c r="D948" s="25">
        <v>2060</v>
      </c>
      <c r="I948" s="27">
        <f t="shared" si="43"/>
        <v>2.06</v>
      </c>
      <c r="J948" s="19">
        <v>2.06</v>
      </c>
      <c r="L948" s="14">
        <v>1.1000000000000001</v>
      </c>
      <c r="O948">
        <v>0.72270000000000001</v>
      </c>
      <c r="P948" s="31">
        <f t="shared" si="44"/>
        <v>9.5310179804324935E-2</v>
      </c>
      <c r="R948" s="5">
        <v>1.1000000000000001</v>
      </c>
      <c r="AJ948" s="118" t="s">
        <v>92</v>
      </c>
      <c r="AK948" s="119"/>
      <c r="AL948" s="119"/>
      <c r="AM948" s="120"/>
      <c r="AO948" s="118" t="s">
        <v>153</v>
      </c>
      <c r="AP948" s="140"/>
      <c r="AQ948" s="119"/>
      <c r="AR948" s="120"/>
    </row>
    <row r="949" spans="1:44" x14ac:dyDescent="0.2">
      <c r="A949" s="11">
        <v>1360</v>
      </c>
      <c r="C949" s="13">
        <f t="shared" si="42"/>
        <v>1100</v>
      </c>
      <c r="D949" s="25">
        <v>1360</v>
      </c>
      <c r="I949" s="27">
        <f t="shared" si="43"/>
        <v>1.36</v>
      </c>
      <c r="J949" s="19">
        <v>1.36</v>
      </c>
      <c r="L949" s="14">
        <v>1.1000000000000001</v>
      </c>
      <c r="O949">
        <v>0.3075</v>
      </c>
      <c r="P949" s="31">
        <f t="shared" si="44"/>
        <v>9.5310179804324935E-2</v>
      </c>
      <c r="R949" s="5">
        <v>1.1000000000000001</v>
      </c>
      <c r="AJ949" s="118" t="s">
        <v>360</v>
      </c>
      <c r="AK949" s="119"/>
      <c r="AL949" s="119"/>
      <c r="AM949" s="120"/>
      <c r="AO949" s="118" t="s">
        <v>152</v>
      </c>
      <c r="AP949" s="140"/>
      <c r="AQ949" s="119"/>
      <c r="AR949" s="120"/>
    </row>
    <row r="950" spans="1:44" x14ac:dyDescent="0.2">
      <c r="A950" s="11">
        <v>2420</v>
      </c>
      <c r="C950" s="13">
        <f t="shared" si="42"/>
        <v>1100</v>
      </c>
      <c r="D950" s="25">
        <v>2420</v>
      </c>
      <c r="I950" s="27">
        <f t="shared" si="43"/>
        <v>2.42</v>
      </c>
      <c r="J950" s="19">
        <v>2.42</v>
      </c>
      <c r="L950" s="14">
        <v>1.1000000000000001</v>
      </c>
      <c r="O950">
        <v>0.88380000000000003</v>
      </c>
      <c r="P950" s="31">
        <f t="shared" si="44"/>
        <v>9.5310179804324935E-2</v>
      </c>
      <c r="R950" s="5">
        <v>1.1000000000000001</v>
      </c>
      <c r="AJ950" s="118" t="s">
        <v>269</v>
      </c>
      <c r="AK950" s="119"/>
      <c r="AL950" s="119"/>
      <c r="AM950" s="120"/>
      <c r="AO950" s="118" t="s">
        <v>152</v>
      </c>
      <c r="AP950" s="140"/>
      <c r="AQ950" s="119"/>
      <c r="AR950" s="120"/>
    </row>
    <row r="951" spans="1:44" x14ac:dyDescent="0.2">
      <c r="A951" s="11">
        <v>1700</v>
      </c>
      <c r="C951" s="13">
        <f t="shared" si="42"/>
        <v>1100</v>
      </c>
      <c r="D951" s="25">
        <v>1700</v>
      </c>
      <c r="I951" s="27">
        <f t="shared" si="43"/>
        <v>1.7</v>
      </c>
      <c r="J951" s="19">
        <v>1.7</v>
      </c>
      <c r="L951" s="14">
        <v>1.1000000000000001</v>
      </c>
      <c r="O951">
        <v>0.53059999999999996</v>
      </c>
      <c r="P951" s="31">
        <f t="shared" si="44"/>
        <v>9.5310179804324935E-2</v>
      </c>
      <c r="R951" s="5">
        <v>1.1000000000000001</v>
      </c>
      <c r="AJ951" s="118" t="s">
        <v>189</v>
      </c>
      <c r="AK951" s="119"/>
      <c r="AL951" s="119"/>
      <c r="AM951" s="120"/>
      <c r="AO951" s="118" t="s">
        <v>152</v>
      </c>
      <c r="AP951" s="140"/>
      <c r="AQ951" s="119"/>
      <c r="AR951" s="120"/>
    </row>
    <row r="952" spans="1:44" x14ac:dyDescent="0.2">
      <c r="A952" s="11">
        <v>10440</v>
      </c>
      <c r="C952" s="13">
        <f t="shared" si="42"/>
        <v>1100</v>
      </c>
      <c r="D952" s="25">
        <v>10440</v>
      </c>
      <c r="I952" s="27">
        <f t="shared" si="43"/>
        <v>10.44</v>
      </c>
      <c r="J952" s="19">
        <v>10.44</v>
      </c>
      <c r="L952" s="14">
        <v>1.1000000000000001</v>
      </c>
      <c r="O952">
        <v>2.3456000000000001</v>
      </c>
      <c r="P952" s="31">
        <f t="shared" si="44"/>
        <v>9.5310179804324935E-2</v>
      </c>
      <c r="R952" s="5">
        <v>1.1000000000000001</v>
      </c>
      <c r="AJ952" s="118" t="s">
        <v>472</v>
      </c>
      <c r="AK952" s="119"/>
      <c r="AL952" s="119"/>
      <c r="AM952" s="120"/>
      <c r="AO952" s="118" t="s">
        <v>152</v>
      </c>
      <c r="AP952" s="140"/>
      <c r="AQ952" s="119"/>
      <c r="AR952" s="120"/>
    </row>
    <row r="953" spans="1:44" x14ac:dyDescent="0.2">
      <c r="A953" s="11">
        <v>18820</v>
      </c>
      <c r="C953" s="13">
        <f t="shared" si="42"/>
        <v>1100</v>
      </c>
      <c r="D953" s="25">
        <v>18820</v>
      </c>
      <c r="I953" s="27">
        <f t="shared" si="43"/>
        <v>18.82</v>
      </c>
      <c r="J953" s="19">
        <v>18.82</v>
      </c>
      <c r="L953" s="14">
        <v>1.1000000000000001</v>
      </c>
      <c r="O953">
        <v>2.9348999999999998</v>
      </c>
      <c r="P953" s="31">
        <f t="shared" si="44"/>
        <v>9.5310179804324935E-2</v>
      </c>
      <c r="R953" s="5">
        <v>1.1000000000000001</v>
      </c>
      <c r="AJ953" s="118" t="s">
        <v>297</v>
      </c>
      <c r="AK953" s="119"/>
      <c r="AL953" s="119"/>
      <c r="AM953" s="120"/>
      <c r="AO953" s="118" t="s">
        <v>152</v>
      </c>
      <c r="AP953" s="140"/>
      <c r="AQ953" s="119"/>
      <c r="AR953" s="120"/>
    </row>
    <row r="954" spans="1:44" x14ac:dyDescent="0.2">
      <c r="A954" s="11">
        <v>2820</v>
      </c>
      <c r="C954" s="13">
        <f t="shared" si="42"/>
        <v>1120</v>
      </c>
      <c r="D954" s="25">
        <v>2820</v>
      </c>
      <c r="I954" s="27">
        <f t="shared" si="43"/>
        <v>2.82</v>
      </c>
      <c r="J954" s="19">
        <v>2.82</v>
      </c>
      <c r="L954" s="14">
        <v>1.1200000000000001</v>
      </c>
      <c r="O954">
        <v>1.0367</v>
      </c>
      <c r="P954" s="31">
        <f t="shared" si="44"/>
        <v>0.11332868530700327</v>
      </c>
      <c r="R954" s="5">
        <v>1.1200000000000001</v>
      </c>
      <c r="AJ954" s="118" t="s">
        <v>94</v>
      </c>
      <c r="AK954" s="119"/>
      <c r="AL954" s="119"/>
      <c r="AM954" s="120"/>
      <c r="AO954" s="118" t="s">
        <v>152</v>
      </c>
      <c r="AP954" s="140"/>
      <c r="AQ954" s="119"/>
      <c r="AR954" s="120"/>
    </row>
    <row r="955" spans="1:44" x14ac:dyDescent="0.2">
      <c r="A955" s="11">
        <v>1740</v>
      </c>
      <c r="C955" s="13">
        <f t="shared" si="42"/>
        <v>1120</v>
      </c>
      <c r="D955" s="25">
        <v>1740</v>
      </c>
      <c r="I955" s="27">
        <f t="shared" si="43"/>
        <v>1.74</v>
      </c>
      <c r="J955" s="19">
        <v>1.74</v>
      </c>
      <c r="L955" s="14">
        <v>1.1200000000000001</v>
      </c>
      <c r="O955">
        <v>0.55389999999999995</v>
      </c>
      <c r="P955" s="31">
        <f t="shared" si="44"/>
        <v>0.11332868530700327</v>
      </c>
      <c r="R955" s="5">
        <v>1.1200000000000001</v>
      </c>
      <c r="AJ955" s="118" t="s">
        <v>352</v>
      </c>
      <c r="AK955" s="119"/>
      <c r="AL955" s="119"/>
      <c r="AM955" s="120"/>
      <c r="AO955" s="118" t="s">
        <v>152</v>
      </c>
      <c r="AP955" s="140"/>
      <c r="AQ955" s="119"/>
      <c r="AR955" s="120"/>
    </row>
    <row r="956" spans="1:44" x14ac:dyDescent="0.2">
      <c r="A956" s="11">
        <v>1480</v>
      </c>
      <c r="C956" s="13">
        <f t="shared" si="42"/>
        <v>1120</v>
      </c>
      <c r="D956" s="25">
        <v>1480</v>
      </c>
      <c r="I956" s="27">
        <f t="shared" si="43"/>
        <v>1.48</v>
      </c>
      <c r="J956" s="19">
        <v>1.48</v>
      </c>
      <c r="L956" s="14">
        <v>1.1200000000000001</v>
      </c>
      <c r="O956">
        <v>0.39200000000000002</v>
      </c>
      <c r="P956" s="31">
        <f t="shared" si="44"/>
        <v>0.11332868530700327</v>
      </c>
      <c r="R956" s="5">
        <v>1.1200000000000001</v>
      </c>
      <c r="AJ956" s="118" t="s">
        <v>257</v>
      </c>
      <c r="AK956" s="119"/>
      <c r="AL956" s="119"/>
      <c r="AM956" s="120"/>
      <c r="AO956" s="118" t="s">
        <v>152</v>
      </c>
      <c r="AP956" s="140"/>
      <c r="AQ956" s="119"/>
      <c r="AR956" s="120"/>
    </row>
    <row r="957" spans="1:44" x14ac:dyDescent="0.2">
      <c r="A957" s="11">
        <v>1140</v>
      </c>
      <c r="C957" s="13">
        <f t="shared" si="42"/>
        <v>1120</v>
      </c>
      <c r="D957" s="25">
        <v>1140</v>
      </c>
      <c r="I957" s="27">
        <f t="shared" si="43"/>
        <v>1.1400000000000001</v>
      </c>
      <c r="J957" s="19">
        <v>1.1400000000000001</v>
      </c>
      <c r="L957" s="14">
        <v>1.1200000000000001</v>
      </c>
      <c r="O957">
        <v>0.13100000000000001</v>
      </c>
      <c r="P957" s="31">
        <f t="shared" si="44"/>
        <v>0.11332868530700327</v>
      </c>
      <c r="R957" s="5">
        <v>1.1200000000000001</v>
      </c>
      <c r="AJ957" s="118" t="s">
        <v>133</v>
      </c>
      <c r="AK957" s="119"/>
      <c r="AL957" s="119"/>
      <c r="AM957" s="120"/>
      <c r="AO957" s="118" t="s">
        <v>152</v>
      </c>
      <c r="AP957" s="140"/>
      <c r="AQ957" s="119"/>
      <c r="AR957" s="120"/>
    </row>
    <row r="958" spans="1:44" x14ac:dyDescent="0.2">
      <c r="A958" s="11">
        <v>1000</v>
      </c>
      <c r="C958" s="13">
        <f t="shared" si="42"/>
        <v>1120</v>
      </c>
      <c r="D958" s="25">
        <v>1000</v>
      </c>
      <c r="I958" s="27">
        <f t="shared" si="43"/>
        <v>1</v>
      </c>
      <c r="J958" s="19">
        <v>1</v>
      </c>
      <c r="L958" s="14">
        <v>1.1200000000000001</v>
      </c>
      <c r="O958">
        <v>0</v>
      </c>
      <c r="P958" s="31">
        <f t="shared" si="44"/>
        <v>0.11332868530700327</v>
      </c>
      <c r="R958" s="5">
        <v>1.1200000000000001</v>
      </c>
      <c r="AJ958" s="118" t="s">
        <v>211</v>
      </c>
      <c r="AK958" s="119"/>
      <c r="AL958" s="119"/>
      <c r="AM958" s="120"/>
      <c r="AO958" s="118" t="s">
        <v>152</v>
      </c>
      <c r="AP958" s="140"/>
      <c r="AQ958" s="119"/>
      <c r="AR958" s="120"/>
    </row>
    <row r="959" spans="1:44" x14ac:dyDescent="0.2">
      <c r="A959" s="11">
        <v>7320</v>
      </c>
      <c r="C959" s="13">
        <f t="shared" si="42"/>
        <v>1120</v>
      </c>
      <c r="D959" s="25">
        <v>7320</v>
      </c>
      <c r="I959" s="27">
        <f t="shared" si="43"/>
        <v>7.32</v>
      </c>
      <c r="J959" s="19">
        <v>7.32</v>
      </c>
      <c r="L959" s="14">
        <v>1.1200000000000001</v>
      </c>
      <c r="O959">
        <v>1.9905999999999999</v>
      </c>
      <c r="P959" s="31">
        <f t="shared" si="44"/>
        <v>0.11332868530700327</v>
      </c>
      <c r="R959" s="5">
        <v>1.1200000000000001</v>
      </c>
      <c r="AJ959" s="118" t="s">
        <v>473</v>
      </c>
      <c r="AK959" s="119"/>
      <c r="AL959" s="119"/>
      <c r="AM959" s="120"/>
      <c r="AO959" s="118" t="s">
        <v>152</v>
      </c>
      <c r="AP959" s="140"/>
      <c r="AQ959" s="119"/>
      <c r="AR959" s="120"/>
    </row>
    <row r="960" spans="1:44" x14ac:dyDescent="0.2">
      <c r="A960" s="11">
        <v>8380</v>
      </c>
      <c r="C960" s="13">
        <f t="shared" si="42"/>
        <v>1120</v>
      </c>
      <c r="D960" s="25">
        <v>8380</v>
      </c>
      <c r="I960" s="27">
        <f t="shared" si="43"/>
        <v>8.3800000000000008</v>
      </c>
      <c r="J960" s="19">
        <v>8.3800000000000008</v>
      </c>
      <c r="L960" s="14">
        <v>1.1200000000000001</v>
      </c>
      <c r="O960">
        <v>2.1257999999999999</v>
      </c>
      <c r="P960" s="31">
        <f t="shared" si="44"/>
        <v>0.11332868530700327</v>
      </c>
      <c r="R960" s="5">
        <v>1.1200000000000001</v>
      </c>
      <c r="AJ960" s="118" t="s">
        <v>474</v>
      </c>
      <c r="AK960" s="119"/>
      <c r="AL960" s="119"/>
      <c r="AM960" s="120"/>
      <c r="AO960" s="118" t="s">
        <v>152</v>
      </c>
      <c r="AP960" s="140"/>
      <c r="AQ960" s="119"/>
      <c r="AR960" s="120"/>
    </row>
    <row r="961" spans="1:44" x14ac:dyDescent="0.2">
      <c r="A961" s="11">
        <v>2560</v>
      </c>
      <c r="C961" s="13">
        <f t="shared" ref="C961:C1024" si="45">L961*1000</f>
        <v>1120</v>
      </c>
      <c r="D961" s="25">
        <v>2560</v>
      </c>
      <c r="I961" s="27">
        <f t="shared" si="43"/>
        <v>2.56</v>
      </c>
      <c r="J961" s="19">
        <v>2.56</v>
      </c>
      <c r="L961" s="14">
        <v>1.1200000000000001</v>
      </c>
      <c r="O961">
        <v>0.94</v>
      </c>
      <c r="P961" s="31">
        <f t="shared" si="44"/>
        <v>0.11332868530700327</v>
      </c>
      <c r="R961" s="5">
        <v>1.1200000000000001</v>
      </c>
      <c r="AJ961" s="118" t="s">
        <v>145</v>
      </c>
      <c r="AK961" s="119"/>
      <c r="AL961" s="119"/>
      <c r="AM961" s="120"/>
      <c r="AO961" s="118" t="s">
        <v>152</v>
      </c>
      <c r="AP961" s="140"/>
      <c r="AQ961" s="119"/>
      <c r="AR961" s="120"/>
    </row>
    <row r="962" spans="1:44" x14ac:dyDescent="0.2">
      <c r="A962" s="11">
        <v>2660</v>
      </c>
      <c r="C962" s="13">
        <f t="shared" si="45"/>
        <v>1120</v>
      </c>
      <c r="D962" s="25">
        <v>2660</v>
      </c>
      <c r="I962" s="27">
        <f t="shared" ref="I962:I1025" si="46">D962*10^-3</f>
        <v>2.66</v>
      </c>
      <c r="J962" s="19">
        <v>2.66</v>
      </c>
      <c r="L962" s="14">
        <v>1.1200000000000001</v>
      </c>
      <c r="O962">
        <v>0.97829999999999995</v>
      </c>
      <c r="P962" s="31">
        <f t="shared" ref="P962:P1025" si="47">LN(L962)</f>
        <v>0.11332868530700327</v>
      </c>
      <c r="R962" s="5">
        <v>1.1200000000000001</v>
      </c>
      <c r="AJ962" s="118" t="s">
        <v>220</v>
      </c>
      <c r="AK962" s="119"/>
      <c r="AL962" s="119"/>
      <c r="AM962" s="120"/>
      <c r="AO962" s="118" t="s">
        <v>152</v>
      </c>
      <c r="AP962" s="140"/>
      <c r="AQ962" s="119"/>
      <c r="AR962" s="120"/>
    </row>
    <row r="963" spans="1:44" x14ac:dyDescent="0.2">
      <c r="A963" s="11">
        <v>360</v>
      </c>
      <c r="C963" s="13">
        <f t="shared" si="45"/>
        <v>1120</v>
      </c>
      <c r="D963" s="25">
        <v>360</v>
      </c>
      <c r="I963" s="27">
        <f t="shared" si="46"/>
        <v>0.36</v>
      </c>
      <c r="J963" s="19">
        <v>0.36</v>
      </c>
      <c r="L963" s="14">
        <v>1.1200000000000001</v>
      </c>
      <c r="O963">
        <v>-1.0217000000000001</v>
      </c>
      <c r="P963" s="31">
        <f t="shared" si="47"/>
        <v>0.11332868530700327</v>
      </c>
      <c r="R963" s="5">
        <v>1.1200000000000001</v>
      </c>
      <c r="AJ963" s="118" t="s">
        <v>109</v>
      </c>
      <c r="AK963" s="119"/>
      <c r="AL963" s="119"/>
      <c r="AM963" s="120"/>
      <c r="AO963" s="118" t="s">
        <v>152</v>
      </c>
      <c r="AP963" s="140"/>
      <c r="AQ963" s="119"/>
      <c r="AR963" s="120"/>
    </row>
    <row r="964" spans="1:44" x14ac:dyDescent="0.2">
      <c r="A964" s="11">
        <v>620</v>
      </c>
      <c r="C964" s="13">
        <f t="shared" si="45"/>
        <v>1120</v>
      </c>
      <c r="D964" s="25">
        <v>620</v>
      </c>
      <c r="I964" s="27">
        <f t="shared" si="46"/>
        <v>0.62</v>
      </c>
      <c r="J964" s="19">
        <v>0.62</v>
      </c>
      <c r="L964" s="14">
        <v>1.1200000000000001</v>
      </c>
      <c r="O964">
        <v>-0.47799999999999998</v>
      </c>
      <c r="P964" s="31">
        <f t="shared" si="47"/>
        <v>0.11332868530700327</v>
      </c>
      <c r="R964" s="5">
        <v>1.1200000000000001</v>
      </c>
      <c r="AJ964" s="118" t="s">
        <v>136</v>
      </c>
      <c r="AK964" s="119"/>
      <c r="AL964" s="119"/>
      <c r="AM964" s="120"/>
      <c r="AO964" s="118" t="s">
        <v>152</v>
      </c>
      <c r="AP964" s="140"/>
      <c r="AQ964" s="119"/>
      <c r="AR964" s="120"/>
    </row>
    <row r="965" spans="1:44" x14ac:dyDescent="0.2">
      <c r="A965" s="11">
        <v>1740</v>
      </c>
      <c r="C965" s="13">
        <f t="shared" si="45"/>
        <v>1120</v>
      </c>
      <c r="D965" s="25">
        <v>1740</v>
      </c>
      <c r="I965" s="27">
        <f t="shared" si="46"/>
        <v>1.74</v>
      </c>
      <c r="J965" s="19">
        <v>1.74</v>
      </c>
      <c r="L965" s="14">
        <v>1.1200000000000001</v>
      </c>
      <c r="O965">
        <v>0.55389999999999995</v>
      </c>
      <c r="P965" s="31">
        <f t="shared" si="47"/>
        <v>0.11332868530700327</v>
      </c>
      <c r="R965" s="5">
        <v>1.1200000000000001</v>
      </c>
      <c r="AJ965" s="118" t="s">
        <v>352</v>
      </c>
      <c r="AK965" s="119"/>
      <c r="AL965" s="119"/>
      <c r="AM965" s="120"/>
      <c r="AO965" s="118" t="s">
        <v>152</v>
      </c>
      <c r="AP965" s="140"/>
      <c r="AQ965" s="119"/>
      <c r="AR965" s="120"/>
    </row>
    <row r="966" spans="1:44" x14ac:dyDescent="0.2">
      <c r="A966" s="11">
        <v>640</v>
      </c>
      <c r="C966" s="13">
        <f t="shared" si="45"/>
        <v>1140</v>
      </c>
      <c r="D966" s="25">
        <v>640</v>
      </c>
      <c r="I966" s="27">
        <f t="shared" si="46"/>
        <v>0.64</v>
      </c>
      <c r="J966" s="19">
        <v>0.64</v>
      </c>
      <c r="L966" s="14">
        <v>1.1399999999999999</v>
      </c>
      <c r="O966">
        <v>-0.44629999999999997</v>
      </c>
      <c r="P966" s="31">
        <f t="shared" si="47"/>
        <v>0.131028262406404</v>
      </c>
      <c r="R966" s="5">
        <v>1.1399999999999999</v>
      </c>
      <c r="AJ966" s="118" t="s">
        <v>122</v>
      </c>
      <c r="AK966" s="119"/>
      <c r="AL966" s="119"/>
      <c r="AM966" s="120"/>
      <c r="AO966" s="118" t="s">
        <v>152</v>
      </c>
      <c r="AP966" s="140"/>
      <c r="AQ966" s="119"/>
      <c r="AR966" s="120"/>
    </row>
    <row r="967" spans="1:44" x14ac:dyDescent="0.2">
      <c r="A967" s="11">
        <v>520</v>
      </c>
      <c r="C967" s="13">
        <f t="shared" si="45"/>
        <v>1140</v>
      </c>
      <c r="D967" s="25">
        <v>520</v>
      </c>
      <c r="I967" s="27">
        <f t="shared" si="46"/>
        <v>0.52</v>
      </c>
      <c r="J967" s="19">
        <v>0.52</v>
      </c>
      <c r="L967" s="14">
        <v>1.1399999999999999</v>
      </c>
      <c r="O967">
        <v>-0.65390000000000004</v>
      </c>
      <c r="P967" s="31">
        <f t="shared" si="47"/>
        <v>0.131028262406404</v>
      </c>
      <c r="R967" s="5">
        <v>1.1399999999999999</v>
      </c>
      <c r="AJ967" s="118" t="s">
        <v>132</v>
      </c>
      <c r="AK967" s="119"/>
      <c r="AL967" s="119"/>
      <c r="AM967" s="120"/>
      <c r="AO967" s="118" t="s">
        <v>410</v>
      </c>
      <c r="AP967" s="140"/>
      <c r="AQ967" s="119"/>
      <c r="AR967" s="120"/>
    </row>
    <row r="968" spans="1:44" x14ac:dyDescent="0.2">
      <c r="A968" s="11">
        <v>1860</v>
      </c>
      <c r="C968" s="13">
        <f t="shared" si="45"/>
        <v>1140</v>
      </c>
      <c r="D968" s="25">
        <v>1860</v>
      </c>
      <c r="I968" s="27">
        <f t="shared" si="46"/>
        <v>1.86</v>
      </c>
      <c r="J968" s="19">
        <v>1.86</v>
      </c>
      <c r="L968" s="14">
        <v>1.1399999999999999</v>
      </c>
      <c r="O968">
        <v>0.62060000000000004</v>
      </c>
      <c r="P968" s="31">
        <f t="shared" si="47"/>
        <v>0.131028262406404</v>
      </c>
      <c r="R968" s="5">
        <v>1.1399999999999999</v>
      </c>
      <c r="AJ968" s="118" t="s">
        <v>283</v>
      </c>
      <c r="AK968" s="119"/>
      <c r="AL968" s="119"/>
      <c r="AM968" s="120"/>
      <c r="AO968" s="118" t="s">
        <v>410</v>
      </c>
      <c r="AP968" s="140"/>
      <c r="AQ968" s="119"/>
      <c r="AR968" s="120"/>
    </row>
    <row r="969" spans="1:44" x14ac:dyDescent="0.2">
      <c r="A969" s="11">
        <v>500</v>
      </c>
      <c r="C969" s="13">
        <f t="shared" si="45"/>
        <v>1140</v>
      </c>
      <c r="D969" s="25">
        <v>500</v>
      </c>
      <c r="I969" s="27">
        <f t="shared" si="46"/>
        <v>0.5</v>
      </c>
      <c r="J969" s="19">
        <v>0.5</v>
      </c>
      <c r="L969" s="14">
        <v>1.1399999999999999</v>
      </c>
      <c r="O969">
        <v>-0.69310000000000005</v>
      </c>
      <c r="P969" s="31">
        <f t="shared" si="47"/>
        <v>0.131028262406404</v>
      </c>
      <c r="R969" s="5">
        <v>1.1399999999999999</v>
      </c>
      <c r="AJ969" s="118" t="s">
        <v>46</v>
      </c>
      <c r="AK969" s="119"/>
      <c r="AL969" s="119"/>
      <c r="AM969" s="120"/>
      <c r="AO969" s="118" t="s">
        <v>410</v>
      </c>
      <c r="AP969" s="140"/>
      <c r="AQ969" s="119"/>
      <c r="AR969" s="120"/>
    </row>
    <row r="970" spans="1:44" x14ac:dyDescent="0.2">
      <c r="A970" s="11">
        <v>320</v>
      </c>
      <c r="C970" s="13">
        <f t="shared" si="45"/>
        <v>1140</v>
      </c>
      <c r="D970" s="25">
        <v>320</v>
      </c>
      <c r="I970" s="27">
        <f t="shared" si="46"/>
        <v>0.32</v>
      </c>
      <c r="J970" s="19">
        <v>0.32</v>
      </c>
      <c r="L970" s="14">
        <v>1.1399999999999999</v>
      </c>
      <c r="O970">
        <v>-1.1394</v>
      </c>
      <c r="P970" s="31">
        <f t="shared" si="47"/>
        <v>0.131028262406404</v>
      </c>
      <c r="R970" s="5">
        <v>1.1399999999999999</v>
      </c>
      <c r="AJ970" s="118" t="s">
        <v>291</v>
      </c>
      <c r="AK970" s="119"/>
      <c r="AL970" s="119"/>
      <c r="AM970" s="120"/>
      <c r="AO970" s="118" t="s">
        <v>410</v>
      </c>
      <c r="AP970" s="140"/>
      <c r="AQ970" s="119"/>
      <c r="AR970" s="120"/>
    </row>
    <row r="971" spans="1:44" x14ac:dyDescent="0.2">
      <c r="A971" s="11">
        <v>13420</v>
      </c>
      <c r="C971" s="13">
        <f t="shared" si="45"/>
        <v>1140</v>
      </c>
      <c r="D971" s="25">
        <v>13420</v>
      </c>
      <c r="I971" s="27">
        <f t="shared" si="46"/>
        <v>13.42</v>
      </c>
      <c r="J971" s="19">
        <v>13.42</v>
      </c>
      <c r="L971" s="14">
        <v>1.1399999999999999</v>
      </c>
      <c r="O971">
        <v>2.5966999999999998</v>
      </c>
      <c r="P971" s="31">
        <f t="shared" si="47"/>
        <v>0.131028262406404</v>
      </c>
      <c r="R971" s="5">
        <v>1.1399999999999999</v>
      </c>
      <c r="AJ971" s="118" t="s">
        <v>475</v>
      </c>
      <c r="AK971" s="119"/>
      <c r="AL971" s="119"/>
      <c r="AM971" s="120"/>
      <c r="AO971" s="118" t="s">
        <v>410</v>
      </c>
      <c r="AP971" s="140"/>
      <c r="AQ971" s="119"/>
      <c r="AR971" s="120"/>
    </row>
    <row r="972" spans="1:44" x14ac:dyDescent="0.2">
      <c r="A972" s="11">
        <v>840</v>
      </c>
      <c r="C972" s="13">
        <f t="shared" si="45"/>
        <v>1140</v>
      </c>
      <c r="D972" s="25">
        <v>840</v>
      </c>
      <c r="I972" s="27">
        <f t="shared" si="46"/>
        <v>0.84</v>
      </c>
      <c r="J972" s="19">
        <v>0.84</v>
      </c>
      <c r="L972" s="14">
        <v>1.1399999999999999</v>
      </c>
      <c r="O972">
        <v>-0.1744</v>
      </c>
      <c r="P972" s="31">
        <f t="shared" si="47"/>
        <v>0.131028262406404</v>
      </c>
      <c r="R972" s="5">
        <v>1.1399999999999999</v>
      </c>
      <c r="AJ972" s="118" t="s">
        <v>119</v>
      </c>
      <c r="AK972" s="119"/>
      <c r="AL972" s="119"/>
      <c r="AM972" s="120"/>
      <c r="AO972" s="118" t="s">
        <v>410</v>
      </c>
      <c r="AP972" s="140"/>
      <c r="AQ972" s="119"/>
      <c r="AR972" s="120"/>
    </row>
    <row r="973" spans="1:44" x14ac:dyDescent="0.2">
      <c r="A973" s="11">
        <v>260</v>
      </c>
      <c r="C973" s="13">
        <f t="shared" si="45"/>
        <v>1140</v>
      </c>
      <c r="D973" s="25">
        <v>260</v>
      </c>
      <c r="I973" s="27">
        <f t="shared" si="46"/>
        <v>0.26</v>
      </c>
      <c r="J973" s="19">
        <v>0.26</v>
      </c>
      <c r="L973" s="14">
        <v>1.1399999999999999</v>
      </c>
      <c r="O973">
        <v>-1.3471</v>
      </c>
      <c r="P973" s="31">
        <f t="shared" si="47"/>
        <v>0.131028262406404</v>
      </c>
      <c r="R973" s="5">
        <v>1.1399999999999999</v>
      </c>
      <c r="AJ973" s="118" t="s">
        <v>146</v>
      </c>
      <c r="AK973" s="119"/>
      <c r="AL973" s="119"/>
      <c r="AM973" s="120"/>
      <c r="AO973" s="118" t="s">
        <v>410</v>
      </c>
      <c r="AP973" s="140"/>
      <c r="AQ973" s="119"/>
      <c r="AR973" s="120"/>
    </row>
    <row r="974" spans="1:44" x14ac:dyDescent="0.2">
      <c r="A974" s="11">
        <v>12400</v>
      </c>
      <c r="C974" s="13">
        <f t="shared" si="45"/>
        <v>1140</v>
      </c>
      <c r="D974" s="25">
        <v>12400</v>
      </c>
      <c r="I974" s="27">
        <f t="shared" si="46"/>
        <v>12.4</v>
      </c>
      <c r="J974" s="19">
        <v>12.4</v>
      </c>
      <c r="L974" s="14">
        <v>1.1399999999999999</v>
      </c>
      <c r="O974">
        <v>2.5177</v>
      </c>
      <c r="P974" s="31">
        <f t="shared" si="47"/>
        <v>0.131028262406404</v>
      </c>
      <c r="R974" s="5">
        <v>1.1399999999999999</v>
      </c>
      <c r="AJ974" s="118" t="s">
        <v>476</v>
      </c>
      <c r="AK974" s="119"/>
      <c r="AL974" s="119"/>
      <c r="AM974" s="120"/>
      <c r="AO974" s="118" t="s">
        <v>410</v>
      </c>
      <c r="AP974" s="140"/>
      <c r="AQ974" s="119"/>
      <c r="AR974" s="120"/>
    </row>
    <row r="975" spans="1:44" x14ac:dyDescent="0.2">
      <c r="A975" s="11">
        <v>120</v>
      </c>
      <c r="C975" s="13">
        <f t="shared" si="45"/>
        <v>1140</v>
      </c>
      <c r="D975" s="25">
        <v>120</v>
      </c>
      <c r="I975" s="27">
        <f t="shared" si="46"/>
        <v>0.12</v>
      </c>
      <c r="J975" s="19">
        <v>0.12</v>
      </c>
      <c r="L975" s="14">
        <v>1.1399999999999999</v>
      </c>
      <c r="O975">
        <v>-2.1202999999999999</v>
      </c>
      <c r="P975" s="31">
        <f t="shared" si="47"/>
        <v>0.131028262406404</v>
      </c>
      <c r="R975" s="5">
        <v>1.1399999999999999</v>
      </c>
      <c r="AJ975" s="118" t="s">
        <v>142</v>
      </c>
      <c r="AK975" s="119"/>
      <c r="AL975" s="119"/>
      <c r="AM975" s="120"/>
      <c r="AO975" s="118" t="s">
        <v>410</v>
      </c>
      <c r="AP975" s="140"/>
      <c r="AQ975" s="119"/>
      <c r="AR975" s="120"/>
    </row>
    <row r="976" spans="1:44" x14ac:dyDescent="0.2">
      <c r="A976" s="11">
        <v>2940</v>
      </c>
      <c r="C976" s="13">
        <f t="shared" si="45"/>
        <v>1140</v>
      </c>
      <c r="D976" s="25">
        <v>2940</v>
      </c>
      <c r="I976" s="27">
        <f t="shared" si="46"/>
        <v>2.94</v>
      </c>
      <c r="J976" s="19">
        <v>2.94</v>
      </c>
      <c r="L976" s="14">
        <v>1.1399999999999999</v>
      </c>
      <c r="O976">
        <v>1.0784</v>
      </c>
      <c r="P976" s="31">
        <f t="shared" si="47"/>
        <v>0.131028262406404</v>
      </c>
      <c r="R976" s="5">
        <v>1.1399999999999999</v>
      </c>
      <c r="AJ976" s="118" t="s">
        <v>64</v>
      </c>
      <c r="AK976" s="119"/>
      <c r="AL976" s="119"/>
      <c r="AM976" s="120"/>
      <c r="AO976" s="118" t="s">
        <v>410</v>
      </c>
      <c r="AP976" s="140"/>
      <c r="AQ976" s="119"/>
      <c r="AR976" s="120"/>
    </row>
    <row r="977" spans="1:44" x14ac:dyDescent="0.2">
      <c r="A977" s="11">
        <v>940</v>
      </c>
      <c r="C977" s="13">
        <f t="shared" si="45"/>
        <v>1140</v>
      </c>
      <c r="D977" s="25">
        <v>940</v>
      </c>
      <c r="I977" s="27">
        <f t="shared" si="46"/>
        <v>0.94000000000000006</v>
      </c>
      <c r="J977" s="19">
        <v>0.94000000000000006</v>
      </c>
      <c r="L977" s="14">
        <v>1.1399999999999999</v>
      </c>
      <c r="O977">
        <v>-6.1899999999999997E-2</v>
      </c>
      <c r="P977" s="31">
        <f t="shared" si="47"/>
        <v>0.131028262406404</v>
      </c>
      <c r="R977" s="5">
        <v>1.1399999999999999</v>
      </c>
      <c r="AJ977" s="118" t="s">
        <v>321</v>
      </c>
      <c r="AK977" s="119"/>
      <c r="AL977" s="119"/>
      <c r="AM977" s="120"/>
      <c r="AO977" s="118" t="s">
        <v>410</v>
      </c>
      <c r="AP977" s="140"/>
      <c r="AQ977" s="119"/>
      <c r="AR977" s="120"/>
    </row>
    <row r="978" spans="1:44" x14ac:dyDescent="0.2">
      <c r="A978" s="11">
        <v>260</v>
      </c>
      <c r="C978" s="13">
        <f t="shared" si="45"/>
        <v>1140</v>
      </c>
      <c r="D978" s="25">
        <v>260</v>
      </c>
      <c r="I978" s="27">
        <f t="shared" si="46"/>
        <v>0.26</v>
      </c>
      <c r="J978" s="19">
        <v>0.26</v>
      </c>
      <c r="L978" s="14">
        <v>1.1399999999999999</v>
      </c>
      <c r="O978">
        <v>-1.3471</v>
      </c>
      <c r="P978" s="31">
        <f t="shared" si="47"/>
        <v>0.131028262406404</v>
      </c>
      <c r="R978" s="5">
        <v>1.1399999999999999</v>
      </c>
      <c r="AJ978" s="118" t="s">
        <v>146</v>
      </c>
      <c r="AK978" s="119"/>
      <c r="AL978" s="119"/>
      <c r="AM978" s="120"/>
      <c r="AO978" s="118" t="s">
        <v>410</v>
      </c>
      <c r="AP978" s="140"/>
      <c r="AQ978" s="119"/>
      <c r="AR978" s="120"/>
    </row>
    <row r="979" spans="1:44" x14ac:dyDescent="0.2">
      <c r="A979" s="11">
        <v>5800</v>
      </c>
      <c r="C979" s="13">
        <f t="shared" si="45"/>
        <v>1140</v>
      </c>
      <c r="D979" s="25">
        <v>5800</v>
      </c>
      <c r="I979" s="27">
        <f t="shared" si="46"/>
        <v>5.8</v>
      </c>
      <c r="J979" s="19">
        <v>5.8</v>
      </c>
      <c r="L979" s="14">
        <v>1.1399999999999999</v>
      </c>
      <c r="O979">
        <v>1.7579</v>
      </c>
      <c r="P979" s="31">
        <f t="shared" si="47"/>
        <v>0.131028262406404</v>
      </c>
      <c r="R979" s="5">
        <v>1.1399999999999999</v>
      </c>
      <c r="AJ979" s="118" t="s">
        <v>188</v>
      </c>
      <c r="AK979" s="119"/>
      <c r="AL979" s="119"/>
      <c r="AM979" s="120"/>
      <c r="AO979" s="118" t="s">
        <v>410</v>
      </c>
      <c r="AP979" s="140"/>
      <c r="AQ979" s="119"/>
      <c r="AR979" s="120"/>
    </row>
    <row r="980" spans="1:44" x14ac:dyDescent="0.2">
      <c r="A980" s="11">
        <v>2400</v>
      </c>
      <c r="C980" s="13">
        <f t="shared" si="45"/>
        <v>1140</v>
      </c>
      <c r="D980" s="25">
        <v>2400</v>
      </c>
      <c r="I980" s="27">
        <f t="shared" si="46"/>
        <v>2.4</v>
      </c>
      <c r="J980" s="19">
        <v>2.4</v>
      </c>
      <c r="L980" s="14">
        <v>1.1399999999999999</v>
      </c>
      <c r="O980">
        <v>0.87549999999999994</v>
      </c>
      <c r="P980" s="31">
        <f t="shared" si="47"/>
        <v>0.131028262406404</v>
      </c>
      <c r="R980" s="5">
        <v>1.1399999999999999</v>
      </c>
      <c r="AJ980" s="118" t="s">
        <v>477</v>
      </c>
      <c r="AK980" s="119"/>
      <c r="AL980" s="119"/>
      <c r="AM980" s="120"/>
      <c r="AO980" s="118" t="s">
        <v>410</v>
      </c>
      <c r="AP980" s="140"/>
      <c r="AQ980" s="119"/>
      <c r="AR980" s="120"/>
    </row>
    <row r="981" spans="1:44" x14ac:dyDescent="0.2">
      <c r="A981" s="11">
        <v>7380</v>
      </c>
      <c r="C981" s="13">
        <f t="shared" si="45"/>
        <v>1140</v>
      </c>
      <c r="D981" s="25">
        <v>7380</v>
      </c>
      <c r="I981" s="27">
        <f t="shared" si="46"/>
        <v>7.38</v>
      </c>
      <c r="J981" s="19">
        <v>7.38</v>
      </c>
      <c r="L981" s="14">
        <v>1.1399999999999999</v>
      </c>
      <c r="O981">
        <v>1.9987999999999999</v>
      </c>
      <c r="P981" s="31">
        <f t="shared" si="47"/>
        <v>0.131028262406404</v>
      </c>
      <c r="R981" s="5">
        <v>1.1399999999999999</v>
      </c>
      <c r="AJ981" s="118" t="s">
        <v>471</v>
      </c>
      <c r="AK981" s="119"/>
      <c r="AL981" s="119"/>
      <c r="AM981" s="120"/>
      <c r="AO981" s="118" t="s">
        <v>211</v>
      </c>
      <c r="AP981" s="140"/>
      <c r="AQ981" s="119"/>
      <c r="AR981" s="120"/>
    </row>
    <row r="982" spans="1:44" x14ac:dyDescent="0.2">
      <c r="A982" s="11">
        <v>460</v>
      </c>
      <c r="C982" s="13">
        <f t="shared" si="45"/>
        <v>1140</v>
      </c>
      <c r="D982" s="25">
        <v>460</v>
      </c>
      <c r="I982" s="27">
        <f t="shared" si="46"/>
        <v>0.46</v>
      </c>
      <c r="J982" s="19">
        <v>0.46</v>
      </c>
      <c r="L982" s="14">
        <v>1.1399999999999999</v>
      </c>
      <c r="O982">
        <v>-0.77649999999999997</v>
      </c>
      <c r="P982" s="31">
        <f t="shared" si="47"/>
        <v>0.131028262406404</v>
      </c>
      <c r="R982" s="5">
        <v>1.1399999999999999</v>
      </c>
      <c r="AJ982" s="118" t="s">
        <v>53</v>
      </c>
      <c r="AK982" s="119"/>
      <c r="AL982" s="119"/>
      <c r="AM982" s="120"/>
      <c r="AO982" s="118" t="s">
        <v>211</v>
      </c>
      <c r="AP982" s="140"/>
      <c r="AQ982" s="119"/>
      <c r="AR982" s="120"/>
    </row>
    <row r="983" spans="1:44" x14ac:dyDescent="0.2">
      <c r="A983" s="11">
        <v>5740</v>
      </c>
      <c r="C983" s="13">
        <f t="shared" si="45"/>
        <v>1140</v>
      </c>
      <c r="D983" s="25">
        <v>5740</v>
      </c>
      <c r="I983" s="27">
        <f t="shared" si="46"/>
        <v>5.74</v>
      </c>
      <c r="J983" s="19">
        <v>5.74</v>
      </c>
      <c r="L983" s="14">
        <v>1.1399999999999999</v>
      </c>
      <c r="O983">
        <v>1.7475000000000001</v>
      </c>
      <c r="P983" s="31">
        <f t="shared" si="47"/>
        <v>0.131028262406404</v>
      </c>
      <c r="R983" s="5">
        <v>1.1399999999999999</v>
      </c>
      <c r="AJ983" s="118" t="s">
        <v>478</v>
      </c>
      <c r="AK983" s="119"/>
      <c r="AL983" s="119"/>
      <c r="AM983" s="120"/>
      <c r="AO983" s="118" t="s">
        <v>211</v>
      </c>
      <c r="AP983" s="140"/>
      <c r="AQ983" s="119"/>
      <c r="AR983" s="120"/>
    </row>
    <row r="984" spans="1:44" x14ac:dyDescent="0.2">
      <c r="A984" s="11">
        <v>2600</v>
      </c>
      <c r="C984" s="13">
        <f t="shared" si="45"/>
        <v>1160</v>
      </c>
      <c r="D984" s="25">
        <v>2600</v>
      </c>
      <c r="I984" s="27">
        <f t="shared" si="46"/>
        <v>2.6</v>
      </c>
      <c r="J984" s="19">
        <v>2.6</v>
      </c>
      <c r="L984" s="14">
        <v>1.1599999999999999</v>
      </c>
      <c r="O984">
        <v>0.95550000000000002</v>
      </c>
      <c r="P984" s="31">
        <f t="shared" si="47"/>
        <v>0.14842000511827322</v>
      </c>
      <c r="R984" s="5">
        <v>1.1599999999999999</v>
      </c>
      <c r="AJ984" s="118" t="s">
        <v>479</v>
      </c>
      <c r="AK984" s="119"/>
      <c r="AL984" s="119"/>
      <c r="AM984" s="120"/>
      <c r="AO984" s="118" t="s">
        <v>211</v>
      </c>
      <c r="AP984" s="140"/>
      <c r="AQ984" s="119"/>
      <c r="AR984" s="120"/>
    </row>
    <row r="985" spans="1:44" x14ac:dyDescent="0.2">
      <c r="A985" s="11">
        <v>4800</v>
      </c>
      <c r="C985" s="13">
        <f t="shared" si="45"/>
        <v>1160</v>
      </c>
      <c r="D985" s="25">
        <v>4800</v>
      </c>
      <c r="I985" s="27">
        <f t="shared" si="46"/>
        <v>4.8</v>
      </c>
      <c r="J985" s="19">
        <v>4.8</v>
      </c>
      <c r="L985" s="14">
        <v>1.1599999999999999</v>
      </c>
      <c r="O985">
        <v>1.5686</v>
      </c>
      <c r="P985" s="31">
        <f t="shared" si="47"/>
        <v>0.14842000511827322</v>
      </c>
      <c r="R985" s="5">
        <v>1.1599999999999999</v>
      </c>
      <c r="AJ985" s="118" t="s">
        <v>449</v>
      </c>
      <c r="AK985" s="119"/>
      <c r="AL985" s="119"/>
      <c r="AM985" s="120"/>
      <c r="AO985" s="118" t="s">
        <v>211</v>
      </c>
      <c r="AP985" s="140"/>
      <c r="AQ985" s="119"/>
      <c r="AR985" s="120"/>
    </row>
    <row r="986" spans="1:44" x14ac:dyDescent="0.2">
      <c r="A986" s="11">
        <v>8500</v>
      </c>
      <c r="C986" s="13">
        <f t="shared" si="45"/>
        <v>1160</v>
      </c>
      <c r="D986" s="25">
        <v>8500</v>
      </c>
      <c r="I986" s="27">
        <f t="shared" si="46"/>
        <v>8.5</v>
      </c>
      <c r="J986" s="19">
        <v>8.5</v>
      </c>
      <c r="L986" s="14">
        <v>1.1599999999999999</v>
      </c>
      <c r="O986">
        <v>2.1400999999999999</v>
      </c>
      <c r="P986" s="31">
        <f t="shared" si="47"/>
        <v>0.14842000511827322</v>
      </c>
      <c r="R986" s="5">
        <v>1.1599999999999999</v>
      </c>
      <c r="AJ986" s="118" t="s">
        <v>480</v>
      </c>
      <c r="AK986" s="119"/>
      <c r="AL986" s="119"/>
      <c r="AM986" s="120"/>
      <c r="AO986" s="118" t="s">
        <v>211</v>
      </c>
      <c r="AP986" s="140"/>
      <c r="AQ986" s="119"/>
      <c r="AR986" s="120"/>
    </row>
    <row r="987" spans="1:44" x14ac:dyDescent="0.2">
      <c r="A987" s="11">
        <v>1760</v>
      </c>
      <c r="C987" s="13">
        <f t="shared" si="45"/>
        <v>1160</v>
      </c>
      <c r="D987" s="25">
        <v>1760</v>
      </c>
      <c r="I987" s="27">
        <f t="shared" si="46"/>
        <v>1.76</v>
      </c>
      <c r="J987" s="19">
        <v>1.76</v>
      </c>
      <c r="L987" s="14">
        <v>1.1599999999999999</v>
      </c>
      <c r="O987">
        <v>0.56530000000000002</v>
      </c>
      <c r="P987" s="31">
        <f t="shared" si="47"/>
        <v>0.14842000511827322</v>
      </c>
      <c r="R987" s="5">
        <v>1.1599999999999999</v>
      </c>
      <c r="AJ987" s="118" t="s">
        <v>41</v>
      </c>
      <c r="AK987" s="119"/>
      <c r="AL987" s="119"/>
      <c r="AM987" s="120"/>
      <c r="AO987" s="118" t="s">
        <v>211</v>
      </c>
      <c r="AP987" s="140"/>
      <c r="AQ987" s="119"/>
      <c r="AR987" s="120"/>
    </row>
    <row r="988" spans="1:44" x14ac:dyDescent="0.2">
      <c r="A988" s="11">
        <v>220</v>
      </c>
      <c r="C988" s="13">
        <f t="shared" si="45"/>
        <v>1160</v>
      </c>
      <c r="D988" s="25">
        <v>220</v>
      </c>
      <c r="I988" s="27">
        <f t="shared" si="46"/>
        <v>0.22</v>
      </c>
      <c r="J988" s="19">
        <v>0.22</v>
      </c>
      <c r="L988" s="14">
        <v>1.1599999999999999</v>
      </c>
      <c r="O988">
        <v>-1.5141</v>
      </c>
      <c r="P988" s="31">
        <f t="shared" si="47"/>
        <v>0.14842000511827322</v>
      </c>
      <c r="R988" s="5">
        <v>1.1599999999999999</v>
      </c>
      <c r="AJ988" s="118" t="s">
        <v>428</v>
      </c>
      <c r="AK988" s="119"/>
      <c r="AL988" s="119"/>
      <c r="AM988" s="120"/>
      <c r="AO988" s="118" t="s">
        <v>211</v>
      </c>
      <c r="AP988" s="140"/>
      <c r="AQ988" s="119"/>
      <c r="AR988" s="120"/>
    </row>
    <row r="989" spans="1:44" x14ac:dyDescent="0.2">
      <c r="A989" s="11">
        <v>3700</v>
      </c>
      <c r="C989" s="13">
        <f t="shared" si="45"/>
        <v>1160</v>
      </c>
      <c r="D989" s="25">
        <v>3700</v>
      </c>
      <c r="I989" s="27">
        <f t="shared" si="46"/>
        <v>3.7</v>
      </c>
      <c r="J989" s="19">
        <v>3.7</v>
      </c>
      <c r="L989" s="14">
        <v>1.1599999999999999</v>
      </c>
      <c r="O989">
        <v>1.3083</v>
      </c>
      <c r="P989" s="31">
        <f t="shared" si="47"/>
        <v>0.14842000511827322</v>
      </c>
      <c r="R989" s="5">
        <v>1.1599999999999999</v>
      </c>
      <c r="AJ989" s="118" t="s">
        <v>357</v>
      </c>
      <c r="AK989" s="119"/>
      <c r="AL989" s="119"/>
      <c r="AM989" s="120"/>
      <c r="AO989" s="118" t="s">
        <v>211</v>
      </c>
      <c r="AP989" s="140"/>
      <c r="AQ989" s="119"/>
      <c r="AR989" s="120"/>
    </row>
    <row r="990" spans="1:44" x14ac:dyDescent="0.2">
      <c r="A990" s="11">
        <v>2920</v>
      </c>
      <c r="C990" s="13">
        <f t="shared" si="45"/>
        <v>1160</v>
      </c>
      <c r="D990" s="25">
        <v>2920</v>
      </c>
      <c r="I990" s="27">
        <f t="shared" si="46"/>
        <v>2.92</v>
      </c>
      <c r="J990" s="19">
        <v>2.92</v>
      </c>
      <c r="L990" s="14">
        <v>1.1599999999999999</v>
      </c>
      <c r="O990">
        <v>1.0716000000000001</v>
      </c>
      <c r="P990" s="31">
        <f t="shared" si="47"/>
        <v>0.14842000511827322</v>
      </c>
      <c r="R990" s="5">
        <v>1.1599999999999999</v>
      </c>
      <c r="AJ990" s="118" t="s">
        <v>243</v>
      </c>
      <c r="AK990" s="119"/>
      <c r="AL990" s="119"/>
      <c r="AM990" s="120"/>
      <c r="AO990" s="118" t="s">
        <v>211</v>
      </c>
      <c r="AP990" s="140"/>
      <c r="AQ990" s="119"/>
      <c r="AR990" s="120"/>
    </row>
    <row r="991" spans="1:44" x14ac:dyDescent="0.2">
      <c r="A991" s="11">
        <v>780</v>
      </c>
      <c r="C991" s="13">
        <f t="shared" si="45"/>
        <v>1160</v>
      </c>
      <c r="D991" s="25">
        <v>780</v>
      </c>
      <c r="I991" s="27">
        <f t="shared" si="46"/>
        <v>0.78</v>
      </c>
      <c r="J991" s="19">
        <v>0.78</v>
      </c>
      <c r="L991" s="14">
        <v>1.1599999999999999</v>
      </c>
      <c r="O991">
        <v>-0.2485</v>
      </c>
      <c r="P991" s="31">
        <f t="shared" si="47"/>
        <v>0.14842000511827322</v>
      </c>
      <c r="R991" s="5">
        <v>1.1599999999999999</v>
      </c>
      <c r="AJ991" s="118" t="s">
        <v>275</v>
      </c>
      <c r="AK991" s="119"/>
      <c r="AL991" s="119"/>
      <c r="AM991" s="120"/>
      <c r="AO991" s="118" t="s">
        <v>211</v>
      </c>
      <c r="AP991" s="140"/>
      <c r="AQ991" s="119"/>
      <c r="AR991" s="120"/>
    </row>
    <row r="992" spans="1:44" x14ac:dyDescent="0.2">
      <c r="A992" s="11">
        <v>4140</v>
      </c>
      <c r="C992" s="13">
        <f t="shared" si="45"/>
        <v>1160</v>
      </c>
      <c r="D992" s="25">
        <v>4140</v>
      </c>
      <c r="I992" s="27">
        <f t="shared" si="46"/>
        <v>4.1399999999999997</v>
      </c>
      <c r="J992" s="19">
        <v>4.1399999999999997</v>
      </c>
      <c r="L992" s="14">
        <v>1.1599999999999999</v>
      </c>
      <c r="O992">
        <v>1.4207000000000001</v>
      </c>
      <c r="P992" s="31">
        <f t="shared" si="47"/>
        <v>0.14842000511827322</v>
      </c>
      <c r="R992" s="5">
        <v>1.1599999999999999</v>
      </c>
      <c r="AJ992" s="118" t="s">
        <v>88</v>
      </c>
      <c r="AK992" s="119"/>
      <c r="AL992" s="119"/>
      <c r="AM992" s="120"/>
      <c r="AO992" s="118" t="s">
        <v>211</v>
      </c>
      <c r="AP992" s="140"/>
      <c r="AQ992" s="119"/>
      <c r="AR992" s="120"/>
    </row>
    <row r="993" spans="1:44" x14ac:dyDescent="0.2">
      <c r="A993" s="11">
        <v>2240</v>
      </c>
      <c r="C993" s="13">
        <f t="shared" si="45"/>
        <v>1160</v>
      </c>
      <c r="D993" s="25">
        <v>2240</v>
      </c>
      <c r="I993" s="27">
        <f t="shared" si="46"/>
        <v>2.2400000000000002</v>
      </c>
      <c r="J993" s="19">
        <v>2.2400000000000002</v>
      </c>
      <c r="L993" s="14">
        <v>1.1599999999999999</v>
      </c>
      <c r="O993">
        <v>0.80649999999999999</v>
      </c>
      <c r="P993" s="31">
        <f t="shared" si="47"/>
        <v>0.14842000511827322</v>
      </c>
      <c r="R993" s="5">
        <v>1.1599999999999999</v>
      </c>
      <c r="AJ993" s="118" t="s">
        <v>481</v>
      </c>
      <c r="AK993" s="119"/>
      <c r="AL993" s="119"/>
      <c r="AM993" s="120"/>
      <c r="AO993" s="118" t="s">
        <v>211</v>
      </c>
      <c r="AP993" s="140"/>
      <c r="AQ993" s="119"/>
      <c r="AR993" s="120"/>
    </row>
    <row r="994" spans="1:44" x14ac:dyDescent="0.2">
      <c r="A994" s="11">
        <v>1280</v>
      </c>
      <c r="C994" s="13">
        <f t="shared" si="45"/>
        <v>1160</v>
      </c>
      <c r="D994" s="25">
        <v>1280</v>
      </c>
      <c r="I994" s="27">
        <f t="shared" si="46"/>
        <v>1.28</v>
      </c>
      <c r="J994" s="19">
        <v>1.28</v>
      </c>
      <c r="L994" s="14">
        <v>1.1599999999999999</v>
      </c>
      <c r="O994">
        <v>0.24690000000000001</v>
      </c>
      <c r="P994" s="31">
        <f t="shared" si="47"/>
        <v>0.14842000511827322</v>
      </c>
      <c r="R994" s="5">
        <v>1.1599999999999999</v>
      </c>
      <c r="AJ994" s="118" t="s">
        <v>362</v>
      </c>
      <c r="AK994" s="119"/>
      <c r="AL994" s="119"/>
      <c r="AM994" s="120"/>
      <c r="AO994" s="118" t="s">
        <v>211</v>
      </c>
      <c r="AP994" s="140"/>
      <c r="AQ994" s="119"/>
      <c r="AR994" s="120"/>
    </row>
    <row r="995" spans="1:44" x14ac:dyDescent="0.2">
      <c r="A995" s="11">
        <v>880</v>
      </c>
      <c r="C995" s="13">
        <f t="shared" si="45"/>
        <v>1180</v>
      </c>
      <c r="D995" s="25">
        <v>880</v>
      </c>
      <c r="I995" s="27">
        <f t="shared" si="46"/>
        <v>0.88</v>
      </c>
      <c r="J995" s="19">
        <v>0.88</v>
      </c>
      <c r="L995" s="14">
        <v>1.18</v>
      </c>
      <c r="O995">
        <v>-0.1278</v>
      </c>
      <c r="P995" s="31">
        <f t="shared" si="47"/>
        <v>0.16551443847757333</v>
      </c>
      <c r="R995" s="5">
        <v>1.18</v>
      </c>
      <c r="AJ995" s="118" t="s">
        <v>118</v>
      </c>
      <c r="AK995" s="119"/>
      <c r="AL995" s="119"/>
      <c r="AM995" s="120"/>
      <c r="AO995" s="118" t="s">
        <v>315</v>
      </c>
      <c r="AP995" s="140"/>
      <c r="AQ995" s="119"/>
      <c r="AR995" s="120"/>
    </row>
    <row r="996" spans="1:44" x14ac:dyDescent="0.2">
      <c r="A996" s="11">
        <v>4480</v>
      </c>
      <c r="C996" s="13">
        <f t="shared" si="45"/>
        <v>1180</v>
      </c>
      <c r="D996" s="25">
        <v>4480</v>
      </c>
      <c r="I996" s="27">
        <f t="shared" si="46"/>
        <v>4.4800000000000004</v>
      </c>
      <c r="J996" s="19">
        <v>4.4800000000000004</v>
      </c>
      <c r="L996" s="14">
        <v>1.18</v>
      </c>
      <c r="O996">
        <v>1.4996</v>
      </c>
      <c r="P996" s="31">
        <f t="shared" si="47"/>
        <v>0.16551443847757333</v>
      </c>
      <c r="R996" s="5">
        <v>1.18</v>
      </c>
      <c r="AJ996" s="118" t="s">
        <v>382</v>
      </c>
      <c r="AK996" s="119"/>
      <c r="AL996" s="119"/>
      <c r="AM996" s="120"/>
      <c r="AO996" s="118" t="s">
        <v>315</v>
      </c>
      <c r="AP996" s="140"/>
      <c r="AQ996" s="119"/>
      <c r="AR996" s="120"/>
    </row>
    <row r="997" spans="1:44" x14ac:dyDescent="0.2">
      <c r="A997" s="11">
        <v>7840</v>
      </c>
      <c r="C997" s="13">
        <f t="shared" si="45"/>
        <v>1180</v>
      </c>
      <c r="D997" s="25">
        <v>7840</v>
      </c>
      <c r="I997" s="27">
        <f t="shared" si="46"/>
        <v>7.84</v>
      </c>
      <c r="J997" s="19">
        <v>7.84</v>
      </c>
      <c r="L997" s="14">
        <v>1.18</v>
      </c>
      <c r="O997">
        <v>2.0592000000000001</v>
      </c>
      <c r="P997" s="31">
        <f t="shared" si="47"/>
        <v>0.16551443847757333</v>
      </c>
      <c r="R997" s="5">
        <v>1.18</v>
      </c>
      <c r="AJ997" s="118" t="s">
        <v>281</v>
      </c>
      <c r="AK997" s="119"/>
      <c r="AL997" s="119"/>
      <c r="AM997" s="120"/>
      <c r="AO997" s="118" t="s">
        <v>315</v>
      </c>
      <c r="AP997" s="140"/>
      <c r="AQ997" s="119"/>
      <c r="AR997" s="120"/>
    </row>
    <row r="998" spans="1:44" x14ac:dyDescent="0.2">
      <c r="A998" s="11">
        <v>140</v>
      </c>
      <c r="C998" s="13">
        <f t="shared" si="45"/>
        <v>1180</v>
      </c>
      <c r="D998" s="25">
        <v>140</v>
      </c>
      <c r="I998" s="27">
        <f t="shared" si="46"/>
        <v>0.14000000000000001</v>
      </c>
      <c r="J998" s="19">
        <v>0.14000000000000001</v>
      </c>
      <c r="L998" s="14">
        <v>1.18</v>
      </c>
      <c r="O998">
        <v>-1.9661</v>
      </c>
      <c r="P998" s="31">
        <f t="shared" si="47"/>
        <v>0.16551443847757333</v>
      </c>
      <c r="R998" s="5">
        <v>1.18</v>
      </c>
      <c r="AJ998" s="118" t="s">
        <v>68</v>
      </c>
      <c r="AK998" s="119"/>
      <c r="AL998" s="119"/>
      <c r="AM998" s="120"/>
      <c r="AO998" s="118" t="s">
        <v>315</v>
      </c>
      <c r="AP998" s="140"/>
      <c r="AQ998" s="119"/>
      <c r="AR998" s="120"/>
    </row>
    <row r="999" spans="1:44" x14ac:dyDescent="0.2">
      <c r="A999" s="11">
        <v>900</v>
      </c>
      <c r="C999" s="13">
        <f t="shared" si="45"/>
        <v>1180</v>
      </c>
      <c r="D999" s="25">
        <v>900</v>
      </c>
      <c r="I999" s="27">
        <f t="shared" si="46"/>
        <v>0.9</v>
      </c>
      <c r="J999" s="19">
        <v>0.9</v>
      </c>
      <c r="L999" s="14">
        <v>1.18</v>
      </c>
      <c r="O999">
        <v>-0.10539999999999999</v>
      </c>
      <c r="P999" s="31">
        <f t="shared" si="47"/>
        <v>0.16551443847757333</v>
      </c>
      <c r="R999" s="5">
        <v>1.18</v>
      </c>
      <c r="AJ999" s="118" t="s">
        <v>244</v>
      </c>
      <c r="AK999" s="119"/>
      <c r="AL999" s="119"/>
      <c r="AM999" s="120"/>
      <c r="AO999" s="118" t="s">
        <v>315</v>
      </c>
      <c r="AP999" s="140"/>
      <c r="AQ999" s="119"/>
      <c r="AR999" s="120"/>
    </row>
    <row r="1000" spans="1:44" x14ac:dyDescent="0.2">
      <c r="A1000" s="11">
        <v>1880</v>
      </c>
      <c r="C1000" s="13">
        <f t="shared" si="45"/>
        <v>1180</v>
      </c>
      <c r="D1000" s="25">
        <v>1880</v>
      </c>
      <c r="I1000" s="27">
        <f t="shared" si="46"/>
        <v>1.8800000000000001</v>
      </c>
      <c r="J1000" s="19">
        <v>1.8800000000000001</v>
      </c>
      <c r="L1000" s="14">
        <v>1.18</v>
      </c>
      <c r="O1000">
        <v>0.63129999999999997</v>
      </c>
      <c r="P1000" s="31">
        <f t="shared" si="47"/>
        <v>0.16551443847757333</v>
      </c>
      <c r="R1000" s="5">
        <v>1.18</v>
      </c>
      <c r="AJ1000" s="118" t="s">
        <v>100</v>
      </c>
      <c r="AK1000" s="119"/>
      <c r="AL1000" s="119"/>
      <c r="AM1000" s="120"/>
      <c r="AO1000" s="118" t="s">
        <v>315</v>
      </c>
      <c r="AP1000" s="140"/>
      <c r="AQ1000" s="119"/>
      <c r="AR1000" s="120"/>
    </row>
    <row r="1001" spans="1:44" x14ac:dyDescent="0.2">
      <c r="A1001" s="11">
        <v>3240</v>
      </c>
      <c r="C1001" s="13">
        <f t="shared" si="45"/>
        <v>1180</v>
      </c>
      <c r="D1001" s="25">
        <v>3240</v>
      </c>
      <c r="I1001" s="27">
        <f t="shared" si="46"/>
        <v>3.24</v>
      </c>
      <c r="J1001" s="19">
        <v>3.24</v>
      </c>
      <c r="L1001" s="14">
        <v>1.18</v>
      </c>
      <c r="O1001">
        <v>1.1756</v>
      </c>
      <c r="P1001" s="31">
        <f t="shared" si="47"/>
        <v>0.16551443847757333</v>
      </c>
      <c r="R1001" s="5">
        <v>1.18</v>
      </c>
      <c r="AJ1001" s="118" t="s">
        <v>271</v>
      </c>
      <c r="AK1001" s="119"/>
      <c r="AL1001" s="119"/>
      <c r="AM1001" s="120"/>
      <c r="AO1001" s="118" t="s">
        <v>315</v>
      </c>
      <c r="AP1001" s="140"/>
      <c r="AQ1001" s="119"/>
      <c r="AR1001" s="120"/>
    </row>
    <row r="1002" spans="1:44" x14ac:dyDescent="0.2">
      <c r="A1002" s="11">
        <v>2200</v>
      </c>
      <c r="C1002" s="13">
        <f t="shared" si="45"/>
        <v>1180</v>
      </c>
      <c r="D1002" s="25">
        <v>2200</v>
      </c>
      <c r="I1002" s="27">
        <f t="shared" si="46"/>
        <v>2.2000000000000002</v>
      </c>
      <c r="J1002" s="19">
        <v>2.2000000000000002</v>
      </c>
      <c r="L1002" s="14">
        <v>1.18</v>
      </c>
      <c r="O1002">
        <v>0.78849999999999998</v>
      </c>
      <c r="P1002" s="31">
        <f t="shared" si="47"/>
        <v>0.16551443847757333</v>
      </c>
      <c r="R1002" s="5">
        <v>1.18</v>
      </c>
      <c r="AJ1002" s="118" t="s">
        <v>77</v>
      </c>
      <c r="AK1002" s="119"/>
      <c r="AL1002" s="119"/>
      <c r="AM1002" s="120"/>
      <c r="AO1002" s="118" t="s">
        <v>315</v>
      </c>
      <c r="AP1002" s="140"/>
      <c r="AQ1002" s="119"/>
      <c r="AR1002" s="120"/>
    </row>
    <row r="1003" spans="1:44" x14ac:dyDescent="0.2">
      <c r="A1003" s="11">
        <v>460</v>
      </c>
      <c r="C1003" s="13">
        <f t="shared" si="45"/>
        <v>1180</v>
      </c>
      <c r="D1003" s="25">
        <v>460</v>
      </c>
      <c r="I1003" s="27">
        <f t="shared" si="46"/>
        <v>0.46</v>
      </c>
      <c r="J1003" s="19">
        <v>0.46</v>
      </c>
      <c r="L1003" s="14">
        <v>1.18</v>
      </c>
      <c r="O1003">
        <v>-0.77649999999999997</v>
      </c>
      <c r="P1003" s="31">
        <f t="shared" si="47"/>
        <v>0.16551443847757333</v>
      </c>
      <c r="R1003" s="5">
        <v>1.18</v>
      </c>
      <c r="AJ1003" s="118" t="s">
        <v>53</v>
      </c>
      <c r="AK1003" s="119"/>
      <c r="AL1003" s="119"/>
      <c r="AM1003" s="120"/>
      <c r="AO1003" s="118" t="s">
        <v>315</v>
      </c>
      <c r="AP1003" s="140"/>
      <c r="AQ1003" s="119"/>
      <c r="AR1003" s="120"/>
    </row>
    <row r="1004" spans="1:44" x14ac:dyDescent="0.2">
      <c r="A1004" s="11">
        <v>8880</v>
      </c>
      <c r="C1004" s="13">
        <f t="shared" si="45"/>
        <v>1180</v>
      </c>
      <c r="D1004" s="25">
        <v>8880</v>
      </c>
      <c r="I1004" s="27">
        <f t="shared" si="46"/>
        <v>8.8800000000000008</v>
      </c>
      <c r="J1004" s="19">
        <v>8.8800000000000008</v>
      </c>
      <c r="L1004" s="14">
        <v>1.18</v>
      </c>
      <c r="O1004">
        <v>2.1838000000000002</v>
      </c>
      <c r="P1004" s="31">
        <f t="shared" si="47"/>
        <v>0.16551443847757333</v>
      </c>
      <c r="R1004" s="5">
        <v>1.18</v>
      </c>
      <c r="AJ1004" s="118" t="s">
        <v>482</v>
      </c>
      <c r="AK1004" s="119"/>
      <c r="AL1004" s="119"/>
      <c r="AM1004" s="120"/>
      <c r="AO1004" s="118" t="s">
        <v>315</v>
      </c>
      <c r="AP1004" s="140"/>
      <c r="AQ1004" s="119"/>
      <c r="AR1004" s="120"/>
    </row>
    <row r="1005" spans="1:44" x14ac:dyDescent="0.2">
      <c r="A1005" s="11">
        <v>4840</v>
      </c>
      <c r="C1005" s="13">
        <f t="shared" si="45"/>
        <v>1180</v>
      </c>
      <c r="D1005" s="25">
        <v>4840</v>
      </c>
      <c r="I1005" s="27">
        <f t="shared" si="46"/>
        <v>4.84</v>
      </c>
      <c r="J1005" s="19">
        <v>4.84</v>
      </c>
      <c r="L1005" s="14">
        <v>1.18</v>
      </c>
      <c r="O1005">
        <v>1.5769</v>
      </c>
      <c r="P1005" s="31">
        <f t="shared" si="47"/>
        <v>0.16551443847757333</v>
      </c>
      <c r="R1005" s="5">
        <v>1.18</v>
      </c>
      <c r="AJ1005" s="118" t="s">
        <v>483</v>
      </c>
      <c r="AK1005" s="119"/>
      <c r="AL1005" s="119"/>
      <c r="AM1005" s="120"/>
      <c r="AO1005" s="118" t="s">
        <v>315</v>
      </c>
      <c r="AP1005" s="140"/>
      <c r="AQ1005" s="119"/>
      <c r="AR1005" s="120"/>
    </row>
    <row r="1006" spans="1:44" x14ac:dyDescent="0.2">
      <c r="A1006" s="11">
        <v>480</v>
      </c>
      <c r="C1006" s="13">
        <f t="shared" si="45"/>
        <v>1180</v>
      </c>
      <c r="D1006" s="25">
        <v>480</v>
      </c>
      <c r="I1006" s="27">
        <f t="shared" si="46"/>
        <v>0.48</v>
      </c>
      <c r="J1006" s="19">
        <v>0.48</v>
      </c>
      <c r="L1006" s="14">
        <v>1.18</v>
      </c>
      <c r="O1006">
        <v>-0.73399999999999999</v>
      </c>
      <c r="P1006" s="31">
        <f t="shared" si="47"/>
        <v>0.16551443847757333</v>
      </c>
      <c r="R1006" s="5">
        <v>1.18</v>
      </c>
      <c r="AJ1006" s="118" t="s">
        <v>45</v>
      </c>
      <c r="AK1006" s="119"/>
      <c r="AL1006" s="119"/>
      <c r="AM1006" s="120"/>
      <c r="AO1006" s="118" t="s">
        <v>315</v>
      </c>
      <c r="AP1006" s="140"/>
      <c r="AQ1006" s="119"/>
      <c r="AR1006" s="120"/>
    </row>
    <row r="1007" spans="1:44" x14ac:dyDescent="0.2">
      <c r="A1007" s="11">
        <v>5980</v>
      </c>
      <c r="C1007" s="13">
        <f t="shared" si="45"/>
        <v>1180</v>
      </c>
      <c r="D1007" s="25">
        <v>5980</v>
      </c>
      <c r="I1007" s="27">
        <f t="shared" si="46"/>
        <v>5.98</v>
      </c>
      <c r="J1007" s="19">
        <v>5.98</v>
      </c>
      <c r="L1007" s="14">
        <v>1.18</v>
      </c>
      <c r="O1007">
        <v>1.7884</v>
      </c>
      <c r="P1007" s="31">
        <f t="shared" si="47"/>
        <v>0.16551443847757333</v>
      </c>
      <c r="R1007" s="5">
        <v>1.18</v>
      </c>
      <c r="AJ1007" s="118" t="s">
        <v>156</v>
      </c>
      <c r="AK1007" s="119"/>
      <c r="AL1007" s="119"/>
      <c r="AM1007" s="120"/>
      <c r="AO1007" s="118" t="s">
        <v>315</v>
      </c>
      <c r="AP1007" s="140"/>
      <c r="AQ1007" s="119"/>
      <c r="AR1007" s="120"/>
    </row>
    <row r="1008" spans="1:44" x14ac:dyDescent="0.2">
      <c r="A1008" s="11">
        <v>1160</v>
      </c>
      <c r="C1008" s="13">
        <f t="shared" si="45"/>
        <v>1200</v>
      </c>
      <c r="D1008" s="25">
        <v>1160</v>
      </c>
      <c r="I1008" s="27">
        <f t="shared" si="46"/>
        <v>1.1599999999999999</v>
      </c>
      <c r="J1008" s="19">
        <v>1.1599999999999999</v>
      </c>
      <c r="L1008" s="14">
        <v>1.2</v>
      </c>
      <c r="O1008">
        <v>0.1484</v>
      </c>
      <c r="P1008" s="31">
        <f t="shared" si="47"/>
        <v>0.18232155679395459</v>
      </c>
      <c r="R1008" s="5">
        <v>1.2</v>
      </c>
      <c r="AJ1008" s="118" t="s">
        <v>255</v>
      </c>
      <c r="AK1008" s="119"/>
      <c r="AL1008" s="119"/>
      <c r="AM1008" s="120"/>
      <c r="AO1008" s="118" t="s">
        <v>315</v>
      </c>
      <c r="AP1008" s="140"/>
      <c r="AQ1008" s="119"/>
      <c r="AR1008" s="120"/>
    </row>
    <row r="1009" spans="1:44" x14ac:dyDescent="0.2">
      <c r="A1009" s="11">
        <v>4540</v>
      </c>
      <c r="C1009" s="13">
        <f t="shared" si="45"/>
        <v>1200</v>
      </c>
      <c r="D1009" s="25">
        <v>4540</v>
      </c>
      <c r="I1009" s="27">
        <f t="shared" si="46"/>
        <v>4.54</v>
      </c>
      <c r="J1009" s="19">
        <v>4.54</v>
      </c>
      <c r="L1009" s="14">
        <v>1.2</v>
      </c>
      <c r="O1009">
        <v>1.5128999999999999</v>
      </c>
      <c r="P1009" s="31">
        <f t="shared" si="47"/>
        <v>0.18232155679395459</v>
      </c>
      <c r="R1009" s="5">
        <v>1.2</v>
      </c>
      <c r="AJ1009" s="118" t="s">
        <v>378</v>
      </c>
      <c r="AK1009" s="119"/>
      <c r="AL1009" s="119"/>
      <c r="AM1009" s="120"/>
      <c r="AO1009" s="118" t="s">
        <v>315</v>
      </c>
      <c r="AP1009" s="140"/>
      <c r="AQ1009" s="119"/>
      <c r="AR1009" s="120"/>
    </row>
    <row r="1010" spans="1:44" x14ac:dyDescent="0.2">
      <c r="A1010" s="11">
        <v>360</v>
      </c>
      <c r="C1010" s="13">
        <f t="shared" si="45"/>
        <v>1200</v>
      </c>
      <c r="D1010" s="25">
        <v>360</v>
      </c>
      <c r="I1010" s="27">
        <f t="shared" si="46"/>
        <v>0.36</v>
      </c>
      <c r="J1010" s="19">
        <v>0.36</v>
      </c>
      <c r="L1010" s="14">
        <v>1.2</v>
      </c>
      <c r="O1010">
        <v>-1.0217000000000001</v>
      </c>
      <c r="P1010" s="31">
        <f t="shared" si="47"/>
        <v>0.18232155679395459</v>
      </c>
      <c r="R1010" s="5">
        <v>1.2</v>
      </c>
      <c r="AJ1010" s="118" t="s">
        <v>109</v>
      </c>
      <c r="AK1010" s="119"/>
      <c r="AL1010" s="119"/>
      <c r="AM1010" s="120"/>
      <c r="AO1010" s="118" t="s">
        <v>315</v>
      </c>
      <c r="AP1010" s="140"/>
      <c r="AQ1010" s="119"/>
      <c r="AR1010" s="120"/>
    </row>
    <row r="1011" spans="1:44" x14ac:dyDescent="0.2">
      <c r="A1011" s="11">
        <v>1420</v>
      </c>
      <c r="C1011" s="13">
        <f t="shared" si="45"/>
        <v>1200</v>
      </c>
      <c r="D1011" s="25">
        <v>1420</v>
      </c>
      <c r="I1011" s="27">
        <f t="shared" si="46"/>
        <v>1.42</v>
      </c>
      <c r="J1011" s="19">
        <v>1.42</v>
      </c>
      <c r="L1011" s="14">
        <v>1.2</v>
      </c>
      <c r="O1011">
        <v>0.35070000000000001</v>
      </c>
      <c r="P1011" s="31">
        <f t="shared" si="47"/>
        <v>0.18232155679395459</v>
      </c>
      <c r="R1011" s="5">
        <v>1.2</v>
      </c>
      <c r="AJ1011" s="118" t="s">
        <v>408</v>
      </c>
      <c r="AK1011" s="119"/>
      <c r="AL1011" s="119"/>
      <c r="AM1011" s="120"/>
      <c r="AO1011" s="118" t="s">
        <v>315</v>
      </c>
      <c r="AP1011" s="140"/>
      <c r="AQ1011" s="119"/>
      <c r="AR1011" s="120"/>
    </row>
    <row r="1012" spans="1:44" x14ac:dyDescent="0.2">
      <c r="A1012" s="11">
        <v>1280</v>
      </c>
      <c r="C1012" s="13">
        <f t="shared" si="45"/>
        <v>1200</v>
      </c>
      <c r="D1012" s="25">
        <v>1280</v>
      </c>
      <c r="I1012" s="27">
        <f t="shared" si="46"/>
        <v>1.28</v>
      </c>
      <c r="J1012" s="19">
        <v>1.28</v>
      </c>
      <c r="L1012" s="14">
        <v>1.2</v>
      </c>
      <c r="O1012">
        <v>0.24690000000000001</v>
      </c>
      <c r="P1012" s="31">
        <f t="shared" si="47"/>
        <v>0.18232155679395459</v>
      </c>
      <c r="R1012" s="5">
        <v>1.2</v>
      </c>
      <c r="AJ1012" s="118" t="s">
        <v>362</v>
      </c>
      <c r="AK1012" s="119"/>
      <c r="AL1012" s="119"/>
      <c r="AM1012" s="120"/>
      <c r="AO1012" s="118" t="s">
        <v>105</v>
      </c>
      <c r="AP1012" s="140"/>
      <c r="AQ1012" s="119"/>
      <c r="AR1012" s="120"/>
    </row>
    <row r="1013" spans="1:44" x14ac:dyDescent="0.2">
      <c r="A1013" s="11">
        <v>2560</v>
      </c>
      <c r="C1013" s="13">
        <f t="shared" si="45"/>
        <v>1200</v>
      </c>
      <c r="D1013" s="25">
        <v>2560</v>
      </c>
      <c r="I1013" s="27">
        <f t="shared" si="46"/>
        <v>2.56</v>
      </c>
      <c r="J1013" s="19">
        <v>2.56</v>
      </c>
      <c r="L1013" s="14">
        <v>1.2</v>
      </c>
      <c r="O1013">
        <v>0.94</v>
      </c>
      <c r="P1013" s="31">
        <f t="shared" si="47"/>
        <v>0.18232155679395459</v>
      </c>
      <c r="R1013" s="5">
        <v>1.2</v>
      </c>
      <c r="AJ1013" s="118" t="s">
        <v>145</v>
      </c>
      <c r="AK1013" s="119"/>
      <c r="AL1013" s="119"/>
      <c r="AM1013" s="120"/>
      <c r="AO1013" s="118" t="s">
        <v>105</v>
      </c>
      <c r="AP1013" s="140"/>
      <c r="AQ1013" s="119"/>
      <c r="AR1013" s="120"/>
    </row>
    <row r="1014" spans="1:44" x14ac:dyDescent="0.2">
      <c r="A1014" s="11">
        <v>280</v>
      </c>
      <c r="C1014" s="13">
        <f t="shared" si="45"/>
        <v>1200</v>
      </c>
      <c r="D1014" s="25">
        <v>280</v>
      </c>
      <c r="I1014" s="27">
        <f t="shared" si="46"/>
        <v>0.28000000000000003</v>
      </c>
      <c r="J1014" s="19">
        <v>0.28000000000000003</v>
      </c>
      <c r="L1014" s="14">
        <v>1.2</v>
      </c>
      <c r="O1014">
        <v>-1.2729999999999999</v>
      </c>
      <c r="P1014" s="31">
        <f t="shared" si="47"/>
        <v>0.18232155679395459</v>
      </c>
      <c r="R1014" s="5">
        <v>1.2</v>
      </c>
      <c r="AJ1014" s="118" t="s">
        <v>292</v>
      </c>
      <c r="AK1014" s="119"/>
      <c r="AL1014" s="119"/>
      <c r="AM1014" s="120"/>
      <c r="AO1014" s="118" t="s">
        <v>105</v>
      </c>
      <c r="AP1014" s="140"/>
      <c r="AQ1014" s="119"/>
      <c r="AR1014" s="120"/>
    </row>
    <row r="1015" spans="1:44" x14ac:dyDescent="0.2">
      <c r="A1015" s="11">
        <v>240</v>
      </c>
      <c r="C1015" s="13">
        <f t="shared" si="45"/>
        <v>1220</v>
      </c>
      <c r="D1015" s="25">
        <v>240</v>
      </c>
      <c r="I1015" s="27">
        <f t="shared" si="46"/>
        <v>0.24</v>
      </c>
      <c r="J1015" s="19">
        <v>0.24</v>
      </c>
      <c r="L1015" s="14">
        <v>1.22</v>
      </c>
      <c r="O1015">
        <v>-1.4271</v>
      </c>
      <c r="P1015" s="31">
        <f t="shared" si="47"/>
        <v>0.19885085874516517</v>
      </c>
      <c r="R1015" s="5">
        <v>1.22</v>
      </c>
      <c r="AJ1015" s="118" t="s">
        <v>72</v>
      </c>
      <c r="AK1015" s="119"/>
      <c r="AL1015" s="119"/>
      <c r="AM1015" s="120"/>
      <c r="AO1015" s="118" t="s">
        <v>105</v>
      </c>
      <c r="AP1015" s="140"/>
      <c r="AQ1015" s="119"/>
      <c r="AR1015" s="120"/>
    </row>
    <row r="1016" spans="1:44" x14ac:dyDescent="0.2">
      <c r="A1016" s="11">
        <v>13860</v>
      </c>
      <c r="C1016" s="13">
        <f t="shared" si="45"/>
        <v>1220</v>
      </c>
      <c r="D1016" s="25">
        <v>13860</v>
      </c>
      <c r="I1016" s="27">
        <f t="shared" si="46"/>
        <v>13.86</v>
      </c>
      <c r="J1016" s="19">
        <v>13.86</v>
      </c>
      <c r="L1016" s="14">
        <v>1.22</v>
      </c>
      <c r="O1016">
        <v>2.629</v>
      </c>
      <c r="P1016" s="31">
        <f t="shared" si="47"/>
        <v>0.19885085874516517</v>
      </c>
      <c r="R1016" s="5">
        <v>1.22</v>
      </c>
      <c r="AJ1016" s="118" t="s">
        <v>484</v>
      </c>
      <c r="AK1016" s="119"/>
      <c r="AL1016" s="119"/>
      <c r="AM1016" s="120"/>
      <c r="AO1016" s="118" t="s">
        <v>105</v>
      </c>
      <c r="AP1016" s="140"/>
      <c r="AQ1016" s="119"/>
      <c r="AR1016" s="120"/>
    </row>
    <row r="1017" spans="1:44" x14ac:dyDescent="0.2">
      <c r="A1017" s="11">
        <v>10380</v>
      </c>
      <c r="C1017" s="13">
        <f t="shared" si="45"/>
        <v>1220</v>
      </c>
      <c r="D1017" s="25">
        <v>10380</v>
      </c>
      <c r="I1017" s="27">
        <f t="shared" si="46"/>
        <v>10.38</v>
      </c>
      <c r="J1017" s="19">
        <v>10.38</v>
      </c>
      <c r="L1017" s="14">
        <v>1.22</v>
      </c>
      <c r="O1017">
        <v>2.3399000000000001</v>
      </c>
      <c r="P1017" s="31">
        <f t="shared" si="47"/>
        <v>0.19885085874516517</v>
      </c>
      <c r="R1017" s="5">
        <v>1.22</v>
      </c>
      <c r="AJ1017" s="118" t="s">
        <v>485</v>
      </c>
      <c r="AK1017" s="119"/>
      <c r="AL1017" s="119"/>
      <c r="AM1017" s="120"/>
      <c r="AO1017" s="118" t="s">
        <v>105</v>
      </c>
      <c r="AP1017" s="140"/>
      <c r="AQ1017" s="119"/>
      <c r="AR1017" s="120"/>
    </row>
    <row r="1018" spans="1:44" x14ac:dyDescent="0.2">
      <c r="A1018" s="11">
        <v>1300</v>
      </c>
      <c r="C1018" s="13">
        <f t="shared" si="45"/>
        <v>1220</v>
      </c>
      <c r="D1018" s="25">
        <v>1300</v>
      </c>
      <c r="I1018" s="27">
        <f t="shared" si="46"/>
        <v>1.3</v>
      </c>
      <c r="J1018" s="19">
        <v>1.3</v>
      </c>
      <c r="L1018" s="14">
        <v>1.22</v>
      </c>
      <c r="O1018">
        <v>0.26240000000000002</v>
      </c>
      <c r="P1018" s="31">
        <f t="shared" si="47"/>
        <v>0.19885085874516517</v>
      </c>
      <c r="R1018" s="5">
        <v>1.22</v>
      </c>
      <c r="AJ1018" s="118" t="s">
        <v>65</v>
      </c>
      <c r="AK1018" s="119"/>
      <c r="AL1018" s="119"/>
      <c r="AM1018" s="120"/>
      <c r="AO1018" s="118" t="s">
        <v>105</v>
      </c>
      <c r="AP1018" s="140"/>
      <c r="AQ1018" s="119"/>
      <c r="AR1018" s="120"/>
    </row>
    <row r="1019" spans="1:44" x14ac:dyDescent="0.2">
      <c r="A1019" s="11">
        <v>900</v>
      </c>
      <c r="C1019" s="13">
        <f t="shared" si="45"/>
        <v>1220</v>
      </c>
      <c r="D1019" s="25">
        <v>900</v>
      </c>
      <c r="I1019" s="27">
        <f t="shared" si="46"/>
        <v>0.9</v>
      </c>
      <c r="J1019" s="19">
        <v>0.9</v>
      </c>
      <c r="L1019" s="14">
        <v>1.22</v>
      </c>
      <c r="O1019">
        <v>-0.10539999999999999</v>
      </c>
      <c r="P1019" s="31">
        <f t="shared" si="47"/>
        <v>0.19885085874516517</v>
      </c>
      <c r="R1019" s="5">
        <v>1.22</v>
      </c>
      <c r="AJ1019" s="118" t="s">
        <v>244</v>
      </c>
      <c r="AK1019" s="119"/>
      <c r="AL1019" s="119"/>
      <c r="AM1019" s="120"/>
      <c r="AO1019" s="118" t="s">
        <v>105</v>
      </c>
      <c r="AP1019" s="140"/>
      <c r="AQ1019" s="119"/>
      <c r="AR1019" s="120"/>
    </row>
    <row r="1020" spans="1:44" x14ac:dyDescent="0.2">
      <c r="A1020" s="11">
        <v>1440</v>
      </c>
      <c r="C1020" s="13">
        <f t="shared" si="45"/>
        <v>1220</v>
      </c>
      <c r="D1020" s="25">
        <v>1440</v>
      </c>
      <c r="I1020" s="27">
        <f t="shared" si="46"/>
        <v>1.44</v>
      </c>
      <c r="J1020" s="19">
        <v>1.44</v>
      </c>
      <c r="L1020" s="14">
        <v>1.22</v>
      </c>
      <c r="O1020">
        <v>0.36459999999999998</v>
      </c>
      <c r="P1020" s="31">
        <f t="shared" si="47"/>
        <v>0.19885085874516517</v>
      </c>
      <c r="R1020" s="5">
        <v>1.22</v>
      </c>
      <c r="AJ1020" s="118" t="s">
        <v>85</v>
      </c>
      <c r="AK1020" s="119"/>
      <c r="AL1020" s="119"/>
      <c r="AM1020" s="120"/>
      <c r="AO1020" s="118" t="s">
        <v>105</v>
      </c>
      <c r="AP1020" s="140"/>
      <c r="AQ1020" s="119"/>
      <c r="AR1020" s="120"/>
    </row>
    <row r="1021" spans="1:44" x14ac:dyDescent="0.2">
      <c r="A1021" s="11">
        <v>1320</v>
      </c>
      <c r="C1021" s="13">
        <f t="shared" si="45"/>
        <v>1220</v>
      </c>
      <c r="D1021" s="25">
        <v>1320</v>
      </c>
      <c r="I1021" s="27">
        <f t="shared" si="46"/>
        <v>1.32</v>
      </c>
      <c r="J1021" s="19">
        <v>1.32</v>
      </c>
      <c r="L1021" s="14">
        <v>1.22</v>
      </c>
      <c r="O1021">
        <v>0.27760000000000001</v>
      </c>
      <c r="P1021" s="31">
        <f t="shared" si="47"/>
        <v>0.19885085874516517</v>
      </c>
      <c r="R1021" s="5">
        <v>1.22</v>
      </c>
      <c r="AJ1021" s="118" t="s">
        <v>86</v>
      </c>
      <c r="AK1021" s="119"/>
      <c r="AL1021" s="119"/>
      <c r="AM1021" s="120"/>
      <c r="AO1021" s="118" t="s">
        <v>105</v>
      </c>
      <c r="AP1021" s="140"/>
      <c r="AQ1021" s="119"/>
      <c r="AR1021" s="120"/>
    </row>
    <row r="1022" spans="1:44" x14ac:dyDescent="0.2">
      <c r="A1022" s="11">
        <v>1680</v>
      </c>
      <c r="C1022" s="13">
        <f t="shared" si="45"/>
        <v>1220</v>
      </c>
      <c r="D1022" s="25">
        <v>1680</v>
      </c>
      <c r="I1022" s="27">
        <f t="shared" si="46"/>
        <v>1.68</v>
      </c>
      <c r="J1022" s="19">
        <v>1.68</v>
      </c>
      <c r="L1022" s="14">
        <v>1.22</v>
      </c>
      <c r="O1022">
        <v>0.51880000000000004</v>
      </c>
      <c r="P1022" s="31">
        <f t="shared" si="47"/>
        <v>0.19885085874516517</v>
      </c>
      <c r="R1022" s="5">
        <v>1.22</v>
      </c>
      <c r="AJ1022" s="118" t="s">
        <v>323</v>
      </c>
      <c r="AK1022" s="119"/>
      <c r="AL1022" s="119"/>
      <c r="AM1022" s="120"/>
      <c r="AO1022" s="118" t="s">
        <v>105</v>
      </c>
      <c r="AP1022" s="140"/>
      <c r="AQ1022" s="119"/>
      <c r="AR1022" s="120"/>
    </row>
    <row r="1023" spans="1:44" x14ac:dyDescent="0.2">
      <c r="A1023" s="11">
        <v>2120</v>
      </c>
      <c r="C1023" s="13">
        <f t="shared" si="45"/>
        <v>1220</v>
      </c>
      <c r="D1023" s="25">
        <v>2120</v>
      </c>
      <c r="I1023" s="27">
        <f t="shared" si="46"/>
        <v>2.12</v>
      </c>
      <c r="J1023" s="19">
        <v>2.12</v>
      </c>
      <c r="L1023" s="14">
        <v>1.22</v>
      </c>
      <c r="O1023">
        <v>0.75139999999999996</v>
      </c>
      <c r="P1023" s="31">
        <f t="shared" si="47"/>
        <v>0.19885085874516517</v>
      </c>
      <c r="R1023" s="5">
        <v>1.22</v>
      </c>
      <c r="AJ1023" s="118" t="s">
        <v>98</v>
      </c>
      <c r="AK1023" s="119"/>
      <c r="AL1023" s="119"/>
      <c r="AM1023" s="120"/>
      <c r="AO1023" s="118" t="s">
        <v>105</v>
      </c>
      <c r="AP1023" s="140"/>
      <c r="AQ1023" s="119"/>
      <c r="AR1023" s="120"/>
    </row>
    <row r="1024" spans="1:44" x14ac:dyDescent="0.2">
      <c r="A1024" s="11">
        <v>18280</v>
      </c>
      <c r="C1024" s="13">
        <f t="shared" si="45"/>
        <v>1220</v>
      </c>
      <c r="D1024" s="25">
        <v>18280</v>
      </c>
      <c r="I1024" s="27">
        <f t="shared" si="46"/>
        <v>18.28</v>
      </c>
      <c r="J1024" s="19">
        <v>18.28</v>
      </c>
      <c r="L1024" s="14">
        <v>1.22</v>
      </c>
      <c r="O1024">
        <v>2.9058000000000002</v>
      </c>
      <c r="P1024" s="31">
        <f t="shared" si="47"/>
        <v>0.19885085874516517</v>
      </c>
      <c r="R1024" s="5">
        <v>1.22</v>
      </c>
      <c r="AJ1024" s="118" t="s">
        <v>99</v>
      </c>
      <c r="AK1024" s="119"/>
      <c r="AL1024" s="119"/>
      <c r="AM1024" s="120"/>
      <c r="AO1024" s="118" t="s">
        <v>105</v>
      </c>
      <c r="AP1024" s="140"/>
      <c r="AQ1024" s="119"/>
      <c r="AR1024" s="120"/>
    </row>
    <row r="1025" spans="1:44" x14ac:dyDescent="0.2">
      <c r="A1025" s="11">
        <v>2440</v>
      </c>
      <c r="C1025" s="13">
        <f t="shared" ref="C1025:C1088" si="48">L1025*1000</f>
        <v>1220</v>
      </c>
      <c r="D1025" s="25">
        <v>2440</v>
      </c>
      <c r="I1025" s="27">
        <f t="shared" si="46"/>
        <v>2.44</v>
      </c>
      <c r="J1025" s="19">
        <v>2.44</v>
      </c>
      <c r="L1025" s="14">
        <v>1.22</v>
      </c>
      <c r="O1025">
        <v>0.89200000000000002</v>
      </c>
      <c r="P1025" s="31">
        <f t="shared" si="47"/>
        <v>0.19885085874516517</v>
      </c>
      <c r="R1025" s="5">
        <v>1.22</v>
      </c>
      <c r="AJ1025" s="118" t="s">
        <v>183</v>
      </c>
      <c r="AK1025" s="119"/>
      <c r="AL1025" s="119"/>
      <c r="AM1025" s="120"/>
      <c r="AO1025" s="118" t="s">
        <v>321</v>
      </c>
      <c r="AP1025" s="140"/>
      <c r="AQ1025" s="119"/>
      <c r="AR1025" s="120"/>
    </row>
    <row r="1026" spans="1:44" x14ac:dyDescent="0.2">
      <c r="A1026" s="11">
        <v>2760</v>
      </c>
      <c r="C1026" s="13">
        <f t="shared" si="48"/>
        <v>1220</v>
      </c>
      <c r="D1026" s="25">
        <v>2760</v>
      </c>
      <c r="I1026" s="27">
        <f t="shared" ref="I1026:I1089" si="49">D1026*10^-3</f>
        <v>2.7600000000000002</v>
      </c>
      <c r="J1026" s="19">
        <v>2.7600000000000002</v>
      </c>
      <c r="L1026" s="14">
        <v>1.22</v>
      </c>
      <c r="O1026">
        <v>1.0152000000000001</v>
      </c>
      <c r="P1026" s="31">
        <f t="shared" ref="P1026:P1089" si="50">LN(L1026)</f>
        <v>0.19885085874516517</v>
      </c>
      <c r="R1026" s="5">
        <v>1.22</v>
      </c>
      <c r="AJ1026" s="118" t="s">
        <v>200</v>
      </c>
      <c r="AK1026" s="119"/>
      <c r="AL1026" s="119"/>
      <c r="AM1026" s="120"/>
      <c r="AO1026" s="118" t="s">
        <v>321</v>
      </c>
      <c r="AP1026" s="140"/>
      <c r="AQ1026" s="119"/>
      <c r="AR1026" s="120"/>
    </row>
    <row r="1027" spans="1:44" x14ac:dyDescent="0.2">
      <c r="A1027" s="11">
        <v>1220</v>
      </c>
      <c r="C1027" s="13">
        <f t="shared" si="48"/>
        <v>1220</v>
      </c>
      <c r="D1027" s="25">
        <v>1220</v>
      </c>
      <c r="I1027" s="27">
        <f t="shared" si="49"/>
        <v>1.22</v>
      </c>
      <c r="J1027" s="19">
        <v>1.22</v>
      </c>
      <c r="L1027" s="14">
        <v>1.22</v>
      </c>
      <c r="O1027">
        <v>0.19889999999999999</v>
      </c>
      <c r="P1027" s="31">
        <f t="shared" si="50"/>
        <v>0.19885085874516517</v>
      </c>
      <c r="R1027" s="5">
        <v>1.22</v>
      </c>
      <c r="AJ1027" s="118" t="s">
        <v>154</v>
      </c>
      <c r="AK1027" s="119"/>
      <c r="AL1027" s="119"/>
      <c r="AM1027" s="120"/>
      <c r="AO1027" s="118" t="s">
        <v>321</v>
      </c>
      <c r="AP1027" s="140"/>
      <c r="AQ1027" s="119"/>
      <c r="AR1027" s="120"/>
    </row>
    <row r="1028" spans="1:44" x14ac:dyDescent="0.2">
      <c r="A1028" s="11">
        <v>580</v>
      </c>
      <c r="C1028" s="13">
        <f t="shared" si="48"/>
        <v>1220</v>
      </c>
      <c r="D1028" s="25">
        <v>580</v>
      </c>
      <c r="I1028" s="27">
        <f t="shared" si="49"/>
        <v>0.57999999999999996</v>
      </c>
      <c r="J1028" s="19">
        <v>0.57999999999999996</v>
      </c>
      <c r="L1028" s="14">
        <v>1.22</v>
      </c>
      <c r="O1028">
        <v>-0.54469999999999996</v>
      </c>
      <c r="P1028" s="31">
        <f t="shared" si="50"/>
        <v>0.19885085874516517</v>
      </c>
      <c r="R1028" s="5">
        <v>1.22</v>
      </c>
      <c r="AJ1028" s="118" t="s">
        <v>298</v>
      </c>
      <c r="AK1028" s="119"/>
      <c r="AL1028" s="119"/>
      <c r="AM1028" s="120"/>
      <c r="AO1028" s="118" t="s">
        <v>321</v>
      </c>
      <c r="AP1028" s="140"/>
      <c r="AQ1028" s="119"/>
      <c r="AR1028" s="120"/>
    </row>
    <row r="1029" spans="1:44" x14ac:dyDescent="0.2">
      <c r="A1029" s="11">
        <v>160</v>
      </c>
      <c r="C1029" s="13">
        <f t="shared" si="48"/>
        <v>1220</v>
      </c>
      <c r="D1029" s="25">
        <v>160</v>
      </c>
      <c r="I1029" s="27">
        <f t="shared" si="49"/>
        <v>0.16</v>
      </c>
      <c r="J1029" s="19">
        <v>0.16</v>
      </c>
      <c r="L1029" s="14">
        <v>1.22</v>
      </c>
      <c r="O1029">
        <v>-1.8326</v>
      </c>
      <c r="P1029" s="31">
        <f t="shared" si="50"/>
        <v>0.19885085874516517</v>
      </c>
      <c r="R1029" s="5">
        <v>1.22</v>
      </c>
      <c r="AJ1029" s="118" t="s">
        <v>59</v>
      </c>
      <c r="AK1029" s="119"/>
      <c r="AL1029" s="119"/>
      <c r="AM1029" s="120"/>
      <c r="AO1029" s="118" t="s">
        <v>321</v>
      </c>
      <c r="AP1029" s="140"/>
      <c r="AQ1029" s="119"/>
      <c r="AR1029" s="120"/>
    </row>
    <row r="1030" spans="1:44" x14ac:dyDescent="0.2">
      <c r="A1030" s="11">
        <v>1260</v>
      </c>
      <c r="C1030" s="13">
        <f t="shared" si="48"/>
        <v>1240</v>
      </c>
      <c r="D1030" s="25">
        <v>1260</v>
      </c>
      <c r="I1030" s="27">
        <f t="shared" si="49"/>
        <v>1.26</v>
      </c>
      <c r="J1030" s="19">
        <v>1.26</v>
      </c>
      <c r="L1030" s="14">
        <v>1.24</v>
      </c>
      <c r="O1030">
        <v>0.2311</v>
      </c>
      <c r="P1030" s="31">
        <f t="shared" si="50"/>
        <v>0.21511137961694549</v>
      </c>
      <c r="R1030" s="5">
        <v>1.24</v>
      </c>
      <c r="AJ1030" s="118" t="s">
        <v>73</v>
      </c>
      <c r="AK1030" s="119"/>
      <c r="AL1030" s="119"/>
      <c r="AM1030" s="120"/>
      <c r="AO1030" s="118" t="s">
        <v>321</v>
      </c>
      <c r="AP1030" s="140"/>
      <c r="AQ1030" s="119"/>
      <c r="AR1030" s="120"/>
    </row>
    <row r="1031" spans="1:44" x14ac:dyDescent="0.2">
      <c r="A1031" s="11">
        <v>4360</v>
      </c>
      <c r="C1031" s="13">
        <f t="shared" si="48"/>
        <v>1240</v>
      </c>
      <c r="D1031" s="25">
        <v>4360</v>
      </c>
      <c r="I1031" s="27">
        <f t="shared" si="49"/>
        <v>4.3600000000000003</v>
      </c>
      <c r="J1031" s="19">
        <v>4.3600000000000003</v>
      </c>
      <c r="L1031" s="14">
        <v>1.24</v>
      </c>
      <c r="O1031">
        <v>1.4724999999999999</v>
      </c>
      <c r="P1031" s="31">
        <f t="shared" si="50"/>
        <v>0.21511137961694549</v>
      </c>
      <c r="R1031" s="5">
        <v>1.24</v>
      </c>
      <c r="AJ1031" s="118" t="s">
        <v>486</v>
      </c>
      <c r="AK1031" s="119"/>
      <c r="AL1031" s="119"/>
      <c r="AM1031" s="120"/>
      <c r="AO1031" s="118" t="s">
        <v>321</v>
      </c>
      <c r="AP1031" s="140"/>
      <c r="AQ1031" s="119"/>
      <c r="AR1031" s="120"/>
    </row>
    <row r="1032" spans="1:44" x14ac:dyDescent="0.2">
      <c r="A1032" s="11">
        <v>2020</v>
      </c>
      <c r="C1032" s="13">
        <f t="shared" si="48"/>
        <v>1240</v>
      </c>
      <c r="D1032" s="25">
        <v>2020</v>
      </c>
      <c r="I1032" s="27">
        <f t="shared" si="49"/>
        <v>2.02</v>
      </c>
      <c r="J1032" s="19">
        <v>2.02</v>
      </c>
      <c r="L1032" s="14">
        <v>1.24</v>
      </c>
      <c r="O1032">
        <v>0.70309999999999995</v>
      </c>
      <c r="P1032" s="31">
        <f t="shared" si="50"/>
        <v>0.21511137961694549</v>
      </c>
      <c r="R1032" s="5">
        <v>1.24</v>
      </c>
      <c r="AJ1032" s="118" t="s">
        <v>456</v>
      </c>
      <c r="AK1032" s="119"/>
      <c r="AL1032" s="119"/>
      <c r="AM1032" s="120"/>
      <c r="AO1032" s="118" t="s">
        <v>321</v>
      </c>
      <c r="AP1032" s="140"/>
      <c r="AQ1032" s="119"/>
      <c r="AR1032" s="120"/>
    </row>
    <row r="1033" spans="1:44" x14ac:dyDescent="0.2">
      <c r="A1033" s="11">
        <v>1100</v>
      </c>
      <c r="C1033" s="13">
        <f t="shared" si="48"/>
        <v>1240</v>
      </c>
      <c r="D1033" s="25">
        <v>1100</v>
      </c>
      <c r="I1033" s="27">
        <f t="shared" si="49"/>
        <v>1.1000000000000001</v>
      </c>
      <c r="J1033" s="19">
        <v>1.1000000000000001</v>
      </c>
      <c r="L1033" s="14">
        <v>1.24</v>
      </c>
      <c r="O1033">
        <v>9.5299999999999996E-2</v>
      </c>
      <c r="P1033" s="31">
        <f t="shared" si="50"/>
        <v>0.21511137961694549</v>
      </c>
      <c r="R1033" s="5">
        <v>1.24</v>
      </c>
      <c r="AJ1033" s="118" t="s">
        <v>301</v>
      </c>
      <c r="AK1033" s="119"/>
      <c r="AL1033" s="119"/>
      <c r="AM1033" s="120"/>
      <c r="AO1033" s="118" t="s">
        <v>321</v>
      </c>
      <c r="AP1033" s="140"/>
      <c r="AQ1033" s="119"/>
      <c r="AR1033" s="120"/>
    </row>
    <row r="1034" spans="1:44" x14ac:dyDescent="0.2">
      <c r="A1034" s="11">
        <v>2780</v>
      </c>
      <c r="C1034" s="13">
        <f t="shared" si="48"/>
        <v>1240</v>
      </c>
      <c r="D1034" s="25">
        <v>2780</v>
      </c>
      <c r="I1034" s="27">
        <f t="shared" si="49"/>
        <v>2.7800000000000002</v>
      </c>
      <c r="J1034" s="19">
        <v>2.7800000000000002</v>
      </c>
      <c r="L1034" s="14">
        <v>1.24</v>
      </c>
      <c r="O1034">
        <v>1.0225</v>
      </c>
      <c r="P1034" s="31">
        <f t="shared" si="50"/>
        <v>0.21511137961694549</v>
      </c>
      <c r="R1034" s="5">
        <v>1.24</v>
      </c>
      <c r="AJ1034" s="118" t="s">
        <v>314</v>
      </c>
      <c r="AK1034" s="119"/>
      <c r="AL1034" s="119"/>
      <c r="AM1034" s="120"/>
      <c r="AO1034" s="118" t="s">
        <v>321</v>
      </c>
      <c r="AP1034" s="140"/>
      <c r="AQ1034" s="119"/>
      <c r="AR1034" s="120"/>
    </row>
    <row r="1035" spans="1:44" x14ac:dyDescent="0.2">
      <c r="A1035" s="11">
        <v>2580</v>
      </c>
      <c r="C1035" s="13">
        <f t="shared" si="48"/>
        <v>1240</v>
      </c>
      <c r="D1035" s="25">
        <v>2580</v>
      </c>
      <c r="I1035" s="27">
        <f t="shared" si="49"/>
        <v>2.58</v>
      </c>
      <c r="J1035" s="19">
        <v>2.58</v>
      </c>
      <c r="L1035" s="14">
        <v>1.24</v>
      </c>
      <c r="O1035">
        <v>0.94779999999999998</v>
      </c>
      <c r="P1035" s="31">
        <f t="shared" si="50"/>
        <v>0.21511137961694549</v>
      </c>
      <c r="R1035" s="5">
        <v>1.24</v>
      </c>
      <c r="AJ1035" s="118" t="s">
        <v>311</v>
      </c>
      <c r="AK1035" s="119"/>
      <c r="AL1035" s="119"/>
      <c r="AM1035" s="120"/>
      <c r="AO1035" s="118" t="s">
        <v>321</v>
      </c>
      <c r="AP1035" s="140"/>
      <c r="AQ1035" s="119"/>
      <c r="AR1035" s="120"/>
    </row>
    <row r="1036" spans="1:44" x14ac:dyDescent="0.2">
      <c r="A1036" s="11">
        <v>1300</v>
      </c>
      <c r="C1036" s="13">
        <f t="shared" si="48"/>
        <v>1240</v>
      </c>
      <c r="D1036" s="25">
        <v>1300</v>
      </c>
      <c r="I1036" s="27">
        <f t="shared" si="49"/>
        <v>1.3</v>
      </c>
      <c r="J1036" s="19">
        <v>1.3</v>
      </c>
      <c r="L1036" s="14">
        <v>1.24</v>
      </c>
      <c r="O1036">
        <v>0.26240000000000002</v>
      </c>
      <c r="P1036" s="31">
        <f t="shared" si="50"/>
        <v>0.21511137961694549</v>
      </c>
      <c r="R1036" s="5">
        <v>1.24</v>
      </c>
      <c r="AJ1036" s="118" t="s">
        <v>65</v>
      </c>
      <c r="AK1036" s="119"/>
      <c r="AL1036" s="119"/>
      <c r="AM1036" s="120"/>
      <c r="AO1036" s="118" t="s">
        <v>321</v>
      </c>
      <c r="AP1036" s="140"/>
      <c r="AQ1036" s="119"/>
      <c r="AR1036" s="120"/>
    </row>
    <row r="1037" spans="1:44" x14ac:dyDescent="0.2">
      <c r="A1037" s="11">
        <v>9340</v>
      </c>
      <c r="C1037" s="13">
        <f t="shared" si="48"/>
        <v>1240</v>
      </c>
      <c r="D1037" s="25">
        <v>9340</v>
      </c>
      <c r="I1037" s="27">
        <f t="shared" si="49"/>
        <v>9.34</v>
      </c>
      <c r="J1037" s="19">
        <v>9.34</v>
      </c>
      <c r="L1037" s="14">
        <v>1.24</v>
      </c>
      <c r="O1037">
        <v>2.2343000000000002</v>
      </c>
      <c r="P1037" s="31">
        <f t="shared" si="50"/>
        <v>0.21511137961694549</v>
      </c>
      <c r="R1037" s="5">
        <v>1.24</v>
      </c>
      <c r="AJ1037" s="118" t="s">
        <v>439</v>
      </c>
      <c r="AK1037" s="119"/>
      <c r="AL1037" s="119"/>
      <c r="AM1037" s="120"/>
      <c r="AO1037" s="118" t="s">
        <v>321</v>
      </c>
      <c r="AP1037" s="140"/>
      <c r="AQ1037" s="119"/>
      <c r="AR1037" s="120"/>
    </row>
    <row r="1038" spans="1:44" x14ac:dyDescent="0.2">
      <c r="A1038" s="11">
        <v>2660</v>
      </c>
      <c r="C1038" s="13">
        <f t="shared" si="48"/>
        <v>1240</v>
      </c>
      <c r="D1038" s="25">
        <v>2660</v>
      </c>
      <c r="I1038" s="27">
        <f t="shared" si="49"/>
        <v>2.66</v>
      </c>
      <c r="J1038" s="19">
        <v>2.66</v>
      </c>
      <c r="L1038" s="14">
        <v>1.24</v>
      </c>
      <c r="O1038">
        <v>0.97829999999999995</v>
      </c>
      <c r="P1038" s="31">
        <f t="shared" si="50"/>
        <v>0.21511137961694549</v>
      </c>
      <c r="R1038" s="5">
        <v>1.24</v>
      </c>
      <c r="AJ1038" s="118" t="s">
        <v>220</v>
      </c>
      <c r="AK1038" s="119"/>
      <c r="AL1038" s="119"/>
      <c r="AM1038" s="120"/>
      <c r="AO1038" s="118" t="s">
        <v>321</v>
      </c>
      <c r="AP1038" s="140"/>
      <c r="AQ1038" s="119"/>
      <c r="AR1038" s="120"/>
    </row>
    <row r="1039" spans="1:44" x14ac:dyDescent="0.2">
      <c r="A1039" s="11">
        <v>160</v>
      </c>
      <c r="C1039" s="13">
        <f t="shared" si="48"/>
        <v>1240</v>
      </c>
      <c r="D1039" s="25">
        <v>160</v>
      </c>
      <c r="I1039" s="27">
        <f t="shared" si="49"/>
        <v>0.16</v>
      </c>
      <c r="J1039" s="19">
        <v>0.16</v>
      </c>
      <c r="L1039" s="14">
        <v>1.24</v>
      </c>
      <c r="O1039">
        <v>-1.8326</v>
      </c>
      <c r="P1039" s="31">
        <f t="shared" si="50"/>
        <v>0.21511137961694549</v>
      </c>
      <c r="R1039" s="5">
        <v>1.24</v>
      </c>
      <c r="AJ1039" s="118" t="s">
        <v>59</v>
      </c>
      <c r="AK1039" s="119"/>
      <c r="AL1039" s="119"/>
      <c r="AM1039" s="120"/>
      <c r="AO1039" s="118" t="s">
        <v>321</v>
      </c>
      <c r="AP1039" s="140"/>
      <c r="AQ1039" s="119"/>
      <c r="AR1039" s="120"/>
    </row>
    <row r="1040" spans="1:44" x14ac:dyDescent="0.2">
      <c r="A1040" s="11">
        <v>8980</v>
      </c>
      <c r="C1040" s="13">
        <f t="shared" si="48"/>
        <v>1240</v>
      </c>
      <c r="D1040" s="25">
        <v>8980</v>
      </c>
      <c r="I1040" s="27">
        <f t="shared" si="49"/>
        <v>8.98</v>
      </c>
      <c r="J1040" s="19">
        <v>8.98</v>
      </c>
      <c r="L1040" s="14">
        <v>1.24</v>
      </c>
      <c r="O1040">
        <v>2.1949999999999998</v>
      </c>
      <c r="P1040" s="31">
        <f t="shared" si="50"/>
        <v>0.21511137961694549</v>
      </c>
      <c r="R1040" s="5">
        <v>1.24</v>
      </c>
      <c r="AJ1040" s="118" t="s">
        <v>487</v>
      </c>
      <c r="AK1040" s="119"/>
      <c r="AL1040" s="119"/>
      <c r="AM1040" s="120"/>
      <c r="AO1040" s="118" t="s">
        <v>321</v>
      </c>
      <c r="AP1040" s="140"/>
      <c r="AQ1040" s="119"/>
      <c r="AR1040" s="120"/>
    </row>
    <row r="1041" spans="1:44" x14ac:dyDescent="0.2">
      <c r="A1041" s="11">
        <v>19960</v>
      </c>
      <c r="C1041" s="13">
        <f t="shared" si="48"/>
        <v>1240</v>
      </c>
      <c r="D1041" s="25">
        <v>19960</v>
      </c>
      <c r="I1041" s="27">
        <f t="shared" si="49"/>
        <v>19.96</v>
      </c>
      <c r="J1041" s="19">
        <v>19.96</v>
      </c>
      <c r="L1041" s="14">
        <v>1.24</v>
      </c>
      <c r="O1041">
        <v>2.9937</v>
      </c>
      <c r="P1041" s="31">
        <f t="shared" si="50"/>
        <v>0.21511137961694549</v>
      </c>
      <c r="R1041" s="5">
        <v>1.24</v>
      </c>
      <c r="AJ1041" s="118" t="s">
        <v>336</v>
      </c>
      <c r="AK1041" s="119"/>
      <c r="AL1041" s="119"/>
      <c r="AM1041" s="120"/>
      <c r="AO1041" s="118" t="s">
        <v>321</v>
      </c>
      <c r="AP1041" s="140"/>
      <c r="AQ1041" s="119"/>
      <c r="AR1041" s="120"/>
    </row>
    <row r="1042" spans="1:44" x14ac:dyDescent="0.2">
      <c r="A1042" s="11">
        <v>2400</v>
      </c>
      <c r="C1042" s="13">
        <f t="shared" si="48"/>
        <v>1240</v>
      </c>
      <c r="D1042" s="25">
        <v>2400</v>
      </c>
      <c r="I1042" s="27">
        <f t="shared" si="49"/>
        <v>2.4</v>
      </c>
      <c r="J1042" s="19">
        <v>2.4</v>
      </c>
      <c r="L1042" s="14">
        <v>1.24</v>
      </c>
      <c r="O1042">
        <v>0.87549999999999994</v>
      </c>
      <c r="P1042" s="31">
        <f t="shared" si="50"/>
        <v>0.21511137961694549</v>
      </c>
      <c r="R1042" s="5">
        <v>1.24</v>
      </c>
      <c r="AJ1042" s="118" t="s">
        <v>477</v>
      </c>
      <c r="AK1042" s="119"/>
      <c r="AL1042" s="119"/>
      <c r="AM1042" s="120"/>
      <c r="AO1042" s="118" t="s">
        <v>48</v>
      </c>
      <c r="AP1042" s="140"/>
      <c r="AQ1042" s="119"/>
      <c r="AR1042" s="120"/>
    </row>
    <row r="1043" spans="1:44" x14ac:dyDescent="0.2">
      <c r="A1043" s="11">
        <v>2540</v>
      </c>
      <c r="C1043" s="13">
        <f t="shared" si="48"/>
        <v>1240</v>
      </c>
      <c r="D1043" s="25">
        <v>2540</v>
      </c>
      <c r="I1043" s="27">
        <f t="shared" si="49"/>
        <v>2.54</v>
      </c>
      <c r="J1043" s="19">
        <v>2.54</v>
      </c>
      <c r="L1043" s="14">
        <v>1.24</v>
      </c>
      <c r="O1043">
        <v>0.93220000000000003</v>
      </c>
      <c r="P1043" s="31">
        <f t="shared" si="50"/>
        <v>0.21511137961694549</v>
      </c>
      <c r="R1043" s="5">
        <v>1.24</v>
      </c>
      <c r="AJ1043" s="118" t="s">
        <v>412</v>
      </c>
      <c r="AK1043" s="119"/>
      <c r="AL1043" s="119"/>
      <c r="AM1043" s="120"/>
      <c r="AO1043" s="118" t="s">
        <v>48</v>
      </c>
      <c r="AP1043" s="140"/>
      <c r="AQ1043" s="119"/>
      <c r="AR1043" s="120"/>
    </row>
    <row r="1044" spans="1:44" x14ac:dyDescent="0.2">
      <c r="A1044" s="11">
        <v>1240</v>
      </c>
      <c r="C1044" s="13">
        <f t="shared" si="48"/>
        <v>1240</v>
      </c>
      <c r="D1044" s="25">
        <v>1240</v>
      </c>
      <c r="I1044" s="27">
        <f t="shared" si="49"/>
        <v>1.24</v>
      </c>
      <c r="J1044" s="19">
        <v>1.24</v>
      </c>
      <c r="L1044" s="14">
        <v>1.24</v>
      </c>
      <c r="O1044">
        <v>0.21510000000000001</v>
      </c>
      <c r="P1044" s="31">
        <f t="shared" si="50"/>
        <v>0.21511137961694549</v>
      </c>
      <c r="R1044" s="5">
        <v>1.24</v>
      </c>
      <c r="AJ1044" s="118" t="s">
        <v>176</v>
      </c>
      <c r="AK1044" s="119"/>
      <c r="AL1044" s="119"/>
      <c r="AM1044" s="120"/>
      <c r="AO1044" s="118" t="s">
        <v>48</v>
      </c>
      <c r="AP1044" s="140"/>
      <c r="AQ1044" s="119"/>
      <c r="AR1044" s="120"/>
    </row>
    <row r="1045" spans="1:44" x14ac:dyDescent="0.2">
      <c r="A1045" s="11">
        <v>1040</v>
      </c>
      <c r="C1045" s="13">
        <f t="shared" si="48"/>
        <v>1240</v>
      </c>
      <c r="D1045" s="25">
        <v>1040</v>
      </c>
      <c r="I1045" s="27">
        <f t="shared" si="49"/>
        <v>1.04</v>
      </c>
      <c r="J1045" s="19">
        <v>1.04</v>
      </c>
      <c r="L1045" s="14">
        <v>1.24</v>
      </c>
      <c r="O1045">
        <v>3.9199999999999999E-2</v>
      </c>
      <c r="P1045" s="31">
        <f t="shared" si="50"/>
        <v>0.21511137961694549</v>
      </c>
      <c r="R1045" s="5">
        <v>1.24</v>
      </c>
      <c r="AJ1045" s="118" t="s">
        <v>152</v>
      </c>
      <c r="AK1045" s="119"/>
      <c r="AL1045" s="119"/>
      <c r="AM1045" s="120"/>
      <c r="AO1045" s="118" t="s">
        <v>48</v>
      </c>
      <c r="AP1045" s="140"/>
      <c r="AQ1045" s="119"/>
      <c r="AR1045" s="120"/>
    </row>
    <row r="1046" spans="1:44" x14ac:dyDescent="0.2">
      <c r="A1046" s="11">
        <v>1560</v>
      </c>
      <c r="C1046" s="13">
        <f t="shared" si="48"/>
        <v>1240</v>
      </c>
      <c r="D1046" s="25">
        <v>1560</v>
      </c>
      <c r="I1046" s="27">
        <f t="shared" si="49"/>
        <v>1.56</v>
      </c>
      <c r="J1046" s="19">
        <v>1.56</v>
      </c>
      <c r="L1046" s="14">
        <v>1.24</v>
      </c>
      <c r="O1046">
        <v>0.44469999999999998</v>
      </c>
      <c r="P1046" s="31">
        <f t="shared" si="50"/>
        <v>0.21511137961694549</v>
      </c>
      <c r="R1046" s="5">
        <v>1.24</v>
      </c>
      <c r="AJ1046" s="118" t="s">
        <v>488</v>
      </c>
      <c r="AK1046" s="119"/>
      <c r="AL1046" s="119"/>
      <c r="AM1046" s="120"/>
      <c r="AO1046" s="118" t="s">
        <v>48</v>
      </c>
      <c r="AP1046" s="140"/>
      <c r="AQ1046" s="119"/>
      <c r="AR1046" s="120"/>
    </row>
    <row r="1047" spans="1:44" x14ac:dyDescent="0.2">
      <c r="A1047" s="11">
        <v>960</v>
      </c>
      <c r="C1047" s="13">
        <f t="shared" si="48"/>
        <v>1240</v>
      </c>
      <c r="D1047" s="25">
        <v>960</v>
      </c>
      <c r="I1047" s="27">
        <f t="shared" si="49"/>
        <v>0.96</v>
      </c>
      <c r="J1047" s="19">
        <v>0.96</v>
      </c>
      <c r="L1047" s="14">
        <v>1.24</v>
      </c>
      <c r="O1047">
        <v>-4.0800000000000003E-2</v>
      </c>
      <c r="P1047" s="31">
        <f t="shared" si="50"/>
        <v>0.21511137961694549</v>
      </c>
      <c r="R1047" s="5">
        <v>1.24</v>
      </c>
      <c r="AJ1047" s="118" t="s">
        <v>105</v>
      </c>
      <c r="AK1047" s="119"/>
      <c r="AL1047" s="119"/>
      <c r="AM1047" s="120"/>
      <c r="AO1047" s="118" t="s">
        <v>48</v>
      </c>
      <c r="AP1047" s="140"/>
      <c r="AQ1047" s="119"/>
      <c r="AR1047" s="120"/>
    </row>
    <row r="1048" spans="1:44" x14ac:dyDescent="0.2">
      <c r="A1048" s="11">
        <v>1040</v>
      </c>
      <c r="C1048" s="13">
        <f t="shared" si="48"/>
        <v>1260</v>
      </c>
      <c r="D1048" s="25">
        <v>1040</v>
      </c>
      <c r="I1048" s="27">
        <f t="shared" si="49"/>
        <v>1.04</v>
      </c>
      <c r="J1048" s="19">
        <v>1.04</v>
      </c>
      <c r="L1048" s="14">
        <v>1.26</v>
      </c>
      <c r="O1048">
        <v>3.9199999999999999E-2</v>
      </c>
      <c r="P1048" s="31">
        <f t="shared" si="50"/>
        <v>0.23111172096338664</v>
      </c>
      <c r="R1048" s="5">
        <v>1.26</v>
      </c>
      <c r="AJ1048" s="118" t="s">
        <v>152</v>
      </c>
      <c r="AK1048" s="119"/>
      <c r="AL1048" s="119"/>
      <c r="AM1048" s="120"/>
      <c r="AO1048" s="118" t="s">
        <v>48</v>
      </c>
      <c r="AP1048" s="140"/>
      <c r="AQ1048" s="119"/>
      <c r="AR1048" s="120"/>
    </row>
    <row r="1049" spans="1:44" x14ac:dyDescent="0.2">
      <c r="A1049" s="11">
        <v>17760</v>
      </c>
      <c r="C1049" s="13">
        <f t="shared" si="48"/>
        <v>1260</v>
      </c>
      <c r="D1049" s="25">
        <v>17760</v>
      </c>
      <c r="I1049" s="27">
        <f t="shared" si="49"/>
        <v>17.760000000000002</v>
      </c>
      <c r="J1049" s="19">
        <v>17.760000000000002</v>
      </c>
      <c r="L1049" s="14">
        <v>1.26</v>
      </c>
      <c r="O1049">
        <v>2.8769</v>
      </c>
      <c r="P1049" s="31">
        <f t="shared" si="50"/>
        <v>0.23111172096338664</v>
      </c>
      <c r="R1049" s="5">
        <v>1.26</v>
      </c>
      <c r="AJ1049" s="118" t="s">
        <v>300</v>
      </c>
      <c r="AK1049" s="119"/>
      <c r="AL1049" s="119"/>
      <c r="AM1049" s="120"/>
      <c r="AO1049" s="118" t="s">
        <v>48</v>
      </c>
      <c r="AP1049" s="140"/>
      <c r="AQ1049" s="119"/>
      <c r="AR1049" s="120"/>
    </row>
    <row r="1050" spans="1:44" x14ac:dyDescent="0.2">
      <c r="A1050" s="11">
        <v>6660</v>
      </c>
      <c r="C1050" s="13">
        <f t="shared" si="48"/>
        <v>1260</v>
      </c>
      <c r="D1050" s="25">
        <v>6660</v>
      </c>
      <c r="I1050" s="27">
        <f t="shared" si="49"/>
        <v>6.66</v>
      </c>
      <c r="J1050" s="19">
        <v>6.66</v>
      </c>
      <c r="L1050" s="14">
        <v>1.26</v>
      </c>
      <c r="O1050">
        <v>1.8960999999999999</v>
      </c>
      <c r="P1050" s="31">
        <f t="shared" si="50"/>
        <v>0.23111172096338664</v>
      </c>
      <c r="R1050" s="5">
        <v>1.26</v>
      </c>
      <c r="AJ1050" s="118" t="s">
        <v>84</v>
      </c>
      <c r="AK1050" s="119"/>
      <c r="AL1050" s="119"/>
      <c r="AM1050" s="120"/>
      <c r="AO1050" s="118" t="s">
        <v>48</v>
      </c>
      <c r="AP1050" s="140"/>
      <c r="AQ1050" s="119"/>
      <c r="AR1050" s="120"/>
    </row>
    <row r="1051" spans="1:44" x14ac:dyDescent="0.2">
      <c r="A1051" s="11">
        <v>3460</v>
      </c>
      <c r="C1051" s="13">
        <f t="shared" si="48"/>
        <v>1260</v>
      </c>
      <c r="D1051" s="25">
        <v>3460</v>
      </c>
      <c r="I1051" s="27">
        <f t="shared" si="49"/>
        <v>3.46</v>
      </c>
      <c r="J1051" s="19">
        <v>3.46</v>
      </c>
      <c r="L1051" s="14">
        <v>1.26</v>
      </c>
      <c r="O1051">
        <v>1.2413000000000001</v>
      </c>
      <c r="P1051" s="31">
        <f t="shared" si="50"/>
        <v>0.23111172096338664</v>
      </c>
      <c r="R1051" s="5">
        <v>1.26</v>
      </c>
      <c r="AJ1051" s="118" t="s">
        <v>51</v>
      </c>
      <c r="AK1051" s="119"/>
      <c r="AL1051" s="119"/>
      <c r="AM1051" s="120"/>
      <c r="AO1051" s="118" t="s">
        <v>48</v>
      </c>
      <c r="AP1051" s="140"/>
      <c r="AQ1051" s="119"/>
      <c r="AR1051" s="120"/>
    </row>
    <row r="1052" spans="1:44" x14ac:dyDescent="0.2">
      <c r="A1052" s="11">
        <v>1900</v>
      </c>
      <c r="C1052" s="13">
        <f t="shared" si="48"/>
        <v>1260</v>
      </c>
      <c r="D1052" s="25">
        <v>1900</v>
      </c>
      <c r="I1052" s="27">
        <f t="shared" si="49"/>
        <v>1.9000000000000001</v>
      </c>
      <c r="J1052" s="19">
        <v>1.9000000000000001</v>
      </c>
      <c r="L1052" s="14">
        <v>1.26</v>
      </c>
      <c r="O1052">
        <v>0.64190000000000003</v>
      </c>
      <c r="P1052" s="31">
        <f t="shared" si="50"/>
        <v>0.23111172096338664</v>
      </c>
      <c r="R1052" s="5">
        <v>1.26</v>
      </c>
      <c r="AJ1052" s="118" t="s">
        <v>137</v>
      </c>
      <c r="AK1052" s="119"/>
      <c r="AL1052" s="119"/>
      <c r="AM1052" s="120"/>
      <c r="AO1052" s="118" t="s">
        <v>48</v>
      </c>
      <c r="AP1052" s="140"/>
      <c r="AQ1052" s="119"/>
      <c r="AR1052" s="120"/>
    </row>
    <row r="1053" spans="1:44" x14ac:dyDescent="0.2">
      <c r="A1053" s="11">
        <v>5280</v>
      </c>
      <c r="C1053" s="13">
        <f t="shared" si="48"/>
        <v>1260</v>
      </c>
      <c r="D1053" s="25">
        <v>5280</v>
      </c>
      <c r="I1053" s="27">
        <f t="shared" si="49"/>
        <v>5.28</v>
      </c>
      <c r="J1053" s="19">
        <v>5.28</v>
      </c>
      <c r="L1053" s="14">
        <v>1.26</v>
      </c>
      <c r="O1053">
        <v>1.6638999999999999</v>
      </c>
      <c r="P1053" s="31">
        <f t="shared" si="50"/>
        <v>0.23111172096338664</v>
      </c>
      <c r="R1053" s="5">
        <v>1.26</v>
      </c>
      <c r="AJ1053" s="118" t="s">
        <v>489</v>
      </c>
      <c r="AK1053" s="119"/>
      <c r="AL1053" s="119"/>
      <c r="AM1053" s="120"/>
      <c r="AO1053" s="118" t="s">
        <v>48</v>
      </c>
      <c r="AP1053" s="140"/>
      <c r="AQ1053" s="119"/>
      <c r="AR1053" s="120"/>
    </row>
    <row r="1054" spans="1:44" x14ac:dyDescent="0.2">
      <c r="A1054" s="11">
        <v>760</v>
      </c>
      <c r="C1054" s="13">
        <f t="shared" si="48"/>
        <v>1260</v>
      </c>
      <c r="D1054" s="25">
        <v>760</v>
      </c>
      <c r="I1054" s="27">
        <f t="shared" si="49"/>
        <v>0.76</v>
      </c>
      <c r="J1054" s="19">
        <v>0.76</v>
      </c>
      <c r="L1054" s="14">
        <v>1.26</v>
      </c>
      <c r="O1054">
        <v>-0.27439999999999998</v>
      </c>
      <c r="P1054" s="31">
        <f t="shared" si="50"/>
        <v>0.23111172096338664</v>
      </c>
      <c r="R1054" s="5">
        <v>1.26</v>
      </c>
      <c r="AJ1054" s="118" t="s">
        <v>79</v>
      </c>
      <c r="AK1054" s="119"/>
      <c r="AL1054" s="119"/>
      <c r="AM1054" s="120"/>
      <c r="AO1054" s="118" t="s">
        <v>244</v>
      </c>
      <c r="AP1054" s="140"/>
      <c r="AQ1054" s="119"/>
      <c r="AR1054" s="120"/>
    </row>
    <row r="1055" spans="1:44" x14ac:dyDescent="0.2">
      <c r="A1055" s="11">
        <v>180</v>
      </c>
      <c r="C1055" s="13">
        <f t="shared" si="48"/>
        <v>1260</v>
      </c>
      <c r="D1055" s="25">
        <v>180</v>
      </c>
      <c r="I1055" s="27">
        <f t="shared" si="49"/>
        <v>0.18</v>
      </c>
      <c r="J1055" s="19">
        <v>0.18</v>
      </c>
      <c r="L1055" s="14">
        <v>1.26</v>
      </c>
      <c r="O1055">
        <v>-1.7148000000000001</v>
      </c>
      <c r="P1055" s="31">
        <f t="shared" si="50"/>
        <v>0.23111172096338664</v>
      </c>
      <c r="R1055" s="5">
        <v>1.26</v>
      </c>
      <c r="AJ1055" s="118" t="s">
        <v>113</v>
      </c>
      <c r="AK1055" s="119"/>
      <c r="AL1055" s="119"/>
      <c r="AM1055" s="120"/>
      <c r="AO1055" s="118" t="s">
        <v>244</v>
      </c>
      <c r="AP1055" s="140"/>
      <c r="AQ1055" s="119"/>
      <c r="AR1055" s="120"/>
    </row>
    <row r="1056" spans="1:44" x14ac:dyDescent="0.2">
      <c r="A1056" s="11">
        <v>3320</v>
      </c>
      <c r="C1056" s="13">
        <f t="shared" si="48"/>
        <v>1260</v>
      </c>
      <c r="D1056" s="25">
        <v>3320</v>
      </c>
      <c r="I1056" s="27">
        <f t="shared" si="49"/>
        <v>3.3200000000000003</v>
      </c>
      <c r="J1056" s="19">
        <v>3.3200000000000003</v>
      </c>
      <c r="L1056" s="14">
        <v>1.26</v>
      </c>
      <c r="O1056">
        <v>1.2</v>
      </c>
      <c r="P1056" s="31">
        <f t="shared" si="50"/>
        <v>0.23111172096338664</v>
      </c>
      <c r="R1056" s="5">
        <v>1.26</v>
      </c>
      <c r="AJ1056" s="118" t="s">
        <v>42</v>
      </c>
      <c r="AK1056" s="119"/>
      <c r="AL1056" s="119"/>
      <c r="AM1056" s="120"/>
      <c r="AO1056" s="118" t="s">
        <v>244</v>
      </c>
      <c r="AP1056" s="140"/>
      <c r="AQ1056" s="119"/>
      <c r="AR1056" s="120"/>
    </row>
    <row r="1057" spans="1:44" x14ac:dyDescent="0.2">
      <c r="A1057" s="11">
        <v>2020</v>
      </c>
      <c r="C1057" s="13">
        <f t="shared" si="48"/>
        <v>1260</v>
      </c>
      <c r="D1057" s="25">
        <v>2020</v>
      </c>
      <c r="I1057" s="27">
        <f t="shared" si="49"/>
        <v>2.02</v>
      </c>
      <c r="J1057" s="19">
        <v>2.02</v>
      </c>
      <c r="L1057" s="14">
        <v>1.26</v>
      </c>
      <c r="O1057">
        <v>0.70309999999999995</v>
      </c>
      <c r="P1057" s="31">
        <f t="shared" si="50"/>
        <v>0.23111172096338664</v>
      </c>
      <c r="R1057" s="5">
        <v>1.26</v>
      </c>
      <c r="AJ1057" s="118" t="s">
        <v>456</v>
      </c>
      <c r="AK1057" s="119"/>
      <c r="AL1057" s="119"/>
      <c r="AM1057" s="120"/>
      <c r="AO1057" s="118" t="s">
        <v>244</v>
      </c>
      <c r="AP1057" s="140"/>
      <c r="AQ1057" s="119"/>
      <c r="AR1057" s="120"/>
    </row>
    <row r="1058" spans="1:44" x14ac:dyDescent="0.2">
      <c r="A1058" s="11">
        <v>900</v>
      </c>
      <c r="C1058" s="13">
        <f t="shared" si="48"/>
        <v>1260</v>
      </c>
      <c r="D1058" s="25">
        <v>900</v>
      </c>
      <c r="I1058" s="27">
        <f t="shared" si="49"/>
        <v>0.9</v>
      </c>
      <c r="J1058" s="19">
        <v>0.9</v>
      </c>
      <c r="L1058" s="14">
        <v>1.26</v>
      </c>
      <c r="O1058">
        <v>-0.10539999999999999</v>
      </c>
      <c r="P1058" s="31">
        <f t="shared" si="50"/>
        <v>0.23111172096338664</v>
      </c>
      <c r="R1058" s="5">
        <v>1.26</v>
      </c>
      <c r="AJ1058" s="118" t="s">
        <v>244</v>
      </c>
      <c r="AK1058" s="119"/>
      <c r="AL1058" s="119"/>
      <c r="AM1058" s="120"/>
      <c r="AO1058" s="118" t="s">
        <v>244</v>
      </c>
      <c r="AP1058" s="140"/>
      <c r="AQ1058" s="119"/>
      <c r="AR1058" s="120"/>
    </row>
    <row r="1059" spans="1:44" x14ac:dyDescent="0.2">
      <c r="A1059" s="11">
        <v>100</v>
      </c>
      <c r="C1059" s="13">
        <f t="shared" si="48"/>
        <v>1260</v>
      </c>
      <c r="D1059" s="25">
        <v>100</v>
      </c>
      <c r="I1059" s="27">
        <f t="shared" si="49"/>
        <v>0.1</v>
      </c>
      <c r="J1059" s="19">
        <v>0.1</v>
      </c>
      <c r="L1059" s="14">
        <v>1.26</v>
      </c>
      <c r="O1059">
        <v>-2.3026</v>
      </c>
      <c r="P1059" s="31">
        <f t="shared" si="50"/>
        <v>0.23111172096338664</v>
      </c>
      <c r="R1059" s="5">
        <v>1.26</v>
      </c>
      <c r="AJ1059" s="118" t="s">
        <v>43</v>
      </c>
      <c r="AK1059" s="119"/>
      <c r="AL1059" s="119"/>
      <c r="AM1059" s="120"/>
      <c r="AO1059" s="118" t="s">
        <v>244</v>
      </c>
      <c r="AP1059" s="140"/>
      <c r="AQ1059" s="119"/>
      <c r="AR1059" s="120"/>
    </row>
    <row r="1060" spans="1:44" x14ac:dyDescent="0.2">
      <c r="A1060" s="11">
        <v>2440</v>
      </c>
      <c r="C1060" s="13">
        <f t="shared" si="48"/>
        <v>1260</v>
      </c>
      <c r="D1060" s="25">
        <v>2440</v>
      </c>
      <c r="I1060" s="27">
        <f t="shared" si="49"/>
        <v>2.44</v>
      </c>
      <c r="J1060" s="19">
        <v>2.44</v>
      </c>
      <c r="L1060" s="14">
        <v>1.26</v>
      </c>
      <c r="O1060">
        <v>0.89200000000000002</v>
      </c>
      <c r="P1060" s="31">
        <f t="shared" si="50"/>
        <v>0.23111172096338664</v>
      </c>
      <c r="R1060" s="5">
        <v>1.26</v>
      </c>
      <c r="AJ1060" s="118" t="s">
        <v>183</v>
      </c>
      <c r="AK1060" s="119"/>
      <c r="AL1060" s="119"/>
      <c r="AM1060" s="120"/>
      <c r="AO1060" s="118" t="s">
        <v>244</v>
      </c>
      <c r="AP1060" s="140"/>
      <c r="AQ1060" s="119"/>
      <c r="AR1060" s="120"/>
    </row>
    <row r="1061" spans="1:44" x14ac:dyDescent="0.2">
      <c r="A1061" s="11">
        <v>2100</v>
      </c>
      <c r="C1061" s="13">
        <f t="shared" si="48"/>
        <v>1260</v>
      </c>
      <c r="D1061" s="25">
        <v>2100</v>
      </c>
      <c r="I1061" s="27">
        <f t="shared" si="49"/>
        <v>2.1</v>
      </c>
      <c r="J1061" s="19">
        <v>2.1</v>
      </c>
      <c r="L1061" s="14">
        <v>1.26</v>
      </c>
      <c r="O1061">
        <v>0.7419</v>
      </c>
      <c r="P1061" s="31">
        <f t="shared" si="50"/>
        <v>0.23111172096338664</v>
      </c>
      <c r="R1061" s="5">
        <v>1.26</v>
      </c>
      <c r="AJ1061" s="118" t="s">
        <v>138</v>
      </c>
      <c r="AK1061" s="119"/>
      <c r="AL1061" s="119"/>
      <c r="AM1061" s="120"/>
      <c r="AO1061" s="118" t="s">
        <v>244</v>
      </c>
      <c r="AP1061" s="140"/>
      <c r="AQ1061" s="119"/>
      <c r="AR1061" s="120"/>
    </row>
    <row r="1062" spans="1:44" x14ac:dyDescent="0.2">
      <c r="A1062" s="11">
        <v>2040</v>
      </c>
      <c r="C1062" s="13">
        <f t="shared" si="48"/>
        <v>1260</v>
      </c>
      <c r="D1062" s="25">
        <v>2040</v>
      </c>
      <c r="I1062" s="27">
        <f t="shared" si="49"/>
        <v>2.04</v>
      </c>
      <c r="J1062" s="19">
        <v>2.04</v>
      </c>
      <c r="L1062" s="14">
        <v>1.26</v>
      </c>
      <c r="O1062">
        <v>0.71289999999999998</v>
      </c>
      <c r="P1062" s="31">
        <f t="shared" si="50"/>
        <v>0.23111172096338664</v>
      </c>
      <c r="R1062" s="5">
        <v>1.26</v>
      </c>
      <c r="AJ1062" s="118" t="s">
        <v>219</v>
      </c>
      <c r="AK1062" s="119"/>
      <c r="AL1062" s="119"/>
      <c r="AM1062" s="120"/>
      <c r="AO1062" s="118" t="s">
        <v>244</v>
      </c>
      <c r="AP1062" s="140"/>
      <c r="AQ1062" s="119"/>
      <c r="AR1062" s="120"/>
    </row>
    <row r="1063" spans="1:44" x14ac:dyDescent="0.2">
      <c r="A1063" s="11">
        <v>10280</v>
      </c>
      <c r="C1063" s="13">
        <f t="shared" si="48"/>
        <v>1260</v>
      </c>
      <c r="D1063" s="25">
        <v>10280</v>
      </c>
      <c r="I1063" s="27">
        <f t="shared" si="49"/>
        <v>10.28</v>
      </c>
      <c r="J1063" s="19">
        <v>10.28</v>
      </c>
      <c r="L1063" s="14">
        <v>1.26</v>
      </c>
      <c r="O1063">
        <v>2.3302</v>
      </c>
      <c r="P1063" s="31">
        <f t="shared" si="50"/>
        <v>0.23111172096338664</v>
      </c>
      <c r="R1063" s="5">
        <v>1.26</v>
      </c>
      <c r="AJ1063" s="118" t="s">
        <v>490</v>
      </c>
      <c r="AK1063" s="119"/>
      <c r="AL1063" s="119"/>
      <c r="AM1063" s="120"/>
      <c r="AO1063" s="118" t="s">
        <v>244</v>
      </c>
      <c r="AP1063" s="140"/>
      <c r="AQ1063" s="119"/>
      <c r="AR1063" s="120"/>
    </row>
    <row r="1064" spans="1:44" x14ac:dyDescent="0.2">
      <c r="A1064" s="11">
        <v>3120</v>
      </c>
      <c r="C1064" s="13">
        <f t="shared" si="48"/>
        <v>1280</v>
      </c>
      <c r="D1064" s="25">
        <v>3120</v>
      </c>
      <c r="I1064" s="27">
        <f t="shared" si="49"/>
        <v>3.12</v>
      </c>
      <c r="J1064" s="19">
        <v>3.12</v>
      </c>
      <c r="L1064" s="14">
        <v>1.28</v>
      </c>
      <c r="O1064">
        <v>1.1377999999999999</v>
      </c>
      <c r="P1064" s="31">
        <f t="shared" si="50"/>
        <v>0.24686007793152581</v>
      </c>
      <c r="R1064" s="5">
        <v>1.28</v>
      </c>
      <c r="AJ1064" s="118" t="s">
        <v>491</v>
      </c>
      <c r="AK1064" s="119"/>
      <c r="AL1064" s="119"/>
      <c r="AM1064" s="120"/>
      <c r="AO1064" s="118" t="s">
        <v>244</v>
      </c>
      <c r="AP1064" s="140"/>
      <c r="AQ1064" s="119"/>
      <c r="AR1064" s="120"/>
    </row>
    <row r="1065" spans="1:44" x14ac:dyDescent="0.2">
      <c r="A1065" s="11">
        <v>3020</v>
      </c>
      <c r="C1065" s="13">
        <f t="shared" si="48"/>
        <v>1280</v>
      </c>
      <c r="D1065" s="25">
        <v>3020</v>
      </c>
      <c r="I1065" s="27">
        <f t="shared" si="49"/>
        <v>3.02</v>
      </c>
      <c r="J1065" s="19">
        <v>3.02</v>
      </c>
      <c r="L1065" s="14">
        <v>1.28</v>
      </c>
      <c r="O1065">
        <v>1.1052999999999999</v>
      </c>
      <c r="P1065" s="31">
        <f t="shared" si="50"/>
        <v>0.24686007793152581</v>
      </c>
      <c r="R1065" s="5">
        <v>1.28</v>
      </c>
      <c r="AJ1065" s="118" t="s">
        <v>337</v>
      </c>
      <c r="AK1065" s="119"/>
      <c r="AL1065" s="119"/>
      <c r="AM1065" s="120"/>
      <c r="AO1065" s="118" t="s">
        <v>244</v>
      </c>
      <c r="AP1065" s="140"/>
      <c r="AQ1065" s="119"/>
      <c r="AR1065" s="120"/>
    </row>
    <row r="1066" spans="1:44" x14ac:dyDescent="0.2">
      <c r="A1066" s="11">
        <v>2520</v>
      </c>
      <c r="C1066" s="13">
        <f t="shared" si="48"/>
        <v>1280</v>
      </c>
      <c r="D1066" s="25">
        <v>2520</v>
      </c>
      <c r="I1066" s="27">
        <f t="shared" si="49"/>
        <v>2.52</v>
      </c>
      <c r="J1066" s="19">
        <v>2.52</v>
      </c>
      <c r="L1066" s="14">
        <v>1.28</v>
      </c>
      <c r="O1066">
        <v>0.92430000000000001</v>
      </c>
      <c r="P1066" s="31">
        <f t="shared" si="50"/>
        <v>0.24686007793152581</v>
      </c>
      <c r="R1066" s="5">
        <v>1.28</v>
      </c>
      <c r="AJ1066" s="118" t="s">
        <v>139</v>
      </c>
      <c r="AK1066" s="119"/>
      <c r="AL1066" s="119"/>
      <c r="AM1066" s="120"/>
      <c r="AO1066" s="118" t="s">
        <v>244</v>
      </c>
      <c r="AP1066" s="140"/>
      <c r="AQ1066" s="119"/>
      <c r="AR1066" s="120"/>
    </row>
    <row r="1067" spans="1:44" x14ac:dyDescent="0.2">
      <c r="A1067" s="11">
        <v>540</v>
      </c>
      <c r="C1067" s="13">
        <f t="shared" si="48"/>
        <v>1280</v>
      </c>
      <c r="D1067" s="25">
        <v>540</v>
      </c>
      <c r="I1067" s="27">
        <f t="shared" si="49"/>
        <v>0.54</v>
      </c>
      <c r="J1067" s="19">
        <v>0.54</v>
      </c>
      <c r="L1067" s="14">
        <v>1.28</v>
      </c>
      <c r="O1067">
        <v>-0.61619999999999997</v>
      </c>
      <c r="P1067" s="31">
        <f t="shared" si="50"/>
        <v>0.24686007793152581</v>
      </c>
      <c r="R1067" s="5">
        <v>1.28</v>
      </c>
      <c r="AJ1067" s="118" t="s">
        <v>49</v>
      </c>
      <c r="AK1067" s="119"/>
      <c r="AL1067" s="119"/>
      <c r="AM1067" s="120"/>
      <c r="AO1067" s="118" t="s">
        <v>244</v>
      </c>
      <c r="AP1067" s="140"/>
      <c r="AQ1067" s="119"/>
      <c r="AR1067" s="120"/>
    </row>
    <row r="1068" spans="1:44" x14ac:dyDescent="0.2">
      <c r="A1068" s="11">
        <v>3100</v>
      </c>
      <c r="C1068" s="13">
        <f t="shared" si="48"/>
        <v>1280</v>
      </c>
      <c r="D1068" s="25">
        <v>3100</v>
      </c>
      <c r="I1068" s="27">
        <f t="shared" si="49"/>
        <v>3.1</v>
      </c>
      <c r="J1068" s="19">
        <v>3.1</v>
      </c>
      <c r="L1068" s="14">
        <v>1.28</v>
      </c>
      <c r="O1068">
        <v>1.1314</v>
      </c>
      <c r="P1068" s="31">
        <f t="shared" si="50"/>
        <v>0.24686007793152581</v>
      </c>
      <c r="R1068" s="5">
        <v>1.28</v>
      </c>
      <c r="AJ1068" s="118" t="s">
        <v>373</v>
      </c>
      <c r="AK1068" s="119"/>
      <c r="AL1068" s="119"/>
      <c r="AM1068" s="120"/>
      <c r="AO1068" s="118" t="s">
        <v>244</v>
      </c>
      <c r="AP1068" s="140"/>
      <c r="AQ1068" s="119"/>
      <c r="AR1068" s="120"/>
    </row>
    <row r="1069" spans="1:44" x14ac:dyDescent="0.2">
      <c r="A1069" s="11">
        <v>1780</v>
      </c>
      <c r="C1069" s="13">
        <f t="shared" si="48"/>
        <v>1280</v>
      </c>
      <c r="D1069" s="25">
        <v>1780</v>
      </c>
      <c r="I1069" s="27">
        <f t="shared" si="49"/>
        <v>1.78</v>
      </c>
      <c r="J1069" s="19">
        <v>1.78</v>
      </c>
      <c r="L1069" s="14">
        <v>1.28</v>
      </c>
      <c r="O1069">
        <v>0.5766</v>
      </c>
      <c r="P1069" s="31">
        <f t="shared" si="50"/>
        <v>0.24686007793152581</v>
      </c>
      <c r="R1069" s="5">
        <v>1.28</v>
      </c>
      <c r="AJ1069" s="118" t="s">
        <v>347</v>
      </c>
      <c r="AK1069" s="119"/>
      <c r="AL1069" s="119"/>
      <c r="AM1069" s="120"/>
      <c r="AO1069" s="118" t="s">
        <v>244</v>
      </c>
      <c r="AP1069" s="140"/>
      <c r="AQ1069" s="119"/>
      <c r="AR1069" s="120"/>
    </row>
    <row r="1070" spans="1:44" x14ac:dyDescent="0.2">
      <c r="A1070" s="11">
        <v>5020</v>
      </c>
      <c r="C1070" s="13">
        <f t="shared" si="48"/>
        <v>1280</v>
      </c>
      <c r="D1070" s="25">
        <v>5020</v>
      </c>
      <c r="I1070" s="27">
        <f t="shared" si="49"/>
        <v>5.0200000000000005</v>
      </c>
      <c r="J1070" s="19">
        <v>5.0200000000000005</v>
      </c>
      <c r="L1070" s="14">
        <v>1.28</v>
      </c>
      <c r="O1070">
        <v>1.6133999999999999</v>
      </c>
      <c r="P1070" s="31">
        <f t="shared" si="50"/>
        <v>0.24686007793152581</v>
      </c>
      <c r="R1070" s="5">
        <v>1.28</v>
      </c>
      <c r="AJ1070" s="118" t="s">
        <v>195</v>
      </c>
      <c r="AK1070" s="119"/>
      <c r="AL1070" s="119"/>
      <c r="AM1070" s="120"/>
      <c r="AO1070" s="118" t="s">
        <v>244</v>
      </c>
      <c r="AP1070" s="140"/>
      <c r="AQ1070" s="119"/>
      <c r="AR1070" s="120"/>
    </row>
    <row r="1071" spans="1:44" x14ac:dyDescent="0.2">
      <c r="A1071" s="11">
        <v>9280</v>
      </c>
      <c r="C1071" s="13">
        <f t="shared" si="48"/>
        <v>1280</v>
      </c>
      <c r="D1071" s="25">
        <v>9280</v>
      </c>
      <c r="I1071" s="27">
        <f t="shared" si="49"/>
        <v>9.2799999999999994</v>
      </c>
      <c r="J1071" s="19">
        <v>9.2799999999999994</v>
      </c>
      <c r="L1071" s="14">
        <v>1.28</v>
      </c>
      <c r="O1071">
        <v>2.2279</v>
      </c>
      <c r="P1071" s="31">
        <f t="shared" si="50"/>
        <v>0.24686007793152581</v>
      </c>
      <c r="R1071" s="5">
        <v>1.28</v>
      </c>
      <c r="AJ1071" s="118" t="s">
        <v>492</v>
      </c>
      <c r="AK1071" s="119"/>
      <c r="AL1071" s="119"/>
      <c r="AM1071" s="120"/>
      <c r="AO1071" s="118" t="s">
        <v>118</v>
      </c>
      <c r="AP1071" s="140"/>
      <c r="AQ1071" s="119"/>
      <c r="AR1071" s="120"/>
    </row>
    <row r="1072" spans="1:44" x14ac:dyDescent="0.2">
      <c r="A1072" s="11">
        <v>7140</v>
      </c>
      <c r="C1072" s="13">
        <f t="shared" si="48"/>
        <v>1280</v>
      </c>
      <c r="D1072" s="25">
        <v>7140</v>
      </c>
      <c r="I1072" s="27">
        <f t="shared" si="49"/>
        <v>7.1400000000000006</v>
      </c>
      <c r="J1072" s="19">
        <v>7.1400000000000006</v>
      </c>
      <c r="L1072" s="14">
        <v>1.28</v>
      </c>
      <c r="O1072">
        <v>1.9657</v>
      </c>
      <c r="P1072" s="31">
        <f t="shared" si="50"/>
        <v>0.24686007793152581</v>
      </c>
      <c r="R1072" s="5">
        <v>1.28</v>
      </c>
      <c r="AJ1072" s="118" t="s">
        <v>393</v>
      </c>
      <c r="AK1072" s="119"/>
      <c r="AL1072" s="119"/>
      <c r="AM1072" s="120"/>
      <c r="AO1072" s="118" t="s">
        <v>118</v>
      </c>
      <c r="AP1072" s="140"/>
      <c r="AQ1072" s="119"/>
      <c r="AR1072" s="120"/>
    </row>
    <row r="1073" spans="1:44" x14ac:dyDescent="0.2">
      <c r="A1073" s="11">
        <v>7000</v>
      </c>
      <c r="C1073" s="13">
        <f t="shared" si="48"/>
        <v>1280</v>
      </c>
      <c r="D1073" s="25">
        <v>7000</v>
      </c>
      <c r="I1073" s="27">
        <f t="shared" si="49"/>
        <v>7</v>
      </c>
      <c r="J1073" s="19">
        <v>7</v>
      </c>
      <c r="L1073" s="14">
        <v>1.28</v>
      </c>
      <c r="O1073">
        <v>1.9459</v>
      </c>
      <c r="P1073" s="31">
        <f t="shared" si="50"/>
        <v>0.24686007793152581</v>
      </c>
      <c r="R1073" s="5">
        <v>1.28</v>
      </c>
      <c r="AJ1073" s="118" t="s">
        <v>377</v>
      </c>
      <c r="AK1073" s="119"/>
      <c r="AL1073" s="119"/>
      <c r="AM1073" s="120"/>
      <c r="AO1073" s="118" t="s">
        <v>118</v>
      </c>
      <c r="AP1073" s="140"/>
      <c r="AQ1073" s="119"/>
      <c r="AR1073" s="120"/>
    </row>
    <row r="1074" spans="1:44" x14ac:dyDescent="0.2">
      <c r="A1074" s="11">
        <v>1040</v>
      </c>
      <c r="C1074" s="13">
        <f t="shared" si="48"/>
        <v>1280</v>
      </c>
      <c r="D1074" s="25">
        <v>1040</v>
      </c>
      <c r="I1074" s="27">
        <f t="shared" si="49"/>
        <v>1.04</v>
      </c>
      <c r="J1074" s="19">
        <v>1.04</v>
      </c>
      <c r="L1074" s="14">
        <v>1.28</v>
      </c>
      <c r="O1074">
        <v>3.9199999999999999E-2</v>
      </c>
      <c r="P1074" s="31">
        <f t="shared" si="50"/>
        <v>0.24686007793152581</v>
      </c>
      <c r="R1074" s="5">
        <v>1.28</v>
      </c>
      <c r="AJ1074" s="118" t="s">
        <v>152</v>
      </c>
      <c r="AK1074" s="119"/>
      <c r="AL1074" s="119"/>
      <c r="AM1074" s="120"/>
      <c r="AO1074" s="118" t="s">
        <v>118</v>
      </c>
      <c r="AP1074" s="140"/>
      <c r="AQ1074" s="119"/>
      <c r="AR1074" s="120"/>
    </row>
    <row r="1075" spans="1:44" x14ac:dyDescent="0.2">
      <c r="A1075" s="11">
        <v>1520</v>
      </c>
      <c r="C1075" s="13">
        <f t="shared" si="48"/>
        <v>1300</v>
      </c>
      <c r="D1075" s="25">
        <v>1520</v>
      </c>
      <c r="I1075" s="27">
        <f t="shared" si="49"/>
        <v>1.52</v>
      </c>
      <c r="J1075" s="19">
        <v>1.52</v>
      </c>
      <c r="L1075" s="14">
        <v>1.3</v>
      </c>
      <c r="O1075">
        <v>0.41870000000000002</v>
      </c>
      <c r="P1075" s="31">
        <f t="shared" si="50"/>
        <v>0.26236426446749106</v>
      </c>
      <c r="R1075" s="5">
        <v>1.3</v>
      </c>
      <c r="AJ1075" s="118" t="s">
        <v>434</v>
      </c>
      <c r="AK1075" s="119"/>
      <c r="AL1075" s="119"/>
      <c r="AM1075" s="120"/>
      <c r="AO1075" s="118" t="s">
        <v>118</v>
      </c>
      <c r="AP1075" s="140"/>
      <c r="AQ1075" s="119"/>
      <c r="AR1075" s="120"/>
    </row>
    <row r="1076" spans="1:44" x14ac:dyDescent="0.2">
      <c r="A1076" s="11">
        <v>1160</v>
      </c>
      <c r="C1076" s="13">
        <f t="shared" si="48"/>
        <v>1300</v>
      </c>
      <c r="D1076" s="25">
        <v>1160</v>
      </c>
      <c r="I1076" s="27">
        <f t="shared" si="49"/>
        <v>1.1599999999999999</v>
      </c>
      <c r="J1076" s="19">
        <v>1.1599999999999999</v>
      </c>
      <c r="L1076" s="14">
        <v>1.3</v>
      </c>
      <c r="O1076">
        <v>0.1484</v>
      </c>
      <c r="P1076" s="31">
        <f t="shared" si="50"/>
        <v>0.26236426446749106</v>
      </c>
      <c r="R1076" s="5">
        <v>1.3</v>
      </c>
      <c r="AJ1076" s="118" t="s">
        <v>255</v>
      </c>
      <c r="AK1076" s="119"/>
      <c r="AL1076" s="119"/>
      <c r="AM1076" s="120"/>
      <c r="AO1076" s="118" t="s">
        <v>118</v>
      </c>
      <c r="AP1076" s="140"/>
      <c r="AQ1076" s="119"/>
      <c r="AR1076" s="120"/>
    </row>
    <row r="1077" spans="1:44" x14ac:dyDescent="0.2">
      <c r="A1077" s="11">
        <v>1120</v>
      </c>
      <c r="C1077" s="13">
        <f t="shared" si="48"/>
        <v>1300</v>
      </c>
      <c r="D1077" s="25">
        <v>1120</v>
      </c>
      <c r="I1077" s="27">
        <f t="shared" si="49"/>
        <v>1.1200000000000001</v>
      </c>
      <c r="J1077" s="19">
        <v>1.1200000000000001</v>
      </c>
      <c r="L1077" s="14">
        <v>1.3</v>
      </c>
      <c r="O1077">
        <v>0.1133</v>
      </c>
      <c r="P1077" s="31">
        <f t="shared" si="50"/>
        <v>0.26236426446749106</v>
      </c>
      <c r="R1077" s="5">
        <v>1.3</v>
      </c>
      <c r="AJ1077" s="118" t="s">
        <v>317</v>
      </c>
      <c r="AK1077" s="119"/>
      <c r="AL1077" s="119"/>
      <c r="AM1077" s="120"/>
      <c r="AO1077" s="118" t="s">
        <v>118</v>
      </c>
      <c r="AP1077" s="140"/>
      <c r="AQ1077" s="119"/>
      <c r="AR1077" s="120"/>
    </row>
    <row r="1078" spans="1:44" x14ac:dyDescent="0.2">
      <c r="A1078" s="11">
        <v>4700</v>
      </c>
      <c r="C1078" s="13">
        <f t="shared" si="48"/>
        <v>1300</v>
      </c>
      <c r="D1078" s="25">
        <v>4700</v>
      </c>
      <c r="I1078" s="27">
        <f t="shared" si="49"/>
        <v>4.7</v>
      </c>
      <c r="J1078" s="19">
        <v>4.7</v>
      </c>
      <c r="L1078" s="14">
        <v>1.3</v>
      </c>
      <c r="O1078">
        <v>1.5476000000000001</v>
      </c>
      <c r="P1078" s="31">
        <f t="shared" si="50"/>
        <v>0.26236426446749106</v>
      </c>
      <c r="R1078" s="5">
        <v>1.3</v>
      </c>
      <c r="AJ1078" s="118" t="s">
        <v>157</v>
      </c>
      <c r="AK1078" s="119"/>
      <c r="AL1078" s="119"/>
      <c r="AM1078" s="120"/>
      <c r="AO1078" s="118" t="s">
        <v>118</v>
      </c>
      <c r="AP1078" s="140"/>
      <c r="AQ1078" s="119"/>
      <c r="AR1078" s="120"/>
    </row>
    <row r="1079" spans="1:44" x14ac:dyDescent="0.2">
      <c r="A1079" s="11">
        <v>3340</v>
      </c>
      <c r="C1079" s="13">
        <f t="shared" si="48"/>
        <v>1300</v>
      </c>
      <c r="D1079" s="25">
        <v>3340</v>
      </c>
      <c r="I1079" s="27">
        <f t="shared" si="49"/>
        <v>3.34</v>
      </c>
      <c r="J1079" s="19">
        <v>3.34</v>
      </c>
      <c r="L1079" s="14">
        <v>1.3</v>
      </c>
      <c r="O1079">
        <v>1.206</v>
      </c>
      <c r="P1079" s="31">
        <f t="shared" si="50"/>
        <v>0.26236426446749106</v>
      </c>
      <c r="R1079" s="5">
        <v>1.3</v>
      </c>
      <c r="AJ1079" s="118" t="s">
        <v>185</v>
      </c>
      <c r="AK1079" s="119"/>
      <c r="AL1079" s="119"/>
      <c r="AM1079" s="120"/>
      <c r="AO1079" s="118" t="s">
        <v>118</v>
      </c>
      <c r="AP1079" s="140"/>
      <c r="AQ1079" s="119"/>
      <c r="AR1079" s="120"/>
    </row>
    <row r="1080" spans="1:44" x14ac:dyDescent="0.2">
      <c r="A1080" s="11">
        <v>1000</v>
      </c>
      <c r="C1080" s="13">
        <f t="shared" si="48"/>
        <v>1300</v>
      </c>
      <c r="D1080" s="25">
        <v>1000</v>
      </c>
      <c r="I1080" s="27">
        <f t="shared" si="49"/>
        <v>1</v>
      </c>
      <c r="J1080" s="19">
        <v>1</v>
      </c>
      <c r="L1080" s="14">
        <v>1.3</v>
      </c>
      <c r="O1080">
        <v>0</v>
      </c>
      <c r="P1080" s="31">
        <f t="shared" si="50"/>
        <v>0.26236426446749106</v>
      </c>
      <c r="R1080" s="5">
        <v>1.3</v>
      </c>
      <c r="AJ1080" s="118" t="s">
        <v>211</v>
      </c>
      <c r="AK1080" s="119"/>
      <c r="AL1080" s="119"/>
      <c r="AM1080" s="120"/>
      <c r="AO1080" s="118" t="s">
        <v>118</v>
      </c>
      <c r="AP1080" s="140"/>
      <c r="AQ1080" s="119"/>
      <c r="AR1080" s="120"/>
    </row>
    <row r="1081" spans="1:44" x14ac:dyDescent="0.2">
      <c r="A1081" s="11">
        <v>1920</v>
      </c>
      <c r="C1081" s="13">
        <f t="shared" si="48"/>
        <v>1300</v>
      </c>
      <c r="D1081" s="25">
        <v>1920</v>
      </c>
      <c r="I1081" s="27">
        <f t="shared" si="49"/>
        <v>1.92</v>
      </c>
      <c r="J1081" s="19">
        <v>1.92</v>
      </c>
      <c r="L1081" s="14">
        <v>1.3</v>
      </c>
      <c r="O1081">
        <v>0.65229999999999999</v>
      </c>
      <c r="P1081" s="31">
        <f t="shared" si="50"/>
        <v>0.26236426446749106</v>
      </c>
      <c r="R1081" s="5">
        <v>1.3</v>
      </c>
      <c r="AJ1081" s="118" t="s">
        <v>126</v>
      </c>
      <c r="AK1081" s="119"/>
      <c r="AL1081" s="119"/>
      <c r="AM1081" s="120"/>
      <c r="AO1081" s="118" t="s">
        <v>118</v>
      </c>
      <c r="AP1081" s="140"/>
      <c r="AQ1081" s="119"/>
      <c r="AR1081" s="120"/>
    </row>
    <row r="1082" spans="1:44" x14ac:dyDescent="0.2">
      <c r="A1082" s="11">
        <v>1160</v>
      </c>
      <c r="C1082" s="13">
        <f t="shared" si="48"/>
        <v>1300</v>
      </c>
      <c r="D1082" s="25">
        <v>1160</v>
      </c>
      <c r="I1082" s="27">
        <f t="shared" si="49"/>
        <v>1.1599999999999999</v>
      </c>
      <c r="J1082" s="19">
        <v>1.1599999999999999</v>
      </c>
      <c r="L1082" s="14">
        <v>1.3</v>
      </c>
      <c r="O1082">
        <v>0.1484</v>
      </c>
      <c r="P1082" s="31">
        <f t="shared" si="50"/>
        <v>0.26236426446749106</v>
      </c>
      <c r="R1082" s="5">
        <v>1.3</v>
      </c>
      <c r="AJ1082" s="118" t="s">
        <v>255</v>
      </c>
      <c r="AK1082" s="119"/>
      <c r="AL1082" s="119"/>
      <c r="AM1082" s="120"/>
      <c r="AO1082" s="118" t="s">
        <v>118</v>
      </c>
      <c r="AP1082" s="140"/>
      <c r="AQ1082" s="119"/>
      <c r="AR1082" s="120"/>
    </row>
    <row r="1083" spans="1:44" x14ac:dyDescent="0.2">
      <c r="A1083" s="11">
        <v>12580</v>
      </c>
      <c r="C1083" s="13">
        <f t="shared" si="48"/>
        <v>1300</v>
      </c>
      <c r="D1083" s="25">
        <v>12580</v>
      </c>
      <c r="I1083" s="27">
        <f t="shared" si="49"/>
        <v>12.58</v>
      </c>
      <c r="J1083" s="19">
        <v>12.58</v>
      </c>
      <c r="L1083" s="14">
        <v>1.3</v>
      </c>
      <c r="O1083">
        <v>2.5320999999999998</v>
      </c>
      <c r="P1083" s="31">
        <f t="shared" si="50"/>
        <v>0.26236426446749106</v>
      </c>
      <c r="R1083" s="5">
        <v>1.3</v>
      </c>
      <c r="AJ1083" s="118" t="s">
        <v>493</v>
      </c>
      <c r="AK1083" s="119"/>
      <c r="AL1083" s="119"/>
      <c r="AM1083" s="120"/>
      <c r="AO1083" s="118" t="s">
        <v>118</v>
      </c>
      <c r="AP1083" s="140"/>
      <c r="AQ1083" s="119"/>
      <c r="AR1083" s="120"/>
    </row>
    <row r="1084" spans="1:44" x14ac:dyDescent="0.2">
      <c r="A1084" s="11">
        <v>520</v>
      </c>
      <c r="C1084" s="13">
        <f t="shared" si="48"/>
        <v>1300</v>
      </c>
      <c r="D1084" s="25">
        <v>520</v>
      </c>
      <c r="I1084" s="27">
        <f t="shared" si="49"/>
        <v>0.52</v>
      </c>
      <c r="J1084" s="19">
        <v>0.52</v>
      </c>
      <c r="L1084" s="14">
        <v>1.3</v>
      </c>
      <c r="O1084">
        <v>-0.65390000000000004</v>
      </c>
      <c r="P1084" s="31">
        <f t="shared" si="50"/>
        <v>0.26236426446749106</v>
      </c>
      <c r="R1084" s="5">
        <v>1.3</v>
      </c>
      <c r="AJ1084" s="118" t="s">
        <v>132</v>
      </c>
      <c r="AK1084" s="119"/>
      <c r="AL1084" s="119"/>
      <c r="AM1084" s="120"/>
      <c r="AO1084" s="118" t="s">
        <v>118</v>
      </c>
      <c r="AP1084" s="140"/>
      <c r="AQ1084" s="119"/>
      <c r="AR1084" s="120"/>
    </row>
    <row r="1085" spans="1:44" x14ac:dyDescent="0.2">
      <c r="A1085" s="11">
        <v>1220</v>
      </c>
      <c r="C1085" s="13">
        <f t="shared" si="48"/>
        <v>1300</v>
      </c>
      <c r="D1085" s="25">
        <v>1220</v>
      </c>
      <c r="I1085" s="27">
        <f t="shared" si="49"/>
        <v>1.22</v>
      </c>
      <c r="J1085" s="19">
        <v>1.22</v>
      </c>
      <c r="L1085" s="14">
        <v>1.3</v>
      </c>
      <c r="O1085">
        <v>0.19889999999999999</v>
      </c>
      <c r="P1085" s="31">
        <f t="shared" si="50"/>
        <v>0.26236426446749106</v>
      </c>
      <c r="R1085" s="5">
        <v>1.3</v>
      </c>
      <c r="AJ1085" s="118" t="s">
        <v>154</v>
      </c>
      <c r="AK1085" s="119"/>
      <c r="AL1085" s="119"/>
      <c r="AM1085" s="120"/>
      <c r="AO1085" s="118" t="s">
        <v>118</v>
      </c>
      <c r="AP1085" s="140"/>
      <c r="AQ1085" s="119"/>
      <c r="AR1085" s="120"/>
    </row>
    <row r="1086" spans="1:44" x14ac:dyDescent="0.2">
      <c r="A1086" s="11">
        <v>2120</v>
      </c>
      <c r="C1086" s="13">
        <f t="shared" si="48"/>
        <v>1300</v>
      </c>
      <c r="D1086" s="25">
        <v>2120</v>
      </c>
      <c r="I1086" s="27">
        <f t="shared" si="49"/>
        <v>2.12</v>
      </c>
      <c r="J1086" s="19">
        <v>2.12</v>
      </c>
      <c r="L1086" s="14">
        <v>1.3</v>
      </c>
      <c r="O1086">
        <v>0.75139999999999996</v>
      </c>
      <c r="P1086" s="31">
        <f t="shared" si="50"/>
        <v>0.26236426446749106</v>
      </c>
      <c r="R1086" s="5">
        <v>1.3</v>
      </c>
      <c r="AJ1086" s="118" t="s">
        <v>98</v>
      </c>
      <c r="AK1086" s="119"/>
      <c r="AL1086" s="119"/>
      <c r="AM1086" s="120"/>
      <c r="AO1086" s="118" t="s">
        <v>118</v>
      </c>
      <c r="AP1086" s="140"/>
      <c r="AQ1086" s="119"/>
      <c r="AR1086" s="120"/>
    </row>
    <row r="1087" spans="1:44" x14ac:dyDescent="0.2">
      <c r="A1087" s="11">
        <v>1840</v>
      </c>
      <c r="C1087" s="13">
        <f t="shared" si="48"/>
        <v>1300</v>
      </c>
      <c r="D1087" s="25">
        <v>1840</v>
      </c>
      <c r="I1087" s="27">
        <f t="shared" si="49"/>
        <v>1.84</v>
      </c>
      <c r="J1087" s="19">
        <v>1.84</v>
      </c>
      <c r="L1087" s="14">
        <v>1.3</v>
      </c>
      <c r="O1087">
        <v>0.60980000000000001</v>
      </c>
      <c r="P1087" s="31">
        <f t="shared" si="50"/>
        <v>0.26236426446749106</v>
      </c>
      <c r="R1087" s="5">
        <v>1.3</v>
      </c>
      <c r="AJ1087" s="118" t="s">
        <v>143</v>
      </c>
      <c r="AK1087" s="119"/>
      <c r="AL1087" s="119"/>
      <c r="AM1087" s="120"/>
      <c r="AO1087" s="118" t="s">
        <v>118</v>
      </c>
      <c r="AP1087" s="140"/>
      <c r="AQ1087" s="119"/>
      <c r="AR1087" s="120"/>
    </row>
    <row r="1088" spans="1:44" x14ac:dyDescent="0.2">
      <c r="A1088" s="11">
        <v>4180</v>
      </c>
      <c r="C1088" s="13">
        <f t="shared" si="48"/>
        <v>1300</v>
      </c>
      <c r="D1088" s="25">
        <v>4180</v>
      </c>
      <c r="I1088" s="27">
        <f t="shared" si="49"/>
        <v>4.18</v>
      </c>
      <c r="J1088" s="19">
        <v>4.18</v>
      </c>
      <c r="L1088" s="14">
        <v>1.3</v>
      </c>
      <c r="O1088">
        <v>1.4302999999999999</v>
      </c>
      <c r="P1088" s="31">
        <f t="shared" si="50"/>
        <v>0.26236426446749106</v>
      </c>
      <c r="R1088" s="5">
        <v>1.3</v>
      </c>
      <c r="AJ1088" s="118" t="s">
        <v>417</v>
      </c>
      <c r="AK1088" s="119"/>
      <c r="AL1088" s="119"/>
      <c r="AM1088" s="120"/>
      <c r="AO1088" s="118" t="s">
        <v>125</v>
      </c>
      <c r="AP1088" s="140"/>
      <c r="AQ1088" s="119"/>
      <c r="AR1088" s="120"/>
    </row>
    <row r="1089" spans="1:44" x14ac:dyDescent="0.2">
      <c r="A1089" s="11">
        <v>1820</v>
      </c>
      <c r="C1089" s="13">
        <f t="shared" ref="C1089:C1152" si="51">L1089*1000</f>
        <v>1300</v>
      </c>
      <c r="D1089" s="25">
        <v>1820</v>
      </c>
      <c r="I1089" s="27">
        <f t="shared" si="49"/>
        <v>1.82</v>
      </c>
      <c r="J1089" s="19">
        <v>1.82</v>
      </c>
      <c r="L1089" s="14">
        <v>1.3</v>
      </c>
      <c r="O1089">
        <v>0.5988</v>
      </c>
      <c r="P1089" s="31">
        <f t="shared" si="50"/>
        <v>0.26236426446749106</v>
      </c>
      <c r="R1089" s="5">
        <v>1.3</v>
      </c>
      <c r="AJ1089" s="118" t="s">
        <v>329</v>
      </c>
      <c r="AK1089" s="119"/>
      <c r="AL1089" s="119"/>
      <c r="AM1089" s="120"/>
      <c r="AO1089" s="118" t="s">
        <v>125</v>
      </c>
      <c r="AP1089" s="140"/>
      <c r="AQ1089" s="119"/>
      <c r="AR1089" s="120"/>
    </row>
    <row r="1090" spans="1:44" x14ac:dyDescent="0.2">
      <c r="A1090" s="11">
        <v>1820</v>
      </c>
      <c r="C1090" s="13">
        <f t="shared" si="51"/>
        <v>1300</v>
      </c>
      <c r="D1090" s="25">
        <v>1820</v>
      </c>
      <c r="I1090" s="27">
        <f t="shared" ref="I1090:I1153" si="52">D1090*10^-3</f>
        <v>1.82</v>
      </c>
      <c r="J1090" s="19">
        <v>1.82</v>
      </c>
      <c r="L1090" s="14">
        <v>1.3</v>
      </c>
      <c r="O1090">
        <v>0.5988</v>
      </c>
      <c r="P1090" s="31">
        <f t="shared" ref="P1090:P1153" si="53">LN(L1090)</f>
        <v>0.26236426446749106</v>
      </c>
      <c r="R1090" s="5">
        <v>1.3</v>
      </c>
      <c r="AJ1090" s="118" t="s">
        <v>329</v>
      </c>
      <c r="AK1090" s="119"/>
      <c r="AL1090" s="119"/>
      <c r="AM1090" s="120"/>
      <c r="AO1090" s="118" t="s">
        <v>125</v>
      </c>
      <c r="AP1090" s="140"/>
      <c r="AQ1090" s="119"/>
      <c r="AR1090" s="120"/>
    </row>
    <row r="1091" spans="1:44" x14ac:dyDescent="0.2">
      <c r="A1091" s="11">
        <v>100</v>
      </c>
      <c r="C1091" s="13">
        <f t="shared" si="51"/>
        <v>1300</v>
      </c>
      <c r="D1091" s="25">
        <v>100</v>
      </c>
      <c r="I1091" s="27">
        <f t="shared" si="52"/>
        <v>0.1</v>
      </c>
      <c r="J1091" s="19">
        <v>0.1</v>
      </c>
      <c r="L1091" s="14">
        <v>1.3</v>
      </c>
      <c r="O1091">
        <v>-2.3026</v>
      </c>
      <c r="P1091" s="31">
        <f t="shared" si="53"/>
        <v>0.26236426446749106</v>
      </c>
      <c r="R1091" s="5">
        <v>1.3</v>
      </c>
      <c r="AJ1091" s="118" t="s">
        <v>43</v>
      </c>
      <c r="AK1091" s="119"/>
      <c r="AL1091" s="119"/>
      <c r="AM1091" s="120"/>
      <c r="AO1091" s="118" t="s">
        <v>125</v>
      </c>
      <c r="AP1091" s="140"/>
      <c r="AQ1091" s="119"/>
      <c r="AR1091" s="120"/>
    </row>
    <row r="1092" spans="1:44" x14ac:dyDescent="0.2">
      <c r="A1092" s="11">
        <v>320</v>
      </c>
      <c r="C1092" s="13">
        <f t="shared" si="51"/>
        <v>1300</v>
      </c>
      <c r="D1092" s="25">
        <v>320</v>
      </c>
      <c r="I1092" s="27">
        <f t="shared" si="52"/>
        <v>0.32</v>
      </c>
      <c r="J1092" s="19">
        <v>0.32</v>
      </c>
      <c r="L1092" s="14">
        <v>1.3</v>
      </c>
      <c r="O1092">
        <v>-1.1394</v>
      </c>
      <c r="P1092" s="31">
        <f t="shared" si="53"/>
        <v>0.26236426446749106</v>
      </c>
      <c r="R1092" s="5">
        <v>1.3</v>
      </c>
      <c r="AJ1092" s="118" t="s">
        <v>291</v>
      </c>
      <c r="AK1092" s="119"/>
      <c r="AL1092" s="119"/>
      <c r="AM1092" s="120"/>
      <c r="AO1092" s="118" t="s">
        <v>125</v>
      </c>
      <c r="AP1092" s="140"/>
      <c r="AQ1092" s="119"/>
      <c r="AR1092" s="120"/>
    </row>
    <row r="1093" spans="1:44" x14ac:dyDescent="0.2">
      <c r="A1093" s="11">
        <v>1200</v>
      </c>
      <c r="C1093" s="13">
        <f t="shared" si="51"/>
        <v>1300</v>
      </c>
      <c r="D1093" s="25">
        <v>1200</v>
      </c>
      <c r="I1093" s="27">
        <f t="shared" si="52"/>
        <v>1.2</v>
      </c>
      <c r="J1093" s="19">
        <v>1.2</v>
      </c>
      <c r="L1093" s="14">
        <v>1.3</v>
      </c>
      <c r="O1093">
        <v>0.18229999999999999</v>
      </c>
      <c r="P1093" s="31">
        <f t="shared" si="53"/>
        <v>0.26236426446749106</v>
      </c>
      <c r="R1093" s="5">
        <v>1.3</v>
      </c>
      <c r="AJ1093" s="118" t="s">
        <v>117</v>
      </c>
      <c r="AK1093" s="119"/>
      <c r="AL1093" s="119"/>
      <c r="AM1093" s="120"/>
      <c r="AO1093" s="118" t="s">
        <v>125</v>
      </c>
      <c r="AP1093" s="140"/>
      <c r="AQ1093" s="119"/>
      <c r="AR1093" s="120"/>
    </row>
    <row r="1094" spans="1:44" x14ac:dyDescent="0.2">
      <c r="A1094" s="11">
        <v>17700</v>
      </c>
      <c r="C1094" s="13">
        <f t="shared" si="51"/>
        <v>1300</v>
      </c>
      <c r="D1094" s="25">
        <v>17700</v>
      </c>
      <c r="I1094" s="27">
        <f t="shared" si="52"/>
        <v>17.7</v>
      </c>
      <c r="J1094" s="19">
        <v>17.7</v>
      </c>
      <c r="L1094" s="14">
        <v>1.3</v>
      </c>
      <c r="O1094">
        <v>2.8736000000000002</v>
      </c>
      <c r="P1094" s="31">
        <f t="shared" si="53"/>
        <v>0.26236426446749106</v>
      </c>
      <c r="R1094" s="5">
        <v>1.3</v>
      </c>
      <c r="AJ1094" s="118" t="s">
        <v>494</v>
      </c>
      <c r="AK1094" s="119"/>
      <c r="AL1094" s="119"/>
      <c r="AM1094" s="120"/>
      <c r="AO1094" s="118" t="s">
        <v>125</v>
      </c>
      <c r="AP1094" s="140"/>
      <c r="AQ1094" s="119"/>
      <c r="AR1094" s="120"/>
    </row>
    <row r="1095" spans="1:44" x14ac:dyDescent="0.2">
      <c r="A1095" s="11">
        <v>2760</v>
      </c>
      <c r="C1095" s="13">
        <f t="shared" si="51"/>
        <v>1300</v>
      </c>
      <c r="D1095" s="25">
        <v>2760</v>
      </c>
      <c r="I1095" s="27">
        <f t="shared" si="52"/>
        <v>2.7600000000000002</v>
      </c>
      <c r="J1095" s="19">
        <v>2.7600000000000002</v>
      </c>
      <c r="L1095" s="14">
        <v>1.3</v>
      </c>
      <c r="O1095">
        <v>1.0152000000000001</v>
      </c>
      <c r="P1095" s="31">
        <f t="shared" si="53"/>
        <v>0.26236426446749106</v>
      </c>
      <c r="R1095" s="5">
        <v>1.3</v>
      </c>
      <c r="AJ1095" s="118" t="s">
        <v>200</v>
      </c>
      <c r="AK1095" s="119"/>
      <c r="AL1095" s="119"/>
      <c r="AM1095" s="120"/>
      <c r="AO1095" s="118" t="s">
        <v>125</v>
      </c>
      <c r="AP1095" s="140"/>
      <c r="AQ1095" s="119"/>
      <c r="AR1095" s="120"/>
    </row>
    <row r="1096" spans="1:44" x14ac:dyDescent="0.2">
      <c r="A1096" s="11">
        <v>3920</v>
      </c>
      <c r="C1096" s="13">
        <f t="shared" si="51"/>
        <v>1320</v>
      </c>
      <c r="D1096" s="25">
        <v>3920</v>
      </c>
      <c r="I1096" s="27">
        <f t="shared" si="52"/>
        <v>3.92</v>
      </c>
      <c r="J1096" s="19">
        <v>3.92</v>
      </c>
      <c r="L1096" s="14">
        <v>1.32</v>
      </c>
      <c r="O1096">
        <v>1.3661000000000001</v>
      </c>
      <c r="P1096" s="31">
        <f t="shared" si="53"/>
        <v>0.27763173659827955</v>
      </c>
      <c r="R1096" s="5">
        <v>1.32</v>
      </c>
      <c r="AJ1096" s="118" t="s">
        <v>495</v>
      </c>
      <c r="AK1096" s="119"/>
      <c r="AL1096" s="119"/>
      <c r="AM1096" s="120"/>
      <c r="AO1096" s="118" t="s">
        <v>125</v>
      </c>
      <c r="AP1096" s="140"/>
      <c r="AQ1096" s="119"/>
      <c r="AR1096" s="120"/>
    </row>
    <row r="1097" spans="1:44" x14ac:dyDescent="0.2">
      <c r="A1097" s="11">
        <v>520</v>
      </c>
      <c r="C1097" s="13">
        <f t="shared" si="51"/>
        <v>1320</v>
      </c>
      <c r="D1097" s="25">
        <v>520</v>
      </c>
      <c r="I1097" s="27">
        <f t="shared" si="52"/>
        <v>0.52</v>
      </c>
      <c r="J1097" s="19">
        <v>0.52</v>
      </c>
      <c r="L1097" s="14">
        <v>1.32</v>
      </c>
      <c r="O1097">
        <v>-0.65390000000000004</v>
      </c>
      <c r="P1097" s="31">
        <f t="shared" si="53"/>
        <v>0.27763173659827955</v>
      </c>
      <c r="R1097" s="5">
        <v>1.32</v>
      </c>
      <c r="AJ1097" s="118" t="s">
        <v>132</v>
      </c>
      <c r="AK1097" s="119"/>
      <c r="AL1097" s="119"/>
      <c r="AM1097" s="120"/>
      <c r="AO1097" s="118" t="s">
        <v>119</v>
      </c>
      <c r="AP1097" s="140"/>
      <c r="AQ1097" s="119"/>
      <c r="AR1097" s="120"/>
    </row>
    <row r="1098" spans="1:44" x14ac:dyDescent="0.2">
      <c r="A1098" s="11">
        <v>3240</v>
      </c>
      <c r="C1098" s="13">
        <f t="shared" si="51"/>
        <v>1320</v>
      </c>
      <c r="D1098" s="25">
        <v>3240</v>
      </c>
      <c r="I1098" s="27">
        <f t="shared" si="52"/>
        <v>3.24</v>
      </c>
      <c r="J1098" s="19">
        <v>3.24</v>
      </c>
      <c r="L1098" s="14">
        <v>1.32</v>
      </c>
      <c r="O1098">
        <v>1.1756</v>
      </c>
      <c r="P1098" s="31">
        <f t="shared" si="53"/>
        <v>0.27763173659827955</v>
      </c>
      <c r="R1098" s="5">
        <v>1.32</v>
      </c>
      <c r="AJ1098" s="118" t="s">
        <v>271</v>
      </c>
      <c r="AK1098" s="119"/>
      <c r="AL1098" s="119"/>
      <c r="AM1098" s="120"/>
      <c r="AO1098" s="118" t="s">
        <v>119</v>
      </c>
      <c r="AP1098" s="140"/>
      <c r="AQ1098" s="119"/>
      <c r="AR1098" s="120"/>
    </row>
    <row r="1099" spans="1:44" x14ac:dyDescent="0.2">
      <c r="A1099" s="11">
        <v>12460</v>
      </c>
      <c r="C1099" s="13">
        <f t="shared" si="51"/>
        <v>1320</v>
      </c>
      <c r="D1099" s="25">
        <v>12460</v>
      </c>
      <c r="I1099" s="27">
        <f t="shared" si="52"/>
        <v>12.46</v>
      </c>
      <c r="J1099" s="19">
        <v>12.46</v>
      </c>
      <c r="L1099" s="14">
        <v>1.32</v>
      </c>
      <c r="O1099">
        <v>2.5225</v>
      </c>
      <c r="P1099" s="31">
        <f t="shared" si="53"/>
        <v>0.27763173659827955</v>
      </c>
      <c r="R1099" s="5">
        <v>1.32</v>
      </c>
      <c r="AJ1099" s="118" t="s">
        <v>496</v>
      </c>
      <c r="AK1099" s="119"/>
      <c r="AL1099" s="119"/>
      <c r="AM1099" s="120"/>
      <c r="AO1099" s="118" t="s">
        <v>119</v>
      </c>
      <c r="AP1099" s="140"/>
      <c r="AQ1099" s="119"/>
      <c r="AR1099" s="120"/>
    </row>
    <row r="1100" spans="1:44" x14ac:dyDescent="0.2">
      <c r="A1100" s="11">
        <v>400</v>
      </c>
      <c r="C1100" s="13">
        <f t="shared" si="51"/>
        <v>1320</v>
      </c>
      <c r="D1100" s="25">
        <v>400</v>
      </c>
      <c r="I1100" s="27">
        <f t="shared" si="52"/>
        <v>0.4</v>
      </c>
      <c r="J1100" s="19">
        <v>0.4</v>
      </c>
      <c r="L1100" s="14">
        <v>1.32</v>
      </c>
      <c r="O1100">
        <v>-0.9163</v>
      </c>
      <c r="P1100" s="31">
        <f t="shared" si="53"/>
        <v>0.27763173659827955</v>
      </c>
      <c r="R1100" s="5">
        <v>1.32</v>
      </c>
      <c r="AJ1100" s="118" t="s">
        <v>61</v>
      </c>
      <c r="AK1100" s="119"/>
      <c r="AL1100" s="119"/>
      <c r="AM1100" s="120"/>
      <c r="AO1100" s="118" t="s">
        <v>119</v>
      </c>
      <c r="AP1100" s="140"/>
      <c r="AQ1100" s="119"/>
      <c r="AR1100" s="120"/>
    </row>
    <row r="1101" spans="1:44" x14ac:dyDescent="0.2">
      <c r="A1101" s="11">
        <v>3620</v>
      </c>
      <c r="C1101" s="13">
        <f t="shared" si="51"/>
        <v>1320</v>
      </c>
      <c r="D1101" s="25">
        <v>3620</v>
      </c>
      <c r="I1101" s="27">
        <f t="shared" si="52"/>
        <v>3.62</v>
      </c>
      <c r="J1101" s="19">
        <v>3.62</v>
      </c>
      <c r="L1101" s="14">
        <v>1.32</v>
      </c>
      <c r="O1101">
        <v>1.2865</v>
      </c>
      <c r="P1101" s="31">
        <f t="shared" si="53"/>
        <v>0.27763173659827955</v>
      </c>
      <c r="R1101" s="5">
        <v>1.32</v>
      </c>
      <c r="AJ1101" s="118" t="s">
        <v>497</v>
      </c>
      <c r="AK1101" s="119"/>
      <c r="AL1101" s="119"/>
      <c r="AM1101" s="120"/>
      <c r="AO1101" s="118" t="s">
        <v>119</v>
      </c>
      <c r="AP1101" s="140"/>
      <c r="AQ1101" s="119"/>
      <c r="AR1101" s="120"/>
    </row>
    <row r="1102" spans="1:44" x14ac:dyDescent="0.2">
      <c r="A1102" s="11">
        <v>760</v>
      </c>
      <c r="C1102" s="13">
        <f t="shared" si="51"/>
        <v>1320</v>
      </c>
      <c r="D1102" s="25">
        <v>760</v>
      </c>
      <c r="I1102" s="27">
        <f t="shared" si="52"/>
        <v>0.76</v>
      </c>
      <c r="J1102" s="19">
        <v>0.76</v>
      </c>
      <c r="L1102" s="14">
        <v>1.32</v>
      </c>
      <c r="O1102">
        <v>-0.27439999999999998</v>
      </c>
      <c r="P1102" s="31">
        <f t="shared" si="53"/>
        <v>0.27763173659827955</v>
      </c>
      <c r="R1102" s="5">
        <v>1.32</v>
      </c>
      <c r="AJ1102" s="118" t="s">
        <v>79</v>
      </c>
      <c r="AK1102" s="119"/>
      <c r="AL1102" s="119"/>
      <c r="AM1102" s="120"/>
      <c r="AO1102" s="118" t="s">
        <v>119</v>
      </c>
      <c r="AP1102" s="140"/>
      <c r="AQ1102" s="119"/>
      <c r="AR1102" s="120"/>
    </row>
    <row r="1103" spans="1:44" x14ac:dyDescent="0.2">
      <c r="A1103" s="11">
        <v>2260</v>
      </c>
      <c r="C1103" s="13">
        <f t="shared" si="51"/>
        <v>1320</v>
      </c>
      <c r="D1103" s="25">
        <v>2260</v>
      </c>
      <c r="I1103" s="27">
        <f t="shared" si="52"/>
        <v>2.2600000000000002</v>
      </c>
      <c r="J1103" s="19">
        <v>2.2600000000000002</v>
      </c>
      <c r="L1103" s="14">
        <v>1.32</v>
      </c>
      <c r="O1103">
        <v>0.81540000000000001</v>
      </c>
      <c r="P1103" s="31">
        <f t="shared" si="53"/>
        <v>0.27763173659827955</v>
      </c>
      <c r="R1103" s="5">
        <v>1.32</v>
      </c>
      <c r="AJ1103" s="118" t="s">
        <v>134</v>
      </c>
      <c r="AK1103" s="119"/>
      <c r="AL1103" s="119"/>
      <c r="AM1103" s="120"/>
      <c r="AO1103" s="118" t="s">
        <v>119</v>
      </c>
      <c r="AP1103" s="140"/>
      <c r="AQ1103" s="119"/>
      <c r="AR1103" s="120"/>
    </row>
    <row r="1104" spans="1:44" x14ac:dyDescent="0.2">
      <c r="A1104" s="11">
        <v>5840</v>
      </c>
      <c r="C1104" s="13">
        <f t="shared" si="51"/>
        <v>1320</v>
      </c>
      <c r="D1104" s="25">
        <v>5840</v>
      </c>
      <c r="I1104" s="27">
        <f t="shared" si="52"/>
        <v>5.84</v>
      </c>
      <c r="J1104" s="19">
        <v>5.84</v>
      </c>
      <c r="L1104" s="14">
        <v>1.32</v>
      </c>
      <c r="O1104">
        <v>1.7646999999999999</v>
      </c>
      <c r="P1104" s="31">
        <f t="shared" si="53"/>
        <v>0.27763173659827955</v>
      </c>
      <c r="R1104" s="5">
        <v>1.32</v>
      </c>
      <c r="AJ1104" s="118" t="s">
        <v>216</v>
      </c>
      <c r="AK1104" s="119"/>
      <c r="AL1104" s="119"/>
      <c r="AM1104" s="120"/>
      <c r="AO1104" s="118" t="s">
        <v>119</v>
      </c>
      <c r="AP1104" s="140"/>
      <c r="AQ1104" s="119"/>
      <c r="AR1104" s="120"/>
    </row>
    <row r="1105" spans="1:44" x14ac:dyDescent="0.2">
      <c r="A1105" s="11">
        <v>3500</v>
      </c>
      <c r="C1105" s="13">
        <f t="shared" si="51"/>
        <v>1320</v>
      </c>
      <c r="D1105" s="25">
        <v>3500</v>
      </c>
      <c r="I1105" s="27">
        <f t="shared" si="52"/>
        <v>3.5</v>
      </c>
      <c r="J1105" s="19">
        <v>3.5</v>
      </c>
      <c r="L1105" s="14">
        <v>1.32</v>
      </c>
      <c r="O1105">
        <v>1.2527999999999999</v>
      </c>
      <c r="P1105" s="31">
        <f t="shared" si="53"/>
        <v>0.27763173659827955</v>
      </c>
      <c r="R1105" s="5">
        <v>1.32</v>
      </c>
      <c r="AJ1105" s="118" t="s">
        <v>498</v>
      </c>
      <c r="AK1105" s="119"/>
      <c r="AL1105" s="119"/>
      <c r="AM1105" s="120"/>
      <c r="AO1105" s="118" t="s">
        <v>119</v>
      </c>
      <c r="AP1105" s="140"/>
      <c r="AQ1105" s="119"/>
      <c r="AR1105" s="120"/>
    </row>
    <row r="1106" spans="1:44" x14ac:dyDescent="0.2">
      <c r="A1106" s="11">
        <v>4040</v>
      </c>
      <c r="C1106" s="13">
        <f t="shared" si="51"/>
        <v>1320</v>
      </c>
      <c r="D1106" s="25">
        <v>4040</v>
      </c>
      <c r="I1106" s="27">
        <f t="shared" si="52"/>
        <v>4.04</v>
      </c>
      <c r="J1106" s="19">
        <v>4.04</v>
      </c>
      <c r="L1106" s="14">
        <v>1.32</v>
      </c>
      <c r="O1106">
        <v>1.3962000000000001</v>
      </c>
      <c r="P1106" s="31">
        <f t="shared" si="53"/>
        <v>0.27763173659827955</v>
      </c>
      <c r="R1106" s="5">
        <v>1.32</v>
      </c>
      <c r="AJ1106" s="118" t="s">
        <v>351</v>
      </c>
      <c r="AK1106" s="119"/>
      <c r="AL1106" s="119"/>
      <c r="AM1106" s="120"/>
      <c r="AO1106" s="118" t="s">
        <v>119</v>
      </c>
      <c r="AP1106" s="140"/>
      <c r="AQ1106" s="119"/>
      <c r="AR1106" s="120"/>
    </row>
    <row r="1107" spans="1:44" x14ac:dyDescent="0.2">
      <c r="A1107" s="11">
        <v>1480</v>
      </c>
      <c r="C1107" s="13">
        <f t="shared" si="51"/>
        <v>1320</v>
      </c>
      <c r="D1107" s="25">
        <v>1480</v>
      </c>
      <c r="I1107" s="27">
        <f t="shared" si="52"/>
        <v>1.48</v>
      </c>
      <c r="J1107" s="19">
        <v>1.48</v>
      </c>
      <c r="L1107" s="14">
        <v>1.32</v>
      </c>
      <c r="O1107">
        <v>0.39200000000000002</v>
      </c>
      <c r="P1107" s="31">
        <f t="shared" si="53"/>
        <v>0.27763173659827955</v>
      </c>
      <c r="R1107" s="5">
        <v>1.32</v>
      </c>
      <c r="AJ1107" s="118" t="s">
        <v>257</v>
      </c>
      <c r="AK1107" s="119"/>
      <c r="AL1107" s="119"/>
      <c r="AM1107" s="120"/>
      <c r="AO1107" s="118" t="s">
        <v>119</v>
      </c>
      <c r="AP1107" s="140"/>
      <c r="AQ1107" s="119"/>
      <c r="AR1107" s="120"/>
    </row>
    <row r="1108" spans="1:44" x14ac:dyDescent="0.2">
      <c r="A1108" s="11">
        <v>2320</v>
      </c>
      <c r="C1108" s="13">
        <f t="shared" si="51"/>
        <v>1320</v>
      </c>
      <c r="D1108" s="25">
        <v>2320</v>
      </c>
      <c r="I1108" s="27">
        <f t="shared" si="52"/>
        <v>2.3199999999999998</v>
      </c>
      <c r="J1108" s="19">
        <v>2.3199999999999998</v>
      </c>
      <c r="L1108" s="14">
        <v>1.32</v>
      </c>
      <c r="O1108">
        <v>0.84160000000000001</v>
      </c>
      <c r="P1108" s="31">
        <f t="shared" si="53"/>
        <v>0.27763173659827955</v>
      </c>
      <c r="R1108" s="5">
        <v>1.32</v>
      </c>
      <c r="AJ1108" s="118" t="s">
        <v>395</v>
      </c>
      <c r="AK1108" s="119"/>
      <c r="AL1108" s="119"/>
      <c r="AM1108" s="120"/>
      <c r="AO1108" s="118" t="s">
        <v>119</v>
      </c>
      <c r="AP1108" s="140"/>
      <c r="AQ1108" s="119"/>
      <c r="AR1108" s="120"/>
    </row>
    <row r="1109" spans="1:44" x14ac:dyDescent="0.2">
      <c r="A1109" s="11">
        <v>520</v>
      </c>
      <c r="C1109" s="13">
        <f t="shared" si="51"/>
        <v>1320</v>
      </c>
      <c r="D1109" s="25">
        <v>520</v>
      </c>
      <c r="I1109" s="27">
        <f t="shared" si="52"/>
        <v>0.52</v>
      </c>
      <c r="J1109" s="19">
        <v>0.52</v>
      </c>
      <c r="L1109" s="14">
        <v>1.32</v>
      </c>
      <c r="O1109">
        <v>-0.65390000000000004</v>
      </c>
      <c r="P1109" s="31">
        <f t="shared" si="53"/>
        <v>0.27763173659827955</v>
      </c>
      <c r="R1109" s="5">
        <v>1.32</v>
      </c>
      <c r="AJ1109" s="118" t="s">
        <v>132</v>
      </c>
      <c r="AK1109" s="119"/>
      <c r="AL1109" s="119"/>
      <c r="AM1109" s="120"/>
      <c r="AO1109" s="118" t="s">
        <v>119</v>
      </c>
      <c r="AP1109" s="140"/>
      <c r="AQ1109" s="119"/>
      <c r="AR1109" s="120"/>
    </row>
    <row r="1110" spans="1:44" x14ac:dyDescent="0.2">
      <c r="A1110" s="11">
        <v>6780</v>
      </c>
      <c r="C1110" s="13">
        <f t="shared" si="51"/>
        <v>1340</v>
      </c>
      <c r="D1110" s="25">
        <v>6780</v>
      </c>
      <c r="I1110" s="27">
        <f t="shared" si="52"/>
        <v>6.78</v>
      </c>
      <c r="J1110" s="19">
        <v>6.78</v>
      </c>
      <c r="L1110" s="14">
        <v>1.34</v>
      </c>
      <c r="O1110">
        <v>1.9139999999999999</v>
      </c>
      <c r="P1110" s="31">
        <f t="shared" si="53"/>
        <v>0.29266961396282004</v>
      </c>
      <c r="R1110" s="5">
        <v>1.34</v>
      </c>
      <c r="AJ1110" s="118" t="s">
        <v>166</v>
      </c>
      <c r="AK1110" s="119"/>
      <c r="AL1110" s="119"/>
      <c r="AM1110" s="120"/>
      <c r="AO1110" s="118" t="s">
        <v>119</v>
      </c>
      <c r="AP1110" s="140"/>
      <c r="AQ1110" s="119"/>
      <c r="AR1110" s="120"/>
    </row>
    <row r="1111" spans="1:44" x14ac:dyDescent="0.2">
      <c r="A1111" s="11">
        <v>1540</v>
      </c>
      <c r="C1111" s="13">
        <f t="shared" si="51"/>
        <v>1340</v>
      </c>
      <c r="D1111" s="25">
        <v>1540</v>
      </c>
      <c r="I1111" s="27">
        <f t="shared" si="52"/>
        <v>1.54</v>
      </c>
      <c r="J1111" s="19">
        <v>1.54</v>
      </c>
      <c r="L1111" s="14">
        <v>1.34</v>
      </c>
      <c r="O1111">
        <v>0.43180000000000002</v>
      </c>
      <c r="P1111" s="31">
        <f t="shared" si="53"/>
        <v>0.29266961396282004</v>
      </c>
      <c r="R1111" s="5">
        <v>1.34</v>
      </c>
      <c r="AJ1111" s="118" t="s">
        <v>93</v>
      </c>
      <c r="AK1111" s="119"/>
      <c r="AL1111" s="119"/>
      <c r="AM1111" s="120"/>
      <c r="AO1111" s="118" t="s">
        <v>119</v>
      </c>
      <c r="AP1111" s="140"/>
      <c r="AQ1111" s="119"/>
      <c r="AR1111" s="120"/>
    </row>
    <row r="1112" spans="1:44" x14ac:dyDescent="0.2">
      <c r="A1112" s="11">
        <v>380</v>
      </c>
      <c r="C1112" s="13">
        <f t="shared" si="51"/>
        <v>1340</v>
      </c>
      <c r="D1112" s="25">
        <v>380</v>
      </c>
      <c r="I1112" s="27">
        <f t="shared" si="52"/>
        <v>0.38</v>
      </c>
      <c r="J1112" s="19">
        <v>0.38</v>
      </c>
      <c r="L1112" s="14">
        <v>1.34</v>
      </c>
      <c r="O1112">
        <v>-0.96760000000000002</v>
      </c>
      <c r="P1112" s="31">
        <f t="shared" si="53"/>
        <v>0.29266961396282004</v>
      </c>
      <c r="R1112" s="5">
        <v>1.34</v>
      </c>
      <c r="AJ1112" s="118" t="s">
        <v>160</v>
      </c>
      <c r="AK1112" s="119"/>
      <c r="AL1112" s="119"/>
      <c r="AM1112" s="120"/>
      <c r="AO1112" s="118" t="s">
        <v>119</v>
      </c>
      <c r="AP1112" s="140"/>
      <c r="AQ1112" s="119"/>
      <c r="AR1112" s="120"/>
    </row>
    <row r="1113" spans="1:44" x14ac:dyDescent="0.2">
      <c r="A1113" s="11">
        <v>640</v>
      </c>
      <c r="C1113" s="13">
        <f t="shared" si="51"/>
        <v>1340</v>
      </c>
      <c r="D1113" s="25">
        <v>640</v>
      </c>
      <c r="I1113" s="27">
        <f t="shared" si="52"/>
        <v>0.64</v>
      </c>
      <c r="J1113" s="19">
        <v>0.64</v>
      </c>
      <c r="L1113" s="14">
        <v>1.34</v>
      </c>
      <c r="O1113">
        <v>-0.44629999999999997</v>
      </c>
      <c r="P1113" s="31">
        <f t="shared" si="53"/>
        <v>0.29266961396282004</v>
      </c>
      <c r="R1113" s="5">
        <v>1.34</v>
      </c>
      <c r="AJ1113" s="118" t="s">
        <v>122</v>
      </c>
      <c r="AK1113" s="119"/>
      <c r="AL1113" s="119"/>
      <c r="AM1113" s="120"/>
      <c r="AO1113" s="118" t="s">
        <v>119</v>
      </c>
      <c r="AP1113" s="140"/>
      <c r="AQ1113" s="119"/>
      <c r="AR1113" s="120"/>
    </row>
    <row r="1114" spans="1:44" x14ac:dyDescent="0.2">
      <c r="A1114" s="11">
        <v>460</v>
      </c>
      <c r="C1114" s="13">
        <f t="shared" si="51"/>
        <v>1360</v>
      </c>
      <c r="D1114" s="25">
        <v>460</v>
      </c>
      <c r="I1114" s="27">
        <f t="shared" si="52"/>
        <v>0.46</v>
      </c>
      <c r="J1114" s="19">
        <v>0.46</v>
      </c>
      <c r="L1114" s="14">
        <v>1.36</v>
      </c>
      <c r="O1114">
        <v>-0.77649999999999997</v>
      </c>
      <c r="P1114" s="31">
        <f t="shared" si="53"/>
        <v>0.30748469974796072</v>
      </c>
      <c r="R1114" s="5">
        <v>1.36</v>
      </c>
      <c r="AJ1114" s="118" t="s">
        <v>53</v>
      </c>
      <c r="AK1114" s="119"/>
      <c r="AL1114" s="119"/>
      <c r="AM1114" s="120"/>
      <c r="AO1114" s="118" t="s">
        <v>112</v>
      </c>
      <c r="AP1114" s="140"/>
      <c r="AQ1114" s="119"/>
      <c r="AR1114" s="120"/>
    </row>
    <row r="1115" spans="1:44" x14ac:dyDescent="0.2">
      <c r="A1115" s="11">
        <v>3720</v>
      </c>
      <c r="C1115" s="13">
        <f t="shared" si="51"/>
        <v>1360</v>
      </c>
      <c r="D1115" s="25">
        <v>3720</v>
      </c>
      <c r="I1115" s="27">
        <f t="shared" si="52"/>
        <v>3.72</v>
      </c>
      <c r="J1115" s="19">
        <v>3.72</v>
      </c>
      <c r="L1115" s="14">
        <v>1.36</v>
      </c>
      <c r="O1115">
        <v>1.3137000000000001</v>
      </c>
      <c r="P1115" s="31">
        <f t="shared" si="53"/>
        <v>0.30748469974796072</v>
      </c>
      <c r="R1115" s="5">
        <v>1.36</v>
      </c>
      <c r="AJ1115" s="118" t="s">
        <v>181</v>
      </c>
      <c r="AK1115" s="119"/>
      <c r="AL1115" s="119"/>
      <c r="AM1115" s="120"/>
      <c r="AO1115" s="118" t="s">
        <v>112</v>
      </c>
      <c r="AP1115" s="140"/>
      <c r="AQ1115" s="119"/>
      <c r="AR1115" s="120"/>
    </row>
    <row r="1116" spans="1:44" x14ac:dyDescent="0.2">
      <c r="A1116" s="11">
        <v>240</v>
      </c>
      <c r="C1116" s="13">
        <f t="shared" si="51"/>
        <v>1360</v>
      </c>
      <c r="D1116" s="25">
        <v>240</v>
      </c>
      <c r="I1116" s="27">
        <f t="shared" si="52"/>
        <v>0.24</v>
      </c>
      <c r="J1116" s="19">
        <v>0.24</v>
      </c>
      <c r="L1116" s="14">
        <v>1.36</v>
      </c>
      <c r="O1116">
        <v>-1.4271</v>
      </c>
      <c r="P1116" s="31">
        <f t="shared" si="53"/>
        <v>0.30748469974796072</v>
      </c>
      <c r="R1116" s="5">
        <v>1.36</v>
      </c>
      <c r="AJ1116" s="118" t="s">
        <v>72</v>
      </c>
      <c r="AK1116" s="119"/>
      <c r="AL1116" s="119"/>
      <c r="AM1116" s="120"/>
      <c r="AO1116" s="118" t="s">
        <v>112</v>
      </c>
      <c r="AP1116" s="140"/>
      <c r="AQ1116" s="119"/>
      <c r="AR1116" s="120"/>
    </row>
    <row r="1117" spans="1:44" x14ac:dyDescent="0.2">
      <c r="A1117" s="11">
        <v>14220</v>
      </c>
      <c r="C1117" s="13">
        <f t="shared" si="51"/>
        <v>1360</v>
      </c>
      <c r="D1117" s="25">
        <v>14220</v>
      </c>
      <c r="I1117" s="27">
        <f t="shared" si="52"/>
        <v>14.22</v>
      </c>
      <c r="J1117" s="19">
        <v>14.22</v>
      </c>
      <c r="L1117" s="14">
        <v>1.36</v>
      </c>
      <c r="O1117">
        <v>2.6545999999999998</v>
      </c>
      <c r="P1117" s="31">
        <f t="shared" si="53"/>
        <v>0.30748469974796072</v>
      </c>
      <c r="R1117" s="5">
        <v>1.36</v>
      </c>
      <c r="AJ1117" s="118" t="s">
        <v>499</v>
      </c>
      <c r="AK1117" s="119"/>
      <c r="AL1117" s="119"/>
      <c r="AM1117" s="120"/>
      <c r="AO1117" s="118" t="s">
        <v>112</v>
      </c>
      <c r="AP1117" s="140"/>
      <c r="AQ1117" s="119"/>
      <c r="AR1117" s="120"/>
    </row>
    <row r="1118" spans="1:44" x14ac:dyDescent="0.2">
      <c r="A1118" s="11">
        <v>1620</v>
      </c>
      <c r="C1118" s="13">
        <f t="shared" si="51"/>
        <v>1360</v>
      </c>
      <c r="D1118" s="25">
        <v>1620</v>
      </c>
      <c r="I1118" s="27">
        <f t="shared" si="52"/>
        <v>1.62</v>
      </c>
      <c r="J1118" s="19">
        <v>1.62</v>
      </c>
      <c r="L1118" s="14">
        <v>1.36</v>
      </c>
      <c r="O1118">
        <v>0.4824</v>
      </c>
      <c r="P1118" s="31">
        <f t="shared" si="53"/>
        <v>0.30748469974796072</v>
      </c>
      <c r="R1118" s="5">
        <v>1.36</v>
      </c>
      <c r="AJ1118" s="118" t="s">
        <v>147</v>
      </c>
      <c r="AK1118" s="119"/>
      <c r="AL1118" s="119"/>
      <c r="AM1118" s="120"/>
      <c r="AO1118" s="118" t="s">
        <v>112</v>
      </c>
      <c r="AP1118" s="140"/>
      <c r="AQ1118" s="119"/>
      <c r="AR1118" s="120"/>
    </row>
    <row r="1119" spans="1:44" x14ac:dyDescent="0.2">
      <c r="A1119" s="11">
        <v>940</v>
      </c>
      <c r="C1119" s="13">
        <f t="shared" si="51"/>
        <v>1360</v>
      </c>
      <c r="D1119" s="25">
        <v>940</v>
      </c>
      <c r="I1119" s="27">
        <f t="shared" si="52"/>
        <v>0.94000000000000006</v>
      </c>
      <c r="J1119" s="19">
        <v>0.94000000000000006</v>
      </c>
      <c r="L1119" s="14">
        <v>1.36</v>
      </c>
      <c r="O1119">
        <v>-6.1899999999999997E-2</v>
      </c>
      <c r="P1119" s="31">
        <f t="shared" si="53"/>
        <v>0.30748469974796072</v>
      </c>
      <c r="R1119" s="5">
        <v>1.36</v>
      </c>
      <c r="AJ1119" s="118" t="s">
        <v>321</v>
      </c>
      <c r="AK1119" s="119"/>
      <c r="AL1119" s="119"/>
      <c r="AM1119" s="120"/>
      <c r="AO1119" s="118" t="s">
        <v>112</v>
      </c>
      <c r="AP1119" s="140"/>
      <c r="AQ1119" s="119"/>
      <c r="AR1119" s="120"/>
    </row>
    <row r="1120" spans="1:44" x14ac:dyDescent="0.2">
      <c r="A1120" s="11">
        <v>420</v>
      </c>
      <c r="C1120" s="13">
        <f t="shared" si="51"/>
        <v>1360</v>
      </c>
      <c r="D1120" s="25">
        <v>420</v>
      </c>
      <c r="I1120" s="27">
        <f t="shared" si="52"/>
        <v>0.42</v>
      </c>
      <c r="J1120" s="19">
        <v>0.42</v>
      </c>
      <c r="L1120" s="14">
        <v>1.36</v>
      </c>
      <c r="O1120">
        <v>-0.86750000000000005</v>
      </c>
      <c r="P1120" s="31">
        <f t="shared" si="53"/>
        <v>0.30748469974796072</v>
      </c>
      <c r="R1120" s="5">
        <v>1.36</v>
      </c>
      <c r="AJ1120" s="118" t="s">
        <v>296</v>
      </c>
      <c r="AK1120" s="119"/>
      <c r="AL1120" s="119"/>
      <c r="AM1120" s="120"/>
      <c r="AO1120" s="118" t="s">
        <v>112</v>
      </c>
      <c r="AP1120" s="140"/>
      <c r="AQ1120" s="119"/>
      <c r="AR1120" s="120"/>
    </row>
    <row r="1121" spans="1:44" x14ac:dyDescent="0.2">
      <c r="A1121" s="11">
        <v>16880</v>
      </c>
      <c r="C1121" s="13">
        <f t="shared" si="51"/>
        <v>1360</v>
      </c>
      <c r="D1121" s="25">
        <v>16880</v>
      </c>
      <c r="I1121" s="27">
        <f t="shared" si="52"/>
        <v>16.88</v>
      </c>
      <c r="J1121" s="19">
        <v>16.88</v>
      </c>
      <c r="L1121" s="14">
        <v>1.36</v>
      </c>
      <c r="O1121">
        <v>2.8260999999999998</v>
      </c>
      <c r="P1121" s="31">
        <f t="shared" si="53"/>
        <v>0.30748469974796072</v>
      </c>
      <c r="R1121" s="5">
        <v>1.36</v>
      </c>
      <c r="AJ1121" s="118" t="s">
        <v>500</v>
      </c>
      <c r="AK1121" s="119"/>
      <c r="AL1121" s="119"/>
      <c r="AM1121" s="120"/>
      <c r="AO1121" s="118" t="s">
        <v>112</v>
      </c>
      <c r="AP1121" s="140"/>
      <c r="AQ1121" s="119"/>
      <c r="AR1121" s="120"/>
    </row>
    <row r="1122" spans="1:44" x14ac:dyDescent="0.2">
      <c r="A1122" s="11">
        <v>15180</v>
      </c>
      <c r="C1122" s="13">
        <f t="shared" si="51"/>
        <v>1360</v>
      </c>
      <c r="D1122" s="25">
        <v>15180</v>
      </c>
      <c r="I1122" s="27">
        <f t="shared" si="52"/>
        <v>15.18</v>
      </c>
      <c r="J1122" s="19">
        <v>15.18</v>
      </c>
      <c r="L1122" s="14">
        <v>1.36</v>
      </c>
      <c r="O1122">
        <v>2.72</v>
      </c>
      <c r="P1122" s="31">
        <f t="shared" si="53"/>
        <v>0.30748469974796072</v>
      </c>
      <c r="R1122" s="5">
        <v>1.36</v>
      </c>
      <c r="AJ1122" s="118" t="s">
        <v>501</v>
      </c>
      <c r="AK1122" s="119"/>
      <c r="AL1122" s="119"/>
      <c r="AM1122" s="120"/>
      <c r="AO1122" s="118" t="s">
        <v>112</v>
      </c>
      <c r="AP1122" s="140"/>
      <c r="AQ1122" s="119"/>
      <c r="AR1122" s="120"/>
    </row>
    <row r="1123" spans="1:44" x14ac:dyDescent="0.2">
      <c r="A1123" s="11">
        <v>1020</v>
      </c>
      <c r="C1123" s="13">
        <f t="shared" si="51"/>
        <v>1380</v>
      </c>
      <c r="D1123" s="25">
        <v>1020</v>
      </c>
      <c r="I1123" s="27">
        <f t="shared" si="52"/>
        <v>1.02</v>
      </c>
      <c r="J1123" s="19">
        <v>1.02</v>
      </c>
      <c r="L1123" s="14">
        <v>1.38</v>
      </c>
      <c r="O1123">
        <v>1.9800000000000002E-2</v>
      </c>
      <c r="P1123" s="31">
        <f t="shared" si="53"/>
        <v>0.32208349916911322</v>
      </c>
      <c r="R1123" s="5">
        <v>1.38</v>
      </c>
      <c r="AJ1123" s="118" t="s">
        <v>410</v>
      </c>
      <c r="AK1123" s="119"/>
      <c r="AL1123" s="119"/>
      <c r="AM1123" s="120"/>
      <c r="AO1123" s="118" t="s">
        <v>112</v>
      </c>
      <c r="AP1123" s="140"/>
      <c r="AQ1123" s="119"/>
      <c r="AR1123" s="120"/>
    </row>
    <row r="1124" spans="1:44" x14ac:dyDescent="0.2">
      <c r="A1124" s="11">
        <v>3840</v>
      </c>
      <c r="C1124" s="13">
        <f t="shared" si="51"/>
        <v>1380</v>
      </c>
      <c r="D1124" s="25">
        <v>3840</v>
      </c>
      <c r="I1124" s="27">
        <f t="shared" si="52"/>
        <v>3.84</v>
      </c>
      <c r="J1124" s="19">
        <v>3.84</v>
      </c>
      <c r="L1124" s="14">
        <v>1.38</v>
      </c>
      <c r="O1124">
        <v>1.3454999999999999</v>
      </c>
      <c r="P1124" s="31">
        <f t="shared" si="53"/>
        <v>0.32208349916911322</v>
      </c>
      <c r="R1124" s="5">
        <v>1.38</v>
      </c>
      <c r="AJ1124" s="118" t="s">
        <v>502</v>
      </c>
      <c r="AK1124" s="119"/>
      <c r="AL1124" s="119"/>
      <c r="AM1124" s="120"/>
      <c r="AO1124" s="118" t="s">
        <v>112</v>
      </c>
      <c r="AP1124" s="140"/>
      <c r="AQ1124" s="119"/>
      <c r="AR1124" s="120"/>
    </row>
    <row r="1125" spans="1:44" x14ac:dyDescent="0.2">
      <c r="A1125" s="11">
        <v>580</v>
      </c>
      <c r="C1125" s="13">
        <f t="shared" si="51"/>
        <v>1380</v>
      </c>
      <c r="D1125" s="25">
        <v>580</v>
      </c>
      <c r="I1125" s="27">
        <f t="shared" si="52"/>
        <v>0.57999999999999996</v>
      </c>
      <c r="J1125" s="19">
        <v>0.57999999999999996</v>
      </c>
      <c r="L1125" s="14">
        <v>1.38</v>
      </c>
      <c r="O1125">
        <v>-0.54469999999999996</v>
      </c>
      <c r="P1125" s="31">
        <f t="shared" si="53"/>
        <v>0.32208349916911322</v>
      </c>
      <c r="R1125" s="5">
        <v>1.38</v>
      </c>
      <c r="AJ1125" s="118" t="s">
        <v>298</v>
      </c>
      <c r="AK1125" s="119"/>
      <c r="AL1125" s="119"/>
      <c r="AM1125" s="120"/>
      <c r="AO1125" s="118" t="s">
        <v>112</v>
      </c>
      <c r="AP1125" s="140"/>
      <c r="AQ1125" s="119"/>
      <c r="AR1125" s="120"/>
    </row>
    <row r="1126" spans="1:44" x14ac:dyDescent="0.2">
      <c r="A1126" s="11">
        <v>180</v>
      </c>
      <c r="C1126" s="13">
        <f t="shared" si="51"/>
        <v>1380</v>
      </c>
      <c r="D1126" s="25">
        <v>180</v>
      </c>
      <c r="I1126" s="27">
        <f t="shared" si="52"/>
        <v>0.18</v>
      </c>
      <c r="J1126" s="19">
        <v>0.18</v>
      </c>
      <c r="L1126" s="14">
        <v>1.38</v>
      </c>
      <c r="O1126">
        <v>-1.7148000000000001</v>
      </c>
      <c r="P1126" s="31">
        <f t="shared" si="53"/>
        <v>0.32208349916911322</v>
      </c>
      <c r="R1126" s="5">
        <v>1.38</v>
      </c>
      <c r="AJ1126" s="118" t="s">
        <v>113</v>
      </c>
      <c r="AK1126" s="119"/>
      <c r="AL1126" s="119"/>
      <c r="AM1126" s="120"/>
      <c r="AO1126" s="118" t="s">
        <v>112</v>
      </c>
      <c r="AP1126" s="140"/>
      <c r="AQ1126" s="119"/>
      <c r="AR1126" s="120"/>
    </row>
    <row r="1127" spans="1:44" x14ac:dyDescent="0.2">
      <c r="A1127" s="11">
        <v>1320</v>
      </c>
      <c r="C1127" s="13">
        <f t="shared" si="51"/>
        <v>1380</v>
      </c>
      <c r="D1127" s="25">
        <v>1320</v>
      </c>
      <c r="I1127" s="27">
        <f t="shared" si="52"/>
        <v>1.32</v>
      </c>
      <c r="J1127" s="19">
        <v>1.32</v>
      </c>
      <c r="L1127" s="14">
        <v>1.38</v>
      </c>
      <c r="O1127">
        <v>0.27760000000000001</v>
      </c>
      <c r="P1127" s="31">
        <f t="shared" si="53"/>
        <v>0.32208349916911322</v>
      </c>
      <c r="R1127" s="5">
        <v>1.38</v>
      </c>
      <c r="AJ1127" s="118" t="s">
        <v>86</v>
      </c>
      <c r="AK1127" s="119"/>
      <c r="AL1127" s="119"/>
      <c r="AM1127" s="120"/>
      <c r="AO1127" s="118" t="s">
        <v>112</v>
      </c>
      <c r="AP1127" s="140"/>
      <c r="AQ1127" s="119"/>
      <c r="AR1127" s="120"/>
    </row>
    <row r="1128" spans="1:44" x14ac:dyDescent="0.2">
      <c r="A1128" s="11">
        <v>3740</v>
      </c>
      <c r="C1128" s="13">
        <f t="shared" si="51"/>
        <v>1380</v>
      </c>
      <c r="D1128" s="25">
        <v>3740</v>
      </c>
      <c r="I1128" s="27">
        <f t="shared" si="52"/>
        <v>3.74</v>
      </c>
      <c r="J1128" s="19">
        <v>3.74</v>
      </c>
      <c r="L1128" s="14">
        <v>1.38</v>
      </c>
      <c r="O1128">
        <v>1.3190999999999999</v>
      </c>
      <c r="P1128" s="31">
        <f t="shared" si="53"/>
        <v>0.32208349916911322</v>
      </c>
      <c r="R1128" s="5">
        <v>1.38</v>
      </c>
      <c r="AJ1128" s="118" t="s">
        <v>503</v>
      </c>
      <c r="AK1128" s="119"/>
      <c r="AL1128" s="119"/>
      <c r="AM1128" s="120"/>
      <c r="AO1128" s="118" t="s">
        <v>112</v>
      </c>
      <c r="AP1128" s="140"/>
      <c r="AQ1128" s="119"/>
      <c r="AR1128" s="120"/>
    </row>
    <row r="1129" spans="1:44" x14ac:dyDescent="0.2">
      <c r="A1129" s="11">
        <v>5020</v>
      </c>
      <c r="C1129" s="13">
        <f t="shared" si="51"/>
        <v>1380</v>
      </c>
      <c r="D1129" s="25">
        <v>5020</v>
      </c>
      <c r="I1129" s="27">
        <f t="shared" si="52"/>
        <v>5.0200000000000005</v>
      </c>
      <c r="J1129" s="19">
        <v>5.0200000000000005</v>
      </c>
      <c r="L1129" s="14">
        <v>1.38</v>
      </c>
      <c r="O1129">
        <v>1.6133999999999999</v>
      </c>
      <c r="P1129" s="31">
        <f t="shared" si="53"/>
        <v>0.32208349916911322</v>
      </c>
      <c r="R1129" s="5">
        <v>1.38</v>
      </c>
      <c r="AJ1129" s="118" t="s">
        <v>195</v>
      </c>
      <c r="AK1129" s="119"/>
      <c r="AL1129" s="119"/>
      <c r="AM1129" s="120"/>
      <c r="AO1129" s="118" t="s">
        <v>112</v>
      </c>
      <c r="AP1129" s="140"/>
      <c r="AQ1129" s="119"/>
      <c r="AR1129" s="120"/>
    </row>
    <row r="1130" spans="1:44" x14ac:dyDescent="0.2">
      <c r="A1130" s="11">
        <v>9200</v>
      </c>
      <c r="C1130" s="13">
        <f t="shared" si="51"/>
        <v>1380</v>
      </c>
      <c r="D1130" s="25">
        <v>9200</v>
      </c>
      <c r="I1130" s="27">
        <f t="shared" si="52"/>
        <v>9.2000000000000011</v>
      </c>
      <c r="J1130" s="19">
        <v>9.2000000000000011</v>
      </c>
      <c r="L1130" s="14">
        <v>1.38</v>
      </c>
      <c r="O1130">
        <v>2.2191999999999998</v>
      </c>
      <c r="P1130" s="31">
        <f t="shared" si="53"/>
        <v>0.32208349916911322</v>
      </c>
      <c r="R1130" s="5">
        <v>1.38</v>
      </c>
      <c r="AJ1130" s="118" t="s">
        <v>504</v>
      </c>
      <c r="AK1130" s="119"/>
      <c r="AL1130" s="119"/>
      <c r="AM1130" s="120"/>
      <c r="AO1130" s="118" t="s">
        <v>50</v>
      </c>
      <c r="AP1130" s="140"/>
      <c r="AQ1130" s="119"/>
      <c r="AR1130" s="120"/>
    </row>
    <row r="1131" spans="1:44" x14ac:dyDescent="0.2">
      <c r="A1131" s="11">
        <v>440</v>
      </c>
      <c r="C1131" s="13">
        <f t="shared" si="51"/>
        <v>1380</v>
      </c>
      <c r="D1131" s="25">
        <v>440</v>
      </c>
      <c r="I1131" s="27">
        <f t="shared" si="52"/>
        <v>0.44</v>
      </c>
      <c r="J1131" s="19">
        <v>0.44</v>
      </c>
      <c r="L1131" s="14">
        <v>1.38</v>
      </c>
      <c r="O1131">
        <v>-0.82099999999999995</v>
      </c>
      <c r="P1131" s="31">
        <f t="shared" si="53"/>
        <v>0.32208349916911322</v>
      </c>
      <c r="R1131" s="5">
        <v>1.38</v>
      </c>
      <c r="AJ1131" s="118" t="s">
        <v>230</v>
      </c>
      <c r="AK1131" s="119"/>
      <c r="AL1131" s="119"/>
      <c r="AM1131" s="120"/>
      <c r="AO1131" s="118" t="s">
        <v>50</v>
      </c>
      <c r="AP1131" s="140"/>
      <c r="AQ1131" s="119"/>
      <c r="AR1131" s="120"/>
    </row>
    <row r="1132" spans="1:44" x14ac:dyDescent="0.2">
      <c r="A1132" s="11">
        <v>12820</v>
      </c>
      <c r="C1132" s="13">
        <f t="shared" si="51"/>
        <v>1380</v>
      </c>
      <c r="D1132" s="25">
        <v>12820</v>
      </c>
      <c r="I1132" s="27">
        <f t="shared" si="52"/>
        <v>12.82</v>
      </c>
      <c r="J1132" s="19">
        <v>12.82</v>
      </c>
      <c r="L1132" s="14">
        <v>1.38</v>
      </c>
      <c r="O1132">
        <v>2.5510000000000002</v>
      </c>
      <c r="P1132" s="31">
        <f t="shared" si="53"/>
        <v>0.32208349916911322</v>
      </c>
      <c r="R1132" s="5">
        <v>1.38</v>
      </c>
      <c r="AJ1132" s="118" t="s">
        <v>430</v>
      </c>
      <c r="AK1132" s="119"/>
      <c r="AL1132" s="119"/>
      <c r="AM1132" s="120"/>
      <c r="AO1132" s="118" t="s">
        <v>50</v>
      </c>
      <c r="AP1132" s="140"/>
      <c r="AQ1132" s="119"/>
      <c r="AR1132" s="120"/>
    </row>
    <row r="1133" spans="1:44" x14ac:dyDescent="0.2">
      <c r="A1133" s="11">
        <v>17780</v>
      </c>
      <c r="C1133" s="13">
        <f t="shared" si="51"/>
        <v>1380</v>
      </c>
      <c r="D1133" s="25">
        <v>17780</v>
      </c>
      <c r="I1133" s="27">
        <f t="shared" si="52"/>
        <v>17.78</v>
      </c>
      <c r="J1133" s="19">
        <v>17.78</v>
      </c>
      <c r="L1133" s="14">
        <v>1.38</v>
      </c>
      <c r="O1133">
        <v>2.8780999999999999</v>
      </c>
      <c r="P1133" s="31">
        <f t="shared" si="53"/>
        <v>0.32208349916911322</v>
      </c>
      <c r="R1133" s="5">
        <v>1.38</v>
      </c>
      <c r="AJ1133" s="118" t="s">
        <v>232</v>
      </c>
      <c r="AK1133" s="119"/>
      <c r="AL1133" s="119"/>
      <c r="AM1133" s="120"/>
      <c r="AO1133" s="118" t="s">
        <v>50</v>
      </c>
      <c r="AP1133" s="140"/>
      <c r="AQ1133" s="119"/>
      <c r="AR1133" s="120"/>
    </row>
    <row r="1134" spans="1:44" x14ac:dyDescent="0.2">
      <c r="A1134" s="11">
        <v>200</v>
      </c>
      <c r="C1134" s="13">
        <f t="shared" si="51"/>
        <v>1380</v>
      </c>
      <c r="D1134" s="25">
        <v>200</v>
      </c>
      <c r="I1134" s="27">
        <f t="shared" si="52"/>
        <v>0.2</v>
      </c>
      <c r="J1134" s="19">
        <v>0.2</v>
      </c>
      <c r="L1134" s="14">
        <v>1.38</v>
      </c>
      <c r="O1134">
        <v>-1.6093999999999999</v>
      </c>
      <c r="P1134" s="31">
        <f t="shared" si="53"/>
        <v>0.32208349916911322</v>
      </c>
      <c r="R1134" s="5">
        <v>1.38</v>
      </c>
      <c r="AJ1134" s="118" t="s">
        <v>201</v>
      </c>
      <c r="AK1134" s="119"/>
      <c r="AL1134" s="119"/>
      <c r="AM1134" s="120"/>
      <c r="AO1134" s="118" t="s">
        <v>50</v>
      </c>
      <c r="AP1134" s="140"/>
      <c r="AQ1134" s="119"/>
      <c r="AR1134" s="120"/>
    </row>
    <row r="1135" spans="1:44" x14ac:dyDescent="0.2">
      <c r="A1135" s="11">
        <v>380</v>
      </c>
      <c r="C1135" s="13">
        <f t="shared" si="51"/>
        <v>1380</v>
      </c>
      <c r="D1135" s="25">
        <v>380</v>
      </c>
      <c r="I1135" s="27">
        <f t="shared" si="52"/>
        <v>0.38</v>
      </c>
      <c r="J1135" s="19">
        <v>0.38</v>
      </c>
      <c r="L1135" s="14">
        <v>1.38</v>
      </c>
      <c r="O1135">
        <v>-0.96760000000000002</v>
      </c>
      <c r="P1135" s="31">
        <f t="shared" si="53"/>
        <v>0.32208349916911322</v>
      </c>
      <c r="R1135" s="5">
        <v>1.38</v>
      </c>
      <c r="AJ1135" s="118" t="s">
        <v>160</v>
      </c>
      <c r="AK1135" s="119"/>
      <c r="AL1135" s="119"/>
      <c r="AM1135" s="120"/>
      <c r="AO1135" s="118" t="s">
        <v>50</v>
      </c>
      <c r="AP1135" s="140"/>
      <c r="AQ1135" s="119"/>
      <c r="AR1135" s="120"/>
    </row>
    <row r="1136" spans="1:44" x14ac:dyDescent="0.2">
      <c r="A1136" s="11">
        <v>1320</v>
      </c>
      <c r="C1136" s="13">
        <f t="shared" si="51"/>
        <v>1380</v>
      </c>
      <c r="D1136" s="25">
        <v>1320</v>
      </c>
      <c r="I1136" s="27">
        <f t="shared" si="52"/>
        <v>1.32</v>
      </c>
      <c r="J1136" s="19">
        <v>1.32</v>
      </c>
      <c r="L1136" s="14">
        <v>1.38</v>
      </c>
      <c r="O1136">
        <v>0.27760000000000001</v>
      </c>
      <c r="P1136" s="31">
        <f t="shared" si="53"/>
        <v>0.32208349916911322</v>
      </c>
      <c r="R1136" s="5">
        <v>1.38</v>
      </c>
      <c r="AJ1136" s="118" t="s">
        <v>86</v>
      </c>
      <c r="AK1136" s="119"/>
      <c r="AL1136" s="119"/>
      <c r="AM1136" s="120"/>
      <c r="AO1136" s="118" t="s">
        <v>50</v>
      </c>
      <c r="AP1136" s="140"/>
      <c r="AQ1136" s="119"/>
      <c r="AR1136" s="120"/>
    </row>
    <row r="1137" spans="1:44" x14ac:dyDescent="0.2">
      <c r="A1137" s="11">
        <v>1860</v>
      </c>
      <c r="C1137" s="13">
        <f t="shared" si="51"/>
        <v>1400</v>
      </c>
      <c r="D1137" s="25">
        <v>1860</v>
      </c>
      <c r="I1137" s="27">
        <f t="shared" si="52"/>
        <v>1.86</v>
      </c>
      <c r="J1137" s="19">
        <v>1.86</v>
      </c>
      <c r="L1137" s="14">
        <v>1.4</v>
      </c>
      <c r="O1137">
        <v>0.62060000000000004</v>
      </c>
      <c r="P1137" s="31">
        <f t="shared" si="53"/>
        <v>0.33647223662121289</v>
      </c>
      <c r="R1137" s="5">
        <v>1.4</v>
      </c>
      <c r="AJ1137" s="118" t="s">
        <v>283</v>
      </c>
      <c r="AK1137" s="119"/>
      <c r="AL1137" s="119"/>
      <c r="AM1137" s="120"/>
      <c r="AO1137" s="118" t="s">
        <v>50</v>
      </c>
      <c r="AP1137" s="140"/>
      <c r="AQ1137" s="119"/>
      <c r="AR1137" s="120"/>
    </row>
    <row r="1138" spans="1:44" x14ac:dyDescent="0.2">
      <c r="A1138" s="11">
        <v>17620</v>
      </c>
      <c r="C1138" s="13">
        <f t="shared" si="51"/>
        <v>1400</v>
      </c>
      <c r="D1138" s="25">
        <v>17620</v>
      </c>
      <c r="I1138" s="27">
        <f t="shared" si="52"/>
        <v>17.62</v>
      </c>
      <c r="J1138" s="19">
        <v>17.62</v>
      </c>
      <c r="L1138" s="14">
        <v>1.4</v>
      </c>
      <c r="O1138">
        <v>2.8690000000000002</v>
      </c>
      <c r="P1138" s="31">
        <f t="shared" si="53"/>
        <v>0.33647223662121289</v>
      </c>
      <c r="R1138" s="5">
        <v>1.4</v>
      </c>
      <c r="AJ1138" s="118" t="s">
        <v>505</v>
      </c>
      <c r="AK1138" s="119"/>
      <c r="AL1138" s="119"/>
      <c r="AM1138" s="120"/>
      <c r="AO1138" s="118" t="s">
        <v>50</v>
      </c>
      <c r="AP1138" s="140"/>
      <c r="AQ1138" s="119"/>
      <c r="AR1138" s="120"/>
    </row>
    <row r="1139" spans="1:44" x14ac:dyDescent="0.2">
      <c r="A1139" s="11">
        <v>10280</v>
      </c>
      <c r="C1139" s="13">
        <f t="shared" si="51"/>
        <v>1400</v>
      </c>
      <c r="D1139" s="25">
        <v>10280</v>
      </c>
      <c r="I1139" s="27">
        <f t="shared" si="52"/>
        <v>10.28</v>
      </c>
      <c r="J1139" s="19">
        <v>10.28</v>
      </c>
      <c r="L1139" s="14">
        <v>1.4</v>
      </c>
      <c r="O1139">
        <v>2.3302</v>
      </c>
      <c r="P1139" s="31">
        <f t="shared" si="53"/>
        <v>0.33647223662121289</v>
      </c>
      <c r="R1139" s="5">
        <v>1.4</v>
      </c>
      <c r="AJ1139" s="118" t="s">
        <v>490</v>
      </c>
      <c r="AK1139" s="119"/>
      <c r="AL1139" s="119"/>
      <c r="AM1139" s="120"/>
      <c r="AO1139" s="118" t="s">
        <v>50</v>
      </c>
      <c r="AP1139" s="140"/>
      <c r="AQ1139" s="119"/>
      <c r="AR1139" s="120"/>
    </row>
    <row r="1140" spans="1:44" x14ac:dyDescent="0.2">
      <c r="A1140" s="11">
        <v>11440</v>
      </c>
      <c r="C1140" s="13">
        <f t="shared" si="51"/>
        <v>1400</v>
      </c>
      <c r="D1140" s="25">
        <v>11440</v>
      </c>
      <c r="I1140" s="27">
        <f t="shared" si="52"/>
        <v>11.44</v>
      </c>
      <c r="J1140" s="19">
        <v>11.44</v>
      </c>
      <c r="L1140" s="14">
        <v>1.4</v>
      </c>
      <c r="O1140">
        <v>2.4371</v>
      </c>
      <c r="P1140" s="31">
        <f t="shared" si="53"/>
        <v>0.33647223662121289</v>
      </c>
      <c r="R1140" s="5">
        <v>1.4</v>
      </c>
      <c r="AJ1140" s="118" t="s">
        <v>506</v>
      </c>
      <c r="AK1140" s="119"/>
      <c r="AL1140" s="119"/>
      <c r="AM1140" s="120"/>
      <c r="AO1140" s="118" t="s">
        <v>50</v>
      </c>
      <c r="AP1140" s="140"/>
      <c r="AQ1140" s="119"/>
      <c r="AR1140" s="120"/>
    </row>
    <row r="1141" spans="1:44" x14ac:dyDescent="0.2">
      <c r="A1141" s="11">
        <v>6340</v>
      </c>
      <c r="C1141" s="13">
        <f t="shared" si="51"/>
        <v>1400</v>
      </c>
      <c r="D1141" s="25">
        <v>6340</v>
      </c>
      <c r="I1141" s="27">
        <f t="shared" si="52"/>
        <v>6.34</v>
      </c>
      <c r="J1141" s="19">
        <v>6.34</v>
      </c>
      <c r="L1141" s="14">
        <v>1.4</v>
      </c>
      <c r="O1141">
        <v>1.8469</v>
      </c>
      <c r="P1141" s="31">
        <f t="shared" si="53"/>
        <v>0.33647223662121289</v>
      </c>
      <c r="R1141" s="5">
        <v>1.4</v>
      </c>
      <c r="AJ1141" s="118" t="s">
        <v>358</v>
      </c>
      <c r="AK1141" s="119"/>
      <c r="AL1141" s="119"/>
      <c r="AM1141" s="120"/>
      <c r="AO1141" s="118" t="s">
        <v>50</v>
      </c>
      <c r="AP1141" s="140"/>
      <c r="AQ1141" s="119"/>
      <c r="AR1141" s="120"/>
    </row>
    <row r="1142" spans="1:44" x14ac:dyDescent="0.2">
      <c r="A1142" s="11">
        <v>780</v>
      </c>
      <c r="C1142" s="13">
        <f t="shared" si="51"/>
        <v>1400</v>
      </c>
      <c r="D1142" s="25">
        <v>780</v>
      </c>
      <c r="I1142" s="27">
        <f t="shared" si="52"/>
        <v>0.78</v>
      </c>
      <c r="J1142" s="19">
        <v>0.78</v>
      </c>
      <c r="L1142" s="14">
        <v>1.4</v>
      </c>
      <c r="O1142">
        <v>-0.2485</v>
      </c>
      <c r="P1142" s="31">
        <f t="shared" si="53"/>
        <v>0.33647223662121289</v>
      </c>
      <c r="R1142" s="5">
        <v>1.4</v>
      </c>
      <c r="AJ1142" s="118" t="s">
        <v>275</v>
      </c>
      <c r="AK1142" s="119"/>
      <c r="AL1142" s="119"/>
      <c r="AM1142" s="120"/>
      <c r="AO1142" s="118" t="s">
        <v>50</v>
      </c>
      <c r="AP1142" s="140"/>
      <c r="AQ1142" s="119"/>
      <c r="AR1142" s="120"/>
    </row>
    <row r="1143" spans="1:44" x14ac:dyDescent="0.2">
      <c r="A1143" s="11">
        <v>2320</v>
      </c>
      <c r="C1143" s="13">
        <f t="shared" si="51"/>
        <v>1400</v>
      </c>
      <c r="D1143" s="25">
        <v>2320</v>
      </c>
      <c r="I1143" s="27">
        <f t="shared" si="52"/>
        <v>2.3199999999999998</v>
      </c>
      <c r="J1143" s="19">
        <v>2.3199999999999998</v>
      </c>
      <c r="L1143" s="14">
        <v>1.4</v>
      </c>
      <c r="O1143">
        <v>0.84160000000000001</v>
      </c>
      <c r="P1143" s="31">
        <f t="shared" si="53"/>
        <v>0.33647223662121289</v>
      </c>
      <c r="R1143" s="5">
        <v>1.4</v>
      </c>
      <c r="AJ1143" s="118" t="s">
        <v>395</v>
      </c>
      <c r="AK1143" s="119"/>
      <c r="AL1143" s="119"/>
      <c r="AM1143" s="120"/>
      <c r="AO1143" s="118" t="s">
        <v>50</v>
      </c>
      <c r="AP1143" s="140"/>
      <c r="AQ1143" s="119"/>
      <c r="AR1143" s="120"/>
    </row>
    <row r="1144" spans="1:44" x14ac:dyDescent="0.2">
      <c r="A1144" s="11">
        <v>16500</v>
      </c>
      <c r="C1144" s="13">
        <f t="shared" si="51"/>
        <v>1400</v>
      </c>
      <c r="D1144" s="25">
        <v>16500</v>
      </c>
      <c r="I1144" s="27">
        <f t="shared" si="52"/>
        <v>16.5</v>
      </c>
      <c r="J1144" s="19">
        <v>16.5</v>
      </c>
      <c r="L1144" s="14">
        <v>1.4</v>
      </c>
      <c r="O1144">
        <v>2.8033999999999999</v>
      </c>
      <c r="P1144" s="31">
        <f t="shared" si="53"/>
        <v>0.33647223662121289</v>
      </c>
      <c r="R1144" s="5">
        <v>1.4</v>
      </c>
      <c r="AJ1144" s="118" t="s">
        <v>507</v>
      </c>
      <c r="AK1144" s="119"/>
      <c r="AL1144" s="119"/>
      <c r="AM1144" s="120"/>
      <c r="AO1144" s="118" t="s">
        <v>50</v>
      </c>
      <c r="AP1144" s="140"/>
      <c r="AQ1144" s="119"/>
      <c r="AR1144" s="120"/>
    </row>
    <row r="1145" spans="1:44" x14ac:dyDescent="0.2">
      <c r="A1145" s="11">
        <v>1840</v>
      </c>
      <c r="C1145" s="13">
        <f t="shared" si="51"/>
        <v>1400</v>
      </c>
      <c r="D1145" s="25">
        <v>1840</v>
      </c>
      <c r="I1145" s="27">
        <f t="shared" si="52"/>
        <v>1.84</v>
      </c>
      <c r="J1145" s="19">
        <v>1.84</v>
      </c>
      <c r="L1145" s="14">
        <v>1.4</v>
      </c>
      <c r="O1145">
        <v>0.60980000000000001</v>
      </c>
      <c r="P1145" s="31">
        <f t="shared" si="53"/>
        <v>0.33647223662121289</v>
      </c>
      <c r="R1145" s="5">
        <v>1.4</v>
      </c>
      <c r="AJ1145" s="118" t="s">
        <v>143</v>
      </c>
      <c r="AK1145" s="119"/>
      <c r="AL1145" s="119"/>
      <c r="AM1145" s="120"/>
      <c r="AO1145" s="118" t="s">
        <v>50</v>
      </c>
      <c r="AP1145" s="140"/>
      <c r="AQ1145" s="119"/>
      <c r="AR1145" s="120"/>
    </row>
    <row r="1146" spans="1:44" x14ac:dyDescent="0.2">
      <c r="A1146" s="11">
        <v>900</v>
      </c>
      <c r="C1146" s="13">
        <f t="shared" si="51"/>
        <v>1400</v>
      </c>
      <c r="D1146" s="25">
        <v>900</v>
      </c>
      <c r="I1146" s="27">
        <f t="shared" si="52"/>
        <v>0.9</v>
      </c>
      <c r="J1146" s="19">
        <v>0.9</v>
      </c>
      <c r="L1146" s="14">
        <v>1.4</v>
      </c>
      <c r="O1146">
        <v>-0.10539999999999999</v>
      </c>
      <c r="P1146" s="31">
        <f t="shared" si="53"/>
        <v>0.33647223662121289</v>
      </c>
      <c r="R1146" s="5">
        <v>1.4</v>
      </c>
      <c r="AJ1146" s="118" t="s">
        <v>244</v>
      </c>
      <c r="AK1146" s="119"/>
      <c r="AL1146" s="119"/>
      <c r="AM1146" s="120"/>
      <c r="AO1146" s="118" t="s">
        <v>50</v>
      </c>
      <c r="AP1146" s="140"/>
      <c r="AQ1146" s="119"/>
      <c r="AR1146" s="120"/>
    </row>
    <row r="1147" spans="1:44" x14ac:dyDescent="0.2">
      <c r="A1147" s="11">
        <v>1320</v>
      </c>
      <c r="C1147" s="13">
        <f t="shared" si="51"/>
        <v>1400</v>
      </c>
      <c r="D1147" s="25">
        <v>1320</v>
      </c>
      <c r="I1147" s="27">
        <f t="shared" si="52"/>
        <v>1.32</v>
      </c>
      <c r="J1147" s="19">
        <v>1.32</v>
      </c>
      <c r="L1147" s="14">
        <v>1.4</v>
      </c>
      <c r="O1147">
        <v>0.27760000000000001</v>
      </c>
      <c r="P1147" s="31">
        <f t="shared" si="53"/>
        <v>0.33647223662121289</v>
      </c>
      <c r="R1147" s="5">
        <v>1.4</v>
      </c>
      <c r="AJ1147" s="118" t="s">
        <v>86</v>
      </c>
      <c r="AK1147" s="119"/>
      <c r="AL1147" s="119"/>
      <c r="AM1147" s="120"/>
      <c r="AO1147" s="118" t="s">
        <v>50</v>
      </c>
      <c r="AP1147" s="140"/>
      <c r="AQ1147" s="119"/>
      <c r="AR1147" s="120"/>
    </row>
    <row r="1148" spans="1:44" x14ac:dyDescent="0.2">
      <c r="A1148" s="11">
        <v>2100</v>
      </c>
      <c r="C1148" s="13">
        <f t="shared" si="51"/>
        <v>1420</v>
      </c>
      <c r="D1148" s="25">
        <v>2100</v>
      </c>
      <c r="I1148" s="27">
        <f t="shared" si="52"/>
        <v>2.1</v>
      </c>
      <c r="J1148" s="19">
        <v>2.1</v>
      </c>
      <c r="L1148" s="14">
        <v>1.42</v>
      </c>
      <c r="O1148">
        <v>0.7419</v>
      </c>
      <c r="P1148" s="31">
        <f t="shared" si="53"/>
        <v>0.35065687161316933</v>
      </c>
      <c r="R1148" s="5">
        <v>1.42</v>
      </c>
      <c r="AJ1148" s="118" t="s">
        <v>138</v>
      </c>
      <c r="AK1148" s="119"/>
      <c r="AL1148" s="119"/>
      <c r="AM1148" s="120"/>
      <c r="AO1148" s="118" t="s">
        <v>50</v>
      </c>
      <c r="AP1148" s="140"/>
      <c r="AQ1148" s="119"/>
      <c r="AR1148" s="120"/>
    </row>
    <row r="1149" spans="1:44" x14ac:dyDescent="0.2">
      <c r="A1149" s="11">
        <v>1640</v>
      </c>
      <c r="C1149" s="13">
        <f t="shared" si="51"/>
        <v>1420</v>
      </c>
      <c r="D1149" s="25">
        <v>1640</v>
      </c>
      <c r="I1149" s="27">
        <f t="shared" si="52"/>
        <v>1.6400000000000001</v>
      </c>
      <c r="J1149" s="19">
        <v>1.6400000000000001</v>
      </c>
      <c r="L1149" s="14">
        <v>1.42</v>
      </c>
      <c r="O1149">
        <v>0.49469999999999997</v>
      </c>
      <c r="P1149" s="31">
        <f t="shared" si="53"/>
        <v>0.35065687161316933</v>
      </c>
      <c r="R1149" s="5">
        <v>1.42</v>
      </c>
      <c r="AJ1149" s="118" t="s">
        <v>130</v>
      </c>
      <c r="AK1149" s="119"/>
      <c r="AL1149" s="119"/>
      <c r="AM1149" s="120"/>
      <c r="AO1149" s="118" t="s">
        <v>50</v>
      </c>
      <c r="AP1149" s="140"/>
      <c r="AQ1149" s="119"/>
      <c r="AR1149" s="120"/>
    </row>
    <row r="1150" spans="1:44" x14ac:dyDescent="0.2">
      <c r="A1150" s="11">
        <v>17340</v>
      </c>
      <c r="C1150" s="13">
        <f t="shared" si="51"/>
        <v>1420</v>
      </c>
      <c r="D1150" s="25">
        <v>17340</v>
      </c>
      <c r="I1150" s="27">
        <f t="shared" si="52"/>
        <v>17.34</v>
      </c>
      <c r="J1150" s="19">
        <v>17.34</v>
      </c>
      <c r="L1150" s="14">
        <v>1.42</v>
      </c>
      <c r="O1150">
        <v>2.8530000000000002</v>
      </c>
      <c r="P1150" s="31">
        <f t="shared" si="53"/>
        <v>0.35065687161316933</v>
      </c>
      <c r="R1150" s="5">
        <v>1.42</v>
      </c>
      <c r="AJ1150" s="118" t="s">
        <v>508</v>
      </c>
      <c r="AK1150" s="119"/>
      <c r="AL1150" s="119"/>
      <c r="AM1150" s="120"/>
      <c r="AO1150" s="118" t="s">
        <v>50</v>
      </c>
      <c r="AP1150" s="140"/>
      <c r="AQ1150" s="119"/>
      <c r="AR1150" s="120"/>
    </row>
    <row r="1151" spans="1:44" x14ac:dyDescent="0.2">
      <c r="A1151" s="11">
        <v>300</v>
      </c>
      <c r="C1151" s="13">
        <f t="shared" si="51"/>
        <v>1420</v>
      </c>
      <c r="D1151" s="25">
        <v>300</v>
      </c>
      <c r="I1151" s="27">
        <f t="shared" si="52"/>
        <v>0.3</v>
      </c>
      <c r="J1151" s="19">
        <v>0.3</v>
      </c>
      <c r="L1151" s="14">
        <v>1.42</v>
      </c>
      <c r="O1151">
        <v>-1.204</v>
      </c>
      <c r="P1151" s="31">
        <f t="shared" si="53"/>
        <v>0.35065687161316933</v>
      </c>
      <c r="R1151" s="5">
        <v>1.42</v>
      </c>
      <c r="AJ1151" s="118" t="s">
        <v>182</v>
      </c>
      <c r="AK1151" s="119"/>
      <c r="AL1151" s="119"/>
      <c r="AM1151" s="120"/>
      <c r="AO1151" s="118" t="s">
        <v>50</v>
      </c>
      <c r="AP1151" s="140"/>
      <c r="AQ1151" s="119"/>
      <c r="AR1151" s="120"/>
    </row>
    <row r="1152" spans="1:44" x14ac:dyDescent="0.2">
      <c r="A1152" s="11">
        <v>14420</v>
      </c>
      <c r="C1152" s="13">
        <f t="shared" si="51"/>
        <v>1420</v>
      </c>
      <c r="D1152" s="25">
        <v>14420</v>
      </c>
      <c r="I1152" s="27">
        <f t="shared" si="52"/>
        <v>14.42</v>
      </c>
      <c r="J1152" s="19">
        <v>14.42</v>
      </c>
      <c r="L1152" s="14">
        <v>1.42</v>
      </c>
      <c r="O1152">
        <v>2.6686000000000001</v>
      </c>
      <c r="P1152" s="31">
        <f t="shared" si="53"/>
        <v>0.35065687161316933</v>
      </c>
      <c r="R1152" s="5">
        <v>1.42</v>
      </c>
      <c r="AJ1152" s="118" t="s">
        <v>509</v>
      </c>
      <c r="AK1152" s="119"/>
      <c r="AL1152" s="119"/>
      <c r="AM1152" s="120"/>
      <c r="AO1152" s="118" t="s">
        <v>50</v>
      </c>
      <c r="AP1152" s="140"/>
      <c r="AQ1152" s="119"/>
      <c r="AR1152" s="120"/>
    </row>
    <row r="1153" spans="1:44" x14ac:dyDescent="0.2">
      <c r="A1153" s="11">
        <v>280</v>
      </c>
      <c r="C1153" s="13">
        <f t="shared" ref="C1153:C1216" si="54">L1153*1000</f>
        <v>1420</v>
      </c>
      <c r="D1153" s="25">
        <v>280</v>
      </c>
      <c r="I1153" s="27">
        <f t="shared" si="52"/>
        <v>0.28000000000000003</v>
      </c>
      <c r="J1153" s="19">
        <v>0.28000000000000003</v>
      </c>
      <c r="L1153" s="14">
        <v>1.42</v>
      </c>
      <c r="O1153">
        <v>-1.2729999999999999</v>
      </c>
      <c r="P1153" s="31">
        <f t="shared" si="53"/>
        <v>0.35065687161316933</v>
      </c>
      <c r="R1153" s="5">
        <v>1.42</v>
      </c>
      <c r="AJ1153" s="118" t="s">
        <v>292</v>
      </c>
      <c r="AK1153" s="119"/>
      <c r="AL1153" s="119"/>
      <c r="AM1153" s="120"/>
      <c r="AO1153" s="118" t="s">
        <v>275</v>
      </c>
      <c r="AP1153" s="140"/>
      <c r="AQ1153" s="119"/>
      <c r="AR1153" s="120"/>
    </row>
    <row r="1154" spans="1:44" x14ac:dyDescent="0.2">
      <c r="A1154" s="11">
        <v>6560</v>
      </c>
      <c r="C1154" s="13">
        <f t="shared" si="54"/>
        <v>1440</v>
      </c>
      <c r="D1154" s="25">
        <v>6560</v>
      </c>
      <c r="I1154" s="27">
        <f t="shared" ref="I1154:I1217" si="55">D1154*10^-3</f>
        <v>6.5600000000000005</v>
      </c>
      <c r="J1154" s="19">
        <v>6.5600000000000005</v>
      </c>
      <c r="L1154" s="14">
        <v>1.44</v>
      </c>
      <c r="O1154">
        <v>1.881</v>
      </c>
      <c r="P1154" s="31">
        <f t="shared" ref="P1154:P1217" si="56">LN(L1154)</f>
        <v>0.36464311358790924</v>
      </c>
      <c r="R1154" s="5">
        <v>1.44</v>
      </c>
      <c r="AJ1154" s="118" t="s">
        <v>510</v>
      </c>
      <c r="AK1154" s="119"/>
      <c r="AL1154" s="119"/>
      <c r="AM1154" s="120"/>
      <c r="AO1154" s="118" t="s">
        <v>275</v>
      </c>
      <c r="AP1154" s="140"/>
      <c r="AQ1154" s="119"/>
      <c r="AR1154" s="120"/>
    </row>
    <row r="1155" spans="1:44" x14ac:dyDescent="0.2">
      <c r="A1155" s="11">
        <v>4040</v>
      </c>
      <c r="C1155" s="13">
        <f t="shared" si="54"/>
        <v>1440</v>
      </c>
      <c r="D1155" s="25">
        <v>4040</v>
      </c>
      <c r="I1155" s="27">
        <f t="shared" si="55"/>
        <v>4.04</v>
      </c>
      <c r="J1155" s="19">
        <v>4.04</v>
      </c>
      <c r="L1155" s="14">
        <v>1.44</v>
      </c>
      <c r="O1155">
        <v>1.3962000000000001</v>
      </c>
      <c r="P1155" s="31">
        <f t="shared" si="56"/>
        <v>0.36464311358790924</v>
      </c>
      <c r="R1155" s="5">
        <v>1.44</v>
      </c>
      <c r="AJ1155" s="118" t="s">
        <v>351</v>
      </c>
      <c r="AK1155" s="119"/>
      <c r="AL1155" s="119"/>
      <c r="AM1155" s="120"/>
      <c r="AO1155" s="118" t="s">
        <v>275</v>
      </c>
      <c r="AP1155" s="140"/>
      <c r="AQ1155" s="119"/>
      <c r="AR1155" s="120"/>
    </row>
    <row r="1156" spans="1:44" x14ac:dyDescent="0.2">
      <c r="A1156" s="11">
        <v>1880</v>
      </c>
      <c r="C1156" s="13">
        <f t="shared" si="54"/>
        <v>1440</v>
      </c>
      <c r="D1156" s="25">
        <v>1880</v>
      </c>
      <c r="I1156" s="27">
        <f t="shared" si="55"/>
        <v>1.8800000000000001</v>
      </c>
      <c r="J1156" s="19">
        <v>1.8800000000000001</v>
      </c>
      <c r="L1156" s="14">
        <v>1.44</v>
      </c>
      <c r="O1156">
        <v>0.63129999999999997</v>
      </c>
      <c r="P1156" s="31">
        <f t="shared" si="56"/>
        <v>0.36464311358790924</v>
      </c>
      <c r="R1156" s="5">
        <v>1.44</v>
      </c>
      <c r="AJ1156" s="118" t="s">
        <v>100</v>
      </c>
      <c r="AK1156" s="119"/>
      <c r="AL1156" s="119"/>
      <c r="AM1156" s="120"/>
      <c r="AO1156" s="118" t="s">
        <v>275</v>
      </c>
      <c r="AP1156" s="140"/>
      <c r="AQ1156" s="119"/>
      <c r="AR1156" s="120"/>
    </row>
    <row r="1157" spans="1:44" x14ac:dyDescent="0.2">
      <c r="A1157" s="11">
        <v>640</v>
      </c>
      <c r="C1157" s="13">
        <f t="shared" si="54"/>
        <v>1440</v>
      </c>
      <c r="D1157" s="25">
        <v>640</v>
      </c>
      <c r="I1157" s="27">
        <f t="shared" si="55"/>
        <v>0.64</v>
      </c>
      <c r="J1157" s="19">
        <v>0.64</v>
      </c>
      <c r="L1157" s="14">
        <v>1.44</v>
      </c>
      <c r="O1157">
        <v>-0.44629999999999997</v>
      </c>
      <c r="P1157" s="31">
        <f t="shared" si="56"/>
        <v>0.36464311358790924</v>
      </c>
      <c r="R1157" s="5">
        <v>1.44</v>
      </c>
      <c r="AJ1157" s="118" t="s">
        <v>122</v>
      </c>
      <c r="AK1157" s="119"/>
      <c r="AL1157" s="119"/>
      <c r="AM1157" s="120"/>
      <c r="AO1157" s="118" t="s">
        <v>275</v>
      </c>
      <c r="AP1157" s="140"/>
      <c r="AQ1157" s="119"/>
      <c r="AR1157" s="120"/>
    </row>
    <row r="1158" spans="1:44" x14ac:dyDescent="0.2">
      <c r="A1158" s="11">
        <v>7260</v>
      </c>
      <c r="C1158" s="13">
        <f t="shared" si="54"/>
        <v>1440</v>
      </c>
      <c r="D1158" s="25">
        <v>7260</v>
      </c>
      <c r="I1158" s="27">
        <f t="shared" si="55"/>
        <v>7.26</v>
      </c>
      <c r="J1158" s="19">
        <v>7.26</v>
      </c>
      <c r="L1158" s="14">
        <v>1.44</v>
      </c>
      <c r="O1158">
        <v>1.9823999999999999</v>
      </c>
      <c r="P1158" s="31">
        <f t="shared" si="56"/>
        <v>0.36464311358790924</v>
      </c>
      <c r="R1158" s="5">
        <v>1.44</v>
      </c>
      <c r="AJ1158" s="118" t="s">
        <v>511</v>
      </c>
      <c r="AK1158" s="119"/>
      <c r="AL1158" s="119"/>
      <c r="AM1158" s="120"/>
      <c r="AO1158" s="118" t="s">
        <v>275</v>
      </c>
      <c r="AP1158" s="140"/>
      <c r="AQ1158" s="119"/>
      <c r="AR1158" s="120"/>
    </row>
    <row r="1159" spans="1:44" x14ac:dyDescent="0.2">
      <c r="A1159" s="11">
        <v>720</v>
      </c>
      <c r="C1159" s="13">
        <f t="shared" si="54"/>
        <v>1440</v>
      </c>
      <c r="D1159" s="25">
        <v>720</v>
      </c>
      <c r="I1159" s="27">
        <f t="shared" si="55"/>
        <v>0.72</v>
      </c>
      <c r="J1159" s="19">
        <v>0.72</v>
      </c>
      <c r="L1159" s="14">
        <v>1.44</v>
      </c>
      <c r="O1159">
        <v>-0.32850000000000001</v>
      </c>
      <c r="P1159" s="31">
        <f t="shared" si="56"/>
        <v>0.36464311358790924</v>
      </c>
      <c r="R1159" s="5">
        <v>1.44</v>
      </c>
      <c r="AJ1159" s="118" t="s">
        <v>168</v>
      </c>
      <c r="AK1159" s="119"/>
      <c r="AL1159" s="119"/>
      <c r="AM1159" s="120"/>
      <c r="AO1159" s="118" t="s">
        <v>275</v>
      </c>
      <c r="AP1159" s="140"/>
      <c r="AQ1159" s="119"/>
      <c r="AR1159" s="120"/>
    </row>
    <row r="1160" spans="1:44" x14ac:dyDescent="0.2">
      <c r="A1160" s="11">
        <v>880</v>
      </c>
      <c r="C1160" s="13">
        <f t="shared" si="54"/>
        <v>1440</v>
      </c>
      <c r="D1160" s="25">
        <v>880</v>
      </c>
      <c r="I1160" s="27">
        <f t="shared" si="55"/>
        <v>0.88</v>
      </c>
      <c r="J1160" s="19">
        <v>0.88</v>
      </c>
      <c r="L1160" s="14">
        <v>1.44</v>
      </c>
      <c r="O1160">
        <v>-0.1278</v>
      </c>
      <c r="P1160" s="31">
        <f t="shared" si="56"/>
        <v>0.36464311358790924</v>
      </c>
      <c r="R1160" s="5">
        <v>1.44</v>
      </c>
      <c r="AJ1160" s="118" t="s">
        <v>118</v>
      </c>
      <c r="AK1160" s="119"/>
      <c r="AL1160" s="119"/>
      <c r="AM1160" s="120"/>
      <c r="AO1160" s="118" t="s">
        <v>275</v>
      </c>
      <c r="AP1160" s="140"/>
      <c r="AQ1160" s="119"/>
      <c r="AR1160" s="120"/>
    </row>
    <row r="1161" spans="1:44" x14ac:dyDescent="0.2">
      <c r="A1161" s="11">
        <v>1940</v>
      </c>
      <c r="C1161" s="13">
        <f t="shared" si="54"/>
        <v>1440</v>
      </c>
      <c r="D1161" s="25">
        <v>1940</v>
      </c>
      <c r="I1161" s="27">
        <f t="shared" si="55"/>
        <v>1.94</v>
      </c>
      <c r="J1161" s="19">
        <v>1.94</v>
      </c>
      <c r="L1161" s="14">
        <v>1.44</v>
      </c>
      <c r="O1161">
        <v>0.66269999999999996</v>
      </c>
      <c r="P1161" s="31">
        <f t="shared" si="56"/>
        <v>0.36464311358790924</v>
      </c>
      <c r="R1161" s="5">
        <v>1.44</v>
      </c>
      <c r="AJ1161" s="118" t="s">
        <v>129</v>
      </c>
      <c r="AK1161" s="119"/>
      <c r="AL1161" s="119"/>
      <c r="AM1161" s="120"/>
      <c r="AO1161" s="118" t="s">
        <v>275</v>
      </c>
      <c r="AP1161" s="140"/>
      <c r="AQ1161" s="119"/>
      <c r="AR1161" s="120"/>
    </row>
    <row r="1162" spans="1:44" x14ac:dyDescent="0.2">
      <c r="A1162" s="11">
        <v>800</v>
      </c>
      <c r="C1162" s="13">
        <f t="shared" si="54"/>
        <v>1460</v>
      </c>
      <c r="D1162" s="25">
        <v>800</v>
      </c>
      <c r="I1162" s="27">
        <f t="shared" si="55"/>
        <v>0.8</v>
      </c>
      <c r="J1162" s="19">
        <v>0.8</v>
      </c>
      <c r="L1162" s="14">
        <v>1.46</v>
      </c>
      <c r="O1162">
        <v>-0.22309999999999999</v>
      </c>
      <c r="P1162" s="31">
        <f t="shared" si="56"/>
        <v>0.37843643572024505</v>
      </c>
      <c r="R1162" s="5">
        <v>1.46</v>
      </c>
      <c r="AJ1162" s="118" t="s">
        <v>50</v>
      </c>
      <c r="AK1162" s="119"/>
      <c r="AL1162" s="119"/>
      <c r="AM1162" s="120"/>
      <c r="AO1162" s="118" t="s">
        <v>275</v>
      </c>
      <c r="AP1162" s="140"/>
      <c r="AQ1162" s="119"/>
      <c r="AR1162" s="120"/>
    </row>
    <row r="1163" spans="1:44" x14ac:dyDescent="0.2">
      <c r="A1163" s="11">
        <v>6080</v>
      </c>
      <c r="C1163" s="13">
        <f t="shared" si="54"/>
        <v>1460</v>
      </c>
      <c r="D1163" s="25">
        <v>6080</v>
      </c>
      <c r="I1163" s="27">
        <f t="shared" si="55"/>
        <v>6.08</v>
      </c>
      <c r="J1163" s="19">
        <v>6.08</v>
      </c>
      <c r="L1163" s="14">
        <v>1.46</v>
      </c>
      <c r="O1163">
        <v>1.8049999999999999</v>
      </c>
      <c r="P1163" s="31">
        <f t="shared" si="56"/>
        <v>0.37843643572024505</v>
      </c>
      <c r="R1163" s="5">
        <v>1.46</v>
      </c>
      <c r="AJ1163" s="118" t="s">
        <v>512</v>
      </c>
      <c r="AK1163" s="119"/>
      <c r="AL1163" s="119"/>
      <c r="AM1163" s="120"/>
      <c r="AO1163" s="118" t="s">
        <v>275</v>
      </c>
      <c r="AP1163" s="140"/>
      <c r="AQ1163" s="119"/>
      <c r="AR1163" s="120"/>
    </row>
    <row r="1164" spans="1:44" x14ac:dyDescent="0.2">
      <c r="A1164" s="11">
        <v>4720</v>
      </c>
      <c r="C1164" s="13">
        <f t="shared" si="54"/>
        <v>1460</v>
      </c>
      <c r="D1164" s="25">
        <v>4720</v>
      </c>
      <c r="I1164" s="27">
        <f t="shared" si="55"/>
        <v>4.72</v>
      </c>
      <c r="J1164" s="19">
        <v>4.72</v>
      </c>
      <c r="L1164" s="14">
        <v>1.46</v>
      </c>
      <c r="O1164">
        <v>1.5518000000000001</v>
      </c>
      <c r="P1164" s="31">
        <f t="shared" si="56"/>
        <v>0.37843643572024505</v>
      </c>
      <c r="R1164" s="5">
        <v>1.46</v>
      </c>
      <c r="AJ1164" s="118" t="s">
        <v>345</v>
      </c>
      <c r="AK1164" s="119"/>
      <c r="AL1164" s="119"/>
      <c r="AM1164" s="120"/>
      <c r="AO1164" s="118" t="s">
        <v>275</v>
      </c>
      <c r="AP1164" s="140"/>
      <c r="AQ1164" s="119"/>
      <c r="AR1164" s="120"/>
    </row>
    <row r="1165" spans="1:44" x14ac:dyDescent="0.2">
      <c r="A1165" s="11">
        <v>6880</v>
      </c>
      <c r="C1165" s="13">
        <f t="shared" si="54"/>
        <v>1460</v>
      </c>
      <c r="D1165" s="25">
        <v>6880</v>
      </c>
      <c r="I1165" s="27">
        <f t="shared" si="55"/>
        <v>6.88</v>
      </c>
      <c r="J1165" s="19">
        <v>6.88</v>
      </c>
      <c r="L1165" s="14">
        <v>1.46</v>
      </c>
      <c r="O1165">
        <v>1.9286000000000001</v>
      </c>
      <c r="P1165" s="31">
        <f t="shared" si="56"/>
        <v>0.37843643572024505</v>
      </c>
      <c r="R1165" s="5">
        <v>1.46</v>
      </c>
      <c r="AJ1165" s="118" t="s">
        <v>513</v>
      </c>
      <c r="AK1165" s="119"/>
      <c r="AL1165" s="119"/>
      <c r="AM1165" s="120"/>
      <c r="AO1165" s="118" t="s">
        <v>275</v>
      </c>
      <c r="AP1165" s="140"/>
      <c r="AQ1165" s="119"/>
      <c r="AR1165" s="120"/>
    </row>
    <row r="1166" spans="1:44" x14ac:dyDescent="0.2">
      <c r="A1166" s="11">
        <v>460</v>
      </c>
      <c r="C1166" s="13">
        <f t="shared" si="54"/>
        <v>1460</v>
      </c>
      <c r="D1166" s="25">
        <v>460</v>
      </c>
      <c r="I1166" s="27">
        <f t="shared" si="55"/>
        <v>0.46</v>
      </c>
      <c r="J1166" s="19">
        <v>0.46</v>
      </c>
      <c r="L1166" s="14">
        <v>1.46</v>
      </c>
      <c r="O1166">
        <v>-0.77649999999999997</v>
      </c>
      <c r="P1166" s="31">
        <f t="shared" si="56"/>
        <v>0.37843643572024505</v>
      </c>
      <c r="R1166" s="5">
        <v>1.46</v>
      </c>
      <c r="AJ1166" s="118" t="s">
        <v>53</v>
      </c>
      <c r="AK1166" s="119"/>
      <c r="AL1166" s="119"/>
      <c r="AM1166" s="120"/>
      <c r="AO1166" s="118" t="s">
        <v>79</v>
      </c>
      <c r="AP1166" s="140"/>
      <c r="AQ1166" s="119"/>
      <c r="AR1166" s="120"/>
    </row>
    <row r="1167" spans="1:44" x14ac:dyDescent="0.2">
      <c r="A1167" s="11">
        <v>460</v>
      </c>
      <c r="C1167" s="13">
        <f t="shared" si="54"/>
        <v>1460</v>
      </c>
      <c r="D1167" s="25">
        <v>460</v>
      </c>
      <c r="I1167" s="27">
        <f t="shared" si="55"/>
        <v>0.46</v>
      </c>
      <c r="J1167" s="19">
        <v>0.46</v>
      </c>
      <c r="L1167" s="14">
        <v>1.46</v>
      </c>
      <c r="O1167">
        <v>-0.77649999999999997</v>
      </c>
      <c r="P1167" s="31">
        <f t="shared" si="56"/>
        <v>0.37843643572024505</v>
      </c>
      <c r="R1167" s="5">
        <v>1.46</v>
      </c>
      <c r="AJ1167" s="118" t="s">
        <v>53</v>
      </c>
      <c r="AK1167" s="119"/>
      <c r="AL1167" s="119"/>
      <c r="AM1167" s="120"/>
      <c r="AO1167" s="118" t="s">
        <v>79</v>
      </c>
      <c r="AP1167" s="140"/>
      <c r="AQ1167" s="119"/>
      <c r="AR1167" s="120"/>
    </row>
    <row r="1168" spans="1:44" x14ac:dyDescent="0.2">
      <c r="A1168" s="11">
        <v>4800</v>
      </c>
      <c r="C1168" s="13">
        <f t="shared" si="54"/>
        <v>1460</v>
      </c>
      <c r="D1168" s="25">
        <v>4800</v>
      </c>
      <c r="I1168" s="27">
        <f t="shared" si="55"/>
        <v>4.8</v>
      </c>
      <c r="J1168" s="19">
        <v>4.8</v>
      </c>
      <c r="L1168" s="14">
        <v>1.46</v>
      </c>
      <c r="O1168">
        <v>1.5686</v>
      </c>
      <c r="P1168" s="31">
        <f t="shared" si="56"/>
        <v>0.37843643572024505</v>
      </c>
      <c r="R1168" s="5">
        <v>1.46</v>
      </c>
      <c r="AJ1168" s="118" t="s">
        <v>449</v>
      </c>
      <c r="AK1168" s="119"/>
      <c r="AL1168" s="119"/>
      <c r="AM1168" s="120"/>
      <c r="AO1168" s="118" t="s">
        <v>79</v>
      </c>
      <c r="AP1168" s="140"/>
      <c r="AQ1168" s="119"/>
      <c r="AR1168" s="120"/>
    </row>
    <row r="1169" spans="1:44" x14ac:dyDescent="0.2">
      <c r="A1169" s="11">
        <v>2780</v>
      </c>
      <c r="C1169" s="13">
        <f t="shared" si="54"/>
        <v>1460</v>
      </c>
      <c r="D1169" s="25">
        <v>2780</v>
      </c>
      <c r="I1169" s="27">
        <f t="shared" si="55"/>
        <v>2.7800000000000002</v>
      </c>
      <c r="J1169" s="19">
        <v>2.7800000000000002</v>
      </c>
      <c r="L1169" s="14">
        <v>1.46</v>
      </c>
      <c r="O1169">
        <v>1.0225</v>
      </c>
      <c r="P1169" s="31">
        <f t="shared" si="56"/>
        <v>0.37843643572024505</v>
      </c>
      <c r="R1169" s="5">
        <v>1.46</v>
      </c>
      <c r="AJ1169" s="118" t="s">
        <v>314</v>
      </c>
      <c r="AK1169" s="119"/>
      <c r="AL1169" s="119"/>
      <c r="AM1169" s="120"/>
      <c r="AO1169" s="118" t="s">
        <v>79</v>
      </c>
      <c r="AP1169" s="140"/>
      <c r="AQ1169" s="119"/>
      <c r="AR1169" s="120"/>
    </row>
    <row r="1170" spans="1:44" x14ac:dyDescent="0.2">
      <c r="A1170" s="11">
        <v>2200</v>
      </c>
      <c r="C1170" s="13">
        <f t="shared" si="54"/>
        <v>1460</v>
      </c>
      <c r="D1170" s="25">
        <v>2200</v>
      </c>
      <c r="I1170" s="27">
        <f t="shared" si="55"/>
        <v>2.2000000000000002</v>
      </c>
      <c r="J1170" s="19">
        <v>2.2000000000000002</v>
      </c>
      <c r="L1170" s="14">
        <v>1.46</v>
      </c>
      <c r="O1170">
        <v>0.78849999999999998</v>
      </c>
      <c r="P1170" s="31">
        <f t="shared" si="56"/>
        <v>0.37843643572024505</v>
      </c>
      <c r="R1170" s="5">
        <v>1.46</v>
      </c>
      <c r="AJ1170" s="118" t="s">
        <v>77</v>
      </c>
      <c r="AK1170" s="119"/>
      <c r="AL1170" s="119"/>
      <c r="AM1170" s="120"/>
      <c r="AO1170" s="118" t="s">
        <v>79</v>
      </c>
      <c r="AP1170" s="140"/>
      <c r="AQ1170" s="119"/>
      <c r="AR1170" s="120"/>
    </row>
    <row r="1171" spans="1:44" x14ac:dyDescent="0.2">
      <c r="A1171" s="11">
        <v>3820</v>
      </c>
      <c r="C1171" s="13">
        <f t="shared" si="54"/>
        <v>1460</v>
      </c>
      <c r="D1171" s="25">
        <v>3820</v>
      </c>
      <c r="I1171" s="27">
        <f t="shared" si="55"/>
        <v>3.8200000000000003</v>
      </c>
      <c r="J1171" s="19">
        <v>3.8200000000000003</v>
      </c>
      <c r="L1171" s="14">
        <v>1.46</v>
      </c>
      <c r="O1171">
        <v>1.3403</v>
      </c>
      <c r="P1171" s="31">
        <f t="shared" si="56"/>
        <v>0.37843643572024505</v>
      </c>
      <c r="R1171" s="5">
        <v>1.46</v>
      </c>
      <c r="AJ1171" s="118" t="s">
        <v>240</v>
      </c>
      <c r="AK1171" s="119"/>
      <c r="AL1171" s="119"/>
      <c r="AM1171" s="120"/>
      <c r="AO1171" s="118" t="s">
        <v>79</v>
      </c>
      <c r="AP1171" s="140"/>
      <c r="AQ1171" s="119"/>
      <c r="AR1171" s="120"/>
    </row>
    <row r="1172" spans="1:44" x14ac:dyDescent="0.2">
      <c r="A1172" s="11">
        <v>720</v>
      </c>
      <c r="C1172" s="13">
        <f t="shared" si="54"/>
        <v>1480</v>
      </c>
      <c r="D1172" s="25">
        <v>720</v>
      </c>
      <c r="I1172" s="27">
        <f t="shared" si="55"/>
        <v>0.72</v>
      </c>
      <c r="J1172" s="19">
        <v>0.72</v>
      </c>
      <c r="L1172" s="14">
        <v>1.48</v>
      </c>
      <c r="O1172">
        <v>-0.32850000000000001</v>
      </c>
      <c r="P1172" s="31">
        <f t="shared" si="56"/>
        <v>0.39204208777602367</v>
      </c>
      <c r="R1172" s="5">
        <v>1.48</v>
      </c>
      <c r="AJ1172" s="118" t="s">
        <v>168</v>
      </c>
      <c r="AK1172" s="119"/>
      <c r="AL1172" s="119"/>
      <c r="AM1172" s="120"/>
      <c r="AO1172" s="118" t="s">
        <v>79</v>
      </c>
      <c r="AP1172" s="140"/>
      <c r="AQ1172" s="119"/>
      <c r="AR1172" s="120"/>
    </row>
    <row r="1173" spans="1:44" x14ac:dyDescent="0.2">
      <c r="A1173" s="11">
        <v>7980</v>
      </c>
      <c r="C1173" s="13">
        <f t="shared" si="54"/>
        <v>1480</v>
      </c>
      <c r="D1173" s="25">
        <v>7980</v>
      </c>
      <c r="I1173" s="27">
        <f t="shared" si="55"/>
        <v>7.98</v>
      </c>
      <c r="J1173" s="19">
        <v>7.98</v>
      </c>
      <c r="L1173" s="14">
        <v>1.48</v>
      </c>
      <c r="O1173">
        <v>2.0769000000000002</v>
      </c>
      <c r="P1173" s="31">
        <f t="shared" si="56"/>
        <v>0.39204208777602367</v>
      </c>
      <c r="R1173" s="5">
        <v>1.48</v>
      </c>
      <c r="AJ1173" s="118" t="s">
        <v>514</v>
      </c>
      <c r="AK1173" s="119"/>
      <c r="AL1173" s="119"/>
      <c r="AM1173" s="120"/>
      <c r="AO1173" s="118" t="s">
        <v>79</v>
      </c>
      <c r="AP1173" s="140"/>
      <c r="AQ1173" s="119"/>
      <c r="AR1173" s="120"/>
    </row>
    <row r="1174" spans="1:44" x14ac:dyDescent="0.2">
      <c r="A1174" s="11">
        <v>3140</v>
      </c>
      <c r="C1174" s="13">
        <f t="shared" si="54"/>
        <v>1480</v>
      </c>
      <c r="D1174" s="25">
        <v>3140</v>
      </c>
      <c r="I1174" s="27">
        <f t="shared" si="55"/>
        <v>3.14</v>
      </c>
      <c r="J1174" s="19">
        <v>3.14</v>
      </c>
      <c r="L1174" s="14">
        <v>1.48</v>
      </c>
      <c r="O1174">
        <v>1.1442000000000001</v>
      </c>
      <c r="P1174" s="31">
        <f t="shared" si="56"/>
        <v>0.39204208777602367</v>
      </c>
      <c r="R1174" s="5">
        <v>1.48</v>
      </c>
      <c r="AJ1174" s="118" t="s">
        <v>62</v>
      </c>
      <c r="AK1174" s="119"/>
      <c r="AL1174" s="119"/>
      <c r="AM1174" s="120"/>
      <c r="AO1174" s="118" t="s">
        <v>79</v>
      </c>
      <c r="AP1174" s="140"/>
      <c r="AQ1174" s="119"/>
      <c r="AR1174" s="120"/>
    </row>
    <row r="1175" spans="1:44" x14ac:dyDescent="0.2">
      <c r="A1175" s="11">
        <v>2100</v>
      </c>
      <c r="C1175" s="13">
        <f t="shared" si="54"/>
        <v>1480</v>
      </c>
      <c r="D1175" s="25">
        <v>2100</v>
      </c>
      <c r="I1175" s="27">
        <f t="shared" si="55"/>
        <v>2.1</v>
      </c>
      <c r="J1175" s="19">
        <v>2.1</v>
      </c>
      <c r="L1175" s="14">
        <v>1.48</v>
      </c>
      <c r="O1175">
        <v>0.7419</v>
      </c>
      <c r="P1175" s="31">
        <f t="shared" si="56"/>
        <v>0.39204208777602367</v>
      </c>
      <c r="R1175" s="5">
        <v>1.48</v>
      </c>
      <c r="AJ1175" s="118" t="s">
        <v>138</v>
      </c>
      <c r="AK1175" s="119"/>
      <c r="AL1175" s="119"/>
      <c r="AM1175" s="120"/>
      <c r="AO1175" s="118" t="s">
        <v>79</v>
      </c>
      <c r="AP1175" s="140"/>
      <c r="AQ1175" s="119"/>
      <c r="AR1175" s="120"/>
    </row>
    <row r="1176" spans="1:44" x14ac:dyDescent="0.2">
      <c r="A1176" s="11">
        <v>640</v>
      </c>
      <c r="C1176" s="13">
        <f t="shared" si="54"/>
        <v>1480</v>
      </c>
      <c r="D1176" s="25">
        <v>640</v>
      </c>
      <c r="I1176" s="27">
        <f t="shared" si="55"/>
        <v>0.64</v>
      </c>
      <c r="J1176" s="19">
        <v>0.64</v>
      </c>
      <c r="L1176" s="14">
        <v>1.48</v>
      </c>
      <c r="O1176">
        <v>-0.44629999999999997</v>
      </c>
      <c r="P1176" s="31">
        <f t="shared" si="56"/>
        <v>0.39204208777602367</v>
      </c>
      <c r="R1176" s="5">
        <v>1.48</v>
      </c>
      <c r="AJ1176" s="118" t="s">
        <v>122</v>
      </c>
      <c r="AK1176" s="119"/>
      <c r="AL1176" s="119"/>
      <c r="AM1176" s="120"/>
      <c r="AO1176" s="118" t="s">
        <v>79</v>
      </c>
      <c r="AP1176" s="140"/>
      <c r="AQ1176" s="119"/>
      <c r="AR1176" s="120"/>
    </row>
    <row r="1177" spans="1:44" x14ac:dyDescent="0.2">
      <c r="A1177" s="11">
        <v>12100</v>
      </c>
      <c r="C1177" s="13">
        <f t="shared" si="54"/>
        <v>1480</v>
      </c>
      <c r="D1177" s="25">
        <v>12100</v>
      </c>
      <c r="I1177" s="27">
        <f t="shared" si="55"/>
        <v>12.1</v>
      </c>
      <c r="J1177" s="19">
        <v>12.1</v>
      </c>
      <c r="L1177" s="14">
        <v>1.48</v>
      </c>
      <c r="O1177">
        <v>2.4931999999999999</v>
      </c>
      <c r="P1177" s="31">
        <f t="shared" si="56"/>
        <v>0.39204208777602367</v>
      </c>
      <c r="R1177" s="5">
        <v>1.48</v>
      </c>
      <c r="AJ1177" s="118" t="s">
        <v>515</v>
      </c>
      <c r="AK1177" s="119"/>
      <c r="AL1177" s="119"/>
      <c r="AM1177" s="120"/>
      <c r="AO1177" s="118" t="s">
        <v>79</v>
      </c>
      <c r="AP1177" s="140"/>
      <c r="AQ1177" s="119"/>
      <c r="AR1177" s="120"/>
    </row>
    <row r="1178" spans="1:44" x14ac:dyDescent="0.2">
      <c r="A1178" s="11">
        <v>280</v>
      </c>
      <c r="C1178" s="13">
        <f t="shared" si="54"/>
        <v>1500</v>
      </c>
      <c r="D1178" s="25">
        <v>280</v>
      </c>
      <c r="I1178" s="27">
        <f t="shared" si="55"/>
        <v>0.28000000000000003</v>
      </c>
      <c r="J1178" s="19">
        <v>0.28000000000000003</v>
      </c>
      <c r="L1178" s="14">
        <v>1.5</v>
      </c>
      <c r="O1178">
        <v>-1.2729999999999999</v>
      </c>
      <c r="P1178" s="31">
        <f t="shared" si="56"/>
        <v>0.40546510810816438</v>
      </c>
      <c r="R1178" s="5">
        <v>1.5</v>
      </c>
      <c r="AJ1178" s="118" t="s">
        <v>292</v>
      </c>
      <c r="AK1178" s="119"/>
      <c r="AL1178" s="119"/>
      <c r="AM1178" s="120"/>
      <c r="AO1178" s="118" t="s">
        <v>79</v>
      </c>
      <c r="AP1178" s="140"/>
      <c r="AQ1178" s="119"/>
      <c r="AR1178" s="120"/>
    </row>
    <row r="1179" spans="1:44" x14ac:dyDescent="0.2">
      <c r="A1179" s="11">
        <v>320</v>
      </c>
      <c r="C1179" s="13">
        <f t="shared" si="54"/>
        <v>1500</v>
      </c>
      <c r="D1179" s="25">
        <v>320</v>
      </c>
      <c r="I1179" s="27">
        <f t="shared" si="55"/>
        <v>0.32</v>
      </c>
      <c r="J1179" s="19">
        <v>0.32</v>
      </c>
      <c r="L1179" s="14">
        <v>1.5</v>
      </c>
      <c r="O1179">
        <v>-1.1394</v>
      </c>
      <c r="P1179" s="31">
        <f t="shared" si="56"/>
        <v>0.40546510810816438</v>
      </c>
      <c r="R1179" s="5">
        <v>1.5</v>
      </c>
      <c r="AJ1179" s="118" t="s">
        <v>291</v>
      </c>
      <c r="AK1179" s="119"/>
      <c r="AL1179" s="119"/>
      <c r="AM1179" s="120"/>
      <c r="AO1179" s="118" t="s">
        <v>79</v>
      </c>
      <c r="AP1179" s="140"/>
      <c r="AQ1179" s="119"/>
      <c r="AR1179" s="120"/>
    </row>
    <row r="1180" spans="1:44" x14ac:dyDescent="0.2">
      <c r="A1180" s="11">
        <v>9920</v>
      </c>
      <c r="C1180" s="13">
        <f t="shared" si="54"/>
        <v>1500</v>
      </c>
      <c r="D1180" s="25">
        <v>9920</v>
      </c>
      <c r="I1180" s="27">
        <f t="shared" si="55"/>
        <v>9.92</v>
      </c>
      <c r="J1180" s="19">
        <v>9.92</v>
      </c>
      <c r="L1180" s="14">
        <v>1.5</v>
      </c>
      <c r="O1180">
        <v>2.2946</v>
      </c>
      <c r="P1180" s="31">
        <f t="shared" si="56"/>
        <v>0.40546510810816438</v>
      </c>
      <c r="R1180" s="5">
        <v>1.5</v>
      </c>
      <c r="AJ1180" s="118" t="s">
        <v>516</v>
      </c>
      <c r="AK1180" s="119"/>
      <c r="AL1180" s="119"/>
      <c r="AM1180" s="120"/>
      <c r="AO1180" s="118" t="s">
        <v>79</v>
      </c>
      <c r="AP1180" s="140"/>
      <c r="AQ1180" s="119"/>
      <c r="AR1180" s="120"/>
    </row>
    <row r="1181" spans="1:44" x14ac:dyDescent="0.2">
      <c r="A1181" s="11">
        <v>2160</v>
      </c>
      <c r="C1181" s="13">
        <f t="shared" si="54"/>
        <v>1500</v>
      </c>
      <c r="D1181" s="25">
        <v>2160</v>
      </c>
      <c r="I1181" s="27">
        <f t="shared" si="55"/>
        <v>2.16</v>
      </c>
      <c r="J1181" s="19">
        <v>2.16</v>
      </c>
      <c r="L1181" s="14">
        <v>1.5</v>
      </c>
      <c r="O1181">
        <v>0.77010000000000001</v>
      </c>
      <c r="P1181" s="31">
        <f t="shared" si="56"/>
        <v>0.40546510810816438</v>
      </c>
      <c r="R1181" s="5">
        <v>1.5</v>
      </c>
      <c r="AJ1181" s="118" t="s">
        <v>247</v>
      </c>
      <c r="AK1181" s="119"/>
      <c r="AL1181" s="119"/>
      <c r="AM1181" s="120"/>
      <c r="AO1181" s="118" t="s">
        <v>79</v>
      </c>
      <c r="AP1181" s="140"/>
      <c r="AQ1181" s="119"/>
      <c r="AR1181" s="120"/>
    </row>
    <row r="1182" spans="1:44" x14ac:dyDescent="0.2">
      <c r="A1182" s="11">
        <v>1040</v>
      </c>
      <c r="C1182" s="13">
        <f t="shared" si="54"/>
        <v>1500</v>
      </c>
      <c r="D1182" s="25">
        <v>1040</v>
      </c>
      <c r="I1182" s="27">
        <f t="shared" si="55"/>
        <v>1.04</v>
      </c>
      <c r="J1182" s="19">
        <v>1.04</v>
      </c>
      <c r="L1182" s="14">
        <v>1.5</v>
      </c>
      <c r="O1182">
        <v>3.9199999999999999E-2</v>
      </c>
      <c r="P1182" s="31">
        <f t="shared" si="56"/>
        <v>0.40546510810816438</v>
      </c>
      <c r="R1182" s="5">
        <v>1.5</v>
      </c>
      <c r="AJ1182" s="118" t="s">
        <v>152</v>
      </c>
      <c r="AK1182" s="119"/>
      <c r="AL1182" s="119"/>
      <c r="AM1182" s="120"/>
      <c r="AO1182" s="118" t="s">
        <v>79</v>
      </c>
      <c r="AP1182" s="140"/>
      <c r="AQ1182" s="119"/>
      <c r="AR1182" s="120"/>
    </row>
    <row r="1183" spans="1:44" x14ac:dyDescent="0.2">
      <c r="A1183" s="11">
        <v>1140</v>
      </c>
      <c r="C1183" s="13">
        <f t="shared" si="54"/>
        <v>1500</v>
      </c>
      <c r="D1183" s="25">
        <v>1140</v>
      </c>
      <c r="I1183" s="27">
        <f t="shared" si="55"/>
        <v>1.1400000000000001</v>
      </c>
      <c r="J1183" s="19">
        <v>1.1400000000000001</v>
      </c>
      <c r="L1183" s="14">
        <v>1.5</v>
      </c>
      <c r="O1183">
        <v>0.13100000000000001</v>
      </c>
      <c r="P1183" s="31">
        <f t="shared" si="56"/>
        <v>0.40546510810816438</v>
      </c>
      <c r="R1183" s="5">
        <v>1.5</v>
      </c>
      <c r="AJ1183" s="118" t="s">
        <v>133</v>
      </c>
      <c r="AK1183" s="119"/>
      <c r="AL1183" s="119"/>
      <c r="AM1183" s="120"/>
      <c r="AO1183" s="118" t="s">
        <v>79</v>
      </c>
      <c r="AP1183" s="140"/>
      <c r="AQ1183" s="119"/>
      <c r="AR1183" s="120"/>
    </row>
    <row r="1184" spans="1:44" x14ac:dyDescent="0.2">
      <c r="A1184" s="11">
        <v>15840</v>
      </c>
      <c r="C1184" s="13">
        <f t="shared" si="54"/>
        <v>1500</v>
      </c>
      <c r="D1184" s="25">
        <v>15840</v>
      </c>
      <c r="I1184" s="27">
        <f t="shared" si="55"/>
        <v>15.84</v>
      </c>
      <c r="J1184" s="19">
        <v>15.84</v>
      </c>
      <c r="L1184" s="14">
        <v>1.5</v>
      </c>
      <c r="O1184">
        <v>2.7625000000000002</v>
      </c>
      <c r="P1184" s="31">
        <f t="shared" si="56"/>
        <v>0.40546510810816438</v>
      </c>
      <c r="R1184" s="5">
        <v>1.5</v>
      </c>
      <c r="AJ1184" s="118" t="s">
        <v>517</v>
      </c>
      <c r="AK1184" s="119"/>
      <c r="AL1184" s="119"/>
      <c r="AM1184" s="120"/>
      <c r="AO1184" s="118" t="s">
        <v>306</v>
      </c>
      <c r="AP1184" s="140"/>
      <c r="AQ1184" s="119"/>
      <c r="AR1184" s="120"/>
    </row>
    <row r="1185" spans="1:44" x14ac:dyDescent="0.2">
      <c r="A1185" s="11">
        <v>1000</v>
      </c>
      <c r="C1185" s="13">
        <f t="shared" si="54"/>
        <v>1500</v>
      </c>
      <c r="D1185" s="25">
        <v>1000</v>
      </c>
      <c r="I1185" s="27">
        <f t="shared" si="55"/>
        <v>1</v>
      </c>
      <c r="J1185" s="19">
        <v>1</v>
      </c>
      <c r="L1185" s="14">
        <v>1.5</v>
      </c>
      <c r="O1185">
        <v>0</v>
      </c>
      <c r="P1185" s="31">
        <f t="shared" si="56"/>
        <v>0.40546510810816438</v>
      </c>
      <c r="R1185" s="5">
        <v>1.5</v>
      </c>
      <c r="AJ1185" s="118" t="s">
        <v>211</v>
      </c>
      <c r="AK1185" s="119"/>
      <c r="AL1185" s="119"/>
      <c r="AM1185" s="120"/>
      <c r="AO1185" s="118" t="s">
        <v>306</v>
      </c>
      <c r="AP1185" s="140"/>
      <c r="AQ1185" s="119"/>
      <c r="AR1185" s="120"/>
    </row>
    <row r="1186" spans="1:44" x14ac:dyDescent="0.2">
      <c r="A1186" s="11">
        <v>4640</v>
      </c>
      <c r="C1186" s="13">
        <f t="shared" si="54"/>
        <v>1500</v>
      </c>
      <c r="D1186" s="25">
        <v>4640</v>
      </c>
      <c r="I1186" s="27">
        <f t="shared" si="55"/>
        <v>4.6399999999999997</v>
      </c>
      <c r="J1186" s="19">
        <v>4.6399999999999997</v>
      </c>
      <c r="L1186" s="14">
        <v>1.5</v>
      </c>
      <c r="O1186">
        <v>1.5347</v>
      </c>
      <c r="P1186" s="31">
        <f t="shared" si="56"/>
        <v>0.40546510810816438</v>
      </c>
      <c r="R1186" s="5">
        <v>1.5</v>
      </c>
      <c r="AJ1186" s="118" t="s">
        <v>191</v>
      </c>
      <c r="AK1186" s="119"/>
      <c r="AL1186" s="119"/>
      <c r="AM1186" s="120"/>
      <c r="AO1186" s="118" t="s">
        <v>306</v>
      </c>
      <c r="AP1186" s="140"/>
      <c r="AQ1186" s="119"/>
      <c r="AR1186" s="120"/>
    </row>
    <row r="1187" spans="1:44" x14ac:dyDescent="0.2">
      <c r="A1187" s="11">
        <v>3880</v>
      </c>
      <c r="C1187" s="13">
        <f t="shared" si="54"/>
        <v>1500</v>
      </c>
      <c r="D1187" s="25">
        <v>3880</v>
      </c>
      <c r="I1187" s="27">
        <f t="shared" si="55"/>
        <v>3.88</v>
      </c>
      <c r="J1187" s="19">
        <v>3.88</v>
      </c>
      <c r="L1187" s="14">
        <v>1.5</v>
      </c>
      <c r="O1187">
        <v>1.3557999999999999</v>
      </c>
      <c r="P1187" s="31">
        <f t="shared" si="56"/>
        <v>0.40546510810816438</v>
      </c>
      <c r="R1187" s="5">
        <v>1.5</v>
      </c>
      <c r="AJ1187" s="118" t="s">
        <v>67</v>
      </c>
      <c r="AK1187" s="119"/>
      <c r="AL1187" s="119"/>
      <c r="AM1187" s="120"/>
      <c r="AO1187" s="118" t="s">
        <v>306</v>
      </c>
      <c r="AP1187" s="140"/>
      <c r="AQ1187" s="119"/>
      <c r="AR1187" s="120"/>
    </row>
    <row r="1188" spans="1:44" x14ac:dyDescent="0.2">
      <c r="A1188" s="11">
        <v>17040</v>
      </c>
      <c r="C1188" s="13">
        <f t="shared" si="54"/>
        <v>1520</v>
      </c>
      <c r="D1188" s="25">
        <v>17040</v>
      </c>
      <c r="I1188" s="27">
        <f t="shared" si="55"/>
        <v>17.04</v>
      </c>
      <c r="J1188" s="19">
        <v>17.04</v>
      </c>
      <c r="L1188" s="14">
        <v>1.52</v>
      </c>
      <c r="O1188">
        <v>2.8355999999999999</v>
      </c>
      <c r="P1188" s="31">
        <f t="shared" si="56"/>
        <v>0.41871033485818504</v>
      </c>
      <c r="R1188" s="5">
        <v>1.52</v>
      </c>
      <c r="AJ1188" s="118" t="s">
        <v>518</v>
      </c>
      <c r="AK1188" s="119"/>
      <c r="AL1188" s="119"/>
      <c r="AM1188" s="120"/>
      <c r="AO1188" s="118" t="s">
        <v>306</v>
      </c>
      <c r="AP1188" s="140"/>
      <c r="AQ1188" s="119"/>
      <c r="AR1188" s="120"/>
    </row>
    <row r="1189" spans="1:44" x14ac:dyDescent="0.2">
      <c r="A1189" s="11">
        <v>1080</v>
      </c>
      <c r="C1189" s="13">
        <f t="shared" si="54"/>
        <v>1520</v>
      </c>
      <c r="D1189" s="25">
        <v>1080</v>
      </c>
      <c r="I1189" s="27">
        <f t="shared" si="55"/>
        <v>1.08</v>
      </c>
      <c r="J1189" s="19">
        <v>1.08</v>
      </c>
      <c r="L1189" s="14">
        <v>1.52</v>
      </c>
      <c r="O1189">
        <v>7.6999999999999999E-2</v>
      </c>
      <c r="P1189" s="31">
        <f t="shared" si="56"/>
        <v>0.41871033485818504</v>
      </c>
      <c r="R1189" s="5">
        <v>1.52</v>
      </c>
      <c r="AJ1189" s="118" t="s">
        <v>228</v>
      </c>
      <c r="AK1189" s="119"/>
      <c r="AL1189" s="119"/>
      <c r="AM1189" s="120"/>
      <c r="AO1189" s="118" t="s">
        <v>306</v>
      </c>
      <c r="AP1189" s="140"/>
      <c r="AQ1189" s="119"/>
      <c r="AR1189" s="120"/>
    </row>
    <row r="1190" spans="1:44" x14ac:dyDescent="0.2">
      <c r="A1190" s="11">
        <v>460</v>
      </c>
      <c r="C1190" s="13">
        <f t="shared" si="54"/>
        <v>1520</v>
      </c>
      <c r="D1190" s="25">
        <v>460</v>
      </c>
      <c r="I1190" s="27">
        <f t="shared" si="55"/>
        <v>0.46</v>
      </c>
      <c r="J1190" s="19">
        <v>0.46</v>
      </c>
      <c r="L1190" s="14">
        <v>1.52</v>
      </c>
      <c r="O1190">
        <v>-0.77649999999999997</v>
      </c>
      <c r="P1190" s="31">
        <f t="shared" si="56"/>
        <v>0.41871033485818504</v>
      </c>
      <c r="R1190" s="5">
        <v>1.52</v>
      </c>
      <c r="AJ1190" s="118" t="s">
        <v>53</v>
      </c>
      <c r="AK1190" s="119"/>
      <c r="AL1190" s="119"/>
      <c r="AM1190" s="120"/>
      <c r="AO1190" s="118" t="s">
        <v>306</v>
      </c>
      <c r="AP1190" s="140"/>
      <c r="AQ1190" s="119"/>
      <c r="AR1190" s="120"/>
    </row>
    <row r="1191" spans="1:44" x14ac:dyDescent="0.2">
      <c r="A1191" s="11">
        <v>5020</v>
      </c>
      <c r="C1191" s="13">
        <f t="shared" si="54"/>
        <v>1520</v>
      </c>
      <c r="D1191" s="25">
        <v>5020</v>
      </c>
      <c r="I1191" s="27">
        <f t="shared" si="55"/>
        <v>5.0200000000000005</v>
      </c>
      <c r="J1191" s="19">
        <v>5.0200000000000005</v>
      </c>
      <c r="L1191" s="14">
        <v>1.52</v>
      </c>
      <c r="O1191">
        <v>1.6133999999999999</v>
      </c>
      <c r="P1191" s="31">
        <f t="shared" si="56"/>
        <v>0.41871033485818504</v>
      </c>
      <c r="R1191" s="5">
        <v>1.52</v>
      </c>
      <c r="AJ1191" s="118" t="s">
        <v>195</v>
      </c>
      <c r="AK1191" s="119"/>
      <c r="AL1191" s="119"/>
      <c r="AM1191" s="120"/>
      <c r="AO1191" s="118" t="s">
        <v>306</v>
      </c>
      <c r="AP1191" s="140"/>
      <c r="AQ1191" s="119"/>
      <c r="AR1191" s="120"/>
    </row>
    <row r="1192" spans="1:44" x14ac:dyDescent="0.2">
      <c r="A1192" s="11">
        <v>3220</v>
      </c>
      <c r="C1192" s="13">
        <f t="shared" si="54"/>
        <v>1540</v>
      </c>
      <c r="D1192" s="25">
        <v>3220</v>
      </c>
      <c r="I1192" s="27">
        <f t="shared" si="55"/>
        <v>3.22</v>
      </c>
      <c r="J1192" s="19">
        <v>3.22</v>
      </c>
      <c r="L1192" s="14">
        <v>1.54</v>
      </c>
      <c r="O1192">
        <v>1.1694</v>
      </c>
      <c r="P1192" s="31">
        <f t="shared" si="56"/>
        <v>0.43178241642553783</v>
      </c>
      <c r="R1192" s="5">
        <v>1.54</v>
      </c>
      <c r="AJ1192" s="118" t="s">
        <v>290</v>
      </c>
      <c r="AK1192" s="119"/>
      <c r="AL1192" s="119"/>
      <c r="AM1192" s="120"/>
      <c r="AO1192" s="118" t="s">
        <v>306</v>
      </c>
      <c r="AP1192" s="140"/>
      <c r="AQ1192" s="119"/>
      <c r="AR1192" s="120"/>
    </row>
    <row r="1193" spans="1:44" x14ac:dyDescent="0.2">
      <c r="A1193" s="11">
        <v>300</v>
      </c>
      <c r="C1193" s="13">
        <f t="shared" si="54"/>
        <v>1540</v>
      </c>
      <c r="D1193" s="25">
        <v>300</v>
      </c>
      <c r="I1193" s="27">
        <f t="shared" si="55"/>
        <v>0.3</v>
      </c>
      <c r="J1193" s="19">
        <v>0.3</v>
      </c>
      <c r="L1193" s="14">
        <v>1.54</v>
      </c>
      <c r="O1193">
        <v>-1.204</v>
      </c>
      <c r="P1193" s="31">
        <f t="shared" si="56"/>
        <v>0.43178241642553783</v>
      </c>
      <c r="R1193" s="5">
        <v>1.54</v>
      </c>
      <c r="AJ1193" s="118" t="s">
        <v>182</v>
      </c>
      <c r="AK1193" s="119"/>
      <c r="AL1193" s="119"/>
      <c r="AM1193" s="120"/>
      <c r="AO1193" s="118" t="s">
        <v>306</v>
      </c>
      <c r="AP1193" s="140"/>
      <c r="AQ1193" s="119"/>
      <c r="AR1193" s="120"/>
    </row>
    <row r="1194" spans="1:44" x14ac:dyDescent="0.2">
      <c r="A1194" s="11">
        <v>2880</v>
      </c>
      <c r="C1194" s="13">
        <f t="shared" si="54"/>
        <v>1540</v>
      </c>
      <c r="D1194" s="25">
        <v>2880</v>
      </c>
      <c r="I1194" s="27">
        <f t="shared" si="55"/>
        <v>2.88</v>
      </c>
      <c r="J1194" s="19">
        <v>2.88</v>
      </c>
      <c r="L1194" s="14">
        <v>1.54</v>
      </c>
      <c r="O1194">
        <v>1.0578000000000001</v>
      </c>
      <c r="P1194" s="31">
        <f t="shared" si="56"/>
        <v>0.43178241642553783</v>
      </c>
      <c r="R1194" s="5">
        <v>1.54</v>
      </c>
      <c r="AJ1194" s="118" t="s">
        <v>289</v>
      </c>
      <c r="AK1194" s="119"/>
      <c r="AL1194" s="119"/>
      <c r="AM1194" s="120"/>
      <c r="AO1194" s="118" t="s">
        <v>306</v>
      </c>
      <c r="AP1194" s="140"/>
      <c r="AQ1194" s="119"/>
      <c r="AR1194" s="120"/>
    </row>
    <row r="1195" spans="1:44" x14ac:dyDescent="0.2">
      <c r="A1195" s="11">
        <v>620</v>
      </c>
      <c r="C1195" s="13">
        <f t="shared" si="54"/>
        <v>1540</v>
      </c>
      <c r="D1195" s="25">
        <v>620</v>
      </c>
      <c r="I1195" s="27">
        <f t="shared" si="55"/>
        <v>0.62</v>
      </c>
      <c r="J1195" s="19">
        <v>0.62</v>
      </c>
      <c r="L1195" s="14">
        <v>1.54</v>
      </c>
      <c r="O1195">
        <v>-0.47799999999999998</v>
      </c>
      <c r="P1195" s="31">
        <f t="shared" si="56"/>
        <v>0.43178241642553783</v>
      </c>
      <c r="R1195" s="5">
        <v>1.54</v>
      </c>
      <c r="AJ1195" s="118" t="s">
        <v>136</v>
      </c>
      <c r="AK1195" s="119"/>
      <c r="AL1195" s="119"/>
      <c r="AM1195" s="120"/>
      <c r="AO1195" s="118" t="s">
        <v>306</v>
      </c>
      <c r="AP1195" s="140"/>
      <c r="AQ1195" s="119"/>
      <c r="AR1195" s="120"/>
    </row>
    <row r="1196" spans="1:44" x14ac:dyDescent="0.2">
      <c r="A1196" s="11">
        <v>1720</v>
      </c>
      <c r="C1196" s="13">
        <f t="shared" si="54"/>
        <v>1540</v>
      </c>
      <c r="D1196" s="25">
        <v>1720</v>
      </c>
      <c r="I1196" s="27">
        <f t="shared" si="55"/>
        <v>1.72</v>
      </c>
      <c r="J1196" s="19">
        <v>1.72</v>
      </c>
      <c r="L1196" s="14">
        <v>1.54</v>
      </c>
      <c r="O1196">
        <v>0.5423</v>
      </c>
      <c r="P1196" s="31">
        <f t="shared" si="56"/>
        <v>0.43178241642553783</v>
      </c>
      <c r="R1196" s="5">
        <v>1.54</v>
      </c>
      <c r="AJ1196" s="118" t="s">
        <v>97</v>
      </c>
      <c r="AK1196" s="119"/>
      <c r="AL1196" s="119"/>
      <c r="AM1196" s="120"/>
      <c r="AO1196" s="118" t="s">
        <v>306</v>
      </c>
      <c r="AP1196" s="140"/>
      <c r="AQ1196" s="119"/>
      <c r="AR1196" s="120"/>
    </row>
    <row r="1197" spans="1:44" x14ac:dyDescent="0.2">
      <c r="A1197" s="11">
        <v>600</v>
      </c>
      <c r="C1197" s="13">
        <f t="shared" si="54"/>
        <v>1540</v>
      </c>
      <c r="D1197" s="25">
        <v>600</v>
      </c>
      <c r="I1197" s="27">
        <f t="shared" si="55"/>
        <v>0.6</v>
      </c>
      <c r="J1197" s="19">
        <v>0.6</v>
      </c>
      <c r="L1197" s="14">
        <v>1.54</v>
      </c>
      <c r="O1197">
        <v>-0.51080000000000003</v>
      </c>
      <c r="P1197" s="31">
        <f t="shared" si="56"/>
        <v>0.43178241642553783</v>
      </c>
      <c r="R1197" s="5">
        <v>1.54</v>
      </c>
      <c r="AJ1197" s="118" t="s">
        <v>197</v>
      </c>
      <c r="AK1197" s="119"/>
      <c r="AL1197" s="119"/>
      <c r="AM1197" s="120"/>
      <c r="AO1197" s="118" t="s">
        <v>306</v>
      </c>
      <c r="AP1197" s="140"/>
      <c r="AQ1197" s="119"/>
      <c r="AR1197" s="120"/>
    </row>
    <row r="1198" spans="1:44" x14ac:dyDescent="0.2">
      <c r="A1198" s="11">
        <v>980</v>
      </c>
      <c r="C1198" s="13">
        <f t="shared" si="54"/>
        <v>1540</v>
      </c>
      <c r="D1198" s="25">
        <v>980</v>
      </c>
      <c r="I1198" s="27">
        <f t="shared" si="55"/>
        <v>0.98</v>
      </c>
      <c r="J1198" s="19">
        <v>0.98</v>
      </c>
      <c r="L1198" s="14">
        <v>1.54</v>
      </c>
      <c r="O1198">
        <v>-2.0199999999999999E-2</v>
      </c>
      <c r="P1198" s="31">
        <f t="shared" si="56"/>
        <v>0.43178241642553783</v>
      </c>
      <c r="R1198" s="5">
        <v>1.54</v>
      </c>
      <c r="AJ1198" s="118" t="s">
        <v>315</v>
      </c>
      <c r="AK1198" s="119"/>
      <c r="AL1198" s="119"/>
      <c r="AM1198" s="120"/>
      <c r="AO1198" s="118" t="s">
        <v>306</v>
      </c>
      <c r="AP1198" s="140"/>
      <c r="AQ1198" s="119"/>
      <c r="AR1198" s="120"/>
    </row>
    <row r="1199" spans="1:44" x14ac:dyDescent="0.2">
      <c r="A1199" s="11">
        <v>1060</v>
      </c>
      <c r="C1199" s="13">
        <f t="shared" si="54"/>
        <v>1540</v>
      </c>
      <c r="D1199" s="25">
        <v>1060</v>
      </c>
      <c r="I1199" s="27">
        <f t="shared" si="55"/>
        <v>1.06</v>
      </c>
      <c r="J1199" s="19">
        <v>1.06</v>
      </c>
      <c r="L1199" s="14">
        <v>1.54</v>
      </c>
      <c r="O1199">
        <v>5.8299999999999998E-2</v>
      </c>
      <c r="P1199" s="31">
        <f t="shared" si="56"/>
        <v>0.43178241642553783</v>
      </c>
      <c r="R1199" s="5">
        <v>1.54</v>
      </c>
      <c r="AJ1199" s="118" t="s">
        <v>153</v>
      </c>
      <c r="AK1199" s="119"/>
      <c r="AL1199" s="119"/>
      <c r="AM1199" s="120"/>
      <c r="AO1199" s="118" t="s">
        <v>168</v>
      </c>
      <c r="AP1199" s="140"/>
      <c r="AQ1199" s="119"/>
      <c r="AR1199" s="120"/>
    </row>
    <row r="1200" spans="1:44" x14ac:dyDescent="0.2">
      <c r="A1200" s="11">
        <v>620</v>
      </c>
      <c r="C1200" s="13">
        <f t="shared" si="54"/>
        <v>1540</v>
      </c>
      <c r="D1200" s="25">
        <v>620</v>
      </c>
      <c r="I1200" s="27">
        <f t="shared" si="55"/>
        <v>0.62</v>
      </c>
      <c r="J1200" s="19">
        <v>0.62</v>
      </c>
      <c r="L1200" s="14">
        <v>1.54</v>
      </c>
      <c r="O1200">
        <v>-0.47799999999999998</v>
      </c>
      <c r="P1200" s="31">
        <f t="shared" si="56"/>
        <v>0.43178241642553783</v>
      </c>
      <c r="R1200" s="5">
        <v>1.54</v>
      </c>
      <c r="AJ1200" s="118" t="s">
        <v>136</v>
      </c>
      <c r="AK1200" s="119"/>
      <c r="AL1200" s="119"/>
      <c r="AM1200" s="120"/>
      <c r="AO1200" s="118" t="s">
        <v>168</v>
      </c>
      <c r="AP1200" s="140"/>
      <c r="AQ1200" s="119"/>
      <c r="AR1200" s="120"/>
    </row>
    <row r="1201" spans="1:44" x14ac:dyDescent="0.2">
      <c r="A1201" s="11">
        <v>10740</v>
      </c>
      <c r="C1201" s="13">
        <f t="shared" si="54"/>
        <v>1540</v>
      </c>
      <c r="D1201" s="25">
        <v>10740</v>
      </c>
      <c r="I1201" s="27">
        <f t="shared" si="55"/>
        <v>10.74</v>
      </c>
      <c r="J1201" s="19">
        <v>10.74</v>
      </c>
      <c r="L1201" s="14">
        <v>1.54</v>
      </c>
      <c r="O1201">
        <v>2.3740000000000001</v>
      </c>
      <c r="P1201" s="31">
        <f t="shared" si="56"/>
        <v>0.43178241642553783</v>
      </c>
      <c r="R1201" s="5">
        <v>1.54</v>
      </c>
      <c r="AJ1201" s="118" t="s">
        <v>519</v>
      </c>
      <c r="AK1201" s="119"/>
      <c r="AL1201" s="119"/>
      <c r="AM1201" s="120"/>
      <c r="AO1201" s="118" t="s">
        <v>168</v>
      </c>
      <c r="AP1201" s="140"/>
      <c r="AQ1201" s="119"/>
      <c r="AR1201" s="120"/>
    </row>
    <row r="1202" spans="1:44" x14ac:dyDescent="0.2">
      <c r="A1202" s="11">
        <v>5440</v>
      </c>
      <c r="C1202" s="13">
        <f t="shared" si="54"/>
        <v>1540</v>
      </c>
      <c r="D1202" s="25">
        <v>5440</v>
      </c>
      <c r="I1202" s="27">
        <f t="shared" si="55"/>
        <v>5.44</v>
      </c>
      <c r="J1202" s="19">
        <v>5.44</v>
      </c>
      <c r="L1202" s="14">
        <v>1.54</v>
      </c>
      <c r="O1202">
        <v>1.6938</v>
      </c>
      <c r="P1202" s="31">
        <f t="shared" si="56"/>
        <v>0.43178241642553783</v>
      </c>
      <c r="R1202" s="5">
        <v>1.54</v>
      </c>
      <c r="AJ1202" s="118" t="s">
        <v>235</v>
      </c>
      <c r="AK1202" s="119"/>
      <c r="AL1202" s="119"/>
      <c r="AM1202" s="120"/>
      <c r="AO1202" s="118" t="s">
        <v>168</v>
      </c>
      <c r="AP1202" s="140"/>
      <c r="AQ1202" s="119"/>
      <c r="AR1202" s="120"/>
    </row>
    <row r="1203" spans="1:44" x14ac:dyDescent="0.2">
      <c r="A1203" s="11">
        <v>3980</v>
      </c>
      <c r="C1203" s="13">
        <f t="shared" si="54"/>
        <v>1540</v>
      </c>
      <c r="D1203" s="25">
        <v>3980</v>
      </c>
      <c r="I1203" s="27">
        <f t="shared" si="55"/>
        <v>3.98</v>
      </c>
      <c r="J1203" s="19">
        <v>3.98</v>
      </c>
      <c r="L1203" s="14">
        <v>1.54</v>
      </c>
      <c r="O1203">
        <v>1.3813</v>
      </c>
      <c r="P1203" s="31">
        <f t="shared" si="56"/>
        <v>0.43178241642553783</v>
      </c>
      <c r="R1203" s="5">
        <v>1.54</v>
      </c>
      <c r="AJ1203" s="118" t="s">
        <v>101</v>
      </c>
      <c r="AK1203" s="119"/>
      <c r="AL1203" s="119"/>
      <c r="AM1203" s="120"/>
      <c r="AO1203" s="118" t="s">
        <v>168</v>
      </c>
      <c r="AP1203" s="140"/>
      <c r="AQ1203" s="119"/>
      <c r="AR1203" s="120"/>
    </row>
    <row r="1204" spans="1:44" x14ac:dyDescent="0.2">
      <c r="A1204" s="11">
        <v>16540</v>
      </c>
      <c r="C1204" s="13">
        <f t="shared" si="54"/>
        <v>1560</v>
      </c>
      <c r="D1204" s="25">
        <v>16540</v>
      </c>
      <c r="I1204" s="27">
        <f t="shared" si="55"/>
        <v>16.54</v>
      </c>
      <c r="J1204" s="19">
        <v>16.54</v>
      </c>
      <c r="L1204" s="14">
        <v>1.56</v>
      </c>
      <c r="O1204">
        <v>2.8058000000000001</v>
      </c>
      <c r="P1204" s="31">
        <f t="shared" si="56"/>
        <v>0.44468582126144574</v>
      </c>
      <c r="R1204" s="5">
        <v>1.56</v>
      </c>
      <c r="AJ1204" s="118" t="s">
        <v>520</v>
      </c>
      <c r="AK1204" s="119"/>
      <c r="AL1204" s="119"/>
      <c r="AM1204" s="120"/>
      <c r="AO1204" s="118" t="s">
        <v>168</v>
      </c>
      <c r="AP1204" s="140"/>
      <c r="AQ1204" s="119"/>
      <c r="AR1204" s="120"/>
    </row>
    <row r="1205" spans="1:44" x14ac:dyDescent="0.2">
      <c r="A1205" s="11">
        <v>1820</v>
      </c>
      <c r="C1205" s="13">
        <f t="shared" si="54"/>
        <v>1560</v>
      </c>
      <c r="D1205" s="25">
        <v>1820</v>
      </c>
      <c r="I1205" s="27">
        <f t="shared" si="55"/>
        <v>1.82</v>
      </c>
      <c r="J1205" s="19">
        <v>1.82</v>
      </c>
      <c r="L1205" s="14">
        <v>1.56</v>
      </c>
      <c r="O1205">
        <v>0.5988</v>
      </c>
      <c r="P1205" s="31">
        <f t="shared" si="56"/>
        <v>0.44468582126144574</v>
      </c>
      <c r="R1205" s="5">
        <v>1.56</v>
      </c>
      <c r="AJ1205" s="118" t="s">
        <v>329</v>
      </c>
      <c r="AK1205" s="119"/>
      <c r="AL1205" s="119"/>
      <c r="AM1205" s="120"/>
      <c r="AO1205" s="118" t="s">
        <v>168</v>
      </c>
      <c r="AP1205" s="140"/>
      <c r="AQ1205" s="119"/>
      <c r="AR1205" s="120"/>
    </row>
    <row r="1206" spans="1:44" x14ac:dyDescent="0.2">
      <c r="A1206" s="11">
        <v>900</v>
      </c>
      <c r="C1206" s="13">
        <f t="shared" si="54"/>
        <v>1560</v>
      </c>
      <c r="D1206" s="25">
        <v>900</v>
      </c>
      <c r="I1206" s="27">
        <f t="shared" si="55"/>
        <v>0.9</v>
      </c>
      <c r="J1206" s="19">
        <v>0.9</v>
      </c>
      <c r="L1206" s="14">
        <v>1.56</v>
      </c>
      <c r="O1206">
        <v>-0.10539999999999999</v>
      </c>
      <c r="P1206" s="31">
        <f t="shared" si="56"/>
        <v>0.44468582126144574</v>
      </c>
      <c r="R1206" s="5">
        <v>1.56</v>
      </c>
      <c r="AJ1206" s="118" t="s">
        <v>244</v>
      </c>
      <c r="AK1206" s="119"/>
      <c r="AL1206" s="119"/>
      <c r="AM1206" s="120"/>
      <c r="AO1206" s="118" t="s">
        <v>168</v>
      </c>
      <c r="AP1206" s="140"/>
      <c r="AQ1206" s="119"/>
      <c r="AR1206" s="120"/>
    </row>
    <row r="1207" spans="1:44" x14ac:dyDescent="0.2">
      <c r="A1207" s="11">
        <v>240</v>
      </c>
      <c r="C1207" s="13">
        <f t="shared" si="54"/>
        <v>1560</v>
      </c>
      <c r="D1207" s="25">
        <v>240</v>
      </c>
      <c r="I1207" s="27">
        <f t="shared" si="55"/>
        <v>0.24</v>
      </c>
      <c r="J1207" s="19">
        <v>0.24</v>
      </c>
      <c r="L1207" s="14">
        <v>1.56</v>
      </c>
      <c r="O1207">
        <v>-1.4271</v>
      </c>
      <c r="P1207" s="31">
        <f t="shared" si="56"/>
        <v>0.44468582126144574</v>
      </c>
      <c r="R1207" s="5">
        <v>1.56</v>
      </c>
      <c r="AJ1207" s="118" t="s">
        <v>72</v>
      </c>
      <c r="AK1207" s="119"/>
      <c r="AL1207" s="119"/>
      <c r="AM1207" s="120"/>
      <c r="AO1207" s="118" t="s">
        <v>168</v>
      </c>
      <c r="AP1207" s="140"/>
      <c r="AQ1207" s="119"/>
      <c r="AR1207" s="120"/>
    </row>
    <row r="1208" spans="1:44" x14ac:dyDescent="0.2">
      <c r="A1208" s="11">
        <v>10780</v>
      </c>
      <c r="C1208" s="13">
        <f t="shared" si="54"/>
        <v>1560</v>
      </c>
      <c r="D1208" s="25">
        <v>10780</v>
      </c>
      <c r="I1208" s="27">
        <f t="shared" si="55"/>
        <v>10.78</v>
      </c>
      <c r="J1208" s="19">
        <v>10.78</v>
      </c>
      <c r="L1208" s="14">
        <v>1.56</v>
      </c>
      <c r="O1208">
        <v>2.3776999999999999</v>
      </c>
      <c r="P1208" s="31">
        <f t="shared" si="56"/>
        <v>0.44468582126144574</v>
      </c>
      <c r="R1208" s="5">
        <v>1.56</v>
      </c>
      <c r="AJ1208" s="118" t="s">
        <v>521</v>
      </c>
      <c r="AK1208" s="119"/>
      <c r="AL1208" s="119"/>
      <c r="AM1208" s="120"/>
      <c r="AO1208" s="118" t="s">
        <v>168</v>
      </c>
      <c r="AP1208" s="140"/>
      <c r="AQ1208" s="119"/>
      <c r="AR1208" s="120"/>
    </row>
    <row r="1209" spans="1:44" x14ac:dyDescent="0.2">
      <c r="A1209" s="11">
        <v>1220</v>
      </c>
      <c r="C1209" s="13">
        <f t="shared" si="54"/>
        <v>1560</v>
      </c>
      <c r="D1209" s="25">
        <v>1220</v>
      </c>
      <c r="I1209" s="27">
        <f t="shared" si="55"/>
        <v>1.22</v>
      </c>
      <c r="J1209" s="19">
        <v>1.22</v>
      </c>
      <c r="L1209" s="14">
        <v>1.56</v>
      </c>
      <c r="O1209">
        <v>0.19889999999999999</v>
      </c>
      <c r="P1209" s="31">
        <f t="shared" si="56"/>
        <v>0.44468582126144574</v>
      </c>
      <c r="R1209" s="5">
        <v>1.56</v>
      </c>
      <c r="AJ1209" s="118" t="s">
        <v>154</v>
      </c>
      <c r="AK1209" s="119"/>
      <c r="AL1209" s="119"/>
      <c r="AM1209" s="120"/>
      <c r="AO1209" s="118" t="s">
        <v>168</v>
      </c>
      <c r="AP1209" s="140"/>
      <c r="AQ1209" s="119"/>
      <c r="AR1209" s="120"/>
    </row>
    <row r="1210" spans="1:44" x14ac:dyDescent="0.2">
      <c r="A1210" s="11">
        <v>1260</v>
      </c>
      <c r="C1210" s="13">
        <f t="shared" si="54"/>
        <v>1560</v>
      </c>
      <c r="D1210" s="25">
        <v>1260</v>
      </c>
      <c r="I1210" s="27">
        <f t="shared" si="55"/>
        <v>1.26</v>
      </c>
      <c r="J1210" s="19">
        <v>1.26</v>
      </c>
      <c r="L1210" s="14">
        <v>1.56</v>
      </c>
      <c r="O1210">
        <v>0.2311</v>
      </c>
      <c r="P1210" s="31">
        <f t="shared" si="56"/>
        <v>0.44468582126144574</v>
      </c>
      <c r="R1210" s="5">
        <v>1.56</v>
      </c>
      <c r="AJ1210" s="118" t="s">
        <v>73</v>
      </c>
      <c r="AK1210" s="119"/>
      <c r="AL1210" s="119"/>
      <c r="AM1210" s="120"/>
      <c r="AO1210" s="118" t="s">
        <v>168</v>
      </c>
      <c r="AP1210" s="140"/>
      <c r="AQ1210" s="119"/>
      <c r="AR1210" s="120"/>
    </row>
    <row r="1211" spans="1:44" x14ac:dyDescent="0.2">
      <c r="A1211" s="11">
        <v>560</v>
      </c>
      <c r="C1211" s="13">
        <f t="shared" si="54"/>
        <v>1560</v>
      </c>
      <c r="D1211" s="25">
        <v>560</v>
      </c>
      <c r="I1211" s="27">
        <f t="shared" si="55"/>
        <v>0.56000000000000005</v>
      </c>
      <c r="J1211" s="19">
        <v>0.56000000000000005</v>
      </c>
      <c r="L1211" s="14">
        <v>1.56</v>
      </c>
      <c r="O1211">
        <v>-0.57979999999999998</v>
      </c>
      <c r="P1211" s="31">
        <f t="shared" si="56"/>
        <v>0.44468582126144574</v>
      </c>
      <c r="R1211" s="5">
        <v>1.56</v>
      </c>
      <c r="AJ1211" s="118" t="s">
        <v>90</v>
      </c>
      <c r="AK1211" s="119"/>
      <c r="AL1211" s="119"/>
      <c r="AM1211" s="120"/>
      <c r="AO1211" s="118" t="s">
        <v>168</v>
      </c>
      <c r="AP1211" s="140"/>
      <c r="AQ1211" s="119"/>
      <c r="AR1211" s="120"/>
    </row>
    <row r="1212" spans="1:44" x14ac:dyDescent="0.2">
      <c r="A1212" s="11">
        <v>2640</v>
      </c>
      <c r="C1212" s="13">
        <f t="shared" si="54"/>
        <v>1580</v>
      </c>
      <c r="D1212" s="25">
        <v>2640</v>
      </c>
      <c r="I1212" s="27">
        <f t="shared" si="55"/>
        <v>2.64</v>
      </c>
      <c r="J1212" s="19">
        <v>2.64</v>
      </c>
      <c r="L1212" s="14">
        <v>1.58</v>
      </c>
      <c r="O1212">
        <v>0.9708</v>
      </c>
      <c r="P1212" s="31">
        <f t="shared" si="56"/>
        <v>0.45742484703887548</v>
      </c>
      <c r="R1212" s="5">
        <v>1.58</v>
      </c>
      <c r="AJ1212" s="118" t="s">
        <v>242</v>
      </c>
      <c r="AK1212" s="119"/>
      <c r="AL1212" s="119"/>
      <c r="AM1212" s="120"/>
      <c r="AO1212" s="118" t="s">
        <v>168</v>
      </c>
      <c r="AP1212" s="140"/>
      <c r="AQ1212" s="119"/>
      <c r="AR1212" s="120"/>
    </row>
    <row r="1213" spans="1:44" x14ac:dyDescent="0.2">
      <c r="A1213" s="11">
        <v>360</v>
      </c>
      <c r="C1213" s="13">
        <f t="shared" si="54"/>
        <v>1580</v>
      </c>
      <c r="D1213" s="25">
        <v>360</v>
      </c>
      <c r="I1213" s="27">
        <f t="shared" si="55"/>
        <v>0.36</v>
      </c>
      <c r="J1213" s="19">
        <v>0.36</v>
      </c>
      <c r="L1213" s="14">
        <v>1.58</v>
      </c>
      <c r="O1213">
        <v>-1.0217000000000001</v>
      </c>
      <c r="P1213" s="31">
        <f t="shared" si="56"/>
        <v>0.45742484703887548</v>
      </c>
      <c r="R1213" s="5">
        <v>1.58</v>
      </c>
      <c r="AJ1213" s="118" t="s">
        <v>109</v>
      </c>
      <c r="AK1213" s="119"/>
      <c r="AL1213" s="119"/>
      <c r="AM1213" s="120"/>
      <c r="AO1213" s="118" t="s">
        <v>168</v>
      </c>
      <c r="AP1213" s="140"/>
      <c r="AQ1213" s="119"/>
      <c r="AR1213" s="120"/>
    </row>
    <row r="1214" spans="1:44" x14ac:dyDescent="0.2">
      <c r="A1214" s="11">
        <v>1640</v>
      </c>
      <c r="C1214" s="13">
        <f t="shared" si="54"/>
        <v>1580</v>
      </c>
      <c r="D1214" s="25">
        <v>1640</v>
      </c>
      <c r="I1214" s="27">
        <f t="shared" si="55"/>
        <v>1.6400000000000001</v>
      </c>
      <c r="J1214" s="19">
        <v>1.6400000000000001</v>
      </c>
      <c r="L1214" s="14">
        <v>1.58</v>
      </c>
      <c r="O1214">
        <v>0.49469999999999997</v>
      </c>
      <c r="P1214" s="31">
        <f t="shared" si="56"/>
        <v>0.45742484703887548</v>
      </c>
      <c r="R1214" s="5">
        <v>1.58</v>
      </c>
      <c r="AJ1214" s="118" t="s">
        <v>130</v>
      </c>
      <c r="AK1214" s="119"/>
      <c r="AL1214" s="119"/>
      <c r="AM1214" s="120"/>
      <c r="AO1214" s="118" t="s">
        <v>168</v>
      </c>
      <c r="AP1214" s="140"/>
      <c r="AQ1214" s="119"/>
      <c r="AR1214" s="120"/>
    </row>
    <row r="1215" spans="1:44" x14ac:dyDescent="0.2">
      <c r="A1215" s="11">
        <v>2260</v>
      </c>
      <c r="C1215" s="13">
        <f t="shared" si="54"/>
        <v>1580</v>
      </c>
      <c r="D1215" s="25">
        <v>2260</v>
      </c>
      <c r="I1215" s="27">
        <f t="shared" si="55"/>
        <v>2.2600000000000002</v>
      </c>
      <c r="J1215" s="19">
        <v>2.2600000000000002</v>
      </c>
      <c r="L1215" s="14">
        <v>1.58</v>
      </c>
      <c r="O1215">
        <v>0.81540000000000001</v>
      </c>
      <c r="P1215" s="31">
        <f t="shared" si="56"/>
        <v>0.45742484703887548</v>
      </c>
      <c r="R1215" s="5">
        <v>1.58</v>
      </c>
      <c r="AJ1215" s="118" t="s">
        <v>134</v>
      </c>
      <c r="AK1215" s="119"/>
      <c r="AL1215" s="119"/>
      <c r="AM1215" s="120"/>
      <c r="AO1215" s="118" t="s">
        <v>168</v>
      </c>
      <c r="AP1215" s="140"/>
      <c r="AQ1215" s="119"/>
      <c r="AR1215" s="120"/>
    </row>
    <row r="1216" spans="1:44" x14ac:dyDescent="0.2">
      <c r="A1216" s="11">
        <v>15760</v>
      </c>
      <c r="C1216" s="13">
        <f t="shared" si="54"/>
        <v>1580</v>
      </c>
      <c r="D1216" s="25">
        <v>15760</v>
      </c>
      <c r="I1216" s="27">
        <f t="shared" si="55"/>
        <v>15.76</v>
      </c>
      <c r="J1216" s="19">
        <v>15.76</v>
      </c>
      <c r="L1216" s="14">
        <v>1.58</v>
      </c>
      <c r="O1216">
        <v>2.7574999999999998</v>
      </c>
      <c r="P1216" s="31">
        <f t="shared" si="56"/>
        <v>0.45742484703887548</v>
      </c>
      <c r="R1216" s="5">
        <v>1.58</v>
      </c>
      <c r="AJ1216" s="118" t="s">
        <v>522</v>
      </c>
      <c r="AK1216" s="119"/>
      <c r="AL1216" s="119"/>
      <c r="AM1216" s="120"/>
      <c r="AO1216" s="118" t="s">
        <v>168</v>
      </c>
      <c r="AP1216" s="140"/>
      <c r="AQ1216" s="119"/>
      <c r="AR1216" s="120"/>
    </row>
    <row r="1217" spans="1:44" x14ac:dyDescent="0.2">
      <c r="A1217" s="11">
        <v>11180</v>
      </c>
      <c r="C1217" s="13">
        <f t="shared" ref="C1217:C1280" si="57">L1217*1000</f>
        <v>1580</v>
      </c>
      <c r="D1217" s="25">
        <v>11180</v>
      </c>
      <c r="I1217" s="27">
        <f t="shared" si="55"/>
        <v>11.18</v>
      </c>
      <c r="J1217" s="19">
        <v>11.18</v>
      </c>
      <c r="L1217" s="14">
        <v>1.58</v>
      </c>
      <c r="O1217">
        <v>2.4140999999999999</v>
      </c>
      <c r="P1217" s="31">
        <f t="shared" si="56"/>
        <v>0.45742484703887548</v>
      </c>
      <c r="R1217" s="5">
        <v>1.58</v>
      </c>
      <c r="AJ1217" s="118" t="s">
        <v>523</v>
      </c>
      <c r="AK1217" s="119"/>
      <c r="AL1217" s="119"/>
      <c r="AM1217" s="120"/>
      <c r="AO1217" s="118" t="s">
        <v>168</v>
      </c>
      <c r="AP1217" s="140"/>
      <c r="AQ1217" s="119"/>
      <c r="AR1217" s="120"/>
    </row>
    <row r="1218" spans="1:44" x14ac:dyDescent="0.2">
      <c r="A1218" s="11">
        <v>1480</v>
      </c>
      <c r="C1218" s="13">
        <f t="shared" si="57"/>
        <v>1580</v>
      </c>
      <c r="D1218" s="25">
        <v>1480</v>
      </c>
      <c r="I1218" s="27">
        <f t="shared" ref="I1218:I1281" si="58">D1218*10^-3</f>
        <v>1.48</v>
      </c>
      <c r="J1218" s="19">
        <v>1.48</v>
      </c>
      <c r="L1218" s="14">
        <v>1.58</v>
      </c>
      <c r="O1218">
        <v>0.39200000000000002</v>
      </c>
      <c r="P1218" s="31">
        <f t="shared" ref="P1218:P1281" si="59">LN(L1218)</f>
        <v>0.45742484703887548</v>
      </c>
      <c r="R1218" s="5">
        <v>1.58</v>
      </c>
      <c r="AJ1218" s="118" t="s">
        <v>257</v>
      </c>
      <c r="AK1218" s="119"/>
      <c r="AL1218" s="119"/>
      <c r="AM1218" s="120"/>
      <c r="AO1218" s="118" t="s">
        <v>168</v>
      </c>
      <c r="AP1218" s="140"/>
      <c r="AQ1218" s="119"/>
      <c r="AR1218" s="120"/>
    </row>
    <row r="1219" spans="1:44" x14ac:dyDescent="0.2">
      <c r="A1219" s="11">
        <v>840</v>
      </c>
      <c r="C1219" s="13">
        <f t="shared" si="57"/>
        <v>1580</v>
      </c>
      <c r="D1219" s="25">
        <v>840</v>
      </c>
      <c r="I1219" s="27">
        <f t="shared" si="58"/>
        <v>0.84</v>
      </c>
      <c r="J1219" s="19">
        <v>0.84</v>
      </c>
      <c r="L1219" s="14">
        <v>1.58</v>
      </c>
      <c r="O1219">
        <v>-0.1744</v>
      </c>
      <c r="P1219" s="31">
        <f t="shared" si="59"/>
        <v>0.45742484703887548</v>
      </c>
      <c r="R1219" s="5">
        <v>1.58</v>
      </c>
      <c r="AJ1219" s="118" t="s">
        <v>119</v>
      </c>
      <c r="AK1219" s="119"/>
      <c r="AL1219" s="119"/>
      <c r="AM1219" s="120"/>
      <c r="AO1219" s="118" t="s">
        <v>168</v>
      </c>
      <c r="AP1219" s="140"/>
      <c r="AQ1219" s="119"/>
      <c r="AR1219" s="120"/>
    </row>
    <row r="1220" spans="1:44" x14ac:dyDescent="0.2">
      <c r="A1220" s="11">
        <v>480</v>
      </c>
      <c r="C1220" s="13">
        <f t="shared" si="57"/>
        <v>1580</v>
      </c>
      <c r="D1220" s="25">
        <v>480</v>
      </c>
      <c r="I1220" s="27">
        <f t="shared" si="58"/>
        <v>0.48</v>
      </c>
      <c r="J1220" s="19">
        <v>0.48</v>
      </c>
      <c r="L1220" s="14">
        <v>1.58</v>
      </c>
      <c r="O1220">
        <v>-0.73399999999999999</v>
      </c>
      <c r="P1220" s="31">
        <f t="shared" si="59"/>
        <v>0.45742484703887548</v>
      </c>
      <c r="R1220" s="5">
        <v>1.58</v>
      </c>
      <c r="AJ1220" s="118" t="s">
        <v>45</v>
      </c>
      <c r="AK1220" s="119"/>
      <c r="AL1220" s="119"/>
      <c r="AM1220" s="120"/>
      <c r="AO1220" s="118" t="s">
        <v>168</v>
      </c>
      <c r="AP1220" s="140"/>
      <c r="AQ1220" s="119"/>
      <c r="AR1220" s="120"/>
    </row>
    <row r="1221" spans="1:44" x14ac:dyDescent="0.2">
      <c r="A1221" s="11">
        <v>4500</v>
      </c>
      <c r="C1221" s="13">
        <f t="shared" si="57"/>
        <v>1600</v>
      </c>
      <c r="D1221" s="25">
        <v>4500</v>
      </c>
      <c r="I1221" s="27">
        <f t="shared" si="58"/>
        <v>4.5</v>
      </c>
      <c r="J1221" s="19">
        <v>4.5</v>
      </c>
      <c r="L1221" s="14">
        <v>1.6</v>
      </c>
      <c r="O1221">
        <v>1.5041</v>
      </c>
      <c r="P1221" s="31">
        <f t="shared" si="59"/>
        <v>0.47000362924573563</v>
      </c>
      <c r="R1221" s="5">
        <v>1.6</v>
      </c>
      <c r="AJ1221" s="118" t="s">
        <v>233</v>
      </c>
      <c r="AK1221" s="119"/>
      <c r="AL1221" s="119"/>
      <c r="AM1221" s="120"/>
      <c r="AO1221" s="118" t="s">
        <v>168</v>
      </c>
      <c r="AP1221" s="140"/>
      <c r="AQ1221" s="119"/>
      <c r="AR1221" s="120"/>
    </row>
    <row r="1222" spans="1:44" x14ac:dyDescent="0.2">
      <c r="A1222" s="11">
        <v>2860</v>
      </c>
      <c r="C1222" s="13">
        <f t="shared" si="57"/>
        <v>1600</v>
      </c>
      <c r="D1222" s="25">
        <v>2860</v>
      </c>
      <c r="I1222" s="27">
        <f t="shared" si="58"/>
        <v>2.86</v>
      </c>
      <c r="J1222" s="19">
        <v>2.86</v>
      </c>
      <c r="L1222" s="14">
        <v>1.6</v>
      </c>
      <c r="O1222">
        <v>1.0508</v>
      </c>
      <c r="P1222" s="31">
        <f t="shared" si="59"/>
        <v>0.47000362924573563</v>
      </c>
      <c r="R1222" s="5">
        <v>1.6</v>
      </c>
      <c r="AJ1222" s="118" t="s">
        <v>319</v>
      </c>
      <c r="AK1222" s="119"/>
      <c r="AL1222" s="119"/>
      <c r="AM1222" s="120"/>
      <c r="AO1222" s="118" t="s">
        <v>168</v>
      </c>
      <c r="AP1222" s="140"/>
      <c r="AQ1222" s="119"/>
      <c r="AR1222" s="120"/>
    </row>
    <row r="1223" spans="1:44" x14ac:dyDescent="0.2">
      <c r="A1223" s="11">
        <v>8300</v>
      </c>
      <c r="C1223" s="13">
        <f t="shared" si="57"/>
        <v>1600</v>
      </c>
      <c r="D1223" s="25">
        <v>8300</v>
      </c>
      <c r="I1223" s="27">
        <f t="shared" si="58"/>
        <v>8.3000000000000007</v>
      </c>
      <c r="J1223" s="19">
        <v>8.3000000000000007</v>
      </c>
      <c r="L1223" s="14">
        <v>1.6</v>
      </c>
      <c r="O1223">
        <v>2.1162999999999998</v>
      </c>
      <c r="P1223" s="31">
        <f t="shared" si="59"/>
        <v>0.47000362924573563</v>
      </c>
      <c r="R1223" s="5">
        <v>1.6</v>
      </c>
      <c r="AJ1223" s="118" t="s">
        <v>524</v>
      </c>
      <c r="AK1223" s="119"/>
      <c r="AL1223" s="119"/>
      <c r="AM1223" s="120"/>
      <c r="AO1223" s="118" t="s">
        <v>276</v>
      </c>
      <c r="AP1223" s="140"/>
      <c r="AQ1223" s="119"/>
      <c r="AR1223" s="120"/>
    </row>
    <row r="1224" spans="1:44" x14ac:dyDescent="0.2">
      <c r="A1224" s="11">
        <v>1420</v>
      </c>
      <c r="C1224" s="13">
        <f t="shared" si="57"/>
        <v>1600</v>
      </c>
      <c r="D1224" s="25">
        <v>1420</v>
      </c>
      <c r="I1224" s="27">
        <f t="shared" si="58"/>
        <v>1.42</v>
      </c>
      <c r="J1224" s="19">
        <v>1.42</v>
      </c>
      <c r="L1224" s="14">
        <v>1.6</v>
      </c>
      <c r="O1224">
        <v>0.35070000000000001</v>
      </c>
      <c r="P1224" s="31">
        <f t="shared" si="59"/>
        <v>0.47000362924573563</v>
      </c>
      <c r="R1224" s="5">
        <v>1.6</v>
      </c>
      <c r="AJ1224" s="118" t="s">
        <v>408</v>
      </c>
      <c r="AK1224" s="119"/>
      <c r="AL1224" s="119"/>
      <c r="AM1224" s="120"/>
      <c r="AO1224" s="118" t="s">
        <v>276</v>
      </c>
      <c r="AP1224" s="140"/>
      <c r="AQ1224" s="119"/>
      <c r="AR1224" s="120"/>
    </row>
    <row r="1225" spans="1:44" x14ac:dyDescent="0.2">
      <c r="A1225" s="11">
        <v>800</v>
      </c>
      <c r="C1225" s="13">
        <f t="shared" si="57"/>
        <v>1600</v>
      </c>
      <c r="D1225" s="25">
        <v>800</v>
      </c>
      <c r="I1225" s="27">
        <f t="shared" si="58"/>
        <v>0.8</v>
      </c>
      <c r="J1225" s="19">
        <v>0.8</v>
      </c>
      <c r="L1225" s="14">
        <v>1.6</v>
      </c>
      <c r="O1225">
        <v>-0.22309999999999999</v>
      </c>
      <c r="P1225" s="31">
        <f t="shared" si="59"/>
        <v>0.47000362924573563</v>
      </c>
      <c r="R1225" s="5">
        <v>1.6</v>
      </c>
      <c r="AJ1225" s="118" t="s">
        <v>50</v>
      </c>
      <c r="AK1225" s="119"/>
      <c r="AL1225" s="119"/>
      <c r="AM1225" s="120"/>
      <c r="AO1225" s="118" t="s">
        <v>276</v>
      </c>
      <c r="AP1225" s="140"/>
      <c r="AQ1225" s="119"/>
      <c r="AR1225" s="120"/>
    </row>
    <row r="1226" spans="1:44" x14ac:dyDescent="0.2">
      <c r="A1226" s="11">
        <v>1460</v>
      </c>
      <c r="C1226" s="13">
        <f t="shared" si="57"/>
        <v>1600</v>
      </c>
      <c r="D1226" s="25">
        <v>1460</v>
      </c>
      <c r="I1226" s="27">
        <f t="shared" si="58"/>
        <v>1.46</v>
      </c>
      <c r="J1226" s="19">
        <v>1.46</v>
      </c>
      <c r="L1226" s="14">
        <v>1.6</v>
      </c>
      <c r="O1226">
        <v>0.37840000000000001</v>
      </c>
      <c r="P1226" s="31">
        <f t="shared" si="59"/>
        <v>0.47000362924573563</v>
      </c>
      <c r="R1226" s="5">
        <v>1.6</v>
      </c>
      <c r="AJ1226" s="118" t="s">
        <v>186</v>
      </c>
      <c r="AK1226" s="119"/>
      <c r="AL1226" s="119"/>
      <c r="AM1226" s="120"/>
      <c r="AO1226" s="118" t="s">
        <v>276</v>
      </c>
      <c r="AP1226" s="140"/>
      <c r="AQ1226" s="119"/>
      <c r="AR1226" s="120"/>
    </row>
    <row r="1227" spans="1:44" x14ac:dyDescent="0.2">
      <c r="A1227" s="11">
        <v>720</v>
      </c>
      <c r="C1227" s="13">
        <f t="shared" si="57"/>
        <v>1600</v>
      </c>
      <c r="D1227" s="25">
        <v>720</v>
      </c>
      <c r="I1227" s="27">
        <f t="shared" si="58"/>
        <v>0.72</v>
      </c>
      <c r="J1227" s="19">
        <v>0.72</v>
      </c>
      <c r="L1227" s="14">
        <v>1.6</v>
      </c>
      <c r="O1227">
        <v>-0.32850000000000001</v>
      </c>
      <c r="P1227" s="31">
        <f t="shared" si="59"/>
        <v>0.47000362924573563</v>
      </c>
      <c r="R1227" s="5">
        <v>1.6</v>
      </c>
      <c r="AJ1227" s="118" t="s">
        <v>168</v>
      </c>
      <c r="AK1227" s="119"/>
      <c r="AL1227" s="119"/>
      <c r="AM1227" s="120"/>
      <c r="AO1227" s="118" t="s">
        <v>276</v>
      </c>
      <c r="AP1227" s="140"/>
      <c r="AQ1227" s="119"/>
      <c r="AR1227" s="120"/>
    </row>
    <row r="1228" spans="1:44" x14ac:dyDescent="0.2">
      <c r="A1228" s="11">
        <v>15640</v>
      </c>
      <c r="C1228" s="13">
        <f t="shared" si="57"/>
        <v>1600</v>
      </c>
      <c r="D1228" s="25">
        <v>15640</v>
      </c>
      <c r="I1228" s="27">
        <f t="shared" si="58"/>
        <v>15.64</v>
      </c>
      <c r="J1228" s="19">
        <v>15.64</v>
      </c>
      <c r="L1228" s="14">
        <v>1.6</v>
      </c>
      <c r="O1228">
        <v>2.7498</v>
      </c>
      <c r="P1228" s="31">
        <f t="shared" si="59"/>
        <v>0.47000362924573563</v>
      </c>
      <c r="R1228" s="5">
        <v>1.6</v>
      </c>
      <c r="AJ1228" s="118" t="s">
        <v>525</v>
      </c>
      <c r="AK1228" s="119"/>
      <c r="AL1228" s="119"/>
      <c r="AM1228" s="120"/>
      <c r="AO1228" s="118" t="s">
        <v>276</v>
      </c>
      <c r="AP1228" s="140"/>
      <c r="AQ1228" s="119"/>
      <c r="AR1228" s="120"/>
    </row>
    <row r="1229" spans="1:44" x14ac:dyDescent="0.2">
      <c r="A1229" s="11">
        <v>420</v>
      </c>
      <c r="C1229" s="13">
        <f t="shared" si="57"/>
        <v>1600</v>
      </c>
      <c r="D1229" s="25">
        <v>420</v>
      </c>
      <c r="I1229" s="27">
        <f t="shared" si="58"/>
        <v>0.42</v>
      </c>
      <c r="J1229" s="19">
        <v>0.42</v>
      </c>
      <c r="L1229" s="14">
        <v>1.6</v>
      </c>
      <c r="O1229">
        <v>-0.86750000000000005</v>
      </c>
      <c r="P1229" s="31">
        <f t="shared" si="59"/>
        <v>0.47000362924573563</v>
      </c>
      <c r="R1229" s="5">
        <v>1.6</v>
      </c>
      <c r="AJ1229" s="118" t="s">
        <v>296</v>
      </c>
      <c r="AK1229" s="119"/>
      <c r="AL1229" s="119"/>
      <c r="AM1229" s="120"/>
      <c r="AO1229" s="118" t="s">
        <v>276</v>
      </c>
      <c r="AP1229" s="140"/>
      <c r="AQ1229" s="119"/>
      <c r="AR1229" s="120"/>
    </row>
    <row r="1230" spans="1:44" x14ac:dyDescent="0.2">
      <c r="A1230" s="11">
        <v>920</v>
      </c>
      <c r="C1230" s="13">
        <f t="shared" si="57"/>
        <v>1620</v>
      </c>
      <c r="D1230" s="25">
        <v>920</v>
      </c>
      <c r="I1230" s="27">
        <f t="shared" si="58"/>
        <v>0.92</v>
      </c>
      <c r="J1230" s="19">
        <v>0.92</v>
      </c>
      <c r="L1230" s="14">
        <v>1.62</v>
      </c>
      <c r="O1230">
        <v>-8.3400000000000002E-2</v>
      </c>
      <c r="P1230" s="31">
        <f t="shared" si="59"/>
        <v>0.48242614924429278</v>
      </c>
      <c r="R1230" s="5">
        <v>1.62</v>
      </c>
      <c r="AJ1230" s="118" t="s">
        <v>48</v>
      </c>
      <c r="AK1230" s="119"/>
      <c r="AL1230" s="119"/>
      <c r="AM1230" s="120"/>
      <c r="AO1230" s="118" t="s">
        <v>276</v>
      </c>
      <c r="AP1230" s="140"/>
      <c r="AQ1230" s="119"/>
      <c r="AR1230" s="120"/>
    </row>
    <row r="1231" spans="1:44" x14ac:dyDescent="0.2">
      <c r="A1231" s="11">
        <v>8860</v>
      </c>
      <c r="C1231" s="13">
        <f t="shared" si="57"/>
        <v>1620</v>
      </c>
      <c r="D1231" s="25">
        <v>8860</v>
      </c>
      <c r="I1231" s="27">
        <f t="shared" si="58"/>
        <v>8.86</v>
      </c>
      <c r="J1231" s="19">
        <v>8.86</v>
      </c>
      <c r="L1231" s="14">
        <v>1.62</v>
      </c>
      <c r="O1231">
        <v>2.1815000000000002</v>
      </c>
      <c r="P1231" s="31">
        <f t="shared" si="59"/>
        <v>0.48242614924429278</v>
      </c>
      <c r="R1231" s="5">
        <v>1.62</v>
      </c>
      <c r="AJ1231" s="118" t="s">
        <v>468</v>
      </c>
      <c r="AK1231" s="119"/>
      <c r="AL1231" s="119"/>
      <c r="AM1231" s="120"/>
      <c r="AO1231" s="118" t="s">
        <v>276</v>
      </c>
      <c r="AP1231" s="140"/>
      <c r="AQ1231" s="119"/>
      <c r="AR1231" s="120"/>
    </row>
    <row r="1232" spans="1:44" x14ac:dyDescent="0.2">
      <c r="A1232" s="11">
        <v>280</v>
      </c>
      <c r="C1232" s="13">
        <f t="shared" si="57"/>
        <v>1620</v>
      </c>
      <c r="D1232" s="25">
        <v>280</v>
      </c>
      <c r="I1232" s="27">
        <f t="shared" si="58"/>
        <v>0.28000000000000003</v>
      </c>
      <c r="J1232" s="19">
        <v>0.28000000000000003</v>
      </c>
      <c r="L1232" s="14">
        <v>1.62</v>
      </c>
      <c r="O1232">
        <v>-1.2729999999999999</v>
      </c>
      <c r="P1232" s="31">
        <f t="shared" si="59"/>
        <v>0.48242614924429278</v>
      </c>
      <c r="R1232" s="5">
        <v>1.62</v>
      </c>
      <c r="AJ1232" s="118" t="s">
        <v>292</v>
      </c>
      <c r="AK1232" s="119"/>
      <c r="AL1232" s="119"/>
      <c r="AM1232" s="120"/>
      <c r="AO1232" s="118" t="s">
        <v>276</v>
      </c>
      <c r="AP1232" s="140"/>
      <c r="AQ1232" s="119"/>
      <c r="AR1232" s="120"/>
    </row>
    <row r="1233" spans="1:44" x14ac:dyDescent="0.2">
      <c r="A1233" s="11">
        <v>860</v>
      </c>
      <c r="C1233" s="13">
        <f t="shared" si="57"/>
        <v>1620</v>
      </c>
      <c r="D1233" s="25">
        <v>860</v>
      </c>
      <c r="I1233" s="27">
        <f t="shared" si="58"/>
        <v>0.86</v>
      </c>
      <c r="J1233" s="19">
        <v>0.86</v>
      </c>
      <c r="L1233" s="14">
        <v>1.62</v>
      </c>
      <c r="O1233">
        <v>-0.15079999999999999</v>
      </c>
      <c r="P1233" s="31">
        <f t="shared" si="59"/>
        <v>0.48242614924429278</v>
      </c>
      <c r="R1233" s="5">
        <v>1.62</v>
      </c>
      <c r="AJ1233" s="118" t="s">
        <v>125</v>
      </c>
      <c r="AK1233" s="119"/>
      <c r="AL1233" s="119"/>
      <c r="AM1233" s="120"/>
      <c r="AO1233" s="118" t="s">
        <v>276</v>
      </c>
      <c r="AP1233" s="140"/>
      <c r="AQ1233" s="119"/>
      <c r="AR1233" s="120"/>
    </row>
    <row r="1234" spans="1:44" x14ac:dyDescent="0.2">
      <c r="A1234" s="11">
        <v>4760</v>
      </c>
      <c r="C1234" s="13">
        <f t="shared" si="57"/>
        <v>1620</v>
      </c>
      <c r="D1234" s="25">
        <v>4760</v>
      </c>
      <c r="I1234" s="27">
        <f t="shared" si="58"/>
        <v>4.76</v>
      </c>
      <c r="J1234" s="19">
        <v>4.76</v>
      </c>
      <c r="L1234" s="14">
        <v>1.62</v>
      </c>
      <c r="O1234">
        <v>1.5602</v>
      </c>
      <c r="P1234" s="31">
        <f t="shared" si="59"/>
        <v>0.48242614924429278</v>
      </c>
      <c r="R1234" s="5">
        <v>1.62</v>
      </c>
      <c r="AJ1234" s="118" t="s">
        <v>163</v>
      </c>
      <c r="AK1234" s="119"/>
      <c r="AL1234" s="119"/>
      <c r="AM1234" s="120"/>
      <c r="AO1234" s="118" t="s">
        <v>276</v>
      </c>
      <c r="AP1234" s="140"/>
      <c r="AQ1234" s="119"/>
      <c r="AR1234" s="120"/>
    </row>
    <row r="1235" spans="1:44" x14ac:dyDescent="0.2">
      <c r="A1235" s="11">
        <v>6280</v>
      </c>
      <c r="C1235" s="13">
        <f t="shared" si="57"/>
        <v>1620</v>
      </c>
      <c r="D1235" s="25">
        <v>6280</v>
      </c>
      <c r="I1235" s="27">
        <f t="shared" si="58"/>
        <v>6.28</v>
      </c>
      <c r="J1235" s="19">
        <v>6.28</v>
      </c>
      <c r="L1235" s="14">
        <v>1.62</v>
      </c>
      <c r="O1235">
        <v>1.8373999999999999</v>
      </c>
      <c r="P1235" s="31">
        <f t="shared" si="59"/>
        <v>0.48242614924429278</v>
      </c>
      <c r="R1235" s="5">
        <v>1.62</v>
      </c>
      <c r="AJ1235" s="118" t="s">
        <v>526</v>
      </c>
      <c r="AK1235" s="119"/>
      <c r="AL1235" s="119"/>
      <c r="AM1235" s="120"/>
      <c r="AO1235" s="118" t="s">
        <v>276</v>
      </c>
      <c r="AP1235" s="140"/>
      <c r="AQ1235" s="119"/>
      <c r="AR1235" s="120"/>
    </row>
    <row r="1236" spans="1:44" x14ac:dyDescent="0.2">
      <c r="A1236" s="11">
        <v>4580</v>
      </c>
      <c r="C1236" s="13">
        <f t="shared" si="57"/>
        <v>1620</v>
      </c>
      <c r="D1236" s="25">
        <v>4580</v>
      </c>
      <c r="I1236" s="27">
        <f t="shared" si="58"/>
        <v>4.58</v>
      </c>
      <c r="J1236" s="19">
        <v>4.58</v>
      </c>
      <c r="L1236" s="14">
        <v>1.62</v>
      </c>
      <c r="O1236">
        <v>1.5217000000000001</v>
      </c>
      <c r="P1236" s="31">
        <f t="shared" si="59"/>
        <v>0.48242614924429278</v>
      </c>
      <c r="R1236" s="5">
        <v>1.62</v>
      </c>
      <c r="AJ1236" s="118" t="s">
        <v>44</v>
      </c>
      <c r="AK1236" s="119"/>
      <c r="AL1236" s="119"/>
      <c r="AM1236" s="120"/>
      <c r="AO1236" s="118" t="s">
        <v>276</v>
      </c>
      <c r="AP1236" s="140"/>
      <c r="AQ1236" s="119"/>
      <c r="AR1236" s="120"/>
    </row>
    <row r="1237" spans="1:44" x14ac:dyDescent="0.2">
      <c r="A1237" s="11">
        <v>1780</v>
      </c>
      <c r="C1237" s="13">
        <f t="shared" si="57"/>
        <v>1620</v>
      </c>
      <c r="D1237" s="25">
        <v>1780</v>
      </c>
      <c r="I1237" s="27">
        <f t="shared" si="58"/>
        <v>1.78</v>
      </c>
      <c r="J1237" s="19">
        <v>1.78</v>
      </c>
      <c r="L1237" s="14">
        <v>1.62</v>
      </c>
      <c r="O1237">
        <v>0.5766</v>
      </c>
      <c r="P1237" s="31">
        <f t="shared" si="59"/>
        <v>0.48242614924429278</v>
      </c>
      <c r="R1237" s="5">
        <v>1.62</v>
      </c>
      <c r="AJ1237" s="118" t="s">
        <v>347</v>
      </c>
      <c r="AK1237" s="119"/>
      <c r="AL1237" s="119"/>
      <c r="AM1237" s="120"/>
      <c r="AO1237" s="118" t="s">
        <v>276</v>
      </c>
      <c r="AP1237" s="140"/>
      <c r="AQ1237" s="119"/>
      <c r="AR1237" s="120"/>
    </row>
    <row r="1238" spans="1:44" x14ac:dyDescent="0.2">
      <c r="A1238" s="11">
        <v>1560</v>
      </c>
      <c r="C1238" s="13">
        <f t="shared" si="57"/>
        <v>1620</v>
      </c>
      <c r="D1238" s="25">
        <v>1560</v>
      </c>
      <c r="I1238" s="27">
        <f t="shared" si="58"/>
        <v>1.56</v>
      </c>
      <c r="J1238" s="19">
        <v>1.56</v>
      </c>
      <c r="L1238" s="14">
        <v>1.62</v>
      </c>
      <c r="O1238">
        <v>0.44469999999999998</v>
      </c>
      <c r="P1238" s="31">
        <f t="shared" si="59"/>
        <v>0.48242614924429278</v>
      </c>
      <c r="R1238" s="5">
        <v>1.62</v>
      </c>
      <c r="AJ1238" s="118" t="s">
        <v>488</v>
      </c>
      <c r="AK1238" s="119"/>
      <c r="AL1238" s="119"/>
      <c r="AM1238" s="120"/>
      <c r="AO1238" s="118" t="s">
        <v>276</v>
      </c>
      <c r="AP1238" s="140"/>
      <c r="AQ1238" s="119"/>
      <c r="AR1238" s="120"/>
    </row>
    <row r="1239" spans="1:44" x14ac:dyDescent="0.2">
      <c r="A1239" s="11">
        <v>7020</v>
      </c>
      <c r="C1239" s="13">
        <f t="shared" si="57"/>
        <v>1620</v>
      </c>
      <c r="D1239" s="25">
        <v>7020</v>
      </c>
      <c r="I1239" s="27">
        <f t="shared" si="58"/>
        <v>7.0200000000000005</v>
      </c>
      <c r="J1239" s="19">
        <v>7.0200000000000005</v>
      </c>
      <c r="L1239" s="14">
        <v>1.62</v>
      </c>
      <c r="O1239">
        <v>1.9488000000000001</v>
      </c>
      <c r="P1239" s="31">
        <f t="shared" si="59"/>
        <v>0.48242614924429278</v>
      </c>
      <c r="R1239" s="5">
        <v>1.62</v>
      </c>
      <c r="AJ1239" s="118" t="s">
        <v>527</v>
      </c>
      <c r="AK1239" s="119"/>
      <c r="AL1239" s="119"/>
      <c r="AM1239" s="120"/>
      <c r="AO1239" s="118" t="s">
        <v>276</v>
      </c>
      <c r="AP1239" s="140"/>
      <c r="AQ1239" s="119"/>
      <c r="AR1239" s="120"/>
    </row>
    <row r="1240" spans="1:44" x14ac:dyDescent="0.2">
      <c r="A1240" s="11">
        <v>18560</v>
      </c>
      <c r="C1240" s="13">
        <f t="shared" si="57"/>
        <v>1620</v>
      </c>
      <c r="D1240" s="25">
        <v>18560</v>
      </c>
      <c r="I1240" s="27">
        <f t="shared" si="58"/>
        <v>18.559999999999999</v>
      </c>
      <c r="J1240" s="19">
        <v>18.559999999999999</v>
      </c>
      <c r="L1240" s="14">
        <v>1.62</v>
      </c>
      <c r="O1240">
        <v>2.9209999999999998</v>
      </c>
      <c r="P1240" s="31">
        <f t="shared" si="59"/>
        <v>0.48242614924429278</v>
      </c>
      <c r="R1240" s="5">
        <v>1.62</v>
      </c>
      <c r="AJ1240" s="118" t="s">
        <v>423</v>
      </c>
      <c r="AK1240" s="119"/>
      <c r="AL1240" s="119"/>
      <c r="AM1240" s="120"/>
      <c r="AO1240" s="118" t="s">
        <v>169</v>
      </c>
      <c r="AP1240" s="140"/>
      <c r="AQ1240" s="119"/>
      <c r="AR1240" s="120"/>
    </row>
    <row r="1241" spans="1:44" x14ac:dyDescent="0.2">
      <c r="A1241" s="11">
        <v>14900</v>
      </c>
      <c r="C1241" s="13">
        <f t="shared" si="57"/>
        <v>1620</v>
      </c>
      <c r="D1241" s="25">
        <v>14900</v>
      </c>
      <c r="I1241" s="27">
        <f t="shared" si="58"/>
        <v>14.9</v>
      </c>
      <c r="J1241" s="19">
        <v>14.9</v>
      </c>
      <c r="L1241" s="14">
        <v>1.62</v>
      </c>
      <c r="O1241">
        <v>2.7014</v>
      </c>
      <c r="P1241" s="31">
        <f t="shared" si="59"/>
        <v>0.48242614924429278</v>
      </c>
      <c r="R1241" s="5">
        <v>1.62</v>
      </c>
      <c r="AJ1241" s="118" t="s">
        <v>528</v>
      </c>
      <c r="AK1241" s="119"/>
      <c r="AL1241" s="119"/>
      <c r="AM1241" s="120"/>
      <c r="AO1241" s="118" t="s">
        <v>169</v>
      </c>
      <c r="AP1241" s="140"/>
      <c r="AQ1241" s="119"/>
      <c r="AR1241" s="120"/>
    </row>
    <row r="1242" spans="1:44" x14ac:dyDescent="0.2">
      <c r="A1242" s="11">
        <v>800</v>
      </c>
      <c r="C1242" s="13">
        <f t="shared" si="57"/>
        <v>1620</v>
      </c>
      <c r="D1242" s="25">
        <v>800</v>
      </c>
      <c r="I1242" s="27">
        <f t="shared" si="58"/>
        <v>0.8</v>
      </c>
      <c r="J1242" s="19">
        <v>0.8</v>
      </c>
      <c r="L1242" s="14">
        <v>1.62</v>
      </c>
      <c r="O1242">
        <v>-0.22309999999999999</v>
      </c>
      <c r="P1242" s="31">
        <f t="shared" si="59"/>
        <v>0.48242614924429278</v>
      </c>
      <c r="R1242" s="5">
        <v>1.62</v>
      </c>
      <c r="AJ1242" s="118" t="s">
        <v>50</v>
      </c>
      <c r="AK1242" s="119"/>
      <c r="AL1242" s="119"/>
      <c r="AM1242" s="120"/>
      <c r="AO1242" s="118" t="s">
        <v>169</v>
      </c>
      <c r="AP1242" s="140"/>
      <c r="AQ1242" s="119"/>
      <c r="AR1242" s="120"/>
    </row>
    <row r="1243" spans="1:44" x14ac:dyDescent="0.2">
      <c r="A1243" s="11">
        <v>380</v>
      </c>
      <c r="C1243" s="13">
        <f t="shared" si="57"/>
        <v>1640</v>
      </c>
      <c r="D1243" s="25">
        <v>380</v>
      </c>
      <c r="I1243" s="27">
        <f t="shared" si="58"/>
        <v>0.38</v>
      </c>
      <c r="J1243" s="19">
        <v>0.38</v>
      </c>
      <c r="L1243" s="14">
        <v>1.64</v>
      </c>
      <c r="O1243">
        <v>-0.96760000000000002</v>
      </c>
      <c r="P1243" s="31">
        <f t="shared" si="59"/>
        <v>0.494696241836107</v>
      </c>
      <c r="R1243" s="5">
        <v>1.64</v>
      </c>
      <c r="AJ1243" s="118" t="s">
        <v>160</v>
      </c>
      <c r="AK1243" s="119"/>
      <c r="AL1243" s="119"/>
      <c r="AM1243" s="120"/>
      <c r="AO1243" s="118" t="s">
        <v>169</v>
      </c>
      <c r="AP1243" s="140"/>
      <c r="AQ1243" s="119"/>
      <c r="AR1243" s="120"/>
    </row>
    <row r="1244" spans="1:44" x14ac:dyDescent="0.2">
      <c r="A1244" s="11">
        <v>14080</v>
      </c>
      <c r="C1244" s="13">
        <f t="shared" si="57"/>
        <v>1640</v>
      </c>
      <c r="D1244" s="25">
        <v>14080</v>
      </c>
      <c r="I1244" s="27">
        <f t="shared" si="58"/>
        <v>14.08</v>
      </c>
      <c r="J1244" s="19">
        <v>14.08</v>
      </c>
      <c r="L1244" s="14">
        <v>1.64</v>
      </c>
      <c r="O1244">
        <v>2.6448</v>
      </c>
      <c r="P1244" s="31">
        <f t="shared" si="59"/>
        <v>0.494696241836107</v>
      </c>
      <c r="R1244" s="5">
        <v>1.64</v>
      </c>
      <c r="AJ1244" s="118" t="s">
        <v>529</v>
      </c>
      <c r="AK1244" s="119"/>
      <c r="AL1244" s="119"/>
      <c r="AM1244" s="120"/>
      <c r="AO1244" s="118" t="s">
        <v>169</v>
      </c>
      <c r="AP1244" s="140"/>
      <c r="AQ1244" s="119"/>
      <c r="AR1244" s="120"/>
    </row>
    <row r="1245" spans="1:44" x14ac:dyDescent="0.2">
      <c r="A1245" s="11">
        <v>2220</v>
      </c>
      <c r="C1245" s="13">
        <f t="shared" si="57"/>
        <v>1640</v>
      </c>
      <c r="D1245" s="25">
        <v>2220</v>
      </c>
      <c r="I1245" s="27">
        <f t="shared" si="58"/>
        <v>2.2200000000000002</v>
      </c>
      <c r="J1245" s="19">
        <v>2.2200000000000002</v>
      </c>
      <c r="L1245" s="14">
        <v>1.64</v>
      </c>
      <c r="O1245">
        <v>0.79749999999999999</v>
      </c>
      <c r="P1245" s="31">
        <f t="shared" si="59"/>
        <v>0.494696241836107</v>
      </c>
      <c r="R1245" s="5">
        <v>1.64</v>
      </c>
      <c r="AJ1245" s="118" t="s">
        <v>344</v>
      </c>
      <c r="AK1245" s="119"/>
      <c r="AL1245" s="119"/>
      <c r="AM1245" s="120"/>
      <c r="AO1245" s="118" t="s">
        <v>169</v>
      </c>
      <c r="AP1245" s="140"/>
      <c r="AQ1245" s="119"/>
      <c r="AR1245" s="120"/>
    </row>
    <row r="1246" spans="1:44" x14ac:dyDescent="0.2">
      <c r="A1246" s="11">
        <v>9280</v>
      </c>
      <c r="C1246" s="13">
        <f t="shared" si="57"/>
        <v>1640</v>
      </c>
      <c r="D1246" s="25">
        <v>9280</v>
      </c>
      <c r="I1246" s="27">
        <f t="shared" si="58"/>
        <v>9.2799999999999994</v>
      </c>
      <c r="J1246" s="19">
        <v>9.2799999999999994</v>
      </c>
      <c r="L1246" s="14">
        <v>1.64</v>
      </c>
      <c r="O1246">
        <v>2.2279</v>
      </c>
      <c r="P1246" s="31">
        <f t="shared" si="59"/>
        <v>0.494696241836107</v>
      </c>
      <c r="R1246" s="5">
        <v>1.64</v>
      </c>
      <c r="AJ1246" s="118" t="s">
        <v>492</v>
      </c>
      <c r="AK1246" s="119"/>
      <c r="AL1246" s="119"/>
      <c r="AM1246" s="120"/>
      <c r="AO1246" s="118" t="s">
        <v>169</v>
      </c>
      <c r="AP1246" s="140"/>
      <c r="AQ1246" s="119"/>
      <c r="AR1246" s="120"/>
    </row>
    <row r="1247" spans="1:44" x14ac:dyDescent="0.2">
      <c r="A1247" s="11">
        <v>720</v>
      </c>
      <c r="C1247" s="13">
        <f t="shared" si="57"/>
        <v>1640</v>
      </c>
      <c r="D1247" s="25">
        <v>720</v>
      </c>
      <c r="I1247" s="27">
        <f t="shared" si="58"/>
        <v>0.72</v>
      </c>
      <c r="J1247" s="19">
        <v>0.72</v>
      </c>
      <c r="L1247" s="14">
        <v>1.64</v>
      </c>
      <c r="O1247">
        <v>-0.32850000000000001</v>
      </c>
      <c r="P1247" s="31">
        <f t="shared" si="59"/>
        <v>0.494696241836107</v>
      </c>
      <c r="R1247" s="5">
        <v>1.64</v>
      </c>
      <c r="AJ1247" s="118" t="s">
        <v>168</v>
      </c>
      <c r="AK1247" s="119"/>
      <c r="AL1247" s="119"/>
      <c r="AM1247" s="120"/>
      <c r="AO1247" s="118" t="s">
        <v>169</v>
      </c>
      <c r="AP1247" s="140"/>
      <c r="AQ1247" s="119"/>
      <c r="AR1247" s="120"/>
    </row>
    <row r="1248" spans="1:44" x14ac:dyDescent="0.2">
      <c r="A1248" s="11">
        <v>740</v>
      </c>
      <c r="C1248" s="13">
        <f t="shared" si="57"/>
        <v>1640</v>
      </c>
      <c r="D1248" s="25">
        <v>740</v>
      </c>
      <c r="I1248" s="27">
        <f t="shared" si="58"/>
        <v>0.74</v>
      </c>
      <c r="J1248" s="19">
        <v>0.74</v>
      </c>
      <c r="L1248" s="14">
        <v>1.64</v>
      </c>
      <c r="O1248">
        <v>-0.30109999999999998</v>
      </c>
      <c r="P1248" s="31">
        <f t="shared" si="59"/>
        <v>0.494696241836107</v>
      </c>
      <c r="R1248" s="5">
        <v>1.64</v>
      </c>
      <c r="AJ1248" s="118" t="s">
        <v>306</v>
      </c>
      <c r="AK1248" s="119"/>
      <c r="AL1248" s="119"/>
      <c r="AM1248" s="120"/>
      <c r="AO1248" s="118" t="s">
        <v>169</v>
      </c>
      <c r="AP1248" s="140"/>
      <c r="AQ1248" s="119"/>
      <c r="AR1248" s="120"/>
    </row>
    <row r="1249" spans="1:44" x14ac:dyDescent="0.2">
      <c r="A1249" s="11">
        <v>2160</v>
      </c>
      <c r="C1249" s="13">
        <f t="shared" si="57"/>
        <v>1640</v>
      </c>
      <c r="D1249" s="25">
        <v>2160</v>
      </c>
      <c r="I1249" s="27">
        <f t="shared" si="58"/>
        <v>2.16</v>
      </c>
      <c r="J1249" s="19">
        <v>2.16</v>
      </c>
      <c r="L1249" s="14">
        <v>1.64</v>
      </c>
      <c r="O1249">
        <v>0.77010000000000001</v>
      </c>
      <c r="P1249" s="31">
        <f t="shared" si="59"/>
        <v>0.494696241836107</v>
      </c>
      <c r="R1249" s="5">
        <v>1.64</v>
      </c>
      <c r="AJ1249" s="118" t="s">
        <v>247</v>
      </c>
      <c r="AK1249" s="119"/>
      <c r="AL1249" s="119"/>
      <c r="AM1249" s="120"/>
      <c r="AO1249" s="118" t="s">
        <v>169</v>
      </c>
      <c r="AP1249" s="140"/>
      <c r="AQ1249" s="119"/>
      <c r="AR1249" s="120"/>
    </row>
    <row r="1250" spans="1:44" x14ac:dyDescent="0.2">
      <c r="A1250" s="11">
        <v>980</v>
      </c>
      <c r="C1250" s="13">
        <f t="shared" si="57"/>
        <v>1640</v>
      </c>
      <c r="D1250" s="25">
        <v>980</v>
      </c>
      <c r="I1250" s="27">
        <f t="shared" si="58"/>
        <v>0.98</v>
      </c>
      <c r="J1250" s="19">
        <v>0.98</v>
      </c>
      <c r="L1250" s="14">
        <v>1.64</v>
      </c>
      <c r="O1250">
        <v>-2.0199999999999999E-2</v>
      </c>
      <c r="P1250" s="31">
        <f t="shared" si="59"/>
        <v>0.494696241836107</v>
      </c>
      <c r="R1250" s="5">
        <v>1.64</v>
      </c>
      <c r="AJ1250" s="118" t="s">
        <v>315</v>
      </c>
      <c r="AK1250" s="119"/>
      <c r="AL1250" s="119"/>
      <c r="AM1250" s="120"/>
      <c r="AO1250" s="118" t="s">
        <v>169</v>
      </c>
      <c r="AP1250" s="140"/>
      <c r="AQ1250" s="119"/>
      <c r="AR1250" s="120"/>
    </row>
    <row r="1251" spans="1:44" x14ac:dyDescent="0.2">
      <c r="A1251" s="11">
        <v>1180</v>
      </c>
      <c r="C1251" s="13">
        <f t="shared" si="57"/>
        <v>1640</v>
      </c>
      <c r="D1251" s="25">
        <v>1180</v>
      </c>
      <c r="I1251" s="27">
        <f t="shared" si="58"/>
        <v>1.18</v>
      </c>
      <c r="J1251" s="19">
        <v>1.18</v>
      </c>
      <c r="L1251" s="14">
        <v>1.64</v>
      </c>
      <c r="O1251">
        <v>0.16550000000000001</v>
      </c>
      <c r="P1251" s="31">
        <f t="shared" si="59"/>
        <v>0.494696241836107</v>
      </c>
      <c r="R1251" s="5">
        <v>1.64</v>
      </c>
      <c r="AJ1251" s="118" t="s">
        <v>55</v>
      </c>
      <c r="AK1251" s="119"/>
      <c r="AL1251" s="119"/>
      <c r="AM1251" s="120"/>
      <c r="AO1251" s="118" t="s">
        <v>169</v>
      </c>
      <c r="AP1251" s="140"/>
      <c r="AQ1251" s="119"/>
      <c r="AR1251" s="120"/>
    </row>
    <row r="1252" spans="1:44" x14ac:dyDescent="0.2">
      <c r="A1252" s="11">
        <v>1580</v>
      </c>
      <c r="C1252" s="13">
        <f t="shared" si="57"/>
        <v>1640</v>
      </c>
      <c r="D1252" s="25">
        <v>1580</v>
      </c>
      <c r="I1252" s="27">
        <f t="shared" si="58"/>
        <v>1.58</v>
      </c>
      <c r="J1252" s="19">
        <v>1.58</v>
      </c>
      <c r="L1252" s="14">
        <v>1.64</v>
      </c>
      <c r="O1252">
        <v>0.45739999999999997</v>
      </c>
      <c r="P1252" s="31">
        <f t="shared" si="59"/>
        <v>0.494696241836107</v>
      </c>
      <c r="R1252" s="5">
        <v>1.64</v>
      </c>
      <c r="AJ1252" s="118" t="s">
        <v>251</v>
      </c>
      <c r="AK1252" s="119"/>
      <c r="AL1252" s="119"/>
      <c r="AM1252" s="120"/>
      <c r="AO1252" s="118" t="s">
        <v>111</v>
      </c>
      <c r="AP1252" s="140"/>
      <c r="AQ1252" s="119"/>
      <c r="AR1252" s="120"/>
    </row>
    <row r="1253" spans="1:44" x14ac:dyDescent="0.2">
      <c r="A1253" s="11">
        <v>5420</v>
      </c>
      <c r="C1253" s="13">
        <f t="shared" si="57"/>
        <v>1640</v>
      </c>
      <c r="D1253" s="25">
        <v>5420</v>
      </c>
      <c r="I1253" s="27">
        <f t="shared" si="58"/>
        <v>5.42</v>
      </c>
      <c r="J1253" s="19">
        <v>5.42</v>
      </c>
      <c r="L1253" s="14">
        <v>1.64</v>
      </c>
      <c r="O1253">
        <v>1.6900999999999999</v>
      </c>
      <c r="P1253" s="31">
        <f t="shared" si="59"/>
        <v>0.494696241836107</v>
      </c>
      <c r="R1253" s="5">
        <v>1.64</v>
      </c>
      <c r="AJ1253" s="118" t="s">
        <v>530</v>
      </c>
      <c r="AK1253" s="119"/>
      <c r="AL1253" s="119"/>
      <c r="AM1253" s="120"/>
      <c r="AO1253" s="118" t="s">
        <v>111</v>
      </c>
      <c r="AP1253" s="140"/>
      <c r="AQ1253" s="119"/>
      <c r="AR1253" s="120"/>
    </row>
    <row r="1254" spans="1:44" x14ac:dyDescent="0.2">
      <c r="A1254" s="11">
        <v>160</v>
      </c>
      <c r="C1254" s="13">
        <f t="shared" si="57"/>
        <v>1640</v>
      </c>
      <c r="D1254" s="25">
        <v>160</v>
      </c>
      <c r="I1254" s="27">
        <f t="shared" si="58"/>
        <v>0.16</v>
      </c>
      <c r="J1254" s="19">
        <v>0.16</v>
      </c>
      <c r="L1254" s="14">
        <v>1.64</v>
      </c>
      <c r="O1254">
        <v>-1.8326</v>
      </c>
      <c r="P1254" s="31">
        <f t="shared" si="59"/>
        <v>0.494696241836107</v>
      </c>
      <c r="R1254" s="5">
        <v>1.64</v>
      </c>
      <c r="AJ1254" s="118" t="s">
        <v>59</v>
      </c>
      <c r="AK1254" s="119"/>
      <c r="AL1254" s="119"/>
      <c r="AM1254" s="120"/>
      <c r="AO1254" s="118" t="s">
        <v>111</v>
      </c>
      <c r="AP1254" s="140"/>
      <c r="AQ1254" s="119"/>
      <c r="AR1254" s="120"/>
    </row>
    <row r="1255" spans="1:44" x14ac:dyDescent="0.2">
      <c r="A1255" s="11">
        <v>5620</v>
      </c>
      <c r="C1255" s="13">
        <f t="shared" si="57"/>
        <v>1640</v>
      </c>
      <c r="D1255" s="25">
        <v>5620</v>
      </c>
      <c r="I1255" s="27">
        <f t="shared" si="58"/>
        <v>5.62</v>
      </c>
      <c r="J1255" s="19">
        <v>5.62</v>
      </c>
      <c r="L1255" s="14">
        <v>1.64</v>
      </c>
      <c r="O1255">
        <v>1.7262999999999999</v>
      </c>
      <c r="P1255" s="31">
        <f t="shared" si="59"/>
        <v>0.494696241836107</v>
      </c>
      <c r="R1255" s="5">
        <v>1.64</v>
      </c>
      <c r="AJ1255" s="118" t="s">
        <v>531</v>
      </c>
      <c r="AK1255" s="119"/>
      <c r="AL1255" s="119"/>
      <c r="AM1255" s="120"/>
      <c r="AO1255" s="118" t="s">
        <v>111</v>
      </c>
      <c r="AP1255" s="140"/>
      <c r="AQ1255" s="119"/>
      <c r="AR1255" s="120"/>
    </row>
    <row r="1256" spans="1:44" x14ac:dyDescent="0.2">
      <c r="A1256" s="11">
        <v>6240</v>
      </c>
      <c r="C1256" s="13">
        <f t="shared" si="57"/>
        <v>1640</v>
      </c>
      <c r="D1256" s="25">
        <v>6240</v>
      </c>
      <c r="I1256" s="27">
        <f t="shared" si="58"/>
        <v>6.24</v>
      </c>
      <c r="J1256" s="19">
        <v>6.24</v>
      </c>
      <c r="L1256" s="14">
        <v>1.64</v>
      </c>
      <c r="O1256">
        <v>1.831</v>
      </c>
      <c r="P1256" s="31">
        <f t="shared" si="59"/>
        <v>0.494696241836107</v>
      </c>
      <c r="R1256" s="5">
        <v>1.64</v>
      </c>
      <c r="AJ1256" s="118" t="s">
        <v>437</v>
      </c>
      <c r="AK1256" s="119"/>
      <c r="AL1256" s="119"/>
      <c r="AM1256" s="120"/>
      <c r="AO1256" s="118" t="s">
        <v>111</v>
      </c>
      <c r="AP1256" s="140"/>
      <c r="AQ1256" s="119"/>
      <c r="AR1256" s="120"/>
    </row>
    <row r="1257" spans="1:44" x14ac:dyDescent="0.2">
      <c r="A1257" s="11">
        <v>720</v>
      </c>
      <c r="C1257" s="13">
        <f t="shared" si="57"/>
        <v>1660</v>
      </c>
      <c r="D1257" s="25">
        <v>720</v>
      </c>
      <c r="I1257" s="27">
        <f t="shared" si="58"/>
        <v>0.72</v>
      </c>
      <c r="J1257" s="19">
        <v>0.72</v>
      </c>
      <c r="L1257" s="14">
        <v>1.66</v>
      </c>
      <c r="O1257">
        <v>-0.32850000000000001</v>
      </c>
      <c r="P1257" s="31">
        <f t="shared" si="59"/>
        <v>0.50681760236845186</v>
      </c>
      <c r="R1257" s="5">
        <v>1.66</v>
      </c>
      <c r="AJ1257" s="118" t="s">
        <v>168</v>
      </c>
      <c r="AK1257" s="119"/>
      <c r="AL1257" s="119"/>
      <c r="AM1257" s="120"/>
      <c r="AO1257" s="118" t="s">
        <v>111</v>
      </c>
      <c r="AP1257" s="140"/>
      <c r="AQ1257" s="119"/>
      <c r="AR1257" s="120"/>
    </row>
    <row r="1258" spans="1:44" x14ac:dyDescent="0.2">
      <c r="A1258" s="11">
        <v>16020</v>
      </c>
      <c r="C1258" s="13">
        <f t="shared" si="57"/>
        <v>1660</v>
      </c>
      <c r="D1258" s="25">
        <v>16020</v>
      </c>
      <c r="I1258" s="27">
        <f t="shared" si="58"/>
        <v>16.02</v>
      </c>
      <c r="J1258" s="19">
        <v>16.02</v>
      </c>
      <c r="L1258" s="14">
        <v>1.66</v>
      </c>
      <c r="O1258">
        <v>2.7738</v>
      </c>
      <c r="P1258" s="31">
        <f t="shared" si="59"/>
        <v>0.50681760236845186</v>
      </c>
      <c r="R1258" s="5">
        <v>1.66</v>
      </c>
      <c r="AJ1258" s="118" t="s">
        <v>391</v>
      </c>
      <c r="AK1258" s="119"/>
      <c r="AL1258" s="119"/>
      <c r="AM1258" s="120"/>
      <c r="AO1258" s="118" t="s">
        <v>111</v>
      </c>
      <c r="AP1258" s="140"/>
      <c r="AQ1258" s="119"/>
      <c r="AR1258" s="120"/>
    </row>
    <row r="1259" spans="1:44" x14ac:dyDescent="0.2">
      <c r="A1259" s="11">
        <v>4980</v>
      </c>
      <c r="C1259" s="13">
        <f t="shared" si="57"/>
        <v>1660</v>
      </c>
      <c r="D1259" s="25">
        <v>4980</v>
      </c>
      <c r="I1259" s="27">
        <f t="shared" si="58"/>
        <v>4.9800000000000004</v>
      </c>
      <c r="J1259" s="19">
        <v>4.9800000000000004</v>
      </c>
      <c r="L1259" s="14">
        <v>1.66</v>
      </c>
      <c r="O1259">
        <v>1.6053999999999999</v>
      </c>
      <c r="P1259" s="31">
        <f t="shared" si="59"/>
        <v>0.50681760236845186</v>
      </c>
      <c r="R1259" s="5">
        <v>1.66</v>
      </c>
      <c r="AJ1259" s="118" t="s">
        <v>71</v>
      </c>
      <c r="AK1259" s="119"/>
      <c r="AL1259" s="119"/>
      <c r="AM1259" s="120"/>
      <c r="AO1259" s="118" t="s">
        <v>111</v>
      </c>
      <c r="AP1259" s="140"/>
      <c r="AQ1259" s="119"/>
      <c r="AR1259" s="120"/>
    </row>
    <row r="1260" spans="1:44" x14ac:dyDescent="0.2">
      <c r="A1260" s="11">
        <v>1160</v>
      </c>
      <c r="C1260" s="13">
        <f t="shared" si="57"/>
        <v>1660</v>
      </c>
      <c r="D1260" s="25">
        <v>1160</v>
      </c>
      <c r="I1260" s="27">
        <f t="shared" si="58"/>
        <v>1.1599999999999999</v>
      </c>
      <c r="J1260" s="19">
        <v>1.1599999999999999</v>
      </c>
      <c r="L1260" s="14">
        <v>1.66</v>
      </c>
      <c r="O1260">
        <v>0.1484</v>
      </c>
      <c r="P1260" s="31">
        <f t="shared" si="59"/>
        <v>0.50681760236845186</v>
      </c>
      <c r="R1260" s="5">
        <v>1.66</v>
      </c>
      <c r="AJ1260" s="118" t="s">
        <v>255</v>
      </c>
      <c r="AK1260" s="119"/>
      <c r="AL1260" s="119"/>
      <c r="AM1260" s="120"/>
      <c r="AO1260" s="118" t="s">
        <v>111</v>
      </c>
      <c r="AP1260" s="140"/>
      <c r="AQ1260" s="119"/>
      <c r="AR1260" s="120"/>
    </row>
    <row r="1261" spans="1:44" x14ac:dyDescent="0.2">
      <c r="A1261" s="11">
        <v>8860</v>
      </c>
      <c r="C1261" s="13">
        <f t="shared" si="57"/>
        <v>1660</v>
      </c>
      <c r="D1261" s="25">
        <v>8860</v>
      </c>
      <c r="I1261" s="27">
        <f t="shared" si="58"/>
        <v>8.86</v>
      </c>
      <c r="J1261" s="19">
        <v>8.86</v>
      </c>
      <c r="L1261" s="14">
        <v>1.66</v>
      </c>
      <c r="O1261">
        <v>2.1815000000000002</v>
      </c>
      <c r="P1261" s="31">
        <f t="shared" si="59"/>
        <v>0.50681760236845186</v>
      </c>
      <c r="R1261" s="5">
        <v>1.66</v>
      </c>
      <c r="AJ1261" s="118" t="s">
        <v>468</v>
      </c>
      <c r="AK1261" s="119"/>
      <c r="AL1261" s="119"/>
      <c r="AM1261" s="120"/>
      <c r="AO1261" s="118" t="s">
        <v>111</v>
      </c>
      <c r="AP1261" s="140"/>
      <c r="AQ1261" s="119"/>
      <c r="AR1261" s="120"/>
    </row>
    <row r="1262" spans="1:44" x14ac:dyDescent="0.2">
      <c r="A1262" s="11">
        <v>100</v>
      </c>
      <c r="C1262" s="13">
        <f t="shared" si="57"/>
        <v>1660</v>
      </c>
      <c r="D1262" s="25">
        <v>100</v>
      </c>
      <c r="I1262" s="27">
        <f t="shared" si="58"/>
        <v>0.1</v>
      </c>
      <c r="J1262" s="19">
        <v>0.1</v>
      </c>
      <c r="L1262" s="14">
        <v>1.66</v>
      </c>
      <c r="O1262">
        <v>-2.3026</v>
      </c>
      <c r="P1262" s="31">
        <f t="shared" si="59"/>
        <v>0.50681760236845186</v>
      </c>
      <c r="R1262" s="5">
        <v>1.66</v>
      </c>
      <c r="AJ1262" s="118" t="s">
        <v>43</v>
      </c>
      <c r="AK1262" s="119"/>
      <c r="AL1262" s="119"/>
      <c r="AM1262" s="120"/>
      <c r="AO1262" s="118" t="s">
        <v>111</v>
      </c>
      <c r="AP1262" s="140"/>
      <c r="AQ1262" s="119"/>
      <c r="AR1262" s="120"/>
    </row>
    <row r="1263" spans="1:44" x14ac:dyDescent="0.2">
      <c r="A1263" s="11">
        <v>1220</v>
      </c>
      <c r="C1263" s="13">
        <f t="shared" si="57"/>
        <v>1680</v>
      </c>
      <c r="D1263" s="25">
        <v>1220</v>
      </c>
      <c r="I1263" s="27">
        <f t="shared" si="58"/>
        <v>1.22</v>
      </c>
      <c r="J1263" s="19">
        <v>1.22</v>
      </c>
      <c r="L1263" s="14">
        <v>1.68</v>
      </c>
      <c r="O1263">
        <v>0.19889999999999999</v>
      </c>
      <c r="P1263" s="31">
        <f t="shared" si="59"/>
        <v>0.51879379341516751</v>
      </c>
      <c r="R1263" s="5">
        <v>1.68</v>
      </c>
      <c r="AJ1263" s="118" t="s">
        <v>154</v>
      </c>
      <c r="AK1263" s="119"/>
      <c r="AL1263" s="119"/>
      <c r="AM1263" s="120"/>
      <c r="AO1263" s="118" t="s">
        <v>111</v>
      </c>
      <c r="AP1263" s="140"/>
      <c r="AQ1263" s="119"/>
      <c r="AR1263" s="120"/>
    </row>
    <row r="1264" spans="1:44" x14ac:dyDescent="0.2">
      <c r="A1264" s="11">
        <v>7040</v>
      </c>
      <c r="C1264" s="13">
        <f t="shared" si="57"/>
        <v>1680</v>
      </c>
      <c r="D1264" s="25">
        <v>7040</v>
      </c>
      <c r="I1264" s="27">
        <f t="shared" si="58"/>
        <v>7.04</v>
      </c>
      <c r="J1264" s="19">
        <v>7.04</v>
      </c>
      <c r="L1264" s="14">
        <v>1.68</v>
      </c>
      <c r="O1264">
        <v>1.9516</v>
      </c>
      <c r="P1264" s="31">
        <f t="shared" si="59"/>
        <v>0.51879379341516751</v>
      </c>
      <c r="R1264" s="5">
        <v>1.68</v>
      </c>
      <c r="AJ1264" s="118" t="s">
        <v>436</v>
      </c>
      <c r="AK1264" s="119"/>
      <c r="AL1264" s="119"/>
      <c r="AM1264" s="120"/>
      <c r="AO1264" s="118" t="s">
        <v>111</v>
      </c>
      <c r="AP1264" s="140"/>
      <c r="AQ1264" s="119"/>
      <c r="AR1264" s="120"/>
    </row>
    <row r="1265" spans="1:44" x14ac:dyDescent="0.2">
      <c r="A1265" s="11">
        <v>980</v>
      </c>
      <c r="C1265" s="13">
        <f t="shared" si="57"/>
        <v>1680</v>
      </c>
      <c r="D1265" s="25">
        <v>980</v>
      </c>
      <c r="I1265" s="27">
        <f t="shared" si="58"/>
        <v>0.98</v>
      </c>
      <c r="J1265" s="19">
        <v>0.98</v>
      </c>
      <c r="L1265" s="14">
        <v>1.68</v>
      </c>
      <c r="O1265">
        <v>-2.0199999999999999E-2</v>
      </c>
      <c r="P1265" s="31">
        <f t="shared" si="59"/>
        <v>0.51879379341516751</v>
      </c>
      <c r="R1265" s="5">
        <v>1.68</v>
      </c>
      <c r="AJ1265" s="118" t="s">
        <v>315</v>
      </c>
      <c r="AK1265" s="119"/>
      <c r="AL1265" s="119"/>
      <c r="AM1265" s="120"/>
      <c r="AO1265" s="118" t="s">
        <v>111</v>
      </c>
      <c r="AP1265" s="140"/>
      <c r="AQ1265" s="119"/>
      <c r="AR1265" s="120"/>
    </row>
    <row r="1266" spans="1:44" x14ac:dyDescent="0.2">
      <c r="A1266" s="11">
        <v>300</v>
      </c>
      <c r="C1266" s="13">
        <f t="shared" si="57"/>
        <v>1680</v>
      </c>
      <c r="D1266" s="25">
        <v>300</v>
      </c>
      <c r="I1266" s="27">
        <f t="shared" si="58"/>
        <v>0.3</v>
      </c>
      <c r="J1266" s="19">
        <v>0.3</v>
      </c>
      <c r="L1266" s="14">
        <v>1.68</v>
      </c>
      <c r="O1266">
        <v>-1.204</v>
      </c>
      <c r="P1266" s="31">
        <f t="shared" si="59"/>
        <v>0.51879379341516751</v>
      </c>
      <c r="R1266" s="5">
        <v>1.68</v>
      </c>
      <c r="AJ1266" s="118" t="s">
        <v>182</v>
      </c>
      <c r="AK1266" s="119"/>
      <c r="AL1266" s="119"/>
      <c r="AM1266" s="120"/>
      <c r="AO1266" s="118" t="s">
        <v>111</v>
      </c>
      <c r="AP1266" s="140"/>
      <c r="AQ1266" s="119"/>
      <c r="AR1266" s="120"/>
    </row>
    <row r="1267" spans="1:44" x14ac:dyDescent="0.2">
      <c r="A1267" s="11">
        <v>640</v>
      </c>
      <c r="C1267" s="13">
        <f t="shared" si="57"/>
        <v>1680</v>
      </c>
      <c r="D1267" s="25">
        <v>640</v>
      </c>
      <c r="I1267" s="27">
        <f t="shared" si="58"/>
        <v>0.64</v>
      </c>
      <c r="J1267" s="19">
        <v>0.64</v>
      </c>
      <c r="L1267" s="14">
        <v>1.68</v>
      </c>
      <c r="O1267">
        <v>-0.44629999999999997</v>
      </c>
      <c r="P1267" s="31">
        <f t="shared" si="59"/>
        <v>0.51879379341516751</v>
      </c>
      <c r="R1267" s="5">
        <v>1.68</v>
      </c>
      <c r="AJ1267" s="118" t="s">
        <v>122</v>
      </c>
      <c r="AK1267" s="119"/>
      <c r="AL1267" s="119"/>
      <c r="AM1267" s="120"/>
      <c r="AO1267" s="118" t="s">
        <v>111</v>
      </c>
      <c r="AP1267" s="140"/>
      <c r="AQ1267" s="119"/>
      <c r="AR1267" s="120"/>
    </row>
    <row r="1268" spans="1:44" x14ac:dyDescent="0.2">
      <c r="A1268" s="11">
        <v>7060</v>
      </c>
      <c r="C1268" s="13">
        <f t="shared" si="57"/>
        <v>1680</v>
      </c>
      <c r="D1268" s="25">
        <v>7060</v>
      </c>
      <c r="I1268" s="27">
        <f t="shared" si="58"/>
        <v>7.0600000000000005</v>
      </c>
      <c r="J1268" s="19">
        <v>7.0600000000000005</v>
      </c>
      <c r="L1268" s="14">
        <v>1.68</v>
      </c>
      <c r="O1268">
        <v>1.9543999999999999</v>
      </c>
      <c r="P1268" s="31">
        <f t="shared" si="59"/>
        <v>0.51879379341516751</v>
      </c>
      <c r="R1268" s="5">
        <v>1.68</v>
      </c>
      <c r="AJ1268" s="118" t="s">
        <v>532</v>
      </c>
      <c r="AK1268" s="119"/>
      <c r="AL1268" s="119"/>
      <c r="AM1268" s="120"/>
      <c r="AO1268" s="118" t="s">
        <v>111</v>
      </c>
      <c r="AP1268" s="140"/>
      <c r="AQ1268" s="119"/>
      <c r="AR1268" s="120"/>
    </row>
    <row r="1269" spans="1:44" x14ac:dyDescent="0.2">
      <c r="A1269" s="11">
        <v>5200</v>
      </c>
      <c r="C1269" s="13">
        <f t="shared" si="57"/>
        <v>1700</v>
      </c>
      <c r="D1269" s="25">
        <v>5200</v>
      </c>
      <c r="I1269" s="27">
        <f t="shared" si="58"/>
        <v>5.2</v>
      </c>
      <c r="J1269" s="19">
        <v>5.2</v>
      </c>
      <c r="L1269" s="14">
        <v>1.7</v>
      </c>
      <c r="O1269">
        <v>1.6487000000000001</v>
      </c>
      <c r="P1269" s="31">
        <f t="shared" si="59"/>
        <v>0.53062825106217038</v>
      </c>
      <c r="R1269" s="5">
        <v>1.7</v>
      </c>
      <c r="AJ1269" s="118" t="s">
        <v>270</v>
      </c>
      <c r="AK1269" s="119"/>
      <c r="AL1269" s="119"/>
      <c r="AM1269" s="120"/>
      <c r="AO1269" s="118" t="s">
        <v>111</v>
      </c>
      <c r="AP1269" s="140"/>
      <c r="AQ1269" s="119"/>
      <c r="AR1269" s="120"/>
    </row>
    <row r="1270" spans="1:44" x14ac:dyDescent="0.2">
      <c r="A1270" s="11">
        <v>7000</v>
      </c>
      <c r="C1270" s="13">
        <f t="shared" si="57"/>
        <v>1700</v>
      </c>
      <c r="D1270" s="25">
        <v>7000</v>
      </c>
      <c r="I1270" s="27">
        <f t="shared" si="58"/>
        <v>7</v>
      </c>
      <c r="J1270" s="19">
        <v>7</v>
      </c>
      <c r="L1270" s="14">
        <v>1.7</v>
      </c>
      <c r="O1270">
        <v>1.9459</v>
      </c>
      <c r="P1270" s="31">
        <f t="shared" si="59"/>
        <v>0.53062825106217038</v>
      </c>
      <c r="R1270" s="5">
        <v>1.7</v>
      </c>
      <c r="AJ1270" s="118" t="s">
        <v>377</v>
      </c>
      <c r="AK1270" s="119"/>
      <c r="AL1270" s="119"/>
      <c r="AM1270" s="120"/>
      <c r="AO1270" s="118" t="s">
        <v>122</v>
      </c>
      <c r="AP1270" s="140"/>
      <c r="AQ1270" s="119"/>
      <c r="AR1270" s="120"/>
    </row>
    <row r="1271" spans="1:44" x14ac:dyDescent="0.2">
      <c r="A1271" s="11">
        <v>2200</v>
      </c>
      <c r="C1271" s="13">
        <f t="shared" si="57"/>
        <v>1700</v>
      </c>
      <c r="D1271" s="25">
        <v>2200</v>
      </c>
      <c r="I1271" s="27">
        <f t="shared" si="58"/>
        <v>2.2000000000000002</v>
      </c>
      <c r="J1271" s="19">
        <v>2.2000000000000002</v>
      </c>
      <c r="L1271" s="14">
        <v>1.7</v>
      </c>
      <c r="O1271">
        <v>0.78849999999999998</v>
      </c>
      <c r="P1271" s="31">
        <f t="shared" si="59"/>
        <v>0.53062825106217038</v>
      </c>
      <c r="R1271" s="5">
        <v>1.7</v>
      </c>
      <c r="AJ1271" s="118" t="s">
        <v>77</v>
      </c>
      <c r="AK1271" s="119"/>
      <c r="AL1271" s="119"/>
      <c r="AM1271" s="120"/>
      <c r="AO1271" s="118" t="s">
        <v>122</v>
      </c>
      <c r="AP1271" s="140"/>
      <c r="AQ1271" s="119"/>
      <c r="AR1271" s="120"/>
    </row>
    <row r="1272" spans="1:44" x14ac:dyDescent="0.2">
      <c r="A1272" s="11">
        <v>1700</v>
      </c>
      <c r="C1272" s="13">
        <f t="shared" si="57"/>
        <v>1700</v>
      </c>
      <c r="D1272" s="25">
        <v>1700</v>
      </c>
      <c r="I1272" s="27">
        <f t="shared" si="58"/>
        <v>1.7</v>
      </c>
      <c r="J1272" s="19">
        <v>1.7</v>
      </c>
      <c r="L1272" s="14">
        <v>1.7</v>
      </c>
      <c r="O1272">
        <v>0.53059999999999996</v>
      </c>
      <c r="P1272" s="31">
        <f t="shared" si="59"/>
        <v>0.53062825106217038</v>
      </c>
      <c r="R1272" s="5">
        <v>1.7</v>
      </c>
      <c r="AJ1272" s="118" t="s">
        <v>189</v>
      </c>
      <c r="AK1272" s="119"/>
      <c r="AL1272" s="119"/>
      <c r="AM1272" s="120"/>
      <c r="AO1272" s="118" t="s">
        <v>122</v>
      </c>
      <c r="AP1272" s="140"/>
      <c r="AQ1272" s="119"/>
      <c r="AR1272" s="120"/>
    </row>
    <row r="1273" spans="1:44" x14ac:dyDescent="0.2">
      <c r="A1273" s="11">
        <v>2020</v>
      </c>
      <c r="C1273" s="13">
        <f t="shared" si="57"/>
        <v>1700</v>
      </c>
      <c r="D1273" s="25">
        <v>2020</v>
      </c>
      <c r="I1273" s="27">
        <f t="shared" si="58"/>
        <v>2.02</v>
      </c>
      <c r="J1273" s="19">
        <v>2.02</v>
      </c>
      <c r="L1273" s="14">
        <v>1.7</v>
      </c>
      <c r="O1273">
        <v>0.70309999999999995</v>
      </c>
      <c r="P1273" s="31">
        <f t="shared" si="59"/>
        <v>0.53062825106217038</v>
      </c>
      <c r="R1273" s="5">
        <v>1.7</v>
      </c>
      <c r="AJ1273" s="118" t="s">
        <v>456</v>
      </c>
      <c r="AK1273" s="119"/>
      <c r="AL1273" s="119"/>
      <c r="AM1273" s="120"/>
      <c r="AO1273" s="118" t="s">
        <v>122</v>
      </c>
      <c r="AP1273" s="140"/>
      <c r="AQ1273" s="119"/>
      <c r="AR1273" s="120"/>
    </row>
    <row r="1274" spans="1:44" x14ac:dyDescent="0.2">
      <c r="A1274" s="11">
        <v>1960</v>
      </c>
      <c r="C1274" s="13">
        <f t="shared" si="57"/>
        <v>1700</v>
      </c>
      <c r="D1274" s="25">
        <v>1960</v>
      </c>
      <c r="I1274" s="27">
        <f t="shared" si="58"/>
        <v>1.96</v>
      </c>
      <c r="J1274" s="19">
        <v>1.96</v>
      </c>
      <c r="L1274" s="14">
        <v>1.7</v>
      </c>
      <c r="O1274">
        <v>0.67290000000000005</v>
      </c>
      <c r="P1274" s="31">
        <f t="shared" si="59"/>
        <v>0.53062825106217038</v>
      </c>
      <c r="R1274" s="5">
        <v>1.7</v>
      </c>
      <c r="AJ1274" s="118" t="s">
        <v>406</v>
      </c>
      <c r="AK1274" s="119"/>
      <c r="AL1274" s="119"/>
      <c r="AM1274" s="120"/>
      <c r="AO1274" s="118" t="s">
        <v>122</v>
      </c>
      <c r="AP1274" s="140"/>
      <c r="AQ1274" s="119"/>
      <c r="AR1274" s="120"/>
    </row>
    <row r="1275" spans="1:44" x14ac:dyDescent="0.2">
      <c r="A1275" s="11">
        <v>10940</v>
      </c>
      <c r="C1275" s="13">
        <f t="shared" si="57"/>
        <v>1720</v>
      </c>
      <c r="D1275" s="25">
        <v>10940</v>
      </c>
      <c r="I1275" s="27">
        <f t="shared" si="58"/>
        <v>10.94</v>
      </c>
      <c r="J1275" s="19">
        <v>10.94</v>
      </c>
      <c r="L1275" s="14">
        <v>1.72</v>
      </c>
      <c r="O1275">
        <v>2.3923999999999999</v>
      </c>
      <c r="P1275" s="31">
        <f t="shared" si="59"/>
        <v>0.54232429082536171</v>
      </c>
      <c r="R1275" s="5">
        <v>1.72</v>
      </c>
      <c r="AJ1275" s="118" t="s">
        <v>461</v>
      </c>
      <c r="AK1275" s="119"/>
      <c r="AL1275" s="119"/>
      <c r="AM1275" s="120"/>
      <c r="AO1275" s="118" t="s">
        <v>122</v>
      </c>
      <c r="AP1275" s="140"/>
      <c r="AQ1275" s="119"/>
      <c r="AR1275" s="120"/>
    </row>
    <row r="1276" spans="1:44" x14ac:dyDescent="0.2">
      <c r="A1276" s="11">
        <v>3700</v>
      </c>
      <c r="C1276" s="13">
        <f t="shared" si="57"/>
        <v>1720</v>
      </c>
      <c r="D1276" s="25">
        <v>3700</v>
      </c>
      <c r="I1276" s="27">
        <f t="shared" si="58"/>
        <v>3.7</v>
      </c>
      <c r="J1276" s="19">
        <v>3.7</v>
      </c>
      <c r="L1276" s="14">
        <v>1.72</v>
      </c>
      <c r="O1276">
        <v>1.3083</v>
      </c>
      <c r="P1276" s="31">
        <f t="shared" si="59"/>
        <v>0.54232429082536171</v>
      </c>
      <c r="R1276" s="5">
        <v>1.72</v>
      </c>
      <c r="AJ1276" s="118" t="s">
        <v>357</v>
      </c>
      <c r="AK1276" s="119"/>
      <c r="AL1276" s="119"/>
      <c r="AM1276" s="120"/>
      <c r="AO1276" s="118" t="s">
        <v>122</v>
      </c>
      <c r="AP1276" s="140"/>
      <c r="AQ1276" s="119"/>
      <c r="AR1276" s="120"/>
    </row>
    <row r="1277" spans="1:44" x14ac:dyDescent="0.2">
      <c r="A1277" s="11">
        <v>5760</v>
      </c>
      <c r="C1277" s="13">
        <f t="shared" si="57"/>
        <v>1720</v>
      </c>
      <c r="D1277" s="25">
        <v>5760</v>
      </c>
      <c r="I1277" s="27">
        <f t="shared" si="58"/>
        <v>5.76</v>
      </c>
      <c r="J1277" s="19">
        <v>5.76</v>
      </c>
      <c r="L1277" s="14">
        <v>1.72</v>
      </c>
      <c r="O1277">
        <v>1.7508999999999999</v>
      </c>
      <c r="P1277" s="31">
        <f t="shared" si="59"/>
        <v>0.54232429082536171</v>
      </c>
      <c r="R1277" s="5">
        <v>1.72</v>
      </c>
      <c r="AJ1277" s="118" t="s">
        <v>533</v>
      </c>
      <c r="AK1277" s="119"/>
      <c r="AL1277" s="119"/>
      <c r="AM1277" s="120"/>
      <c r="AO1277" s="118" t="s">
        <v>122</v>
      </c>
      <c r="AP1277" s="140"/>
      <c r="AQ1277" s="119"/>
      <c r="AR1277" s="120"/>
    </row>
    <row r="1278" spans="1:44" x14ac:dyDescent="0.2">
      <c r="A1278" s="11">
        <v>2620</v>
      </c>
      <c r="C1278" s="13">
        <f t="shared" si="57"/>
        <v>1720</v>
      </c>
      <c r="D1278" s="25">
        <v>2620</v>
      </c>
      <c r="I1278" s="27">
        <f t="shared" si="58"/>
        <v>2.62</v>
      </c>
      <c r="J1278" s="19">
        <v>2.62</v>
      </c>
      <c r="L1278" s="14">
        <v>1.72</v>
      </c>
      <c r="O1278">
        <v>0.96319999999999995</v>
      </c>
      <c r="P1278" s="31">
        <f t="shared" si="59"/>
        <v>0.54232429082536171</v>
      </c>
      <c r="R1278" s="5">
        <v>1.72</v>
      </c>
      <c r="AJ1278" s="118" t="s">
        <v>177</v>
      </c>
      <c r="AK1278" s="119"/>
      <c r="AL1278" s="119"/>
      <c r="AM1278" s="120"/>
      <c r="AO1278" s="118" t="s">
        <v>122</v>
      </c>
      <c r="AP1278" s="140"/>
      <c r="AQ1278" s="119"/>
      <c r="AR1278" s="120"/>
    </row>
    <row r="1279" spans="1:44" x14ac:dyDescent="0.2">
      <c r="A1279" s="11">
        <v>180</v>
      </c>
      <c r="C1279" s="13">
        <f t="shared" si="57"/>
        <v>1720</v>
      </c>
      <c r="D1279" s="25">
        <v>180</v>
      </c>
      <c r="I1279" s="27">
        <f t="shared" si="58"/>
        <v>0.18</v>
      </c>
      <c r="J1279" s="19">
        <v>0.18</v>
      </c>
      <c r="L1279" s="14">
        <v>1.72</v>
      </c>
      <c r="O1279">
        <v>-1.7148000000000001</v>
      </c>
      <c r="P1279" s="31">
        <f t="shared" si="59"/>
        <v>0.54232429082536171</v>
      </c>
      <c r="R1279" s="5">
        <v>1.72</v>
      </c>
      <c r="AJ1279" s="118" t="s">
        <v>113</v>
      </c>
      <c r="AK1279" s="119"/>
      <c r="AL1279" s="119"/>
      <c r="AM1279" s="120"/>
      <c r="AO1279" s="118" t="s">
        <v>122</v>
      </c>
      <c r="AP1279" s="140"/>
      <c r="AQ1279" s="119"/>
      <c r="AR1279" s="120"/>
    </row>
    <row r="1280" spans="1:44" x14ac:dyDescent="0.2">
      <c r="A1280" s="11">
        <v>400</v>
      </c>
      <c r="C1280" s="13">
        <f t="shared" si="57"/>
        <v>1720</v>
      </c>
      <c r="D1280" s="25">
        <v>400</v>
      </c>
      <c r="I1280" s="27">
        <f t="shared" si="58"/>
        <v>0.4</v>
      </c>
      <c r="J1280" s="19">
        <v>0.4</v>
      </c>
      <c r="L1280" s="14">
        <v>1.72</v>
      </c>
      <c r="O1280">
        <v>-0.9163</v>
      </c>
      <c r="P1280" s="31">
        <f t="shared" si="59"/>
        <v>0.54232429082536171</v>
      </c>
      <c r="R1280" s="5">
        <v>1.72</v>
      </c>
      <c r="AJ1280" s="118" t="s">
        <v>61</v>
      </c>
      <c r="AK1280" s="119"/>
      <c r="AL1280" s="119"/>
      <c r="AM1280" s="120"/>
      <c r="AO1280" s="118" t="s">
        <v>122</v>
      </c>
      <c r="AP1280" s="140"/>
      <c r="AQ1280" s="119"/>
      <c r="AR1280" s="120"/>
    </row>
    <row r="1281" spans="1:44" x14ac:dyDescent="0.2">
      <c r="A1281" s="11">
        <v>240</v>
      </c>
      <c r="C1281" s="13">
        <f t="shared" ref="C1281:C1344" si="60">L1281*1000</f>
        <v>1720</v>
      </c>
      <c r="D1281" s="25">
        <v>240</v>
      </c>
      <c r="I1281" s="27">
        <f t="shared" si="58"/>
        <v>0.24</v>
      </c>
      <c r="J1281" s="19">
        <v>0.24</v>
      </c>
      <c r="L1281" s="14">
        <v>1.72</v>
      </c>
      <c r="O1281">
        <v>-1.4271</v>
      </c>
      <c r="P1281" s="31">
        <f t="shared" si="59"/>
        <v>0.54232429082536171</v>
      </c>
      <c r="R1281" s="5">
        <v>1.72</v>
      </c>
      <c r="AJ1281" s="118" t="s">
        <v>72</v>
      </c>
      <c r="AK1281" s="119"/>
      <c r="AL1281" s="119"/>
      <c r="AM1281" s="120"/>
      <c r="AO1281" s="118" t="s">
        <v>122</v>
      </c>
      <c r="AP1281" s="140"/>
      <c r="AQ1281" s="119"/>
      <c r="AR1281" s="120"/>
    </row>
    <row r="1282" spans="1:44" x14ac:dyDescent="0.2">
      <c r="A1282" s="11">
        <v>13320</v>
      </c>
      <c r="C1282" s="13">
        <f t="shared" si="60"/>
        <v>1720</v>
      </c>
      <c r="D1282" s="25">
        <v>13320</v>
      </c>
      <c r="I1282" s="27">
        <f t="shared" ref="I1282:I1345" si="61">D1282*10^-3</f>
        <v>13.32</v>
      </c>
      <c r="J1282" s="19">
        <v>13.32</v>
      </c>
      <c r="L1282" s="14">
        <v>1.72</v>
      </c>
      <c r="O1282">
        <v>2.5893000000000002</v>
      </c>
      <c r="P1282" s="31">
        <f t="shared" ref="P1282:P1345" si="62">LN(L1282)</f>
        <v>0.54232429082536171</v>
      </c>
      <c r="R1282" s="5">
        <v>1.72</v>
      </c>
      <c r="AJ1282" s="118" t="s">
        <v>534</v>
      </c>
      <c r="AK1282" s="119"/>
      <c r="AL1282" s="119"/>
      <c r="AM1282" s="120"/>
      <c r="AO1282" s="118" t="s">
        <v>122</v>
      </c>
      <c r="AP1282" s="140"/>
      <c r="AQ1282" s="119"/>
      <c r="AR1282" s="120"/>
    </row>
    <row r="1283" spans="1:44" x14ac:dyDescent="0.2">
      <c r="A1283" s="11">
        <v>4120</v>
      </c>
      <c r="C1283" s="13">
        <f t="shared" si="60"/>
        <v>1720</v>
      </c>
      <c r="D1283" s="25">
        <v>4120</v>
      </c>
      <c r="I1283" s="27">
        <f t="shared" si="61"/>
        <v>4.12</v>
      </c>
      <c r="J1283" s="19">
        <v>4.12</v>
      </c>
      <c r="L1283" s="14">
        <v>1.72</v>
      </c>
      <c r="O1283">
        <v>1.4158999999999999</v>
      </c>
      <c r="P1283" s="31">
        <f t="shared" si="62"/>
        <v>0.54232429082536171</v>
      </c>
      <c r="R1283" s="5">
        <v>1.72</v>
      </c>
      <c r="AJ1283" s="118" t="s">
        <v>535</v>
      </c>
      <c r="AK1283" s="119"/>
      <c r="AL1283" s="119"/>
      <c r="AM1283" s="120"/>
      <c r="AO1283" s="118" t="s">
        <v>122</v>
      </c>
      <c r="AP1283" s="140"/>
      <c r="AQ1283" s="119"/>
      <c r="AR1283" s="120"/>
    </row>
    <row r="1284" spans="1:44" x14ac:dyDescent="0.2">
      <c r="A1284" s="11">
        <v>460</v>
      </c>
      <c r="C1284" s="13">
        <f t="shared" si="60"/>
        <v>1720</v>
      </c>
      <c r="D1284" s="25">
        <v>460</v>
      </c>
      <c r="I1284" s="27">
        <f t="shared" si="61"/>
        <v>0.46</v>
      </c>
      <c r="J1284" s="19">
        <v>0.46</v>
      </c>
      <c r="L1284" s="14">
        <v>1.72</v>
      </c>
      <c r="O1284">
        <v>-0.77649999999999997</v>
      </c>
      <c r="P1284" s="31">
        <f t="shared" si="62"/>
        <v>0.54232429082536171</v>
      </c>
      <c r="R1284" s="5">
        <v>1.72</v>
      </c>
      <c r="AJ1284" s="118" t="s">
        <v>53</v>
      </c>
      <c r="AK1284" s="119"/>
      <c r="AL1284" s="119"/>
      <c r="AM1284" s="120"/>
      <c r="AO1284" s="118" t="s">
        <v>122</v>
      </c>
      <c r="AP1284" s="140"/>
      <c r="AQ1284" s="119"/>
      <c r="AR1284" s="120"/>
    </row>
    <row r="1285" spans="1:44" x14ac:dyDescent="0.2">
      <c r="A1285" s="11">
        <v>340</v>
      </c>
      <c r="C1285" s="13">
        <f t="shared" si="60"/>
        <v>1720</v>
      </c>
      <c r="D1285" s="25">
        <v>340</v>
      </c>
      <c r="I1285" s="27">
        <f t="shared" si="61"/>
        <v>0.34</v>
      </c>
      <c r="J1285" s="19">
        <v>0.34</v>
      </c>
      <c r="L1285" s="14">
        <v>1.72</v>
      </c>
      <c r="O1285">
        <v>-1.0788</v>
      </c>
      <c r="P1285" s="31">
        <f t="shared" si="62"/>
        <v>0.54232429082536171</v>
      </c>
      <c r="R1285" s="5">
        <v>1.72</v>
      </c>
      <c r="AJ1285" s="118" t="s">
        <v>193</v>
      </c>
      <c r="AK1285" s="119"/>
      <c r="AL1285" s="119"/>
      <c r="AM1285" s="120"/>
      <c r="AO1285" s="118" t="s">
        <v>122</v>
      </c>
      <c r="AP1285" s="140"/>
      <c r="AQ1285" s="119"/>
      <c r="AR1285" s="120"/>
    </row>
    <row r="1286" spans="1:44" x14ac:dyDescent="0.2">
      <c r="A1286" s="11">
        <v>1240</v>
      </c>
      <c r="C1286" s="13">
        <f t="shared" si="60"/>
        <v>1720</v>
      </c>
      <c r="D1286" s="25">
        <v>1240</v>
      </c>
      <c r="I1286" s="27">
        <f t="shared" si="61"/>
        <v>1.24</v>
      </c>
      <c r="J1286" s="19">
        <v>1.24</v>
      </c>
      <c r="L1286" s="14">
        <v>1.72</v>
      </c>
      <c r="O1286">
        <v>0.21510000000000001</v>
      </c>
      <c r="P1286" s="31">
        <f t="shared" si="62"/>
        <v>0.54232429082536171</v>
      </c>
      <c r="R1286" s="5">
        <v>1.72</v>
      </c>
      <c r="AJ1286" s="118" t="s">
        <v>176</v>
      </c>
      <c r="AK1286" s="119"/>
      <c r="AL1286" s="119"/>
      <c r="AM1286" s="120"/>
      <c r="AO1286" s="118" t="s">
        <v>122</v>
      </c>
      <c r="AP1286" s="140"/>
      <c r="AQ1286" s="119"/>
      <c r="AR1286" s="120"/>
    </row>
    <row r="1287" spans="1:44" x14ac:dyDescent="0.2">
      <c r="A1287" s="11">
        <v>400</v>
      </c>
      <c r="C1287" s="13">
        <f t="shared" si="60"/>
        <v>1720</v>
      </c>
      <c r="D1287" s="25">
        <v>400</v>
      </c>
      <c r="I1287" s="27">
        <f t="shared" si="61"/>
        <v>0.4</v>
      </c>
      <c r="J1287" s="19">
        <v>0.4</v>
      </c>
      <c r="L1287" s="14">
        <v>1.72</v>
      </c>
      <c r="O1287">
        <v>-0.9163</v>
      </c>
      <c r="P1287" s="31">
        <f t="shared" si="62"/>
        <v>0.54232429082536171</v>
      </c>
      <c r="R1287" s="5">
        <v>1.72</v>
      </c>
      <c r="AJ1287" s="118" t="s">
        <v>61</v>
      </c>
      <c r="AK1287" s="119"/>
      <c r="AL1287" s="119"/>
      <c r="AM1287" s="120"/>
      <c r="AO1287" s="118" t="s">
        <v>122</v>
      </c>
      <c r="AP1287" s="140"/>
      <c r="AQ1287" s="119"/>
      <c r="AR1287" s="120"/>
    </row>
    <row r="1288" spans="1:44" x14ac:dyDescent="0.2">
      <c r="A1288" s="11">
        <v>2560</v>
      </c>
      <c r="C1288" s="13">
        <f t="shared" si="60"/>
        <v>1720</v>
      </c>
      <c r="D1288" s="25">
        <v>2560</v>
      </c>
      <c r="I1288" s="27">
        <f t="shared" si="61"/>
        <v>2.56</v>
      </c>
      <c r="J1288" s="19">
        <v>2.56</v>
      </c>
      <c r="L1288" s="14">
        <v>1.72</v>
      </c>
      <c r="O1288">
        <v>0.94</v>
      </c>
      <c r="P1288" s="31">
        <f t="shared" si="62"/>
        <v>0.54232429082536171</v>
      </c>
      <c r="R1288" s="5">
        <v>1.72</v>
      </c>
      <c r="AJ1288" s="118" t="s">
        <v>145</v>
      </c>
      <c r="AK1288" s="119"/>
      <c r="AL1288" s="119"/>
      <c r="AM1288" s="120"/>
      <c r="AO1288" s="118" t="s">
        <v>122</v>
      </c>
      <c r="AP1288" s="140"/>
      <c r="AQ1288" s="119"/>
      <c r="AR1288" s="120"/>
    </row>
    <row r="1289" spans="1:44" x14ac:dyDescent="0.2">
      <c r="A1289" s="11">
        <v>6540</v>
      </c>
      <c r="C1289" s="13">
        <f t="shared" si="60"/>
        <v>1720</v>
      </c>
      <c r="D1289" s="25">
        <v>6540</v>
      </c>
      <c r="I1289" s="27">
        <f t="shared" si="61"/>
        <v>6.54</v>
      </c>
      <c r="J1289" s="19">
        <v>6.54</v>
      </c>
      <c r="L1289" s="14">
        <v>1.72</v>
      </c>
      <c r="O1289">
        <v>1.8778999999999999</v>
      </c>
      <c r="P1289" s="31">
        <f t="shared" si="62"/>
        <v>0.54232429082536171</v>
      </c>
      <c r="R1289" s="5">
        <v>1.72</v>
      </c>
      <c r="AJ1289" s="118" t="s">
        <v>536</v>
      </c>
      <c r="AK1289" s="119"/>
      <c r="AL1289" s="119"/>
      <c r="AM1289" s="120"/>
      <c r="AO1289" s="118" t="s">
        <v>122</v>
      </c>
      <c r="AP1289" s="140"/>
      <c r="AQ1289" s="119"/>
      <c r="AR1289" s="120"/>
    </row>
    <row r="1290" spans="1:44" x14ac:dyDescent="0.2">
      <c r="A1290" s="11">
        <v>4160</v>
      </c>
      <c r="C1290" s="13">
        <f t="shared" si="60"/>
        <v>1740</v>
      </c>
      <c r="D1290" s="25">
        <v>4160</v>
      </c>
      <c r="I1290" s="27">
        <f t="shared" si="61"/>
        <v>4.16</v>
      </c>
      <c r="J1290" s="19">
        <v>4.16</v>
      </c>
      <c r="L1290" s="14">
        <v>1.74</v>
      </c>
      <c r="O1290">
        <v>1.4255</v>
      </c>
      <c r="P1290" s="31">
        <f t="shared" si="62"/>
        <v>0.55388511322643763</v>
      </c>
      <c r="R1290" s="5">
        <v>1.74</v>
      </c>
      <c r="AJ1290" s="118" t="s">
        <v>165</v>
      </c>
      <c r="AK1290" s="119"/>
      <c r="AL1290" s="119"/>
      <c r="AM1290" s="120"/>
      <c r="AO1290" s="118" t="s">
        <v>122</v>
      </c>
      <c r="AP1290" s="140"/>
      <c r="AQ1290" s="119"/>
      <c r="AR1290" s="120"/>
    </row>
    <row r="1291" spans="1:44" x14ac:dyDescent="0.2">
      <c r="A1291" s="11">
        <v>12520</v>
      </c>
      <c r="C1291" s="13">
        <f t="shared" si="60"/>
        <v>1740</v>
      </c>
      <c r="D1291" s="25">
        <v>12520</v>
      </c>
      <c r="I1291" s="27">
        <f t="shared" si="61"/>
        <v>12.52</v>
      </c>
      <c r="J1291" s="19">
        <v>12.52</v>
      </c>
      <c r="L1291" s="14">
        <v>1.74</v>
      </c>
      <c r="O1291">
        <v>2.5272999999999999</v>
      </c>
      <c r="P1291" s="31">
        <f t="shared" si="62"/>
        <v>0.55388511322643763</v>
      </c>
      <c r="R1291" s="5">
        <v>1.74</v>
      </c>
      <c r="AJ1291" s="118" t="s">
        <v>537</v>
      </c>
      <c r="AK1291" s="119"/>
      <c r="AL1291" s="119"/>
      <c r="AM1291" s="120"/>
      <c r="AO1291" s="118" t="s">
        <v>122</v>
      </c>
      <c r="AP1291" s="140"/>
      <c r="AQ1291" s="119"/>
      <c r="AR1291" s="120"/>
    </row>
    <row r="1292" spans="1:44" x14ac:dyDescent="0.2">
      <c r="A1292" s="11">
        <v>480</v>
      </c>
      <c r="C1292" s="13">
        <f t="shared" si="60"/>
        <v>1740</v>
      </c>
      <c r="D1292" s="25">
        <v>480</v>
      </c>
      <c r="I1292" s="27">
        <f t="shared" si="61"/>
        <v>0.48</v>
      </c>
      <c r="J1292" s="19">
        <v>0.48</v>
      </c>
      <c r="L1292" s="14">
        <v>1.74</v>
      </c>
      <c r="O1292">
        <v>-0.73399999999999999</v>
      </c>
      <c r="P1292" s="31">
        <f t="shared" si="62"/>
        <v>0.55388511322643763</v>
      </c>
      <c r="R1292" s="5">
        <v>1.74</v>
      </c>
      <c r="AJ1292" s="118" t="s">
        <v>45</v>
      </c>
      <c r="AK1292" s="119"/>
      <c r="AL1292" s="119"/>
      <c r="AM1292" s="120"/>
      <c r="AO1292" s="118" t="s">
        <v>122</v>
      </c>
      <c r="AP1292" s="140"/>
      <c r="AQ1292" s="119"/>
      <c r="AR1292" s="120"/>
    </row>
    <row r="1293" spans="1:44" x14ac:dyDescent="0.2">
      <c r="A1293" s="11">
        <v>18960</v>
      </c>
      <c r="C1293" s="13">
        <f t="shared" si="60"/>
        <v>1740</v>
      </c>
      <c r="D1293" s="25">
        <v>18960</v>
      </c>
      <c r="I1293" s="27">
        <f t="shared" si="61"/>
        <v>18.96</v>
      </c>
      <c r="J1293" s="19">
        <v>18.96</v>
      </c>
      <c r="L1293" s="14">
        <v>1.74</v>
      </c>
      <c r="O1293">
        <v>2.9422999999999999</v>
      </c>
      <c r="P1293" s="31">
        <f t="shared" si="62"/>
        <v>0.55388511322643763</v>
      </c>
      <c r="R1293" s="5">
        <v>1.74</v>
      </c>
      <c r="AJ1293" s="118" t="s">
        <v>538</v>
      </c>
      <c r="AK1293" s="119"/>
      <c r="AL1293" s="119"/>
      <c r="AM1293" s="120"/>
      <c r="AO1293" s="118" t="s">
        <v>122</v>
      </c>
      <c r="AP1293" s="140"/>
      <c r="AQ1293" s="119"/>
      <c r="AR1293" s="120"/>
    </row>
    <row r="1294" spans="1:44" x14ac:dyDescent="0.2">
      <c r="A1294" s="11">
        <v>2780</v>
      </c>
      <c r="C1294" s="13">
        <f t="shared" si="60"/>
        <v>1740</v>
      </c>
      <c r="D1294" s="25">
        <v>2780</v>
      </c>
      <c r="I1294" s="27">
        <f t="shared" si="61"/>
        <v>2.7800000000000002</v>
      </c>
      <c r="J1294" s="19">
        <v>2.7800000000000002</v>
      </c>
      <c r="L1294" s="14">
        <v>1.74</v>
      </c>
      <c r="O1294">
        <v>1.0225</v>
      </c>
      <c r="P1294" s="31">
        <f t="shared" si="62"/>
        <v>0.55388511322643763</v>
      </c>
      <c r="R1294" s="5">
        <v>1.74</v>
      </c>
      <c r="AJ1294" s="118" t="s">
        <v>314</v>
      </c>
      <c r="AK1294" s="119"/>
      <c r="AL1294" s="119"/>
      <c r="AM1294" s="120"/>
      <c r="AO1294" s="118" t="s">
        <v>122</v>
      </c>
      <c r="AP1294" s="140"/>
      <c r="AQ1294" s="119"/>
      <c r="AR1294" s="120"/>
    </row>
    <row r="1295" spans="1:44" x14ac:dyDescent="0.2">
      <c r="A1295" s="11">
        <v>660</v>
      </c>
      <c r="C1295" s="13">
        <f t="shared" si="60"/>
        <v>1740</v>
      </c>
      <c r="D1295" s="25">
        <v>660</v>
      </c>
      <c r="I1295" s="27">
        <f t="shared" si="61"/>
        <v>0.66</v>
      </c>
      <c r="J1295" s="19">
        <v>0.66</v>
      </c>
      <c r="L1295" s="14">
        <v>1.74</v>
      </c>
      <c r="O1295">
        <v>-0.41549999999999998</v>
      </c>
      <c r="P1295" s="31">
        <f t="shared" si="62"/>
        <v>0.55388511322643763</v>
      </c>
      <c r="R1295" s="5">
        <v>1.74</v>
      </c>
      <c r="AJ1295" s="118" t="s">
        <v>111</v>
      </c>
      <c r="AK1295" s="119"/>
      <c r="AL1295" s="119"/>
      <c r="AM1295" s="120"/>
      <c r="AO1295" s="118" t="s">
        <v>136</v>
      </c>
      <c r="AP1295" s="140"/>
      <c r="AQ1295" s="119"/>
      <c r="AR1295" s="120"/>
    </row>
    <row r="1296" spans="1:44" x14ac:dyDescent="0.2">
      <c r="A1296" s="11">
        <v>140</v>
      </c>
      <c r="C1296" s="13">
        <f t="shared" si="60"/>
        <v>1760</v>
      </c>
      <c r="D1296" s="25">
        <v>140</v>
      </c>
      <c r="I1296" s="27">
        <f t="shared" si="61"/>
        <v>0.14000000000000001</v>
      </c>
      <c r="J1296" s="19">
        <v>0.14000000000000001</v>
      </c>
      <c r="L1296" s="14">
        <v>1.76</v>
      </c>
      <c r="O1296">
        <v>-1.9661</v>
      </c>
      <c r="P1296" s="31">
        <f t="shared" si="62"/>
        <v>0.56531380905006046</v>
      </c>
      <c r="R1296" s="5">
        <v>1.76</v>
      </c>
      <c r="AJ1296" s="118" t="s">
        <v>68</v>
      </c>
      <c r="AK1296" s="119"/>
      <c r="AL1296" s="119"/>
      <c r="AM1296" s="120"/>
      <c r="AO1296" s="118" t="s">
        <v>136</v>
      </c>
      <c r="AP1296" s="140"/>
      <c r="AQ1296" s="119"/>
      <c r="AR1296" s="120"/>
    </row>
    <row r="1297" spans="1:44" x14ac:dyDescent="0.2">
      <c r="A1297" s="11">
        <v>12520</v>
      </c>
      <c r="C1297" s="13">
        <f t="shared" si="60"/>
        <v>1760</v>
      </c>
      <c r="D1297" s="25">
        <v>12520</v>
      </c>
      <c r="I1297" s="27">
        <f t="shared" si="61"/>
        <v>12.52</v>
      </c>
      <c r="J1297" s="19">
        <v>12.52</v>
      </c>
      <c r="L1297" s="14">
        <v>1.76</v>
      </c>
      <c r="O1297">
        <v>2.5272999999999999</v>
      </c>
      <c r="P1297" s="31">
        <f t="shared" si="62"/>
        <v>0.56531380905006046</v>
      </c>
      <c r="R1297" s="5">
        <v>1.76</v>
      </c>
      <c r="AJ1297" s="118" t="s">
        <v>537</v>
      </c>
      <c r="AK1297" s="119"/>
      <c r="AL1297" s="119"/>
      <c r="AM1297" s="120"/>
      <c r="AO1297" s="118" t="s">
        <v>136</v>
      </c>
      <c r="AP1297" s="140"/>
      <c r="AQ1297" s="119"/>
      <c r="AR1297" s="120"/>
    </row>
    <row r="1298" spans="1:44" x14ac:dyDescent="0.2">
      <c r="A1298" s="11">
        <v>820</v>
      </c>
      <c r="C1298" s="13">
        <f t="shared" si="60"/>
        <v>1760</v>
      </c>
      <c r="D1298" s="25">
        <v>820</v>
      </c>
      <c r="I1298" s="27">
        <f t="shared" si="61"/>
        <v>0.82000000000000006</v>
      </c>
      <c r="J1298" s="19">
        <v>0.82000000000000006</v>
      </c>
      <c r="L1298" s="14">
        <v>1.76</v>
      </c>
      <c r="O1298">
        <v>-0.19850000000000001</v>
      </c>
      <c r="P1298" s="31">
        <f t="shared" si="62"/>
        <v>0.56531380905006046</v>
      </c>
      <c r="R1298" s="5">
        <v>1.76</v>
      </c>
      <c r="AJ1298" s="118" t="s">
        <v>112</v>
      </c>
      <c r="AK1298" s="119"/>
      <c r="AL1298" s="119"/>
      <c r="AM1298" s="120"/>
      <c r="AO1298" s="118" t="s">
        <v>136</v>
      </c>
      <c r="AP1298" s="140"/>
      <c r="AQ1298" s="119"/>
      <c r="AR1298" s="120"/>
    </row>
    <row r="1299" spans="1:44" x14ac:dyDescent="0.2">
      <c r="A1299" s="11">
        <v>980</v>
      </c>
      <c r="C1299" s="13">
        <f t="shared" si="60"/>
        <v>1760</v>
      </c>
      <c r="D1299" s="25">
        <v>980</v>
      </c>
      <c r="I1299" s="27">
        <f t="shared" si="61"/>
        <v>0.98</v>
      </c>
      <c r="J1299" s="19">
        <v>0.98</v>
      </c>
      <c r="L1299" s="14">
        <v>1.76</v>
      </c>
      <c r="O1299">
        <v>-2.0199999999999999E-2</v>
      </c>
      <c r="P1299" s="31">
        <f t="shared" si="62"/>
        <v>0.56531380905006046</v>
      </c>
      <c r="R1299" s="5">
        <v>1.76</v>
      </c>
      <c r="AJ1299" s="118" t="s">
        <v>315</v>
      </c>
      <c r="AK1299" s="119"/>
      <c r="AL1299" s="119"/>
      <c r="AM1299" s="120"/>
      <c r="AO1299" s="118" t="s">
        <v>136</v>
      </c>
      <c r="AP1299" s="140"/>
      <c r="AQ1299" s="119"/>
      <c r="AR1299" s="120"/>
    </row>
    <row r="1300" spans="1:44" x14ac:dyDescent="0.2">
      <c r="A1300" s="11">
        <v>920</v>
      </c>
      <c r="C1300" s="13">
        <f t="shared" si="60"/>
        <v>1760</v>
      </c>
      <c r="D1300" s="25">
        <v>920</v>
      </c>
      <c r="I1300" s="27">
        <f t="shared" si="61"/>
        <v>0.92</v>
      </c>
      <c r="J1300" s="19">
        <v>0.92</v>
      </c>
      <c r="L1300" s="14">
        <v>1.76</v>
      </c>
      <c r="O1300">
        <v>-8.3400000000000002E-2</v>
      </c>
      <c r="P1300" s="31">
        <f t="shared" si="62"/>
        <v>0.56531380905006046</v>
      </c>
      <c r="R1300" s="5">
        <v>1.76</v>
      </c>
      <c r="AJ1300" s="118" t="s">
        <v>48</v>
      </c>
      <c r="AK1300" s="119"/>
      <c r="AL1300" s="119"/>
      <c r="AM1300" s="120"/>
      <c r="AO1300" s="118" t="s">
        <v>136</v>
      </c>
      <c r="AP1300" s="140"/>
      <c r="AQ1300" s="119"/>
      <c r="AR1300" s="120"/>
    </row>
    <row r="1301" spans="1:44" x14ac:dyDescent="0.2">
      <c r="A1301" s="11">
        <v>1380</v>
      </c>
      <c r="C1301" s="13">
        <f t="shared" si="60"/>
        <v>1760</v>
      </c>
      <c r="D1301" s="25">
        <v>1380</v>
      </c>
      <c r="I1301" s="27">
        <f t="shared" si="61"/>
        <v>1.3800000000000001</v>
      </c>
      <c r="J1301" s="19">
        <v>1.3800000000000001</v>
      </c>
      <c r="L1301" s="14">
        <v>1.76</v>
      </c>
      <c r="O1301">
        <v>0.3221</v>
      </c>
      <c r="P1301" s="31">
        <f t="shared" si="62"/>
        <v>0.56531380905006046</v>
      </c>
      <c r="R1301" s="5">
        <v>1.76</v>
      </c>
      <c r="AJ1301" s="118" t="s">
        <v>162</v>
      </c>
      <c r="AK1301" s="119"/>
      <c r="AL1301" s="119"/>
      <c r="AM1301" s="120"/>
      <c r="AO1301" s="118" t="s">
        <v>136</v>
      </c>
      <c r="AP1301" s="140"/>
      <c r="AQ1301" s="119"/>
      <c r="AR1301" s="120"/>
    </row>
    <row r="1302" spans="1:44" x14ac:dyDescent="0.2">
      <c r="A1302" s="11">
        <v>1740</v>
      </c>
      <c r="C1302" s="13">
        <f t="shared" si="60"/>
        <v>1760</v>
      </c>
      <c r="D1302" s="25">
        <v>1740</v>
      </c>
      <c r="I1302" s="27">
        <f t="shared" si="61"/>
        <v>1.74</v>
      </c>
      <c r="J1302" s="19">
        <v>1.74</v>
      </c>
      <c r="L1302" s="14">
        <v>1.76</v>
      </c>
      <c r="O1302">
        <v>0.55389999999999995</v>
      </c>
      <c r="P1302" s="31">
        <f t="shared" si="62"/>
        <v>0.56531380905006046</v>
      </c>
      <c r="R1302" s="5">
        <v>1.76</v>
      </c>
      <c r="AJ1302" s="118" t="s">
        <v>352</v>
      </c>
      <c r="AK1302" s="119"/>
      <c r="AL1302" s="119"/>
      <c r="AM1302" s="120"/>
      <c r="AO1302" s="118" t="s">
        <v>136</v>
      </c>
      <c r="AP1302" s="140"/>
      <c r="AQ1302" s="119"/>
      <c r="AR1302" s="120"/>
    </row>
    <row r="1303" spans="1:44" x14ac:dyDescent="0.2">
      <c r="A1303" s="11">
        <v>440</v>
      </c>
      <c r="C1303" s="13">
        <f t="shared" si="60"/>
        <v>1760</v>
      </c>
      <c r="D1303" s="25">
        <v>440</v>
      </c>
      <c r="I1303" s="27">
        <f t="shared" si="61"/>
        <v>0.44</v>
      </c>
      <c r="J1303" s="19">
        <v>0.44</v>
      </c>
      <c r="L1303" s="14">
        <v>1.76</v>
      </c>
      <c r="O1303">
        <v>-0.82099999999999995</v>
      </c>
      <c r="P1303" s="31">
        <f t="shared" si="62"/>
        <v>0.56531380905006046</v>
      </c>
      <c r="R1303" s="5">
        <v>1.76</v>
      </c>
      <c r="AJ1303" s="118" t="s">
        <v>230</v>
      </c>
      <c r="AK1303" s="119"/>
      <c r="AL1303" s="119"/>
      <c r="AM1303" s="120"/>
      <c r="AO1303" s="118" t="s">
        <v>136</v>
      </c>
      <c r="AP1303" s="140"/>
      <c r="AQ1303" s="119"/>
      <c r="AR1303" s="120"/>
    </row>
    <row r="1304" spans="1:44" x14ac:dyDescent="0.2">
      <c r="A1304" s="11">
        <v>140</v>
      </c>
      <c r="C1304" s="13">
        <f t="shared" si="60"/>
        <v>1760</v>
      </c>
      <c r="D1304" s="25">
        <v>140</v>
      </c>
      <c r="I1304" s="27">
        <f t="shared" si="61"/>
        <v>0.14000000000000001</v>
      </c>
      <c r="J1304" s="19">
        <v>0.14000000000000001</v>
      </c>
      <c r="L1304" s="14">
        <v>1.76</v>
      </c>
      <c r="O1304">
        <v>-1.9661</v>
      </c>
      <c r="P1304" s="31">
        <f t="shared" si="62"/>
        <v>0.56531380905006046</v>
      </c>
      <c r="R1304" s="5">
        <v>1.76</v>
      </c>
      <c r="AJ1304" s="118" t="s">
        <v>68</v>
      </c>
      <c r="AK1304" s="119"/>
      <c r="AL1304" s="119"/>
      <c r="AM1304" s="120"/>
      <c r="AO1304" s="118" t="s">
        <v>136</v>
      </c>
      <c r="AP1304" s="140"/>
      <c r="AQ1304" s="119"/>
      <c r="AR1304" s="120"/>
    </row>
    <row r="1305" spans="1:44" x14ac:dyDescent="0.2">
      <c r="A1305" s="11">
        <v>2100</v>
      </c>
      <c r="C1305" s="13">
        <f t="shared" si="60"/>
        <v>1760</v>
      </c>
      <c r="D1305" s="25">
        <v>2100</v>
      </c>
      <c r="I1305" s="27">
        <f t="shared" si="61"/>
        <v>2.1</v>
      </c>
      <c r="J1305" s="19">
        <v>2.1</v>
      </c>
      <c r="L1305" s="14">
        <v>1.76</v>
      </c>
      <c r="O1305">
        <v>0.7419</v>
      </c>
      <c r="P1305" s="31">
        <f t="shared" si="62"/>
        <v>0.56531380905006046</v>
      </c>
      <c r="R1305" s="5">
        <v>1.76</v>
      </c>
      <c r="AJ1305" s="118" t="s">
        <v>138</v>
      </c>
      <c r="AK1305" s="119"/>
      <c r="AL1305" s="119"/>
      <c r="AM1305" s="120"/>
      <c r="AO1305" s="118" t="s">
        <v>136</v>
      </c>
      <c r="AP1305" s="140"/>
      <c r="AQ1305" s="119"/>
      <c r="AR1305" s="120"/>
    </row>
    <row r="1306" spans="1:44" x14ac:dyDescent="0.2">
      <c r="A1306" s="11">
        <v>5780</v>
      </c>
      <c r="C1306" s="13">
        <f t="shared" si="60"/>
        <v>1760</v>
      </c>
      <c r="D1306" s="25">
        <v>5780</v>
      </c>
      <c r="I1306" s="27">
        <f t="shared" si="61"/>
        <v>5.78</v>
      </c>
      <c r="J1306" s="19">
        <v>5.78</v>
      </c>
      <c r="L1306" s="14">
        <v>1.76</v>
      </c>
      <c r="O1306">
        <v>1.7544</v>
      </c>
      <c r="P1306" s="31">
        <f t="shared" si="62"/>
        <v>0.56531380905006046</v>
      </c>
      <c r="R1306" s="5">
        <v>1.76</v>
      </c>
      <c r="AJ1306" s="118" t="s">
        <v>539</v>
      </c>
      <c r="AK1306" s="119"/>
      <c r="AL1306" s="119"/>
      <c r="AM1306" s="120"/>
      <c r="AO1306" s="118" t="s">
        <v>136</v>
      </c>
      <c r="AP1306" s="140"/>
      <c r="AQ1306" s="119"/>
      <c r="AR1306" s="120"/>
    </row>
    <row r="1307" spans="1:44" x14ac:dyDescent="0.2">
      <c r="A1307" s="11">
        <v>7000</v>
      </c>
      <c r="C1307" s="13">
        <f t="shared" si="60"/>
        <v>1760</v>
      </c>
      <c r="D1307" s="25">
        <v>7000</v>
      </c>
      <c r="I1307" s="27">
        <f t="shared" si="61"/>
        <v>7</v>
      </c>
      <c r="J1307" s="19">
        <v>7</v>
      </c>
      <c r="L1307" s="14">
        <v>1.76</v>
      </c>
      <c r="O1307">
        <v>1.9459</v>
      </c>
      <c r="P1307" s="31">
        <f t="shared" si="62"/>
        <v>0.56531380905006046</v>
      </c>
      <c r="R1307" s="5">
        <v>1.76</v>
      </c>
      <c r="AJ1307" s="118" t="s">
        <v>377</v>
      </c>
      <c r="AK1307" s="119"/>
      <c r="AL1307" s="119"/>
      <c r="AM1307" s="120"/>
      <c r="AO1307" s="118" t="s">
        <v>136</v>
      </c>
      <c r="AP1307" s="140"/>
      <c r="AQ1307" s="119"/>
      <c r="AR1307" s="120"/>
    </row>
    <row r="1308" spans="1:44" x14ac:dyDescent="0.2">
      <c r="A1308" s="11">
        <v>11360</v>
      </c>
      <c r="C1308" s="13">
        <f t="shared" si="60"/>
        <v>1780</v>
      </c>
      <c r="D1308" s="25">
        <v>11360</v>
      </c>
      <c r="I1308" s="27">
        <f t="shared" si="61"/>
        <v>11.36</v>
      </c>
      <c r="J1308" s="19">
        <v>11.36</v>
      </c>
      <c r="L1308" s="14">
        <v>1.78</v>
      </c>
      <c r="O1308">
        <v>2.4300999999999999</v>
      </c>
      <c r="P1308" s="31">
        <f t="shared" si="62"/>
        <v>0.57661336430399379</v>
      </c>
      <c r="R1308" s="5">
        <v>1.78</v>
      </c>
      <c r="AJ1308" s="118" t="s">
        <v>540</v>
      </c>
      <c r="AK1308" s="119"/>
      <c r="AL1308" s="119"/>
      <c r="AM1308" s="120"/>
      <c r="AO1308" s="118" t="s">
        <v>136</v>
      </c>
      <c r="AP1308" s="140"/>
      <c r="AQ1308" s="119"/>
      <c r="AR1308" s="120"/>
    </row>
    <row r="1309" spans="1:44" x14ac:dyDescent="0.2">
      <c r="A1309" s="11">
        <v>17740</v>
      </c>
      <c r="C1309" s="13">
        <f t="shared" si="60"/>
        <v>1780</v>
      </c>
      <c r="D1309" s="25">
        <v>17740</v>
      </c>
      <c r="I1309" s="27">
        <f t="shared" si="61"/>
        <v>17.740000000000002</v>
      </c>
      <c r="J1309" s="19">
        <v>17.740000000000002</v>
      </c>
      <c r="L1309" s="14">
        <v>1.78</v>
      </c>
      <c r="O1309">
        <v>2.8757999999999999</v>
      </c>
      <c r="P1309" s="31">
        <f t="shared" si="62"/>
        <v>0.57661336430399379</v>
      </c>
      <c r="R1309" s="5">
        <v>1.78</v>
      </c>
      <c r="AJ1309" s="118" t="s">
        <v>420</v>
      </c>
      <c r="AK1309" s="119"/>
      <c r="AL1309" s="119"/>
      <c r="AM1309" s="120"/>
      <c r="AO1309" s="118" t="s">
        <v>136</v>
      </c>
      <c r="AP1309" s="140"/>
      <c r="AQ1309" s="119"/>
      <c r="AR1309" s="120"/>
    </row>
    <row r="1310" spans="1:44" x14ac:dyDescent="0.2">
      <c r="A1310" s="11">
        <v>2040</v>
      </c>
      <c r="C1310" s="13">
        <f t="shared" si="60"/>
        <v>1780</v>
      </c>
      <c r="D1310" s="25">
        <v>2040</v>
      </c>
      <c r="I1310" s="27">
        <f t="shared" si="61"/>
        <v>2.04</v>
      </c>
      <c r="J1310" s="19">
        <v>2.04</v>
      </c>
      <c r="L1310" s="14">
        <v>1.78</v>
      </c>
      <c r="O1310">
        <v>0.71289999999999998</v>
      </c>
      <c r="P1310" s="31">
        <f t="shared" si="62"/>
        <v>0.57661336430399379</v>
      </c>
      <c r="R1310" s="5">
        <v>1.78</v>
      </c>
      <c r="AJ1310" s="118" t="s">
        <v>219</v>
      </c>
      <c r="AK1310" s="119"/>
      <c r="AL1310" s="119"/>
      <c r="AM1310" s="120"/>
      <c r="AO1310" s="118" t="s">
        <v>136</v>
      </c>
      <c r="AP1310" s="140"/>
      <c r="AQ1310" s="119"/>
      <c r="AR1310" s="120"/>
    </row>
    <row r="1311" spans="1:44" x14ac:dyDescent="0.2">
      <c r="A1311" s="11">
        <v>500</v>
      </c>
      <c r="C1311" s="13">
        <f t="shared" si="60"/>
        <v>1780</v>
      </c>
      <c r="D1311" s="25">
        <v>500</v>
      </c>
      <c r="I1311" s="27">
        <f t="shared" si="61"/>
        <v>0.5</v>
      </c>
      <c r="J1311" s="19">
        <v>0.5</v>
      </c>
      <c r="L1311" s="14">
        <v>1.78</v>
      </c>
      <c r="O1311">
        <v>-0.69310000000000005</v>
      </c>
      <c r="P1311" s="31">
        <f t="shared" si="62"/>
        <v>0.57661336430399379</v>
      </c>
      <c r="R1311" s="5">
        <v>1.78</v>
      </c>
      <c r="AJ1311" s="118" t="s">
        <v>46</v>
      </c>
      <c r="AK1311" s="119"/>
      <c r="AL1311" s="119"/>
      <c r="AM1311" s="120"/>
      <c r="AO1311" s="118" t="s">
        <v>136</v>
      </c>
      <c r="AP1311" s="140"/>
      <c r="AQ1311" s="119"/>
      <c r="AR1311" s="120"/>
    </row>
    <row r="1312" spans="1:44" x14ac:dyDescent="0.2">
      <c r="A1312" s="11">
        <v>4220</v>
      </c>
      <c r="C1312" s="13">
        <f t="shared" si="60"/>
        <v>1780</v>
      </c>
      <c r="D1312" s="25">
        <v>4220</v>
      </c>
      <c r="I1312" s="27">
        <f t="shared" si="61"/>
        <v>4.22</v>
      </c>
      <c r="J1312" s="19">
        <v>4.22</v>
      </c>
      <c r="L1312" s="14">
        <v>1.78</v>
      </c>
      <c r="O1312">
        <v>1.4398</v>
      </c>
      <c r="P1312" s="31">
        <f t="shared" si="62"/>
        <v>0.57661336430399379</v>
      </c>
      <c r="R1312" s="5">
        <v>1.78</v>
      </c>
      <c r="AJ1312" s="118" t="s">
        <v>229</v>
      </c>
      <c r="AK1312" s="119"/>
      <c r="AL1312" s="119"/>
      <c r="AM1312" s="120"/>
      <c r="AO1312" s="118" t="s">
        <v>136</v>
      </c>
      <c r="AP1312" s="140"/>
      <c r="AQ1312" s="119"/>
      <c r="AR1312" s="120"/>
    </row>
    <row r="1313" spans="1:44" x14ac:dyDescent="0.2">
      <c r="A1313" s="11">
        <v>3000</v>
      </c>
      <c r="C1313" s="13">
        <f t="shared" si="60"/>
        <v>1780</v>
      </c>
      <c r="D1313" s="25">
        <v>3000</v>
      </c>
      <c r="I1313" s="27">
        <f t="shared" si="61"/>
        <v>3</v>
      </c>
      <c r="J1313" s="19">
        <v>3</v>
      </c>
      <c r="L1313" s="14">
        <v>1.78</v>
      </c>
      <c r="O1313">
        <v>1.0986</v>
      </c>
      <c r="P1313" s="31">
        <f t="shared" si="62"/>
        <v>0.57661336430399379</v>
      </c>
      <c r="R1313" s="5">
        <v>1.78</v>
      </c>
      <c r="AJ1313" s="118" t="s">
        <v>175</v>
      </c>
      <c r="AK1313" s="119"/>
      <c r="AL1313" s="119"/>
      <c r="AM1313" s="120"/>
      <c r="AO1313" s="118" t="s">
        <v>136</v>
      </c>
      <c r="AP1313" s="140"/>
      <c r="AQ1313" s="119"/>
      <c r="AR1313" s="120"/>
    </row>
    <row r="1314" spans="1:44" x14ac:dyDescent="0.2">
      <c r="A1314" s="11">
        <v>580</v>
      </c>
      <c r="C1314" s="13">
        <f t="shared" si="60"/>
        <v>1780</v>
      </c>
      <c r="D1314" s="25">
        <v>580</v>
      </c>
      <c r="I1314" s="27">
        <f t="shared" si="61"/>
        <v>0.57999999999999996</v>
      </c>
      <c r="J1314" s="19">
        <v>0.57999999999999996</v>
      </c>
      <c r="L1314" s="14">
        <v>1.78</v>
      </c>
      <c r="O1314">
        <v>-0.54469999999999996</v>
      </c>
      <c r="P1314" s="31">
        <f t="shared" si="62"/>
        <v>0.57661336430399379</v>
      </c>
      <c r="R1314" s="5">
        <v>1.78</v>
      </c>
      <c r="AJ1314" s="118" t="s">
        <v>298</v>
      </c>
      <c r="AK1314" s="119"/>
      <c r="AL1314" s="119"/>
      <c r="AM1314" s="120"/>
      <c r="AO1314" s="118" t="s">
        <v>136</v>
      </c>
      <c r="AP1314" s="140"/>
      <c r="AQ1314" s="119"/>
      <c r="AR1314" s="120"/>
    </row>
    <row r="1315" spans="1:44" x14ac:dyDescent="0.2">
      <c r="A1315" s="11">
        <v>2600</v>
      </c>
      <c r="C1315" s="13">
        <f t="shared" si="60"/>
        <v>1780</v>
      </c>
      <c r="D1315" s="25">
        <v>2600</v>
      </c>
      <c r="I1315" s="27">
        <f t="shared" si="61"/>
        <v>2.6</v>
      </c>
      <c r="J1315" s="19">
        <v>2.6</v>
      </c>
      <c r="L1315" s="14">
        <v>1.78</v>
      </c>
      <c r="O1315">
        <v>0.95550000000000002</v>
      </c>
      <c r="P1315" s="31">
        <f t="shared" si="62"/>
        <v>0.57661336430399379</v>
      </c>
      <c r="R1315" s="5">
        <v>1.78</v>
      </c>
      <c r="AJ1315" s="118" t="s">
        <v>479</v>
      </c>
      <c r="AK1315" s="119"/>
      <c r="AL1315" s="119"/>
      <c r="AM1315" s="120"/>
      <c r="AO1315" s="118" t="s">
        <v>136</v>
      </c>
      <c r="AP1315" s="140"/>
      <c r="AQ1315" s="119"/>
      <c r="AR1315" s="120"/>
    </row>
    <row r="1316" spans="1:44" x14ac:dyDescent="0.2">
      <c r="A1316" s="11">
        <v>1440</v>
      </c>
      <c r="C1316" s="13">
        <f t="shared" si="60"/>
        <v>1780</v>
      </c>
      <c r="D1316" s="25">
        <v>1440</v>
      </c>
      <c r="I1316" s="27">
        <f t="shared" si="61"/>
        <v>1.44</v>
      </c>
      <c r="J1316" s="19">
        <v>1.44</v>
      </c>
      <c r="L1316" s="14">
        <v>1.78</v>
      </c>
      <c r="O1316">
        <v>0.36459999999999998</v>
      </c>
      <c r="P1316" s="31">
        <f t="shared" si="62"/>
        <v>0.57661336430399379</v>
      </c>
      <c r="R1316" s="5">
        <v>1.78</v>
      </c>
      <c r="AJ1316" s="118" t="s">
        <v>85</v>
      </c>
      <c r="AK1316" s="119"/>
      <c r="AL1316" s="119"/>
      <c r="AM1316" s="120"/>
      <c r="AO1316" s="118" t="s">
        <v>136</v>
      </c>
      <c r="AP1316" s="140"/>
      <c r="AQ1316" s="119"/>
      <c r="AR1316" s="120"/>
    </row>
    <row r="1317" spans="1:44" x14ac:dyDescent="0.2">
      <c r="A1317" s="11">
        <v>1680</v>
      </c>
      <c r="C1317" s="13">
        <f t="shared" si="60"/>
        <v>1780</v>
      </c>
      <c r="D1317" s="25">
        <v>1680</v>
      </c>
      <c r="I1317" s="27">
        <f t="shared" si="61"/>
        <v>1.68</v>
      </c>
      <c r="J1317" s="19">
        <v>1.68</v>
      </c>
      <c r="L1317" s="14">
        <v>1.78</v>
      </c>
      <c r="O1317">
        <v>0.51880000000000004</v>
      </c>
      <c r="P1317" s="31">
        <f t="shared" si="62"/>
        <v>0.57661336430399379</v>
      </c>
      <c r="R1317" s="5">
        <v>1.78</v>
      </c>
      <c r="AJ1317" s="118" t="s">
        <v>323</v>
      </c>
      <c r="AK1317" s="119"/>
      <c r="AL1317" s="119"/>
      <c r="AM1317" s="120"/>
      <c r="AO1317" s="118" t="s">
        <v>197</v>
      </c>
      <c r="AP1317" s="140"/>
      <c r="AQ1317" s="119"/>
      <c r="AR1317" s="120"/>
    </row>
    <row r="1318" spans="1:44" x14ac:dyDescent="0.2">
      <c r="A1318" s="11">
        <v>10220</v>
      </c>
      <c r="C1318" s="13">
        <f t="shared" si="60"/>
        <v>1780</v>
      </c>
      <c r="D1318" s="25">
        <v>10220</v>
      </c>
      <c r="I1318" s="27">
        <f t="shared" si="61"/>
        <v>10.220000000000001</v>
      </c>
      <c r="J1318" s="19">
        <v>10.220000000000001</v>
      </c>
      <c r="L1318" s="14">
        <v>1.78</v>
      </c>
      <c r="O1318">
        <v>2.3243</v>
      </c>
      <c r="P1318" s="31">
        <f t="shared" si="62"/>
        <v>0.57661336430399379</v>
      </c>
      <c r="R1318" s="5">
        <v>1.78</v>
      </c>
      <c r="AJ1318" s="118" t="s">
        <v>246</v>
      </c>
      <c r="AK1318" s="119"/>
      <c r="AL1318" s="119"/>
      <c r="AM1318" s="120"/>
      <c r="AO1318" s="118" t="s">
        <v>197</v>
      </c>
      <c r="AP1318" s="140"/>
      <c r="AQ1318" s="119"/>
      <c r="AR1318" s="120"/>
    </row>
    <row r="1319" spans="1:44" x14ac:dyDescent="0.2">
      <c r="A1319" s="11">
        <v>4540</v>
      </c>
      <c r="C1319" s="13">
        <f t="shared" si="60"/>
        <v>1800</v>
      </c>
      <c r="D1319" s="25">
        <v>4540</v>
      </c>
      <c r="I1319" s="27">
        <f t="shared" si="61"/>
        <v>4.54</v>
      </c>
      <c r="J1319" s="19">
        <v>4.54</v>
      </c>
      <c r="L1319" s="14">
        <v>1.8</v>
      </c>
      <c r="O1319">
        <v>1.5128999999999999</v>
      </c>
      <c r="P1319" s="31">
        <f t="shared" si="62"/>
        <v>0.58778666490211906</v>
      </c>
      <c r="R1319" s="5">
        <v>1.8</v>
      </c>
      <c r="AJ1319" s="118" t="s">
        <v>378</v>
      </c>
      <c r="AK1319" s="119"/>
      <c r="AL1319" s="119"/>
      <c r="AM1319" s="120"/>
      <c r="AO1319" s="118" t="s">
        <v>197</v>
      </c>
      <c r="AP1319" s="140"/>
      <c r="AQ1319" s="119"/>
      <c r="AR1319" s="120"/>
    </row>
    <row r="1320" spans="1:44" x14ac:dyDescent="0.2">
      <c r="A1320" s="11">
        <v>80</v>
      </c>
      <c r="C1320" s="13">
        <f t="shared" si="60"/>
        <v>1800</v>
      </c>
      <c r="D1320" s="25">
        <v>80</v>
      </c>
      <c r="I1320" s="27">
        <f t="shared" si="61"/>
        <v>0.08</v>
      </c>
      <c r="J1320" s="19">
        <v>0.08</v>
      </c>
      <c r="L1320" s="14">
        <v>1.8</v>
      </c>
      <c r="O1320">
        <v>-2.5257000000000001</v>
      </c>
      <c r="P1320" s="31">
        <f t="shared" si="62"/>
        <v>0.58778666490211906</v>
      </c>
      <c r="R1320" s="5">
        <v>1.8</v>
      </c>
      <c r="AJ1320" s="118" t="s">
        <v>104</v>
      </c>
      <c r="AK1320" s="119"/>
      <c r="AL1320" s="119"/>
      <c r="AM1320" s="120"/>
      <c r="AO1320" s="118" t="s">
        <v>197</v>
      </c>
      <c r="AP1320" s="140"/>
      <c r="AQ1320" s="119"/>
      <c r="AR1320" s="120"/>
    </row>
    <row r="1321" spans="1:44" x14ac:dyDescent="0.2">
      <c r="A1321" s="11">
        <v>300</v>
      </c>
      <c r="C1321" s="13">
        <f t="shared" si="60"/>
        <v>1800</v>
      </c>
      <c r="D1321" s="25">
        <v>300</v>
      </c>
      <c r="I1321" s="27">
        <f t="shared" si="61"/>
        <v>0.3</v>
      </c>
      <c r="J1321" s="19">
        <v>0.3</v>
      </c>
      <c r="L1321" s="14">
        <v>1.8</v>
      </c>
      <c r="O1321">
        <v>-1.204</v>
      </c>
      <c r="P1321" s="31">
        <f t="shared" si="62"/>
        <v>0.58778666490211906</v>
      </c>
      <c r="R1321" s="5">
        <v>1.8</v>
      </c>
      <c r="AJ1321" s="118" t="s">
        <v>182</v>
      </c>
      <c r="AK1321" s="119"/>
      <c r="AL1321" s="119"/>
      <c r="AM1321" s="120"/>
      <c r="AO1321" s="118" t="s">
        <v>197</v>
      </c>
      <c r="AP1321" s="140"/>
      <c r="AQ1321" s="119"/>
      <c r="AR1321" s="120"/>
    </row>
    <row r="1322" spans="1:44" x14ac:dyDescent="0.2">
      <c r="A1322" s="11">
        <v>980</v>
      </c>
      <c r="C1322" s="13">
        <f t="shared" si="60"/>
        <v>1800</v>
      </c>
      <c r="D1322" s="25">
        <v>980</v>
      </c>
      <c r="I1322" s="27">
        <f t="shared" si="61"/>
        <v>0.98</v>
      </c>
      <c r="J1322" s="19">
        <v>0.98</v>
      </c>
      <c r="L1322" s="14">
        <v>1.8</v>
      </c>
      <c r="O1322">
        <v>-2.0199999999999999E-2</v>
      </c>
      <c r="P1322" s="31">
        <f t="shared" si="62"/>
        <v>0.58778666490211906</v>
      </c>
      <c r="R1322" s="5">
        <v>1.8</v>
      </c>
      <c r="AJ1322" s="118" t="s">
        <v>315</v>
      </c>
      <c r="AK1322" s="119"/>
      <c r="AL1322" s="119"/>
      <c r="AM1322" s="120"/>
      <c r="AO1322" s="118" t="s">
        <v>197</v>
      </c>
      <c r="AP1322" s="140"/>
      <c r="AQ1322" s="119"/>
      <c r="AR1322" s="120"/>
    </row>
    <row r="1323" spans="1:44" x14ac:dyDescent="0.2">
      <c r="A1323" s="11">
        <v>60</v>
      </c>
      <c r="C1323" s="13">
        <f t="shared" si="60"/>
        <v>1800</v>
      </c>
      <c r="D1323" s="25">
        <v>60</v>
      </c>
      <c r="I1323" s="27">
        <f t="shared" si="61"/>
        <v>0.06</v>
      </c>
      <c r="J1323" s="19">
        <v>0.06</v>
      </c>
      <c r="L1323" s="14">
        <v>1.8</v>
      </c>
      <c r="O1323">
        <v>-2.8134000000000001</v>
      </c>
      <c r="P1323" s="31">
        <f t="shared" si="62"/>
        <v>0.58778666490211906</v>
      </c>
      <c r="R1323" s="5">
        <v>1.8</v>
      </c>
      <c r="AJ1323" s="118" t="s">
        <v>435</v>
      </c>
      <c r="AK1323" s="119"/>
      <c r="AL1323" s="119"/>
      <c r="AM1323" s="120"/>
      <c r="AO1323" s="118" t="s">
        <v>197</v>
      </c>
      <c r="AP1323" s="140"/>
      <c r="AQ1323" s="119"/>
      <c r="AR1323" s="120"/>
    </row>
    <row r="1324" spans="1:44" x14ac:dyDescent="0.2">
      <c r="A1324" s="11">
        <v>4960</v>
      </c>
      <c r="C1324" s="13">
        <f t="shared" si="60"/>
        <v>1820</v>
      </c>
      <c r="D1324" s="25">
        <v>4960</v>
      </c>
      <c r="I1324" s="27">
        <f t="shared" si="61"/>
        <v>4.96</v>
      </c>
      <c r="J1324" s="19">
        <v>4.96</v>
      </c>
      <c r="L1324" s="14">
        <v>1.82</v>
      </c>
      <c r="O1324">
        <v>1.6013999999999999</v>
      </c>
      <c r="P1324" s="31">
        <f t="shared" si="62"/>
        <v>0.59883650108870401</v>
      </c>
      <c r="R1324" s="5">
        <v>1.82</v>
      </c>
      <c r="AJ1324" s="118" t="s">
        <v>180</v>
      </c>
      <c r="AK1324" s="119"/>
      <c r="AL1324" s="119"/>
      <c r="AM1324" s="120"/>
      <c r="AO1324" s="118" t="s">
        <v>197</v>
      </c>
      <c r="AP1324" s="140"/>
      <c r="AQ1324" s="119"/>
      <c r="AR1324" s="120"/>
    </row>
    <row r="1325" spans="1:44" x14ac:dyDescent="0.2">
      <c r="A1325" s="11">
        <v>9380</v>
      </c>
      <c r="C1325" s="13">
        <f t="shared" si="60"/>
        <v>1820</v>
      </c>
      <c r="D1325" s="25">
        <v>9380</v>
      </c>
      <c r="I1325" s="27">
        <f t="shared" si="61"/>
        <v>9.3800000000000008</v>
      </c>
      <c r="J1325" s="19">
        <v>9.3800000000000008</v>
      </c>
      <c r="L1325" s="14">
        <v>1.82</v>
      </c>
      <c r="O1325">
        <v>2.2385999999999999</v>
      </c>
      <c r="P1325" s="31">
        <f t="shared" si="62"/>
        <v>0.59883650108870401</v>
      </c>
      <c r="R1325" s="5">
        <v>1.82</v>
      </c>
      <c r="AJ1325" s="118" t="s">
        <v>541</v>
      </c>
      <c r="AK1325" s="119"/>
      <c r="AL1325" s="119"/>
      <c r="AM1325" s="120"/>
      <c r="AO1325" s="118" t="s">
        <v>197</v>
      </c>
      <c r="AP1325" s="140"/>
      <c r="AQ1325" s="119"/>
      <c r="AR1325" s="120"/>
    </row>
    <row r="1326" spans="1:44" x14ac:dyDescent="0.2">
      <c r="A1326" s="11">
        <v>3480</v>
      </c>
      <c r="C1326" s="13">
        <f t="shared" si="60"/>
        <v>1820</v>
      </c>
      <c r="D1326" s="25">
        <v>3480</v>
      </c>
      <c r="I1326" s="27">
        <f t="shared" si="61"/>
        <v>3.48</v>
      </c>
      <c r="J1326" s="19">
        <v>3.48</v>
      </c>
      <c r="L1326" s="14">
        <v>1.82</v>
      </c>
      <c r="O1326">
        <v>1.2470000000000001</v>
      </c>
      <c r="P1326" s="31">
        <f t="shared" si="62"/>
        <v>0.59883650108870401</v>
      </c>
      <c r="R1326" s="5">
        <v>1.82</v>
      </c>
      <c r="AJ1326" s="118" t="s">
        <v>254</v>
      </c>
      <c r="AK1326" s="119"/>
      <c r="AL1326" s="119"/>
      <c r="AM1326" s="120"/>
      <c r="AO1326" s="118" t="s">
        <v>197</v>
      </c>
      <c r="AP1326" s="140"/>
      <c r="AQ1326" s="119"/>
      <c r="AR1326" s="120"/>
    </row>
    <row r="1327" spans="1:44" x14ac:dyDescent="0.2">
      <c r="A1327" s="11">
        <v>8240</v>
      </c>
      <c r="C1327" s="13">
        <f t="shared" si="60"/>
        <v>1820</v>
      </c>
      <c r="D1327" s="25">
        <v>8240</v>
      </c>
      <c r="I1327" s="27">
        <f t="shared" si="61"/>
        <v>8.24</v>
      </c>
      <c r="J1327" s="19">
        <v>8.24</v>
      </c>
      <c r="L1327" s="14">
        <v>1.82</v>
      </c>
      <c r="O1327">
        <v>2.109</v>
      </c>
      <c r="P1327" s="31">
        <f t="shared" si="62"/>
        <v>0.59883650108870401</v>
      </c>
      <c r="R1327" s="5">
        <v>1.82</v>
      </c>
      <c r="AJ1327" s="118" t="s">
        <v>309</v>
      </c>
      <c r="AK1327" s="119"/>
      <c r="AL1327" s="119"/>
      <c r="AM1327" s="120"/>
      <c r="AO1327" s="118" t="s">
        <v>197</v>
      </c>
      <c r="AP1327" s="140"/>
      <c r="AQ1327" s="119"/>
      <c r="AR1327" s="120"/>
    </row>
    <row r="1328" spans="1:44" x14ac:dyDescent="0.2">
      <c r="A1328" s="11">
        <v>4980</v>
      </c>
      <c r="C1328" s="13">
        <f t="shared" si="60"/>
        <v>1820</v>
      </c>
      <c r="D1328" s="25">
        <v>4980</v>
      </c>
      <c r="I1328" s="27">
        <f t="shared" si="61"/>
        <v>4.9800000000000004</v>
      </c>
      <c r="J1328" s="19">
        <v>4.9800000000000004</v>
      </c>
      <c r="L1328" s="14">
        <v>1.82</v>
      </c>
      <c r="O1328">
        <v>1.6053999999999999</v>
      </c>
      <c r="P1328" s="31">
        <f t="shared" si="62"/>
        <v>0.59883650108870401</v>
      </c>
      <c r="R1328" s="5">
        <v>1.82</v>
      </c>
      <c r="AJ1328" s="118" t="s">
        <v>71</v>
      </c>
      <c r="AK1328" s="119"/>
      <c r="AL1328" s="119"/>
      <c r="AM1328" s="120"/>
      <c r="AO1328" s="118" t="s">
        <v>298</v>
      </c>
      <c r="AP1328" s="140"/>
      <c r="AQ1328" s="119"/>
      <c r="AR1328" s="120"/>
    </row>
    <row r="1329" spans="1:44" x14ac:dyDescent="0.2">
      <c r="A1329" s="11">
        <v>18260</v>
      </c>
      <c r="C1329" s="13">
        <f t="shared" si="60"/>
        <v>1820</v>
      </c>
      <c r="D1329" s="25">
        <v>18260</v>
      </c>
      <c r="I1329" s="27">
        <f t="shared" si="61"/>
        <v>18.260000000000002</v>
      </c>
      <c r="J1329" s="19">
        <v>18.260000000000002</v>
      </c>
      <c r="L1329" s="14">
        <v>1.82</v>
      </c>
      <c r="O1329">
        <v>2.9047000000000001</v>
      </c>
      <c r="P1329" s="31">
        <f t="shared" si="62"/>
        <v>0.59883650108870401</v>
      </c>
      <c r="R1329" s="5">
        <v>1.82</v>
      </c>
      <c r="AJ1329" s="118" t="s">
        <v>542</v>
      </c>
      <c r="AK1329" s="119"/>
      <c r="AL1329" s="119"/>
      <c r="AM1329" s="120"/>
      <c r="AO1329" s="118" t="s">
        <v>298</v>
      </c>
      <c r="AP1329" s="140"/>
      <c r="AQ1329" s="119"/>
      <c r="AR1329" s="120"/>
    </row>
    <row r="1330" spans="1:44" x14ac:dyDescent="0.2">
      <c r="A1330" s="11">
        <v>4300</v>
      </c>
      <c r="C1330" s="13">
        <f t="shared" si="60"/>
        <v>1820</v>
      </c>
      <c r="D1330" s="25">
        <v>4300</v>
      </c>
      <c r="I1330" s="27">
        <f t="shared" si="61"/>
        <v>4.3</v>
      </c>
      <c r="J1330" s="19">
        <v>4.3</v>
      </c>
      <c r="L1330" s="14">
        <v>1.82</v>
      </c>
      <c r="O1330">
        <v>1.4585999999999999</v>
      </c>
      <c r="P1330" s="31">
        <f t="shared" si="62"/>
        <v>0.59883650108870401</v>
      </c>
      <c r="R1330" s="5">
        <v>1.82</v>
      </c>
      <c r="AJ1330" s="118" t="s">
        <v>354</v>
      </c>
      <c r="AK1330" s="119"/>
      <c r="AL1330" s="119"/>
      <c r="AM1330" s="120"/>
      <c r="AO1330" s="118" t="s">
        <v>298</v>
      </c>
      <c r="AP1330" s="140"/>
      <c r="AQ1330" s="119"/>
      <c r="AR1330" s="120"/>
    </row>
    <row r="1331" spans="1:44" x14ac:dyDescent="0.2">
      <c r="A1331" s="11">
        <v>15800</v>
      </c>
      <c r="C1331" s="13">
        <f t="shared" si="60"/>
        <v>1820</v>
      </c>
      <c r="D1331" s="25">
        <v>15800</v>
      </c>
      <c r="I1331" s="27">
        <f t="shared" si="61"/>
        <v>15.8</v>
      </c>
      <c r="J1331" s="19">
        <v>15.8</v>
      </c>
      <c r="L1331" s="14">
        <v>1.82</v>
      </c>
      <c r="O1331">
        <v>2.76</v>
      </c>
      <c r="P1331" s="31">
        <f t="shared" si="62"/>
        <v>0.59883650108870401</v>
      </c>
      <c r="R1331" s="5">
        <v>1.82</v>
      </c>
      <c r="AJ1331" s="118" t="s">
        <v>543</v>
      </c>
      <c r="AK1331" s="119"/>
      <c r="AL1331" s="119"/>
      <c r="AM1331" s="120"/>
      <c r="AO1331" s="118" t="s">
        <v>298</v>
      </c>
      <c r="AP1331" s="140"/>
      <c r="AQ1331" s="119"/>
      <c r="AR1331" s="120"/>
    </row>
    <row r="1332" spans="1:44" x14ac:dyDescent="0.2">
      <c r="A1332" s="11">
        <v>2760</v>
      </c>
      <c r="C1332" s="13">
        <f t="shared" si="60"/>
        <v>1820</v>
      </c>
      <c r="D1332" s="25">
        <v>2760</v>
      </c>
      <c r="I1332" s="27">
        <f t="shared" si="61"/>
        <v>2.7600000000000002</v>
      </c>
      <c r="J1332" s="19">
        <v>2.7600000000000002</v>
      </c>
      <c r="L1332" s="14">
        <v>1.82</v>
      </c>
      <c r="O1332">
        <v>1.0152000000000001</v>
      </c>
      <c r="P1332" s="31">
        <f t="shared" si="62"/>
        <v>0.59883650108870401</v>
      </c>
      <c r="R1332" s="5">
        <v>1.82</v>
      </c>
      <c r="AJ1332" s="118" t="s">
        <v>200</v>
      </c>
      <c r="AK1332" s="119"/>
      <c r="AL1332" s="119"/>
      <c r="AM1332" s="120"/>
      <c r="AO1332" s="118" t="s">
        <v>298</v>
      </c>
      <c r="AP1332" s="140"/>
      <c r="AQ1332" s="119"/>
      <c r="AR1332" s="120"/>
    </row>
    <row r="1333" spans="1:44" x14ac:dyDescent="0.2">
      <c r="A1333" s="11">
        <v>560</v>
      </c>
      <c r="C1333" s="13">
        <f t="shared" si="60"/>
        <v>1820</v>
      </c>
      <c r="D1333" s="25">
        <v>560</v>
      </c>
      <c r="I1333" s="27">
        <f t="shared" si="61"/>
        <v>0.56000000000000005</v>
      </c>
      <c r="J1333" s="19">
        <v>0.56000000000000005</v>
      </c>
      <c r="L1333" s="14">
        <v>1.82</v>
      </c>
      <c r="O1333">
        <v>-0.57979999999999998</v>
      </c>
      <c r="P1333" s="31">
        <f t="shared" si="62"/>
        <v>0.59883650108870401</v>
      </c>
      <c r="R1333" s="5">
        <v>1.82</v>
      </c>
      <c r="AJ1333" s="118" t="s">
        <v>90</v>
      </c>
      <c r="AK1333" s="119"/>
      <c r="AL1333" s="119"/>
      <c r="AM1333" s="120"/>
      <c r="AO1333" s="118" t="s">
        <v>298</v>
      </c>
      <c r="AP1333" s="140"/>
      <c r="AQ1333" s="119"/>
      <c r="AR1333" s="120"/>
    </row>
    <row r="1334" spans="1:44" x14ac:dyDescent="0.2">
      <c r="A1334" s="11">
        <v>3520</v>
      </c>
      <c r="C1334" s="13">
        <f t="shared" si="60"/>
        <v>1840</v>
      </c>
      <c r="D1334" s="25">
        <v>3520</v>
      </c>
      <c r="I1334" s="27">
        <f t="shared" si="61"/>
        <v>3.52</v>
      </c>
      <c r="J1334" s="19">
        <v>3.52</v>
      </c>
      <c r="L1334" s="14">
        <v>1.84</v>
      </c>
      <c r="O1334">
        <v>1.2585</v>
      </c>
      <c r="P1334" s="31">
        <f t="shared" si="62"/>
        <v>0.60976557162089429</v>
      </c>
      <c r="R1334" s="5">
        <v>1.84</v>
      </c>
      <c r="AJ1334" s="118" t="s">
        <v>106</v>
      </c>
      <c r="AK1334" s="119"/>
      <c r="AL1334" s="119"/>
      <c r="AM1334" s="120"/>
      <c r="AO1334" s="118" t="s">
        <v>298</v>
      </c>
      <c r="AP1334" s="140"/>
      <c r="AQ1334" s="119"/>
      <c r="AR1334" s="120"/>
    </row>
    <row r="1335" spans="1:44" x14ac:dyDescent="0.2">
      <c r="A1335" s="11">
        <v>140</v>
      </c>
      <c r="C1335" s="13">
        <f t="shared" si="60"/>
        <v>1840</v>
      </c>
      <c r="D1335" s="25">
        <v>140</v>
      </c>
      <c r="I1335" s="27">
        <f t="shared" si="61"/>
        <v>0.14000000000000001</v>
      </c>
      <c r="J1335" s="19">
        <v>0.14000000000000001</v>
      </c>
      <c r="L1335" s="14">
        <v>1.84</v>
      </c>
      <c r="O1335">
        <v>-1.9661</v>
      </c>
      <c r="P1335" s="31">
        <f t="shared" si="62"/>
        <v>0.60976557162089429</v>
      </c>
      <c r="R1335" s="5">
        <v>1.84</v>
      </c>
      <c r="AJ1335" s="118" t="s">
        <v>68</v>
      </c>
      <c r="AK1335" s="119"/>
      <c r="AL1335" s="119"/>
      <c r="AM1335" s="120"/>
      <c r="AO1335" s="118" t="s">
        <v>298</v>
      </c>
      <c r="AP1335" s="140"/>
      <c r="AQ1335" s="119"/>
      <c r="AR1335" s="120"/>
    </row>
    <row r="1336" spans="1:44" x14ac:dyDescent="0.2">
      <c r="A1336" s="11">
        <v>260</v>
      </c>
      <c r="C1336" s="13">
        <f t="shared" si="60"/>
        <v>1840</v>
      </c>
      <c r="D1336" s="25">
        <v>260</v>
      </c>
      <c r="I1336" s="27">
        <f t="shared" si="61"/>
        <v>0.26</v>
      </c>
      <c r="J1336" s="19">
        <v>0.26</v>
      </c>
      <c r="L1336" s="14">
        <v>1.84</v>
      </c>
      <c r="O1336">
        <v>-1.3471</v>
      </c>
      <c r="P1336" s="31">
        <f t="shared" si="62"/>
        <v>0.60976557162089429</v>
      </c>
      <c r="R1336" s="5">
        <v>1.84</v>
      </c>
      <c r="AJ1336" s="118" t="s">
        <v>146</v>
      </c>
      <c r="AK1336" s="119"/>
      <c r="AL1336" s="119"/>
      <c r="AM1336" s="120"/>
      <c r="AO1336" s="118" t="s">
        <v>298</v>
      </c>
      <c r="AP1336" s="140"/>
      <c r="AQ1336" s="119"/>
      <c r="AR1336" s="120"/>
    </row>
    <row r="1337" spans="1:44" x14ac:dyDescent="0.2">
      <c r="A1337" s="11">
        <v>5460</v>
      </c>
      <c r="C1337" s="13">
        <f t="shared" si="60"/>
        <v>1840</v>
      </c>
      <c r="D1337" s="25">
        <v>5460</v>
      </c>
      <c r="I1337" s="27">
        <f t="shared" si="61"/>
        <v>5.46</v>
      </c>
      <c r="J1337" s="19">
        <v>5.46</v>
      </c>
      <c r="L1337" s="14">
        <v>1.84</v>
      </c>
      <c r="O1337">
        <v>1.6974</v>
      </c>
      <c r="P1337" s="31">
        <f t="shared" si="62"/>
        <v>0.60976557162089429</v>
      </c>
      <c r="R1337" s="5">
        <v>1.84</v>
      </c>
      <c r="AJ1337" s="118" t="s">
        <v>544</v>
      </c>
      <c r="AK1337" s="119"/>
      <c r="AL1337" s="119"/>
      <c r="AM1337" s="120"/>
      <c r="AO1337" s="118" t="s">
        <v>298</v>
      </c>
      <c r="AP1337" s="140"/>
      <c r="AQ1337" s="119"/>
      <c r="AR1337" s="120"/>
    </row>
    <row r="1338" spans="1:44" x14ac:dyDescent="0.2">
      <c r="A1338" s="11">
        <v>11680</v>
      </c>
      <c r="C1338" s="13">
        <f t="shared" si="60"/>
        <v>1840</v>
      </c>
      <c r="D1338" s="25">
        <v>11680</v>
      </c>
      <c r="I1338" s="27">
        <f t="shared" si="61"/>
        <v>11.68</v>
      </c>
      <c r="J1338" s="19">
        <v>11.68</v>
      </c>
      <c r="L1338" s="14">
        <v>1.84</v>
      </c>
      <c r="O1338">
        <v>2.4579</v>
      </c>
      <c r="P1338" s="31">
        <f t="shared" si="62"/>
        <v>0.60976557162089429</v>
      </c>
      <c r="R1338" s="5">
        <v>1.84</v>
      </c>
      <c r="AJ1338" s="118" t="s">
        <v>545</v>
      </c>
      <c r="AK1338" s="119"/>
      <c r="AL1338" s="119"/>
      <c r="AM1338" s="120"/>
      <c r="AO1338" s="118" t="s">
        <v>298</v>
      </c>
      <c r="AP1338" s="140"/>
      <c r="AQ1338" s="119"/>
      <c r="AR1338" s="120"/>
    </row>
    <row r="1339" spans="1:44" x14ac:dyDescent="0.2">
      <c r="A1339" s="11">
        <v>3800</v>
      </c>
      <c r="C1339" s="13">
        <f t="shared" si="60"/>
        <v>1840</v>
      </c>
      <c r="D1339" s="25">
        <v>3800</v>
      </c>
      <c r="I1339" s="27">
        <f t="shared" si="61"/>
        <v>3.8000000000000003</v>
      </c>
      <c r="J1339" s="19">
        <v>3.8000000000000003</v>
      </c>
      <c r="L1339" s="14">
        <v>1.84</v>
      </c>
      <c r="O1339">
        <v>1.335</v>
      </c>
      <c r="P1339" s="31">
        <f t="shared" si="62"/>
        <v>0.60976557162089429</v>
      </c>
      <c r="R1339" s="5">
        <v>1.84</v>
      </c>
      <c r="AJ1339" s="118" t="s">
        <v>260</v>
      </c>
      <c r="AK1339" s="119"/>
      <c r="AL1339" s="119"/>
      <c r="AM1339" s="120"/>
      <c r="AO1339" s="118" t="s">
        <v>298</v>
      </c>
      <c r="AP1339" s="140"/>
      <c r="AQ1339" s="119"/>
      <c r="AR1339" s="120"/>
    </row>
    <row r="1340" spans="1:44" x14ac:dyDescent="0.2">
      <c r="A1340" s="11">
        <v>680</v>
      </c>
      <c r="C1340" s="13">
        <f t="shared" si="60"/>
        <v>1840</v>
      </c>
      <c r="D1340" s="25">
        <v>680</v>
      </c>
      <c r="I1340" s="27">
        <f t="shared" si="61"/>
        <v>0.68</v>
      </c>
      <c r="J1340" s="19">
        <v>0.68</v>
      </c>
      <c r="L1340" s="14">
        <v>1.84</v>
      </c>
      <c r="O1340">
        <v>-0.38569999999999999</v>
      </c>
      <c r="P1340" s="31">
        <f t="shared" si="62"/>
        <v>0.60976557162089429</v>
      </c>
      <c r="R1340" s="5">
        <v>1.84</v>
      </c>
      <c r="AJ1340" s="118" t="s">
        <v>169</v>
      </c>
      <c r="AK1340" s="119"/>
      <c r="AL1340" s="119"/>
      <c r="AM1340" s="120"/>
      <c r="AO1340" s="118" t="s">
        <v>90</v>
      </c>
      <c r="AP1340" s="140"/>
      <c r="AQ1340" s="119"/>
      <c r="AR1340" s="120"/>
    </row>
    <row r="1341" spans="1:44" x14ac:dyDescent="0.2">
      <c r="A1341" s="11">
        <v>9900</v>
      </c>
      <c r="C1341" s="13">
        <f t="shared" si="60"/>
        <v>1840</v>
      </c>
      <c r="D1341" s="25">
        <v>9900</v>
      </c>
      <c r="I1341" s="27">
        <f t="shared" si="61"/>
        <v>9.9</v>
      </c>
      <c r="J1341" s="19">
        <v>9.9</v>
      </c>
      <c r="L1341" s="14">
        <v>1.84</v>
      </c>
      <c r="O1341">
        <v>2.2925</v>
      </c>
      <c r="P1341" s="31">
        <f t="shared" si="62"/>
        <v>0.60976557162089429</v>
      </c>
      <c r="R1341" s="5">
        <v>1.84</v>
      </c>
      <c r="AJ1341" s="118" t="s">
        <v>546</v>
      </c>
      <c r="AK1341" s="119"/>
      <c r="AL1341" s="119"/>
      <c r="AM1341" s="120"/>
      <c r="AO1341" s="118" t="s">
        <v>90</v>
      </c>
      <c r="AP1341" s="140"/>
      <c r="AQ1341" s="119"/>
      <c r="AR1341" s="120"/>
    </row>
    <row r="1342" spans="1:44" x14ac:dyDescent="0.2">
      <c r="A1342" s="11">
        <v>5220</v>
      </c>
      <c r="C1342" s="13">
        <f t="shared" si="60"/>
        <v>1840</v>
      </c>
      <c r="D1342" s="25">
        <v>5220</v>
      </c>
      <c r="I1342" s="27">
        <f t="shared" si="61"/>
        <v>5.22</v>
      </c>
      <c r="J1342" s="19">
        <v>5.22</v>
      </c>
      <c r="L1342" s="14">
        <v>1.84</v>
      </c>
      <c r="O1342">
        <v>1.6525000000000001</v>
      </c>
      <c r="P1342" s="31">
        <f t="shared" si="62"/>
        <v>0.60976557162089429</v>
      </c>
      <c r="R1342" s="5">
        <v>1.84</v>
      </c>
      <c r="AJ1342" s="118" t="s">
        <v>56</v>
      </c>
      <c r="AK1342" s="119"/>
      <c r="AL1342" s="119"/>
      <c r="AM1342" s="120"/>
      <c r="AO1342" s="118" t="s">
        <v>90</v>
      </c>
      <c r="AP1342" s="140"/>
      <c r="AQ1342" s="119"/>
      <c r="AR1342" s="120"/>
    </row>
    <row r="1343" spans="1:44" x14ac:dyDescent="0.2">
      <c r="A1343" s="11">
        <v>2260</v>
      </c>
      <c r="C1343" s="13">
        <f t="shared" si="60"/>
        <v>1840</v>
      </c>
      <c r="D1343" s="25">
        <v>2260</v>
      </c>
      <c r="I1343" s="27">
        <f t="shared" si="61"/>
        <v>2.2600000000000002</v>
      </c>
      <c r="J1343" s="19">
        <v>2.2600000000000002</v>
      </c>
      <c r="L1343" s="14">
        <v>1.84</v>
      </c>
      <c r="O1343">
        <v>0.81540000000000001</v>
      </c>
      <c r="P1343" s="31">
        <f t="shared" si="62"/>
        <v>0.60976557162089429</v>
      </c>
      <c r="R1343" s="5">
        <v>1.84</v>
      </c>
      <c r="AJ1343" s="118" t="s">
        <v>134</v>
      </c>
      <c r="AK1343" s="119"/>
      <c r="AL1343" s="119"/>
      <c r="AM1343" s="120"/>
      <c r="AO1343" s="118" t="s">
        <v>90</v>
      </c>
      <c r="AP1343" s="140"/>
      <c r="AQ1343" s="119"/>
      <c r="AR1343" s="120"/>
    </row>
    <row r="1344" spans="1:44" x14ac:dyDescent="0.2">
      <c r="A1344" s="11">
        <v>420</v>
      </c>
      <c r="C1344" s="13">
        <f t="shared" si="60"/>
        <v>1860</v>
      </c>
      <c r="D1344" s="25">
        <v>420</v>
      </c>
      <c r="I1344" s="27">
        <f t="shared" si="61"/>
        <v>0.42</v>
      </c>
      <c r="J1344" s="19">
        <v>0.42</v>
      </c>
      <c r="L1344" s="14">
        <v>1.86</v>
      </c>
      <c r="O1344">
        <v>-0.86750000000000005</v>
      </c>
      <c r="P1344" s="31">
        <f t="shared" si="62"/>
        <v>0.62057648772510998</v>
      </c>
      <c r="R1344" s="5">
        <v>1.86</v>
      </c>
      <c r="AJ1344" s="118" t="s">
        <v>296</v>
      </c>
      <c r="AK1344" s="119"/>
      <c r="AL1344" s="119"/>
      <c r="AM1344" s="120"/>
      <c r="AO1344" s="118" t="s">
        <v>90</v>
      </c>
      <c r="AP1344" s="140"/>
      <c r="AQ1344" s="119"/>
      <c r="AR1344" s="120"/>
    </row>
    <row r="1345" spans="1:44" x14ac:dyDescent="0.2">
      <c r="A1345" s="11">
        <v>1620</v>
      </c>
      <c r="C1345" s="13">
        <f t="shared" ref="C1345:C1408" si="63">L1345*1000</f>
        <v>1860</v>
      </c>
      <c r="D1345" s="25">
        <v>1620</v>
      </c>
      <c r="I1345" s="27">
        <f t="shared" si="61"/>
        <v>1.62</v>
      </c>
      <c r="J1345" s="19">
        <v>1.62</v>
      </c>
      <c r="L1345" s="14">
        <v>1.86</v>
      </c>
      <c r="O1345">
        <v>0.4824</v>
      </c>
      <c r="P1345" s="31">
        <f t="shared" si="62"/>
        <v>0.62057648772510998</v>
      </c>
      <c r="R1345" s="5">
        <v>1.86</v>
      </c>
      <c r="AJ1345" s="118" t="s">
        <v>147</v>
      </c>
      <c r="AK1345" s="119"/>
      <c r="AL1345" s="119"/>
      <c r="AM1345" s="120"/>
      <c r="AO1345" s="118" t="s">
        <v>90</v>
      </c>
      <c r="AP1345" s="140"/>
      <c r="AQ1345" s="119"/>
      <c r="AR1345" s="120"/>
    </row>
    <row r="1346" spans="1:44" x14ac:dyDescent="0.2">
      <c r="A1346" s="11">
        <v>14540</v>
      </c>
      <c r="C1346" s="13">
        <f t="shared" si="63"/>
        <v>1860</v>
      </c>
      <c r="D1346" s="25">
        <v>14540</v>
      </c>
      <c r="I1346" s="27">
        <f t="shared" ref="I1346:I1409" si="64">D1346*10^-3</f>
        <v>14.540000000000001</v>
      </c>
      <c r="J1346" s="19">
        <v>14.540000000000001</v>
      </c>
      <c r="L1346" s="14">
        <v>1.86</v>
      </c>
      <c r="O1346">
        <v>2.6768999999999998</v>
      </c>
      <c r="P1346" s="31">
        <f t="shared" ref="P1346:P1409" si="65">LN(L1346)</f>
        <v>0.62057648772510998</v>
      </c>
      <c r="R1346" s="5">
        <v>1.86</v>
      </c>
      <c r="AJ1346" s="118" t="s">
        <v>441</v>
      </c>
      <c r="AK1346" s="119"/>
      <c r="AL1346" s="119"/>
      <c r="AM1346" s="120"/>
      <c r="AO1346" s="118" t="s">
        <v>90</v>
      </c>
      <c r="AP1346" s="140"/>
      <c r="AQ1346" s="119"/>
      <c r="AR1346" s="120"/>
    </row>
    <row r="1347" spans="1:44" x14ac:dyDescent="0.2">
      <c r="A1347" s="11">
        <v>17420</v>
      </c>
      <c r="C1347" s="13">
        <f t="shared" si="63"/>
        <v>1860</v>
      </c>
      <c r="D1347" s="25">
        <v>17420</v>
      </c>
      <c r="I1347" s="27">
        <f t="shared" si="64"/>
        <v>17.420000000000002</v>
      </c>
      <c r="J1347" s="19">
        <v>17.420000000000002</v>
      </c>
      <c r="L1347" s="14">
        <v>1.86</v>
      </c>
      <c r="O1347">
        <v>2.8576000000000001</v>
      </c>
      <c r="P1347" s="31">
        <f t="shared" si="65"/>
        <v>0.62057648772510998</v>
      </c>
      <c r="R1347" s="5">
        <v>1.86</v>
      </c>
      <c r="AJ1347" s="118" t="s">
        <v>547</v>
      </c>
      <c r="AK1347" s="119"/>
      <c r="AL1347" s="119"/>
      <c r="AM1347" s="120"/>
      <c r="AO1347" s="118" t="s">
        <v>90</v>
      </c>
      <c r="AP1347" s="140"/>
      <c r="AQ1347" s="119"/>
      <c r="AR1347" s="120"/>
    </row>
    <row r="1348" spans="1:44" x14ac:dyDescent="0.2">
      <c r="A1348" s="11">
        <v>2040</v>
      </c>
      <c r="C1348" s="13">
        <f t="shared" si="63"/>
        <v>1860</v>
      </c>
      <c r="D1348" s="25">
        <v>2040</v>
      </c>
      <c r="I1348" s="27">
        <f t="shared" si="64"/>
        <v>2.04</v>
      </c>
      <c r="J1348" s="19">
        <v>2.04</v>
      </c>
      <c r="L1348" s="14">
        <v>1.86</v>
      </c>
      <c r="O1348">
        <v>0.71289999999999998</v>
      </c>
      <c r="P1348" s="31">
        <f t="shared" si="65"/>
        <v>0.62057648772510998</v>
      </c>
      <c r="R1348" s="5">
        <v>1.86</v>
      </c>
      <c r="AJ1348" s="118" t="s">
        <v>219</v>
      </c>
      <c r="AK1348" s="119"/>
      <c r="AL1348" s="119"/>
      <c r="AM1348" s="120"/>
      <c r="AO1348" s="118" t="s">
        <v>90</v>
      </c>
      <c r="AP1348" s="140"/>
      <c r="AQ1348" s="119"/>
      <c r="AR1348" s="120"/>
    </row>
    <row r="1349" spans="1:44" x14ac:dyDescent="0.2">
      <c r="A1349" s="11">
        <v>3740</v>
      </c>
      <c r="C1349" s="13">
        <f t="shared" si="63"/>
        <v>1860</v>
      </c>
      <c r="D1349" s="25">
        <v>3740</v>
      </c>
      <c r="I1349" s="27">
        <f t="shared" si="64"/>
        <v>3.74</v>
      </c>
      <c r="J1349" s="19">
        <v>3.74</v>
      </c>
      <c r="L1349" s="14">
        <v>1.86</v>
      </c>
      <c r="O1349">
        <v>1.3190999999999999</v>
      </c>
      <c r="P1349" s="31">
        <f t="shared" si="65"/>
        <v>0.62057648772510998</v>
      </c>
      <c r="R1349" s="5">
        <v>1.86</v>
      </c>
      <c r="AJ1349" s="118" t="s">
        <v>503</v>
      </c>
      <c r="AK1349" s="119"/>
      <c r="AL1349" s="119"/>
      <c r="AM1349" s="120"/>
      <c r="AO1349" s="118" t="s">
        <v>90</v>
      </c>
      <c r="AP1349" s="140"/>
      <c r="AQ1349" s="119"/>
      <c r="AR1349" s="120"/>
    </row>
    <row r="1350" spans="1:44" x14ac:dyDescent="0.2">
      <c r="A1350" s="11">
        <v>3980</v>
      </c>
      <c r="C1350" s="13">
        <f t="shared" si="63"/>
        <v>1860</v>
      </c>
      <c r="D1350" s="25">
        <v>3980</v>
      </c>
      <c r="I1350" s="27">
        <f t="shared" si="64"/>
        <v>3.98</v>
      </c>
      <c r="J1350" s="19">
        <v>3.98</v>
      </c>
      <c r="L1350" s="14">
        <v>1.86</v>
      </c>
      <c r="O1350">
        <v>1.3813</v>
      </c>
      <c r="P1350" s="31">
        <f t="shared" si="65"/>
        <v>0.62057648772510998</v>
      </c>
      <c r="R1350" s="5">
        <v>1.86</v>
      </c>
      <c r="AJ1350" s="118" t="s">
        <v>101</v>
      </c>
      <c r="AK1350" s="119"/>
      <c r="AL1350" s="119"/>
      <c r="AM1350" s="120"/>
      <c r="AO1350" s="118" t="s">
        <v>90</v>
      </c>
      <c r="AP1350" s="140"/>
      <c r="AQ1350" s="119"/>
      <c r="AR1350" s="120"/>
    </row>
    <row r="1351" spans="1:44" x14ac:dyDescent="0.2">
      <c r="A1351" s="11">
        <v>4840</v>
      </c>
      <c r="C1351" s="13">
        <f t="shared" si="63"/>
        <v>1860</v>
      </c>
      <c r="D1351" s="25">
        <v>4840</v>
      </c>
      <c r="I1351" s="27">
        <f t="shared" si="64"/>
        <v>4.84</v>
      </c>
      <c r="J1351" s="19">
        <v>4.84</v>
      </c>
      <c r="L1351" s="14">
        <v>1.86</v>
      </c>
      <c r="O1351">
        <v>1.5769</v>
      </c>
      <c r="P1351" s="31">
        <f t="shared" si="65"/>
        <v>0.62057648772510998</v>
      </c>
      <c r="R1351" s="5">
        <v>1.86</v>
      </c>
      <c r="AJ1351" s="118" t="s">
        <v>483</v>
      </c>
      <c r="AK1351" s="119"/>
      <c r="AL1351" s="119"/>
      <c r="AM1351" s="120"/>
      <c r="AO1351" s="118" t="s">
        <v>90</v>
      </c>
      <c r="AP1351" s="140"/>
      <c r="AQ1351" s="119"/>
      <c r="AR1351" s="120"/>
    </row>
    <row r="1352" spans="1:44" x14ac:dyDescent="0.2">
      <c r="A1352" s="11">
        <v>180</v>
      </c>
      <c r="C1352" s="13">
        <f t="shared" si="63"/>
        <v>1860</v>
      </c>
      <c r="D1352" s="25">
        <v>180</v>
      </c>
      <c r="I1352" s="27">
        <f t="shared" si="64"/>
        <v>0.18</v>
      </c>
      <c r="J1352" s="19">
        <v>0.18</v>
      </c>
      <c r="L1352" s="14">
        <v>1.86</v>
      </c>
      <c r="O1352">
        <v>-1.7148000000000001</v>
      </c>
      <c r="P1352" s="31">
        <f t="shared" si="65"/>
        <v>0.62057648772510998</v>
      </c>
      <c r="R1352" s="5">
        <v>1.86</v>
      </c>
      <c r="AJ1352" s="118" t="s">
        <v>113</v>
      </c>
      <c r="AK1352" s="119"/>
      <c r="AL1352" s="119"/>
      <c r="AM1352" s="120"/>
      <c r="AO1352" s="118" t="s">
        <v>90</v>
      </c>
      <c r="AP1352" s="140"/>
      <c r="AQ1352" s="119"/>
      <c r="AR1352" s="120"/>
    </row>
    <row r="1353" spans="1:44" x14ac:dyDescent="0.2">
      <c r="A1353" s="11">
        <v>140</v>
      </c>
      <c r="C1353" s="13">
        <f t="shared" si="63"/>
        <v>1880</v>
      </c>
      <c r="D1353" s="25">
        <v>140</v>
      </c>
      <c r="I1353" s="27">
        <f t="shared" si="64"/>
        <v>0.14000000000000001</v>
      </c>
      <c r="J1353" s="19">
        <v>0.14000000000000001</v>
      </c>
      <c r="L1353" s="14">
        <v>1.88</v>
      </c>
      <c r="O1353">
        <v>-1.9661</v>
      </c>
      <c r="P1353" s="31">
        <f t="shared" si="65"/>
        <v>0.63127177684185776</v>
      </c>
      <c r="R1353" s="5">
        <v>1.88</v>
      </c>
      <c r="AJ1353" s="118" t="s">
        <v>68</v>
      </c>
      <c r="AK1353" s="119"/>
      <c r="AL1353" s="119"/>
      <c r="AM1353" s="120"/>
      <c r="AO1353" s="118" t="s">
        <v>90</v>
      </c>
      <c r="AP1353" s="140"/>
      <c r="AQ1353" s="119"/>
      <c r="AR1353" s="120"/>
    </row>
    <row r="1354" spans="1:44" x14ac:dyDescent="0.2">
      <c r="A1354" s="11">
        <v>280</v>
      </c>
      <c r="C1354" s="13">
        <f t="shared" si="63"/>
        <v>1880</v>
      </c>
      <c r="D1354" s="25">
        <v>280</v>
      </c>
      <c r="I1354" s="27">
        <f t="shared" si="64"/>
        <v>0.28000000000000003</v>
      </c>
      <c r="J1354" s="19">
        <v>0.28000000000000003</v>
      </c>
      <c r="L1354" s="14">
        <v>1.88</v>
      </c>
      <c r="O1354">
        <v>-1.2729999999999999</v>
      </c>
      <c r="P1354" s="31">
        <f t="shared" si="65"/>
        <v>0.63127177684185776</v>
      </c>
      <c r="R1354" s="5">
        <v>1.88</v>
      </c>
      <c r="AJ1354" s="118" t="s">
        <v>292</v>
      </c>
      <c r="AK1354" s="119"/>
      <c r="AL1354" s="119"/>
      <c r="AM1354" s="120"/>
      <c r="AO1354" s="118" t="s">
        <v>90</v>
      </c>
      <c r="AP1354" s="140"/>
      <c r="AQ1354" s="119"/>
      <c r="AR1354" s="120"/>
    </row>
    <row r="1355" spans="1:44" x14ac:dyDescent="0.2">
      <c r="A1355" s="11">
        <v>5080</v>
      </c>
      <c r="C1355" s="13">
        <f t="shared" si="63"/>
        <v>1880</v>
      </c>
      <c r="D1355" s="25">
        <v>5080</v>
      </c>
      <c r="I1355" s="27">
        <f t="shared" si="64"/>
        <v>5.08</v>
      </c>
      <c r="J1355" s="19">
        <v>5.08</v>
      </c>
      <c r="L1355" s="14">
        <v>1.88</v>
      </c>
      <c r="O1355">
        <v>1.6253</v>
      </c>
      <c r="P1355" s="31">
        <f t="shared" si="65"/>
        <v>0.63127177684185776</v>
      </c>
      <c r="R1355" s="5">
        <v>1.88</v>
      </c>
      <c r="AJ1355" s="118" t="s">
        <v>361</v>
      </c>
      <c r="AK1355" s="119"/>
      <c r="AL1355" s="119"/>
      <c r="AM1355" s="120"/>
      <c r="AO1355" s="118" t="s">
        <v>90</v>
      </c>
      <c r="AP1355" s="140"/>
      <c r="AQ1355" s="119"/>
      <c r="AR1355" s="120"/>
    </row>
    <row r="1356" spans="1:44" x14ac:dyDescent="0.2">
      <c r="A1356" s="11">
        <v>940</v>
      </c>
      <c r="C1356" s="13">
        <f t="shared" si="63"/>
        <v>1880</v>
      </c>
      <c r="D1356" s="25">
        <v>940</v>
      </c>
      <c r="I1356" s="27">
        <f t="shared" si="64"/>
        <v>0.94000000000000006</v>
      </c>
      <c r="J1356" s="19">
        <v>0.94000000000000006</v>
      </c>
      <c r="L1356" s="14">
        <v>1.88</v>
      </c>
      <c r="O1356">
        <v>-6.1899999999999997E-2</v>
      </c>
      <c r="P1356" s="31">
        <f t="shared" si="65"/>
        <v>0.63127177684185776</v>
      </c>
      <c r="R1356" s="5">
        <v>1.88</v>
      </c>
      <c r="AJ1356" s="118" t="s">
        <v>321</v>
      </c>
      <c r="AK1356" s="119"/>
      <c r="AL1356" s="119"/>
      <c r="AM1356" s="120"/>
      <c r="AO1356" s="118" t="s">
        <v>90</v>
      </c>
      <c r="AP1356" s="140"/>
      <c r="AQ1356" s="119"/>
      <c r="AR1356" s="120"/>
    </row>
    <row r="1357" spans="1:44" x14ac:dyDescent="0.2">
      <c r="A1357" s="11">
        <v>1240</v>
      </c>
      <c r="C1357" s="13">
        <f t="shared" si="63"/>
        <v>1880</v>
      </c>
      <c r="D1357" s="25">
        <v>1240</v>
      </c>
      <c r="I1357" s="27">
        <f t="shared" si="64"/>
        <v>1.24</v>
      </c>
      <c r="J1357" s="19">
        <v>1.24</v>
      </c>
      <c r="L1357" s="14">
        <v>1.88</v>
      </c>
      <c r="O1357">
        <v>0.21510000000000001</v>
      </c>
      <c r="P1357" s="31">
        <f t="shared" si="65"/>
        <v>0.63127177684185776</v>
      </c>
      <c r="R1357" s="5">
        <v>1.88</v>
      </c>
      <c r="AJ1357" s="118" t="s">
        <v>176</v>
      </c>
      <c r="AK1357" s="119"/>
      <c r="AL1357" s="119"/>
      <c r="AM1357" s="120"/>
      <c r="AO1357" s="118" t="s">
        <v>90</v>
      </c>
      <c r="AP1357" s="140"/>
      <c r="AQ1357" s="119"/>
      <c r="AR1357" s="120"/>
    </row>
    <row r="1358" spans="1:44" x14ac:dyDescent="0.2">
      <c r="A1358" s="11">
        <v>3880</v>
      </c>
      <c r="C1358" s="13">
        <f t="shared" si="63"/>
        <v>1880</v>
      </c>
      <c r="D1358" s="25">
        <v>3880</v>
      </c>
      <c r="I1358" s="27">
        <f t="shared" si="64"/>
        <v>3.88</v>
      </c>
      <c r="J1358" s="19">
        <v>3.88</v>
      </c>
      <c r="L1358" s="14">
        <v>1.88</v>
      </c>
      <c r="O1358">
        <v>1.3557999999999999</v>
      </c>
      <c r="P1358" s="31">
        <f t="shared" si="65"/>
        <v>0.63127177684185776</v>
      </c>
      <c r="R1358" s="5">
        <v>1.88</v>
      </c>
      <c r="AJ1358" s="118" t="s">
        <v>67</v>
      </c>
      <c r="AK1358" s="119"/>
      <c r="AL1358" s="119"/>
      <c r="AM1358" s="120"/>
      <c r="AO1358" s="118" t="s">
        <v>90</v>
      </c>
      <c r="AP1358" s="140"/>
      <c r="AQ1358" s="119"/>
      <c r="AR1358" s="120"/>
    </row>
    <row r="1359" spans="1:44" x14ac:dyDescent="0.2">
      <c r="A1359" s="11">
        <v>480</v>
      </c>
      <c r="C1359" s="13">
        <f t="shared" si="63"/>
        <v>1880</v>
      </c>
      <c r="D1359" s="25">
        <v>480</v>
      </c>
      <c r="I1359" s="27">
        <f t="shared" si="64"/>
        <v>0.48</v>
      </c>
      <c r="J1359" s="19">
        <v>0.48</v>
      </c>
      <c r="L1359" s="14">
        <v>1.88</v>
      </c>
      <c r="O1359">
        <v>-0.73399999999999999</v>
      </c>
      <c r="P1359" s="31">
        <f t="shared" si="65"/>
        <v>0.63127177684185776</v>
      </c>
      <c r="R1359" s="5">
        <v>1.88</v>
      </c>
      <c r="AJ1359" s="118" t="s">
        <v>45</v>
      </c>
      <c r="AK1359" s="119"/>
      <c r="AL1359" s="119"/>
      <c r="AM1359" s="120"/>
      <c r="AO1359" s="118" t="s">
        <v>90</v>
      </c>
      <c r="AP1359" s="140"/>
      <c r="AQ1359" s="119"/>
      <c r="AR1359" s="120"/>
    </row>
    <row r="1360" spans="1:44" x14ac:dyDescent="0.2">
      <c r="A1360" s="11">
        <v>3920</v>
      </c>
      <c r="C1360" s="13">
        <f t="shared" si="63"/>
        <v>1880</v>
      </c>
      <c r="D1360" s="25">
        <v>3920</v>
      </c>
      <c r="I1360" s="27">
        <f t="shared" si="64"/>
        <v>3.92</v>
      </c>
      <c r="J1360" s="19">
        <v>3.92</v>
      </c>
      <c r="L1360" s="14">
        <v>1.88</v>
      </c>
      <c r="O1360">
        <v>1.3661000000000001</v>
      </c>
      <c r="P1360" s="31">
        <f t="shared" si="65"/>
        <v>0.63127177684185776</v>
      </c>
      <c r="R1360" s="5">
        <v>1.88</v>
      </c>
      <c r="AJ1360" s="118" t="s">
        <v>495</v>
      </c>
      <c r="AK1360" s="119"/>
      <c r="AL1360" s="119"/>
      <c r="AM1360" s="120"/>
      <c r="AO1360" s="118" t="s">
        <v>90</v>
      </c>
      <c r="AP1360" s="140"/>
      <c r="AQ1360" s="119"/>
      <c r="AR1360" s="120"/>
    </row>
    <row r="1361" spans="1:44" x14ac:dyDescent="0.2">
      <c r="A1361" s="11">
        <v>8160</v>
      </c>
      <c r="C1361" s="13">
        <f t="shared" si="63"/>
        <v>1880</v>
      </c>
      <c r="D1361" s="25">
        <v>8160</v>
      </c>
      <c r="I1361" s="27">
        <f t="shared" si="64"/>
        <v>8.16</v>
      </c>
      <c r="J1361" s="19">
        <v>8.16</v>
      </c>
      <c r="L1361" s="14">
        <v>1.88</v>
      </c>
      <c r="O1361">
        <v>2.0992000000000002</v>
      </c>
      <c r="P1361" s="31">
        <f t="shared" si="65"/>
        <v>0.63127177684185776</v>
      </c>
      <c r="R1361" s="5">
        <v>1.88</v>
      </c>
      <c r="AJ1361" s="118" t="s">
        <v>91</v>
      </c>
      <c r="AK1361" s="119"/>
      <c r="AL1361" s="119"/>
      <c r="AM1361" s="120"/>
      <c r="AO1361" s="118" t="s">
        <v>49</v>
      </c>
      <c r="AP1361" s="140"/>
      <c r="AQ1361" s="119"/>
      <c r="AR1361" s="120"/>
    </row>
    <row r="1362" spans="1:44" x14ac:dyDescent="0.2">
      <c r="A1362" s="11">
        <v>1980</v>
      </c>
      <c r="C1362" s="13">
        <f t="shared" si="63"/>
        <v>1880</v>
      </c>
      <c r="D1362" s="25">
        <v>1980</v>
      </c>
      <c r="I1362" s="27">
        <f t="shared" si="64"/>
        <v>1.98</v>
      </c>
      <c r="J1362" s="19">
        <v>1.98</v>
      </c>
      <c r="L1362" s="14">
        <v>1.88</v>
      </c>
      <c r="O1362">
        <v>0.68310000000000004</v>
      </c>
      <c r="P1362" s="31">
        <f t="shared" si="65"/>
        <v>0.63127177684185776</v>
      </c>
      <c r="R1362" s="5">
        <v>1.88</v>
      </c>
      <c r="AJ1362" s="118" t="s">
        <v>203</v>
      </c>
      <c r="AK1362" s="119"/>
      <c r="AL1362" s="119"/>
      <c r="AM1362" s="120"/>
      <c r="AO1362" s="118" t="s">
        <v>49</v>
      </c>
      <c r="AP1362" s="140"/>
      <c r="AQ1362" s="119"/>
      <c r="AR1362" s="120"/>
    </row>
    <row r="1363" spans="1:44" x14ac:dyDescent="0.2">
      <c r="A1363" s="11">
        <v>1800</v>
      </c>
      <c r="C1363" s="13">
        <f t="shared" si="63"/>
        <v>1900</v>
      </c>
      <c r="D1363" s="25">
        <v>1800</v>
      </c>
      <c r="I1363" s="27">
        <f t="shared" si="64"/>
        <v>1.8</v>
      </c>
      <c r="J1363" s="19">
        <v>1.8</v>
      </c>
      <c r="L1363" s="14">
        <v>1.9</v>
      </c>
      <c r="O1363">
        <v>0.58779999999999999</v>
      </c>
      <c r="P1363" s="31">
        <f t="shared" si="65"/>
        <v>0.64185388617239469</v>
      </c>
      <c r="R1363" s="5">
        <v>1.9</v>
      </c>
      <c r="AJ1363" s="118" t="s">
        <v>221</v>
      </c>
      <c r="AK1363" s="119"/>
      <c r="AL1363" s="119"/>
      <c r="AM1363" s="120"/>
      <c r="AO1363" s="118" t="s">
        <v>49</v>
      </c>
      <c r="AP1363" s="140"/>
      <c r="AQ1363" s="119"/>
      <c r="AR1363" s="120"/>
    </row>
    <row r="1364" spans="1:44" x14ac:dyDescent="0.2">
      <c r="A1364" s="11">
        <v>760</v>
      </c>
      <c r="C1364" s="13">
        <f t="shared" si="63"/>
        <v>1900</v>
      </c>
      <c r="D1364" s="25">
        <v>760</v>
      </c>
      <c r="I1364" s="27">
        <f t="shared" si="64"/>
        <v>0.76</v>
      </c>
      <c r="J1364" s="19">
        <v>0.76</v>
      </c>
      <c r="L1364" s="14">
        <v>1.9</v>
      </c>
      <c r="O1364">
        <v>-0.27439999999999998</v>
      </c>
      <c r="P1364" s="31">
        <f t="shared" si="65"/>
        <v>0.64185388617239469</v>
      </c>
      <c r="R1364" s="5">
        <v>1.9</v>
      </c>
      <c r="AJ1364" s="118" t="s">
        <v>79</v>
      </c>
      <c r="AK1364" s="119"/>
      <c r="AL1364" s="119"/>
      <c r="AM1364" s="120"/>
      <c r="AO1364" s="118" t="s">
        <v>49</v>
      </c>
      <c r="AP1364" s="140"/>
      <c r="AQ1364" s="119"/>
      <c r="AR1364" s="120"/>
    </row>
    <row r="1365" spans="1:44" x14ac:dyDescent="0.2">
      <c r="A1365" s="11">
        <v>6840</v>
      </c>
      <c r="C1365" s="13">
        <f t="shared" si="63"/>
        <v>1900</v>
      </c>
      <c r="D1365" s="25">
        <v>6840</v>
      </c>
      <c r="I1365" s="27">
        <f t="shared" si="64"/>
        <v>6.84</v>
      </c>
      <c r="J1365" s="19">
        <v>6.84</v>
      </c>
      <c r="L1365" s="14">
        <v>1.9</v>
      </c>
      <c r="O1365">
        <v>1.9228000000000001</v>
      </c>
      <c r="P1365" s="31">
        <f t="shared" si="65"/>
        <v>0.64185388617239469</v>
      </c>
      <c r="R1365" s="5">
        <v>1.9</v>
      </c>
      <c r="AJ1365" s="118" t="s">
        <v>548</v>
      </c>
      <c r="AK1365" s="119"/>
      <c r="AL1365" s="119"/>
      <c r="AM1365" s="120"/>
      <c r="AO1365" s="118" t="s">
        <v>49</v>
      </c>
      <c r="AP1365" s="140"/>
      <c r="AQ1365" s="119"/>
      <c r="AR1365" s="120"/>
    </row>
    <row r="1366" spans="1:44" x14ac:dyDescent="0.2">
      <c r="A1366" s="11">
        <v>1280</v>
      </c>
      <c r="C1366" s="13">
        <f t="shared" si="63"/>
        <v>1900</v>
      </c>
      <c r="D1366" s="25">
        <v>1280</v>
      </c>
      <c r="I1366" s="27">
        <f t="shared" si="64"/>
        <v>1.28</v>
      </c>
      <c r="J1366" s="19">
        <v>1.28</v>
      </c>
      <c r="L1366" s="14">
        <v>1.9</v>
      </c>
      <c r="O1366">
        <v>0.24690000000000001</v>
      </c>
      <c r="P1366" s="31">
        <f t="shared" si="65"/>
        <v>0.64185388617239469</v>
      </c>
      <c r="R1366" s="5">
        <v>1.9</v>
      </c>
      <c r="AJ1366" s="118" t="s">
        <v>362</v>
      </c>
      <c r="AK1366" s="119"/>
      <c r="AL1366" s="119"/>
      <c r="AM1366" s="120"/>
      <c r="AO1366" s="118" t="s">
        <v>49</v>
      </c>
      <c r="AP1366" s="140"/>
      <c r="AQ1366" s="119"/>
      <c r="AR1366" s="120"/>
    </row>
    <row r="1367" spans="1:44" x14ac:dyDescent="0.2">
      <c r="A1367" s="11">
        <v>1780</v>
      </c>
      <c r="C1367" s="13">
        <f t="shared" si="63"/>
        <v>1900</v>
      </c>
      <c r="D1367" s="25">
        <v>1780</v>
      </c>
      <c r="I1367" s="27">
        <f t="shared" si="64"/>
        <v>1.78</v>
      </c>
      <c r="J1367" s="19">
        <v>1.78</v>
      </c>
      <c r="L1367" s="14">
        <v>1.9</v>
      </c>
      <c r="O1367">
        <v>0.5766</v>
      </c>
      <c r="P1367" s="31">
        <f t="shared" si="65"/>
        <v>0.64185388617239469</v>
      </c>
      <c r="R1367" s="5">
        <v>1.9</v>
      </c>
      <c r="AJ1367" s="118" t="s">
        <v>347</v>
      </c>
      <c r="AK1367" s="119"/>
      <c r="AL1367" s="119"/>
      <c r="AM1367" s="120"/>
      <c r="AO1367" s="118" t="s">
        <v>49</v>
      </c>
      <c r="AP1367" s="140"/>
      <c r="AQ1367" s="119"/>
      <c r="AR1367" s="120"/>
    </row>
    <row r="1368" spans="1:44" x14ac:dyDescent="0.2">
      <c r="A1368" s="11">
        <v>4800</v>
      </c>
      <c r="C1368" s="13">
        <f t="shared" si="63"/>
        <v>1920</v>
      </c>
      <c r="D1368" s="25">
        <v>4800</v>
      </c>
      <c r="I1368" s="27">
        <f t="shared" si="64"/>
        <v>4.8</v>
      </c>
      <c r="J1368" s="19">
        <v>4.8</v>
      </c>
      <c r="L1368" s="14">
        <v>1.92</v>
      </c>
      <c r="O1368">
        <v>1.5686</v>
      </c>
      <c r="P1368" s="31">
        <f t="shared" si="65"/>
        <v>0.65232518603969014</v>
      </c>
      <c r="R1368" s="5">
        <v>1.92</v>
      </c>
      <c r="AJ1368" s="118" t="s">
        <v>449</v>
      </c>
      <c r="AK1368" s="119"/>
      <c r="AL1368" s="119"/>
      <c r="AM1368" s="120"/>
      <c r="AO1368" s="118" t="s">
        <v>49</v>
      </c>
      <c r="AP1368" s="140"/>
      <c r="AQ1368" s="119"/>
      <c r="AR1368" s="120"/>
    </row>
    <row r="1369" spans="1:44" x14ac:dyDescent="0.2">
      <c r="A1369" s="11">
        <v>13560</v>
      </c>
      <c r="C1369" s="13">
        <f t="shared" si="63"/>
        <v>1920</v>
      </c>
      <c r="D1369" s="25">
        <v>13560</v>
      </c>
      <c r="I1369" s="27">
        <f t="shared" si="64"/>
        <v>13.56</v>
      </c>
      <c r="J1369" s="19">
        <v>13.56</v>
      </c>
      <c r="L1369" s="14">
        <v>1.92</v>
      </c>
      <c r="O1369">
        <v>2.6071</v>
      </c>
      <c r="P1369" s="31">
        <f t="shared" si="65"/>
        <v>0.65232518603969014</v>
      </c>
      <c r="R1369" s="5">
        <v>1.92</v>
      </c>
      <c r="AJ1369" s="118" t="s">
        <v>549</v>
      </c>
      <c r="AK1369" s="119"/>
      <c r="AL1369" s="119"/>
      <c r="AM1369" s="120"/>
      <c r="AO1369" s="118" t="s">
        <v>49</v>
      </c>
      <c r="AP1369" s="140"/>
      <c r="AQ1369" s="119"/>
      <c r="AR1369" s="120"/>
    </row>
    <row r="1370" spans="1:44" x14ac:dyDescent="0.2">
      <c r="A1370" s="11">
        <v>1000</v>
      </c>
      <c r="C1370" s="13">
        <f t="shared" si="63"/>
        <v>1920</v>
      </c>
      <c r="D1370" s="25">
        <v>1000</v>
      </c>
      <c r="I1370" s="27">
        <f t="shared" si="64"/>
        <v>1</v>
      </c>
      <c r="J1370" s="19">
        <v>1</v>
      </c>
      <c r="L1370" s="14">
        <v>1.92</v>
      </c>
      <c r="O1370">
        <v>0</v>
      </c>
      <c r="P1370" s="31">
        <f t="shared" si="65"/>
        <v>0.65232518603969014</v>
      </c>
      <c r="R1370" s="5">
        <v>1.92</v>
      </c>
      <c r="AJ1370" s="118" t="s">
        <v>211</v>
      </c>
      <c r="AK1370" s="119"/>
      <c r="AL1370" s="119"/>
      <c r="AM1370" s="120"/>
      <c r="AO1370" s="118" t="s">
        <v>49</v>
      </c>
      <c r="AP1370" s="140"/>
      <c r="AQ1370" s="119"/>
      <c r="AR1370" s="120"/>
    </row>
    <row r="1371" spans="1:44" x14ac:dyDescent="0.2">
      <c r="A1371" s="11">
        <v>2100</v>
      </c>
      <c r="C1371" s="13">
        <f t="shared" si="63"/>
        <v>1920</v>
      </c>
      <c r="D1371" s="25">
        <v>2100</v>
      </c>
      <c r="I1371" s="27">
        <f t="shared" si="64"/>
        <v>2.1</v>
      </c>
      <c r="J1371" s="19">
        <v>2.1</v>
      </c>
      <c r="L1371" s="14">
        <v>1.92</v>
      </c>
      <c r="O1371">
        <v>0.7419</v>
      </c>
      <c r="P1371" s="31">
        <f t="shared" si="65"/>
        <v>0.65232518603969014</v>
      </c>
      <c r="R1371" s="5">
        <v>1.92</v>
      </c>
      <c r="AJ1371" s="118" t="s">
        <v>138</v>
      </c>
      <c r="AK1371" s="119"/>
      <c r="AL1371" s="119"/>
      <c r="AM1371" s="120"/>
      <c r="AO1371" s="118" t="s">
        <v>49</v>
      </c>
      <c r="AP1371" s="140"/>
      <c r="AQ1371" s="119"/>
      <c r="AR1371" s="120"/>
    </row>
    <row r="1372" spans="1:44" x14ac:dyDescent="0.2">
      <c r="A1372" s="11">
        <v>9160</v>
      </c>
      <c r="C1372" s="13">
        <f t="shared" si="63"/>
        <v>1920</v>
      </c>
      <c r="D1372" s="25">
        <v>9160</v>
      </c>
      <c r="I1372" s="27">
        <f t="shared" si="64"/>
        <v>9.16</v>
      </c>
      <c r="J1372" s="19">
        <v>9.16</v>
      </c>
      <c r="L1372" s="14">
        <v>1.92</v>
      </c>
      <c r="O1372">
        <v>2.2147999999999999</v>
      </c>
      <c r="P1372" s="31">
        <f t="shared" si="65"/>
        <v>0.65232518603969014</v>
      </c>
      <c r="R1372" s="5">
        <v>1.92</v>
      </c>
      <c r="AJ1372" s="118" t="s">
        <v>550</v>
      </c>
      <c r="AK1372" s="119"/>
      <c r="AL1372" s="119"/>
      <c r="AM1372" s="120"/>
      <c r="AO1372" s="118" t="s">
        <v>49</v>
      </c>
      <c r="AP1372" s="140"/>
      <c r="AQ1372" s="119"/>
      <c r="AR1372" s="120"/>
    </row>
    <row r="1373" spans="1:44" x14ac:dyDescent="0.2">
      <c r="A1373" s="11">
        <v>3400</v>
      </c>
      <c r="C1373" s="13">
        <f t="shared" si="63"/>
        <v>1920</v>
      </c>
      <c r="D1373" s="25">
        <v>3400</v>
      </c>
      <c r="I1373" s="27">
        <f t="shared" si="64"/>
        <v>3.4</v>
      </c>
      <c r="J1373" s="19">
        <v>3.4</v>
      </c>
      <c r="L1373" s="14">
        <v>1.92</v>
      </c>
      <c r="O1373">
        <v>1.2238</v>
      </c>
      <c r="P1373" s="31">
        <f t="shared" si="65"/>
        <v>0.65232518603969014</v>
      </c>
      <c r="R1373" s="5">
        <v>1.92</v>
      </c>
      <c r="AJ1373" s="118" t="s">
        <v>551</v>
      </c>
      <c r="AK1373" s="119"/>
      <c r="AL1373" s="119"/>
      <c r="AM1373" s="120"/>
      <c r="AO1373" s="118" t="s">
        <v>49</v>
      </c>
      <c r="AP1373" s="140"/>
      <c r="AQ1373" s="119"/>
      <c r="AR1373" s="120"/>
    </row>
    <row r="1374" spans="1:44" x14ac:dyDescent="0.2">
      <c r="A1374" s="11">
        <v>3680</v>
      </c>
      <c r="C1374" s="13">
        <f t="shared" si="63"/>
        <v>1920</v>
      </c>
      <c r="D1374" s="25">
        <v>3680</v>
      </c>
      <c r="I1374" s="27">
        <f t="shared" si="64"/>
        <v>3.68</v>
      </c>
      <c r="J1374" s="19">
        <v>3.68</v>
      </c>
      <c r="L1374" s="14">
        <v>1.92</v>
      </c>
      <c r="O1374">
        <v>1.3028999999999999</v>
      </c>
      <c r="P1374" s="31">
        <f t="shared" si="65"/>
        <v>0.65232518603969014</v>
      </c>
      <c r="R1374" s="5">
        <v>1.92</v>
      </c>
      <c r="AJ1374" s="118" t="s">
        <v>159</v>
      </c>
      <c r="AK1374" s="119"/>
      <c r="AL1374" s="119"/>
      <c r="AM1374" s="120"/>
      <c r="AO1374" s="118" t="s">
        <v>49</v>
      </c>
      <c r="AP1374" s="140"/>
      <c r="AQ1374" s="119"/>
      <c r="AR1374" s="120"/>
    </row>
    <row r="1375" spans="1:44" x14ac:dyDescent="0.2">
      <c r="A1375" s="11">
        <v>1580</v>
      </c>
      <c r="C1375" s="13">
        <f t="shared" si="63"/>
        <v>1940</v>
      </c>
      <c r="D1375" s="25">
        <v>1580</v>
      </c>
      <c r="I1375" s="27">
        <f t="shared" si="64"/>
        <v>1.58</v>
      </c>
      <c r="J1375" s="19">
        <v>1.58</v>
      </c>
      <c r="L1375" s="14">
        <v>1.94</v>
      </c>
      <c r="O1375">
        <v>0.45739999999999997</v>
      </c>
      <c r="P1375" s="31">
        <f t="shared" si="65"/>
        <v>0.66268797307523675</v>
      </c>
      <c r="R1375" s="5">
        <v>1.94</v>
      </c>
      <c r="AJ1375" s="118" t="s">
        <v>251</v>
      </c>
      <c r="AK1375" s="119"/>
      <c r="AL1375" s="119"/>
      <c r="AM1375" s="120"/>
      <c r="AO1375" s="118" t="s">
        <v>132</v>
      </c>
      <c r="AP1375" s="140"/>
      <c r="AQ1375" s="119"/>
      <c r="AR1375" s="120"/>
    </row>
    <row r="1376" spans="1:44" x14ac:dyDescent="0.2">
      <c r="A1376" s="11">
        <v>13620</v>
      </c>
      <c r="C1376" s="13">
        <f t="shared" si="63"/>
        <v>1940</v>
      </c>
      <c r="D1376" s="25">
        <v>13620</v>
      </c>
      <c r="I1376" s="27">
        <f t="shared" si="64"/>
        <v>13.620000000000001</v>
      </c>
      <c r="J1376" s="19">
        <v>13.620000000000001</v>
      </c>
      <c r="L1376" s="14">
        <v>1.94</v>
      </c>
      <c r="O1376">
        <v>2.6114999999999999</v>
      </c>
      <c r="P1376" s="31">
        <f t="shared" si="65"/>
        <v>0.66268797307523675</v>
      </c>
      <c r="R1376" s="5">
        <v>1.94</v>
      </c>
      <c r="AJ1376" s="118" t="s">
        <v>239</v>
      </c>
      <c r="AK1376" s="119"/>
      <c r="AL1376" s="119"/>
      <c r="AM1376" s="120"/>
      <c r="AO1376" s="118" t="s">
        <v>132</v>
      </c>
      <c r="AP1376" s="140"/>
      <c r="AQ1376" s="119"/>
      <c r="AR1376" s="120"/>
    </row>
    <row r="1377" spans="1:44" x14ac:dyDescent="0.2">
      <c r="A1377" s="11">
        <v>4760</v>
      </c>
      <c r="C1377" s="13">
        <f t="shared" si="63"/>
        <v>1940</v>
      </c>
      <c r="D1377" s="25">
        <v>4760</v>
      </c>
      <c r="I1377" s="27">
        <f t="shared" si="64"/>
        <v>4.76</v>
      </c>
      <c r="J1377" s="19">
        <v>4.76</v>
      </c>
      <c r="L1377" s="14">
        <v>1.94</v>
      </c>
      <c r="O1377">
        <v>1.5602</v>
      </c>
      <c r="P1377" s="31">
        <f t="shared" si="65"/>
        <v>0.66268797307523675</v>
      </c>
      <c r="R1377" s="5">
        <v>1.94</v>
      </c>
      <c r="AJ1377" s="118" t="s">
        <v>163</v>
      </c>
      <c r="AK1377" s="119"/>
      <c r="AL1377" s="119"/>
      <c r="AM1377" s="120"/>
      <c r="AO1377" s="118" t="s">
        <v>132</v>
      </c>
      <c r="AP1377" s="140"/>
      <c r="AQ1377" s="119"/>
      <c r="AR1377" s="120"/>
    </row>
    <row r="1378" spans="1:44" x14ac:dyDescent="0.2">
      <c r="A1378" s="11">
        <v>1180</v>
      </c>
      <c r="C1378" s="13">
        <f t="shared" si="63"/>
        <v>1940</v>
      </c>
      <c r="D1378" s="25">
        <v>1180</v>
      </c>
      <c r="I1378" s="27">
        <f t="shared" si="64"/>
        <v>1.18</v>
      </c>
      <c r="J1378" s="19">
        <v>1.18</v>
      </c>
      <c r="L1378" s="14">
        <v>1.94</v>
      </c>
      <c r="O1378">
        <v>0.16550000000000001</v>
      </c>
      <c r="P1378" s="31">
        <f t="shared" si="65"/>
        <v>0.66268797307523675</v>
      </c>
      <c r="R1378" s="5">
        <v>1.94</v>
      </c>
      <c r="AJ1378" s="118" t="s">
        <v>55</v>
      </c>
      <c r="AK1378" s="119"/>
      <c r="AL1378" s="119"/>
      <c r="AM1378" s="120"/>
      <c r="AO1378" s="118" t="s">
        <v>132</v>
      </c>
      <c r="AP1378" s="140"/>
      <c r="AQ1378" s="119"/>
      <c r="AR1378" s="120"/>
    </row>
    <row r="1379" spans="1:44" x14ac:dyDescent="0.2">
      <c r="A1379" s="11">
        <v>9780</v>
      </c>
      <c r="C1379" s="13">
        <f t="shared" si="63"/>
        <v>1940</v>
      </c>
      <c r="D1379" s="25">
        <v>9780</v>
      </c>
      <c r="I1379" s="27">
        <f t="shared" si="64"/>
        <v>9.7799999999999994</v>
      </c>
      <c r="J1379" s="19">
        <v>9.7799999999999994</v>
      </c>
      <c r="L1379" s="14">
        <v>1.94</v>
      </c>
      <c r="O1379">
        <v>2.2803</v>
      </c>
      <c r="P1379" s="31">
        <f t="shared" si="65"/>
        <v>0.66268797307523675</v>
      </c>
      <c r="R1379" s="5">
        <v>1.94</v>
      </c>
      <c r="AJ1379" s="118" t="s">
        <v>552</v>
      </c>
      <c r="AK1379" s="119"/>
      <c r="AL1379" s="119"/>
      <c r="AM1379" s="120"/>
      <c r="AO1379" s="118" t="s">
        <v>132</v>
      </c>
      <c r="AP1379" s="140"/>
      <c r="AQ1379" s="119"/>
      <c r="AR1379" s="120"/>
    </row>
    <row r="1380" spans="1:44" x14ac:dyDescent="0.2">
      <c r="A1380" s="11">
        <v>580</v>
      </c>
      <c r="C1380" s="13">
        <f t="shared" si="63"/>
        <v>1940</v>
      </c>
      <c r="D1380" s="25">
        <v>580</v>
      </c>
      <c r="I1380" s="27">
        <f t="shared" si="64"/>
        <v>0.57999999999999996</v>
      </c>
      <c r="J1380" s="19">
        <v>0.57999999999999996</v>
      </c>
      <c r="L1380" s="14">
        <v>1.94</v>
      </c>
      <c r="O1380">
        <v>-0.54469999999999996</v>
      </c>
      <c r="P1380" s="31">
        <f t="shared" si="65"/>
        <v>0.66268797307523675</v>
      </c>
      <c r="R1380" s="5">
        <v>1.94</v>
      </c>
      <c r="AJ1380" s="118" t="s">
        <v>298</v>
      </c>
      <c r="AK1380" s="119"/>
      <c r="AL1380" s="119"/>
      <c r="AM1380" s="120"/>
      <c r="AO1380" s="118" t="s">
        <v>132</v>
      </c>
      <c r="AP1380" s="140"/>
      <c r="AQ1380" s="119"/>
      <c r="AR1380" s="120"/>
    </row>
    <row r="1381" spans="1:44" x14ac:dyDescent="0.2">
      <c r="A1381" s="11">
        <v>720</v>
      </c>
      <c r="C1381" s="13">
        <f t="shared" si="63"/>
        <v>1940</v>
      </c>
      <c r="D1381" s="25">
        <v>720</v>
      </c>
      <c r="I1381" s="27">
        <f t="shared" si="64"/>
        <v>0.72</v>
      </c>
      <c r="J1381" s="19">
        <v>0.72</v>
      </c>
      <c r="L1381" s="14">
        <v>1.94</v>
      </c>
      <c r="O1381">
        <v>-0.32850000000000001</v>
      </c>
      <c r="P1381" s="31">
        <f t="shared" si="65"/>
        <v>0.66268797307523675</v>
      </c>
      <c r="R1381" s="5">
        <v>1.94</v>
      </c>
      <c r="AJ1381" s="118" t="s">
        <v>168</v>
      </c>
      <c r="AK1381" s="119"/>
      <c r="AL1381" s="119"/>
      <c r="AM1381" s="120"/>
      <c r="AO1381" s="118" t="s">
        <v>132</v>
      </c>
      <c r="AP1381" s="140"/>
      <c r="AQ1381" s="119"/>
      <c r="AR1381" s="120"/>
    </row>
    <row r="1382" spans="1:44" x14ac:dyDescent="0.2">
      <c r="A1382" s="11">
        <v>980</v>
      </c>
      <c r="C1382" s="13">
        <f t="shared" si="63"/>
        <v>1940</v>
      </c>
      <c r="D1382" s="25">
        <v>980</v>
      </c>
      <c r="I1382" s="27">
        <f t="shared" si="64"/>
        <v>0.98</v>
      </c>
      <c r="J1382" s="19">
        <v>0.98</v>
      </c>
      <c r="L1382" s="14">
        <v>1.94</v>
      </c>
      <c r="O1382">
        <v>-2.0199999999999999E-2</v>
      </c>
      <c r="P1382" s="31">
        <f t="shared" si="65"/>
        <v>0.66268797307523675</v>
      </c>
      <c r="R1382" s="5">
        <v>1.94</v>
      </c>
      <c r="AJ1382" s="118" t="s">
        <v>315</v>
      </c>
      <c r="AK1382" s="119"/>
      <c r="AL1382" s="119"/>
      <c r="AM1382" s="120"/>
      <c r="AO1382" s="118" t="s">
        <v>132</v>
      </c>
      <c r="AP1382" s="140"/>
      <c r="AQ1382" s="119"/>
      <c r="AR1382" s="120"/>
    </row>
    <row r="1383" spans="1:44" x14ac:dyDescent="0.2">
      <c r="A1383" s="11">
        <v>480</v>
      </c>
      <c r="C1383" s="13">
        <f t="shared" si="63"/>
        <v>1940</v>
      </c>
      <c r="D1383" s="25">
        <v>480</v>
      </c>
      <c r="I1383" s="27">
        <f t="shared" si="64"/>
        <v>0.48</v>
      </c>
      <c r="J1383" s="19">
        <v>0.48</v>
      </c>
      <c r="L1383" s="14">
        <v>1.94</v>
      </c>
      <c r="O1383">
        <v>-0.73399999999999999</v>
      </c>
      <c r="P1383" s="31">
        <f t="shared" si="65"/>
        <v>0.66268797307523675</v>
      </c>
      <c r="R1383" s="5">
        <v>1.94</v>
      </c>
      <c r="AJ1383" s="118" t="s">
        <v>45</v>
      </c>
      <c r="AK1383" s="119"/>
      <c r="AL1383" s="119"/>
      <c r="AM1383" s="120"/>
      <c r="AO1383" s="118" t="s">
        <v>132</v>
      </c>
      <c r="AP1383" s="140"/>
      <c r="AQ1383" s="119"/>
      <c r="AR1383" s="120"/>
    </row>
    <row r="1384" spans="1:44" x14ac:dyDescent="0.2">
      <c r="A1384" s="11">
        <v>380</v>
      </c>
      <c r="C1384" s="13">
        <f t="shared" si="63"/>
        <v>1940</v>
      </c>
      <c r="D1384" s="25">
        <v>380</v>
      </c>
      <c r="I1384" s="27">
        <f t="shared" si="64"/>
        <v>0.38</v>
      </c>
      <c r="J1384" s="19">
        <v>0.38</v>
      </c>
      <c r="L1384" s="14">
        <v>1.94</v>
      </c>
      <c r="O1384">
        <v>-0.96760000000000002</v>
      </c>
      <c r="P1384" s="31">
        <f t="shared" si="65"/>
        <v>0.66268797307523675</v>
      </c>
      <c r="R1384" s="5">
        <v>1.94</v>
      </c>
      <c r="AJ1384" s="118" t="s">
        <v>160</v>
      </c>
      <c r="AK1384" s="119"/>
      <c r="AL1384" s="119"/>
      <c r="AM1384" s="120"/>
      <c r="AO1384" s="118" t="s">
        <v>132</v>
      </c>
      <c r="AP1384" s="140"/>
      <c r="AQ1384" s="119"/>
      <c r="AR1384" s="120"/>
    </row>
    <row r="1385" spans="1:44" x14ac:dyDescent="0.2">
      <c r="A1385" s="11">
        <v>2740</v>
      </c>
      <c r="C1385" s="13">
        <f t="shared" si="63"/>
        <v>1960</v>
      </c>
      <c r="D1385" s="25">
        <v>2740</v>
      </c>
      <c r="I1385" s="27">
        <f t="shared" si="64"/>
        <v>2.74</v>
      </c>
      <c r="J1385" s="19">
        <v>2.74</v>
      </c>
      <c r="L1385" s="14">
        <v>1.96</v>
      </c>
      <c r="O1385">
        <v>1.008</v>
      </c>
      <c r="P1385" s="31">
        <f t="shared" si="65"/>
        <v>0.67294447324242579</v>
      </c>
      <c r="R1385" s="5">
        <v>1.96</v>
      </c>
      <c r="AJ1385" s="118" t="s">
        <v>374</v>
      </c>
      <c r="AK1385" s="119"/>
      <c r="AL1385" s="119"/>
      <c r="AM1385" s="120"/>
      <c r="AO1385" s="118" t="s">
        <v>132</v>
      </c>
      <c r="AP1385" s="140"/>
      <c r="AQ1385" s="119"/>
      <c r="AR1385" s="120"/>
    </row>
    <row r="1386" spans="1:44" x14ac:dyDescent="0.2">
      <c r="A1386" s="11">
        <v>460</v>
      </c>
      <c r="C1386" s="13">
        <f t="shared" si="63"/>
        <v>1960</v>
      </c>
      <c r="D1386" s="25">
        <v>460</v>
      </c>
      <c r="I1386" s="27">
        <f t="shared" si="64"/>
        <v>0.46</v>
      </c>
      <c r="J1386" s="19">
        <v>0.46</v>
      </c>
      <c r="L1386" s="14">
        <v>1.96</v>
      </c>
      <c r="O1386">
        <v>-0.77649999999999997</v>
      </c>
      <c r="P1386" s="31">
        <f t="shared" si="65"/>
        <v>0.67294447324242579</v>
      </c>
      <c r="R1386" s="5">
        <v>1.96</v>
      </c>
      <c r="AJ1386" s="118" t="s">
        <v>53</v>
      </c>
      <c r="AK1386" s="119"/>
      <c r="AL1386" s="119"/>
      <c r="AM1386" s="120"/>
      <c r="AO1386" s="118" t="s">
        <v>132</v>
      </c>
      <c r="AP1386" s="140"/>
      <c r="AQ1386" s="119"/>
      <c r="AR1386" s="120"/>
    </row>
    <row r="1387" spans="1:44" x14ac:dyDescent="0.2">
      <c r="A1387" s="11">
        <v>720</v>
      </c>
      <c r="C1387" s="13">
        <f t="shared" si="63"/>
        <v>1960</v>
      </c>
      <c r="D1387" s="25">
        <v>720</v>
      </c>
      <c r="I1387" s="27">
        <f t="shared" si="64"/>
        <v>0.72</v>
      </c>
      <c r="J1387" s="19">
        <v>0.72</v>
      </c>
      <c r="L1387" s="14">
        <v>1.96</v>
      </c>
      <c r="O1387">
        <v>-0.32850000000000001</v>
      </c>
      <c r="P1387" s="31">
        <f t="shared" si="65"/>
        <v>0.67294447324242579</v>
      </c>
      <c r="R1387" s="5">
        <v>1.96</v>
      </c>
      <c r="AJ1387" s="118" t="s">
        <v>168</v>
      </c>
      <c r="AK1387" s="119"/>
      <c r="AL1387" s="119"/>
      <c r="AM1387" s="120"/>
      <c r="AO1387" s="118" t="s">
        <v>132</v>
      </c>
      <c r="AP1387" s="140"/>
      <c r="AQ1387" s="119"/>
      <c r="AR1387" s="120"/>
    </row>
    <row r="1388" spans="1:44" x14ac:dyDescent="0.2">
      <c r="A1388" s="11">
        <v>700</v>
      </c>
      <c r="C1388" s="13">
        <f t="shared" si="63"/>
        <v>1960</v>
      </c>
      <c r="D1388" s="25">
        <v>700</v>
      </c>
      <c r="I1388" s="27">
        <f t="shared" si="64"/>
        <v>0.70000000000000007</v>
      </c>
      <c r="J1388" s="19">
        <v>0.70000000000000007</v>
      </c>
      <c r="L1388" s="14">
        <v>1.96</v>
      </c>
      <c r="O1388">
        <v>-0.35670000000000002</v>
      </c>
      <c r="P1388" s="31">
        <f t="shared" si="65"/>
        <v>0.67294447324242579</v>
      </c>
      <c r="R1388" s="5">
        <v>1.96</v>
      </c>
      <c r="AJ1388" s="118" t="s">
        <v>276</v>
      </c>
      <c r="AK1388" s="119"/>
      <c r="AL1388" s="119"/>
      <c r="AM1388" s="120"/>
      <c r="AO1388" s="118" t="s">
        <v>132</v>
      </c>
      <c r="AP1388" s="140"/>
      <c r="AQ1388" s="119"/>
      <c r="AR1388" s="120"/>
    </row>
    <row r="1389" spans="1:44" x14ac:dyDescent="0.2">
      <c r="A1389" s="11">
        <v>5060</v>
      </c>
      <c r="C1389" s="13">
        <f t="shared" si="63"/>
        <v>1960</v>
      </c>
      <c r="D1389" s="25">
        <v>5060</v>
      </c>
      <c r="I1389" s="27">
        <f t="shared" si="64"/>
        <v>5.0600000000000005</v>
      </c>
      <c r="J1389" s="19">
        <v>5.0600000000000005</v>
      </c>
      <c r="L1389" s="14">
        <v>1.96</v>
      </c>
      <c r="O1389">
        <v>1.6214</v>
      </c>
      <c r="P1389" s="31">
        <f t="shared" si="65"/>
        <v>0.67294447324242579</v>
      </c>
      <c r="R1389" s="5">
        <v>1.96</v>
      </c>
      <c r="AJ1389" s="118" t="s">
        <v>214</v>
      </c>
      <c r="AK1389" s="119"/>
      <c r="AL1389" s="119"/>
      <c r="AM1389" s="120"/>
      <c r="AO1389" s="118" t="s">
        <v>132</v>
      </c>
      <c r="AP1389" s="140"/>
      <c r="AQ1389" s="119"/>
      <c r="AR1389" s="120"/>
    </row>
    <row r="1390" spans="1:44" x14ac:dyDescent="0.2">
      <c r="A1390" s="11">
        <v>480</v>
      </c>
      <c r="C1390" s="13">
        <f t="shared" si="63"/>
        <v>1960</v>
      </c>
      <c r="D1390" s="25">
        <v>480</v>
      </c>
      <c r="I1390" s="27">
        <f t="shared" si="64"/>
        <v>0.48</v>
      </c>
      <c r="J1390" s="19">
        <v>0.48</v>
      </c>
      <c r="L1390" s="14">
        <v>1.96</v>
      </c>
      <c r="O1390">
        <v>-0.73399999999999999</v>
      </c>
      <c r="P1390" s="31">
        <f t="shared" si="65"/>
        <v>0.67294447324242579</v>
      </c>
      <c r="R1390" s="5">
        <v>1.96</v>
      </c>
      <c r="AJ1390" s="118" t="s">
        <v>45</v>
      </c>
      <c r="AK1390" s="119"/>
      <c r="AL1390" s="119"/>
      <c r="AM1390" s="120"/>
      <c r="AO1390" s="118" t="s">
        <v>132</v>
      </c>
      <c r="AP1390" s="140"/>
      <c r="AQ1390" s="119"/>
      <c r="AR1390" s="120"/>
    </row>
    <row r="1391" spans="1:44" x14ac:dyDescent="0.2">
      <c r="A1391" s="11">
        <v>460</v>
      </c>
      <c r="C1391" s="13">
        <f t="shared" si="63"/>
        <v>1960</v>
      </c>
      <c r="D1391" s="25">
        <v>460</v>
      </c>
      <c r="I1391" s="27">
        <f t="shared" si="64"/>
        <v>0.46</v>
      </c>
      <c r="J1391" s="19">
        <v>0.46</v>
      </c>
      <c r="L1391" s="14">
        <v>1.96</v>
      </c>
      <c r="O1391">
        <v>-0.77649999999999997</v>
      </c>
      <c r="P1391" s="31">
        <f t="shared" si="65"/>
        <v>0.67294447324242579</v>
      </c>
      <c r="R1391" s="5">
        <v>1.96</v>
      </c>
      <c r="AJ1391" s="118" t="s">
        <v>53</v>
      </c>
      <c r="AK1391" s="119"/>
      <c r="AL1391" s="119"/>
      <c r="AM1391" s="120"/>
      <c r="AO1391" s="118" t="s">
        <v>132</v>
      </c>
      <c r="AP1391" s="140"/>
      <c r="AQ1391" s="119"/>
      <c r="AR1391" s="120"/>
    </row>
    <row r="1392" spans="1:44" x14ac:dyDescent="0.2">
      <c r="A1392" s="11">
        <v>720</v>
      </c>
      <c r="C1392" s="13">
        <f t="shared" si="63"/>
        <v>1960</v>
      </c>
      <c r="D1392" s="25">
        <v>720</v>
      </c>
      <c r="I1392" s="27">
        <f t="shared" si="64"/>
        <v>0.72</v>
      </c>
      <c r="J1392" s="19">
        <v>0.72</v>
      </c>
      <c r="L1392" s="14">
        <v>1.96</v>
      </c>
      <c r="O1392">
        <v>-0.32850000000000001</v>
      </c>
      <c r="P1392" s="31">
        <f t="shared" si="65"/>
        <v>0.67294447324242579</v>
      </c>
      <c r="R1392" s="5">
        <v>1.96</v>
      </c>
      <c r="AJ1392" s="118" t="s">
        <v>168</v>
      </c>
      <c r="AK1392" s="119"/>
      <c r="AL1392" s="119"/>
      <c r="AM1392" s="120"/>
      <c r="AO1392" s="118" t="s">
        <v>132</v>
      </c>
      <c r="AP1392" s="140"/>
      <c r="AQ1392" s="119"/>
      <c r="AR1392" s="120"/>
    </row>
    <row r="1393" spans="1:44" x14ac:dyDescent="0.2">
      <c r="A1393" s="11">
        <v>360</v>
      </c>
      <c r="C1393" s="13">
        <f t="shared" si="63"/>
        <v>1960</v>
      </c>
      <c r="D1393" s="25">
        <v>360</v>
      </c>
      <c r="I1393" s="27">
        <f t="shared" si="64"/>
        <v>0.36</v>
      </c>
      <c r="J1393" s="19">
        <v>0.36</v>
      </c>
      <c r="L1393" s="14">
        <v>1.96</v>
      </c>
      <c r="O1393">
        <v>-1.0217000000000001</v>
      </c>
      <c r="P1393" s="31">
        <f t="shared" si="65"/>
        <v>0.67294447324242579</v>
      </c>
      <c r="R1393" s="5">
        <v>1.96</v>
      </c>
      <c r="AJ1393" s="118" t="s">
        <v>109</v>
      </c>
      <c r="AK1393" s="119"/>
      <c r="AL1393" s="119"/>
      <c r="AM1393" s="120"/>
      <c r="AO1393" s="118" t="s">
        <v>132</v>
      </c>
      <c r="AP1393" s="140"/>
      <c r="AQ1393" s="119"/>
      <c r="AR1393" s="120"/>
    </row>
    <row r="1394" spans="1:44" x14ac:dyDescent="0.2">
      <c r="A1394" s="11">
        <v>680</v>
      </c>
      <c r="C1394" s="13">
        <f t="shared" si="63"/>
        <v>1960</v>
      </c>
      <c r="D1394" s="25">
        <v>680</v>
      </c>
      <c r="I1394" s="27">
        <f t="shared" si="64"/>
        <v>0.68</v>
      </c>
      <c r="J1394" s="19">
        <v>0.68</v>
      </c>
      <c r="L1394" s="14">
        <v>1.96</v>
      </c>
      <c r="O1394">
        <v>-0.38569999999999999</v>
      </c>
      <c r="P1394" s="31">
        <f t="shared" si="65"/>
        <v>0.67294447324242579</v>
      </c>
      <c r="R1394" s="5">
        <v>1.96</v>
      </c>
      <c r="AJ1394" s="118" t="s">
        <v>169</v>
      </c>
      <c r="AK1394" s="119"/>
      <c r="AL1394" s="119"/>
      <c r="AM1394" s="120"/>
      <c r="AO1394" s="118" t="s">
        <v>132</v>
      </c>
      <c r="AP1394" s="140"/>
      <c r="AQ1394" s="119"/>
      <c r="AR1394" s="120"/>
    </row>
    <row r="1395" spans="1:44" x14ac:dyDescent="0.2">
      <c r="A1395" s="11">
        <v>18380</v>
      </c>
      <c r="C1395" s="13">
        <f t="shared" si="63"/>
        <v>1960</v>
      </c>
      <c r="D1395" s="25">
        <v>18380</v>
      </c>
      <c r="I1395" s="27">
        <f t="shared" si="64"/>
        <v>18.38</v>
      </c>
      <c r="J1395" s="19">
        <v>18.38</v>
      </c>
      <c r="L1395" s="14">
        <v>1.96</v>
      </c>
      <c r="O1395">
        <v>2.9113000000000002</v>
      </c>
      <c r="P1395" s="31">
        <f t="shared" si="65"/>
        <v>0.67294447324242579</v>
      </c>
      <c r="R1395" s="5">
        <v>1.96</v>
      </c>
      <c r="AJ1395" s="118" t="s">
        <v>553</v>
      </c>
      <c r="AK1395" s="119"/>
      <c r="AL1395" s="119"/>
      <c r="AM1395" s="120"/>
      <c r="AO1395" s="118" t="s">
        <v>132</v>
      </c>
      <c r="AP1395" s="140"/>
      <c r="AQ1395" s="119"/>
      <c r="AR1395" s="120"/>
    </row>
    <row r="1396" spans="1:44" x14ac:dyDescent="0.2">
      <c r="A1396" s="11">
        <v>17560</v>
      </c>
      <c r="C1396" s="13">
        <f t="shared" si="63"/>
        <v>1960</v>
      </c>
      <c r="D1396" s="25">
        <v>17560</v>
      </c>
      <c r="I1396" s="27">
        <f t="shared" si="64"/>
        <v>17.559999999999999</v>
      </c>
      <c r="J1396" s="19">
        <v>17.559999999999999</v>
      </c>
      <c r="L1396" s="14">
        <v>1.96</v>
      </c>
      <c r="O1396">
        <v>2.8656000000000001</v>
      </c>
      <c r="P1396" s="31">
        <f t="shared" si="65"/>
        <v>0.67294447324242579</v>
      </c>
      <c r="R1396" s="5">
        <v>1.96</v>
      </c>
      <c r="AJ1396" s="118" t="s">
        <v>554</v>
      </c>
      <c r="AK1396" s="119"/>
      <c r="AL1396" s="119"/>
      <c r="AM1396" s="120"/>
      <c r="AO1396" s="118" t="s">
        <v>46</v>
      </c>
      <c r="AP1396" s="140"/>
      <c r="AQ1396" s="119"/>
      <c r="AR1396" s="120"/>
    </row>
    <row r="1397" spans="1:44" x14ac:dyDescent="0.2">
      <c r="A1397" s="11">
        <v>340</v>
      </c>
      <c r="C1397" s="13">
        <f t="shared" si="63"/>
        <v>1980</v>
      </c>
      <c r="D1397" s="25">
        <v>340</v>
      </c>
      <c r="I1397" s="27">
        <f t="shared" si="64"/>
        <v>0.34</v>
      </c>
      <c r="J1397" s="19">
        <v>0.34</v>
      </c>
      <c r="L1397" s="14">
        <v>1.98</v>
      </c>
      <c r="O1397">
        <v>-1.0788</v>
      </c>
      <c r="P1397" s="31">
        <f t="shared" si="65"/>
        <v>0.68309684470644383</v>
      </c>
      <c r="R1397" s="5">
        <v>1.98</v>
      </c>
      <c r="AJ1397" s="118" t="s">
        <v>193</v>
      </c>
      <c r="AK1397" s="119"/>
      <c r="AL1397" s="119"/>
      <c r="AM1397" s="120"/>
      <c r="AO1397" s="118" t="s">
        <v>46</v>
      </c>
      <c r="AP1397" s="140"/>
      <c r="AQ1397" s="119"/>
      <c r="AR1397" s="120"/>
    </row>
    <row r="1398" spans="1:44" x14ac:dyDescent="0.2">
      <c r="A1398" s="11">
        <v>2200</v>
      </c>
      <c r="C1398" s="13">
        <f t="shared" si="63"/>
        <v>1980</v>
      </c>
      <c r="D1398" s="25">
        <v>2200</v>
      </c>
      <c r="I1398" s="27">
        <f t="shared" si="64"/>
        <v>2.2000000000000002</v>
      </c>
      <c r="J1398" s="19">
        <v>2.2000000000000002</v>
      </c>
      <c r="L1398" s="14">
        <v>1.98</v>
      </c>
      <c r="O1398">
        <v>0.78849999999999998</v>
      </c>
      <c r="P1398" s="31">
        <f t="shared" si="65"/>
        <v>0.68309684470644383</v>
      </c>
      <c r="R1398" s="5">
        <v>1.98</v>
      </c>
      <c r="AJ1398" s="118" t="s">
        <v>77</v>
      </c>
      <c r="AK1398" s="119"/>
      <c r="AL1398" s="119"/>
      <c r="AM1398" s="120"/>
      <c r="AO1398" s="118" t="s">
        <v>46</v>
      </c>
      <c r="AP1398" s="140"/>
      <c r="AQ1398" s="119"/>
      <c r="AR1398" s="120"/>
    </row>
    <row r="1399" spans="1:44" x14ac:dyDescent="0.2">
      <c r="A1399" s="11">
        <v>2900</v>
      </c>
      <c r="C1399" s="13">
        <f t="shared" si="63"/>
        <v>1980</v>
      </c>
      <c r="D1399" s="25">
        <v>2900</v>
      </c>
      <c r="I1399" s="27">
        <f t="shared" si="64"/>
        <v>2.9</v>
      </c>
      <c r="J1399" s="19">
        <v>2.9</v>
      </c>
      <c r="L1399" s="14">
        <v>1.98</v>
      </c>
      <c r="O1399">
        <v>1.0647</v>
      </c>
      <c r="P1399" s="31">
        <f t="shared" si="65"/>
        <v>0.68309684470644383</v>
      </c>
      <c r="R1399" s="5">
        <v>1.98</v>
      </c>
      <c r="AJ1399" s="118" t="s">
        <v>231</v>
      </c>
      <c r="AK1399" s="119"/>
      <c r="AL1399" s="119"/>
      <c r="AM1399" s="120"/>
      <c r="AO1399" s="118" t="s">
        <v>46</v>
      </c>
      <c r="AP1399" s="140"/>
      <c r="AQ1399" s="119"/>
      <c r="AR1399" s="120"/>
    </row>
    <row r="1400" spans="1:44" x14ac:dyDescent="0.2">
      <c r="A1400" s="11">
        <v>1400</v>
      </c>
      <c r="C1400" s="13">
        <f t="shared" si="63"/>
        <v>1980</v>
      </c>
      <c r="D1400" s="25">
        <v>1400</v>
      </c>
      <c r="I1400" s="27">
        <f t="shared" si="64"/>
        <v>1.4000000000000001</v>
      </c>
      <c r="J1400" s="19">
        <v>1.4000000000000001</v>
      </c>
      <c r="L1400" s="14">
        <v>1.98</v>
      </c>
      <c r="O1400">
        <v>0.33650000000000002</v>
      </c>
      <c r="P1400" s="31">
        <f t="shared" si="65"/>
        <v>0.68309684470644383</v>
      </c>
      <c r="R1400" s="5">
        <v>1.98</v>
      </c>
      <c r="AJ1400" s="118" t="s">
        <v>225</v>
      </c>
      <c r="AK1400" s="119"/>
      <c r="AL1400" s="119"/>
      <c r="AM1400" s="120"/>
      <c r="AO1400" s="118" t="s">
        <v>46</v>
      </c>
      <c r="AP1400" s="140"/>
      <c r="AQ1400" s="119"/>
      <c r="AR1400" s="120"/>
    </row>
    <row r="1401" spans="1:44" x14ac:dyDescent="0.2">
      <c r="A1401" s="11">
        <v>700</v>
      </c>
      <c r="C1401" s="13">
        <f t="shared" si="63"/>
        <v>1980</v>
      </c>
      <c r="D1401" s="25">
        <v>700</v>
      </c>
      <c r="I1401" s="27">
        <f t="shared" si="64"/>
        <v>0.70000000000000007</v>
      </c>
      <c r="J1401" s="19">
        <v>0.70000000000000007</v>
      </c>
      <c r="L1401" s="14">
        <v>1.98</v>
      </c>
      <c r="O1401">
        <v>-0.35670000000000002</v>
      </c>
      <c r="P1401" s="31">
        <f t="shared" si="65"/>
        <v>0.68309684470644383</v>
      </c>
      <c r="R1401" s="5">
        <v>1.98</v>
      </c>
      <c r="AJ1401" s="118" t="s">
        <v>276</v>
      </c>
      <c r="AK1401" s="119"/>
      <c r="AL1401" s="119"/>
      <c r="AM1401" s="120"/>
      <c r="AO1401" s="118" t="s">
        <v>46</v>
      </c>
      <c r="AP1401" s="140"/>
      <c r="AQ1401" s="119"/>
      <c r="AR1401" s="120"/>
    </row>
    <row r="1402" spans="1:44" x14ac:dyDescent="0.2">
      <c r="A1402" s="11">
        <v>940</v>
      </c>
      <c r="C1402" s="13">
        <f t="shared" si="63"/>
        <v>1980</v>
      </c>
      <c r="D1402" s="25">
        <v>940</v>
      </c>
      <c r="I1402" s="27">
        <f t="shared" si="64"/>
        <v>0.94000000000000006</v>
      </c>
      <c r="J1402" s="19">
        <v>0.94000000000000006</v>
      </c>
      <c r="L1402" s="14">
        <v>1.98</v>
      </c>
      <c r="O1402">
        <v>-6.1899999999999997E-2</v>
      </c>
      <c r="P1402" s="31">
        <f t="shared" si="65"/>
        <v>0.68309684470644383</v>
      </c>
      <c r="R1402" s="5">
        <v>1.98</v>
      </c>
      <c r="AJ1402" s="118" t="s">
        <v>321</v>
      </c>
      <c r="AK1402" s="119"/>
      <c r="AL1402" s="119"/>
      <c r="AM1402" s="120"/>
      <c r="AO1402" s="118" t="s">
        <v>46</v>
      </c>
      <c r="AP1402" s="140"/>
      <c r="AQ1402" s="119"/>
      <c r="AR1402" s="120"/>
    </row>
    <row r="1403" spans="1:44" x14ac:dyDescent="0.2">
      <c r="A1403" s="11">
        <v>3080</v>
      </c>
      <c r="C1403" s="13">
        <f t="shared" si="63"/>
        <v>1980</v>
      </c>
      <c r="D1403" s="25">
        <v>3080</v>
      </c>
      <c r="I1403" s="27">
        <f t="shared" si="64"/>
        <v>3.08</v>
      </c>
      <c r="J1403" s="19">
        <v>3.08</v>
      </c>
      <c r="L1403" s="14">
        <v>1.98</v>
      </c>
      <c r="O1403">
        <v>1.1249</v>
      </c>
      <c r="P1403" s="31">
        <f t="shared" si="65"/>
        <v>0.68309684470644383</v>
      </c>
      <c r="R1403" s="5">
        <v>1.98</v>
      </c>
      <c r="AJ1403" s="118" t="s">
        <v>87</v>
      </c>
      <c r="AK1403" s="119"/>
      <c r="AL1403" s="119"/>
      <c r="AM1403" s="120"/>
      <c r="AO1403" s="118" t="s">
        <v>46</v>
      </c>
      <c r="AP1403" s="140"/>
      <c r="AQ1403" s="119"/>
      <c r="AR1403" s="120"/>
    </row>
    <row r="1404" spans="1:44" x14ac:dyDescent="0.2">
      <c r="A1404" s="11">
        <v>16240</v>
      </c>
      <c r="C1404" s="13">
        <f t="shared" si="63"/>
        <v>1980</v>
      </c>
      <c r="D1404" s="25">
        <v>16240</v>
      </c>
      <c r="I1404" s="27">
        <f t="shared" si="64"/>
        <v>16.240000000000002</v>
      </c>
      <c r="J1404" s="19">
        <v>16.240000000000002</v>
      </c>
      <c r="L1404" s="14">
        <v>1.98</v>
      </c>
      <c r="O1404">
        <v>2.7875000000000001</v>
      </c>
      <c r="P1404" s="31">
        <f t="shared" si="65"/>
        <v>0.68309684470644383</v>
      </c>
      <c r="R1404" s="5">
        <v>1.98</v>
      </c>
      <c r="AJ1404" s="118" t="s">
        <v>555</v>
      </c>
      <c r="AK1404" s="119"/>
      <c r="AL1404" s="119"/>
      <c r="AM1404" s="120"/>
      <c r="AO1404" s="118" t="s">
        <v>46</v>
      </c>
      <c r="AP1404" s="140"/>
      <c r="AQ1404" s="119"/>
      <c r="AR1404" s="120"/>
    </row>
    <row r="1405" spans="1:44" x14ac:dyDescent="0.2">
      <c r="A1405" s="11">
        <v>9680</v>
      </c>
      <c r="C1405" s="13">
        <f t="shared" si="63"/>
        <v>2000</v>
      </c>
      <c r="D1405" s="25">
        <v>9680</v>
      </c>
      <c r="I1405" s="27">
        <f t="shared" si="64"/>
        <v>9.68</v>
      </c>
      <c r="J1405" s="19">
        <v>9.68</v>
      </c>
      <c r="L1405" s="14">
        <v>2</v>
      </c>
      <c r="O1405">
        <v>2.2700999999999998</v>
      </c>
      <c r="P1405" s="31">
        <f t="shared" si="65"/>
        <v>0.69314718055994529</v>
      </c>
      <c r="R1405" s="5">
        <v>2</v>
      </c>
      <c r="AJ1405" s="118" t="s">
        <v>556</v>
      </c>
      <c r="AK1405" s="119"/>
      <c r="AL1405" s="119"/>
      <c r="AM1405" s="120"/>
      <c r="AO1405" s="118" t="s">
        <v>46</v>
      </c>
      <c r="AP1405" s="140"/>
      <c r="AQ1405" s="119"/>
      <c r="AR1405" s="120"/>
    </row>
    <row r="1406" spans="1:44" x14ac:dyDescent="0.2">
      <c r="A1406" s="11">
        <v>640</v>
      </c>
      <c r="C1406" s="13">
        <f t="shared" si="63"/>
        <v>2000</v>
      </c>
      <c r="D1406" s="25">
        <v>640</v>
      </c>
      <c r="I1406" s="27">
        <f t="shared" si="64"/>
        <v>0.64</v>
      </c>
      <c r="J1406" s="19">
        <v>0.64</v>
      </c>
      <c r="L1406" s="14">
        <v>2</v>
      </c>
      <c r="O1406">
        <v>-0.44629999999999997</v>
      </c>
      <c r="P1406" s="31">
        <f t="shared" si="65"/>
        <v>0.69314718055994529</v>
      </c>
      <c r="R1406" s="5">
        <v>2</v>
      </c>
      <c r="AJ1406" s="118" t="s">
        <v>122</v>
      </c>
      <c r="AK1406" s="119"/>
      <c r="AL1406" s="119"/>
      <c r="AM1406" s="120"/>
      <c r="AO1406" s="118" t="s">
        <v>46</v>
      </c>
      <c r="AP1406" s="140"/>
      <c r="AQ1406" s="119"/>
      <c r="AR1406" s="120"/>
    </row>
    <row r="1407" spans="1:44" x14ac:dyDescent="0.2">
      <c r="A1407" s="11">
        <v>12920</v>
      </c>
      <c r="C1407" s="13">
        <f t="shared" si="63"/>
        <v>2000</v>
      </c>
      <c r="D1407" s="25">
        <v>12920</v>
      </c>
      <c r="I1407" s="27">
        <f t="shared" si="64"/>
        <v>12.92</v>
      </c>
      <c r="J1407" s="19">
        <v>12.92</v>
      </c>
      <c r="L1407" s="14">
        <v>2</v>
      </c>
      <c r="O1407">
        <v>2.5588000000000002</v>
      </c>
      <c r="P1407" s="31">
        <f t="shared" si="65"/>
        <v>0.69314718055994529</v>
      </c>
      <c r="R1407" s="5">
        <v>2</v>
      </c>
      <c r="AJ1407" s="118" t="s">
        <v>557</v>
      </c>
      <c r="AK1407" s="119"/>
      <c r="AL1407" s="119"/>
      <c r="AM1407" s="120"/>
      <c r="AO1407" s="118" t="s">
        <v>46</v>
      </c>
      <c r="AP1407" s="140"/>
      <c r="AQ1407" s="119"/>
      <c r="AR1407" s="120"/>
    </row>
    <row r="1408" spans="1:44" x14ac:dyDescent="0.2">
      <c r="A1408" s="11">
        <v>16320</v>
      </c>
      <c r="C1408" s="13">
        <f t="shared" si="63"/>
        <v>2000</v>
      </c>
      <c r="D1408" s="25">
        <v>16320</v>
      </c>
      <c r="I1408" s="27">
        <f t="shared" si="64"/>
        <v>16.32</v>
      </c>
      <c r="J1408" s="19">
        <v>16.32</v>
      </c>
      <c r="L1408" s="14">
        <v>2</v>
      </c>
      <c r="O1408">
        <v>2.7924000000000002</v>
      </c>
      <c r="P1408" s="31">
        <f t="shared" si="65"/>
        <v>0.69314718055994529</v>
      </c>
      <c r="R1408" s="5">
        <v>2</v>
      </c>
      <c r="AJ1408" s="118" t="s">
        <v>558</v>
      </c>
      <c r="AK1408" s="119"/>
      <c r="AL1408" s="119"/>
      <c r="AM1408" s="120"/>
      <c r="AO1408" s="118" t="s">
        <v>46</v>
      </c>
      <c r="AP1408" s="140"/>
      <c r="AQ1408" s="119"/>
      <c r="AR1408" s="120"/>
    </row>
    <row r="1409" spans="1:44" x14ac:dyDescent="0.2">
      <c r="A1409" s="11">
        <v>2380</v>
      </c>
      <c r="C1409" s="13">
        <f t="shared" ref="C1409:C1472" si="66">L1409*1000</f>
        <v>2000</v>
      </c>
      <c r="D1409" s="25">
        <v>2380</v>
      </c>
      <c r="I1409" s="27">
        <f t="shared" si="64"/>
        <v>2.38</v>
      </c>
      <c r="J1409" s="19">
        <v>2.38</v>
      </c>
      <c r="L1409" s="14">
        <v>2</v>
      </c>
      <c r="O1409">
        <v>0.86709999999999998</v>
      </c>
      <c r="P1409" s="31">
        <f t="shared" si="65"/>
        <v>0.69314718055994529</v>
      </c>
      <c r="R1409" s="5">
        <v>2</v>
      </c>
      <c r="AJ1409" s="118" t="s">
        <v>110</v>
      </c>
      <c r="AK1409" s="119"/>
      <c r="AL1409" s="119"/>
      <c r="AM1409" s="120"/>
      <c r="AO1409" s="118" t="s">
        <v>46</v>
      </c>
      <c r="AP1409" s="140"/>
      <c r="AQ1409" s="119"/>
      <c r="AR1409" s="120"/>
    </row>
    <row r="1410" spans="1:44" x14ac:dyDescent="0.2">
      <c r="A1410" s="11">
        <v>13080</v>
      </c>
      <c r="C1410" s="13">
        <f t="shared" si="66"/>
        <v>2000</v>
      </c>
      <c r="D1410" s="25">
        <v>13080</v>
      </c>
      <c r="I1410" s="27">
        <f t="shared" ref="I1410:I1473" si="67">D1410*10^-3</f>
        <v>13.08</v>
      </c>
      <c r="J1410" s="19">
        <v>13.08</v>
      </c>
      <c r="L1410" s="14">
        <v>2</v>
      </c>
      <c r="O1410">
        <v>2.5710999999999999</v>
      </c>
      <c r="P1410" s="31">
        <f t="shared" ref="P1410:P1473" si="68">LN(L1410)</f>
        <v>0.69314718055994529</v>
      </c>
      <c r="R1410" s="5">
        <v>2</v>
      </c>
      <c r="AJ1410" s="118" t="s">
        <v>559</v>
      </c>
      <c r="AK1410" s="119"/>
      <c r="AL1410" s="119"/>
      <c r="AM1410" s="120"/>
      <c r="AO1410" s="118" t="s">
        <v>46</v>
      </c>
      <c r="AP1410" s="140"/>
      <c r="AQ1410" s="119"/>
      <c r="AR1410" s="120"/>
    </row>
    <row r="1411" spans="1:44" x14ac:dyDescent="0.2">
      <c r="A1411" s="11">
        <v>1860</v>
      </c>
      <c r="C1411" s="13">
        <f t="shared" si="66"/>
        <v>2000</v>
      </c>
      <c r="D1411" s="25">
        <v>1860</v>
      </c>
      <c r="I1411" s="27">
        <f t="shared" si="67"/>
        <v>1.86</v>
      </c>
      <c r="J1411" s="19">
        <v>1.86</v>
      </c>
      <c r="L1411" s="14">
        <v>2</v>
      </c>
      <c r="O1411">
        <v>0.62060000000000004</v>
      </c>
      <c r="P1411" s="31">
        <f t="shared" si="68"/>
        <v>0.69314718055994529</v>
      </c>
      <c r="R1411" s="5">
        <v>2</v>
      </c>
      <c r="AJ1411" s="118" t="s">
        <v>283</v>
      </c>
      <c r="AK1411" s="119"/>
      <c r="AL1411" s="119"/>
      <c r="AM1411" s="120"/>
      <c r="AO1411" s="118" t="s">
        <v>46</v>
      </c>
      <c r="AP1411" s="140"/>
      <c r="AQ1411" s="119"/>
      <c r="AR1411" s="120"/>
    </row>
    <row r="1412" spans="1:44" x14ac:dyDescent="0.2">
      <c r="A1412" s="11">
        <v>19140</v>
      </c>
      <c r="C1412" s="13">
        <f t="shared" si="66"/>
        <v>2000</v>
      </c>
      <c r="D1412" s="25">
        <v>19140</v>
      </c>
      <c r="I1412" s="27">
        <f t="shared" si="67"/>
        <v>19.14</v>
      </c>
      <c r="J1412" s="19">
        <v>19.14</v>
      </c>
      <c r="L1412" s="14">
        <v>2</v>
      </c>
      <c r="O1412">
        <v>2.9518</v>
      </c>
      <c r="P1412" s="31">
        <f t="shared" si="68"/>
        <v>0.69314718055994529</v>
      </c>
      <c r="R1412" s="5">
        <v>2</v>
      </c>
      <c r="AJ1412" s="118" t="s">
        <v>560</v>
      </c>
      <c r="AK1412" s="119"/>
      <c r="AL1412" s="119"/>
      <c r="AM1412" s="120"/>
      <c r="AO1412" s="118" t="s">
        <v>46</v>
      </c>
      <c r="AP1412" s="140"/>
      <c r="AQ1412" s="119"/>
      <c r="AR1412" s="120"/>
    </row>
    <row r="1413" spans="1:44" x14ac:dyDescent="0.2">
      <c r="A1413" s="11">
        <v>760</v>
      </c>
      <c r="C1413" s="13">
        <f t="shared" si="66"/>
        <v>2000</v>
      </c>
      <c r="D1413" s="25">
        <v>760</v>
      </c>
      <c r="I1413" s="27">
        <f t="shared" si="67"/>
        <v>0.76</v>
      </c>
      <c r="J1413" s="19">
        <v>0.76</v>
      </c>
      <c r="L1413" s="14">
        <v>2</v>
      </c>
      <c r="O1413">
        <v>-0.27439999999999998</v>
      </c>
      <c r="P1413" s="31">
        <f t="shared" si="68"/>
        <v>0.69314718055994529</v>
      </c>
      <c r="R1413" s="5">
        <v>2</v>
      </c>
      <c r="AJ1413" s="118" t="s">
        <v>79</v>
      </c>
      <c r="AK1413" s="119"/>
      <c r="AL1413" s="119"/>
      <c r="AM1413" s="120"/>
      <c r="AO1413" s="118" t="s">
        <v>46</v>
      </c>
      <c r="AP1413" s="140"/>
      <c r="AQ1413" s="119"/>
      <c r="AR1413" s="120"/>
    </row>
    <row r="1414" spans="1:44" x14ac:dyDescent="0.2">
      <c r="A1414" s="11">
        <v>200</v>
      </c>
      <c r="C1414" s="13">
        <f t="shared" si="66"/>
        <v>2000</v>
      </c>
      <c r="D1414" s="25">
        <v>200</v>
      </c>
      <c r="I1414" s="27">
        <f t="shared" si="67"/>
        <v>0.2</v>
      </c>
      <c r="J1414" s="19">
        <v>0.2</v>
      </c>
      <c r="L1414" s="14">
        <v>2</v>
      </c>
      <c r="O1414">
        <v>-1.6093999999999999</v>
      </c>
      <c r="P1414" s="31">
        <f t="shared" si="68"/>
        <v>0.69314718055994529</v>
      </c>
      <c r="R1414" s="5">
        <v>2</v>
      </c>
      <c r="AJ1414" s="118" t="s">
        <v>201</v>
      </c>
      <c r="AK1414" s="119"/>
      <c r="AL1414" s="119"/>
      <c r="AM1414" s="120"/>
      <c r="AO1414" s="118" t="s">
        <v>46</v>
      </c>
      <c r="AP1414" s="140"/>
      <c r="AQ1414" s="119"/>
      <c r="AR1414" s="120"/>
    </row>
    <row r="1415" spans="1:44" x14ac:dyDescent="0.2">
      <c r="A1415" s="11">
        <v>1140</v>
      </c>
      <c r="C1415" s="13">
        <f t="shared" si="66"/>
        <v>2000</v>
      </c>
      <c r="D1415" s="25">
        <v>1140</v>
      </c>
      <c r="I1415" s="27">
        <f t="shared" si="67"/>
        <v>1.1400000000000001</v>
      </c>
      <c r="J1415" s="19">
        <v>1.1400000000000001</v>
      </c>
      <c r="L1415" s="14">
        <v>2</v>
      </c>
      <c r="O1415">
        <v>0.13100000000000001</v>
      </c>
      <c r="P1415" s="31">
        <f t="shared" si="68"/>
        <v>0.69314718055994529</v>
      </c>
      <c r="R1415" s="5">
        <v>2</v>
      </c>
      <c r="AJ1415" s="118" t="s">
        <v>133</v>
      </c>
      <c r="AK1415" s="119"/>
      <c r="AL1415" s="119"/>
      <c r="AM1415" s="120"/>
      <c r="AO1415" s="118" t="s">
        <v>46</v>
      </c>
      <c r="AP1415" s="140"/>
      <c r="AQ1415" s="119"/>
      <c r="AR1415" s="120"/>
    </row>
    <row r="1416" spans="1:44" x14ac:dyDescent="0.2">
      <c r="A1416" s="11">
        <v>360</v>
      </c>
      <c r="C1416" s="13">
        <f t="shared" si="66"/>
        <v>2000</v>
      </c>
      <c r="D1416" s="25">
        <v>360</v>
      </c>
      <c r="I1416" s="27">
        <f t="shared" si="67"/>
        <v>0.36</v>
      </c>
      <c r="J1416" s="19">
        <v>0.36</v>
      </c>
      <c r="L1416" s="14">
        <v>2</v>
      </c>
      <c r="O1416">
        <v>-1.0217000000000001</v>
      </c>
      <c r="P1416" s="31">
        <f t="shared" si="68"/>
        <v>0.69314718055994529</v>
      </c>
      <c r="R1416" s="5">
        <v>2</v>
      </c>
      <c r="AJ1416" s="118" t="s">
        <v>109</v>
      </c>
      <c r="AK1416" s="119"/>
      <c r="AL1416" s="119"/>
      <c r="AM1416" s="120"/>
      <c r="AO1416" s="118" t="s">
        <v>46</v>
      </c>
      <c r="AP1416" s="140"/>
      <c r="AQ1416" s="119"/>
      <c r="AR1416" s="120"/>
    </row>
    <row r="1417" spans="1:44" x14ac:dyDescent="0.2">
      <c r="A1417" s="11">
        <v>6780</v>
      </c>
      <c r="C1417" s="13">
        <f t="shared" si="66"/>
        <v>2020</v>
      </c>
      <c r="D1417" s="25">
        <v>6780</v>
      </c>
      <c r="I1417" s="27">
        <f t="shared" si="67"/>
        <v>6.78</v>
      </c>
      <c r="J1417" s="19">
        <v>6.78</v>
      </c>
      <c r="L1417" s="14">
        <v>2.02</v>
      </c>
      <c r="O1417">
        <v>1.9139999999999999</v>
      </c>
      <c r="P1417" s="31">
        <f t="shared" si="68"/>
        <v>0.70309751141311339</v>
      </c>
      <c r="R1417" s="5">
        <v>2.02</v>
      </c>
      <c r="AJ1417" s="118" t="s">
        <v>166</v>
      </c>
      <c r="AK1417" s="119"/>
      <c r="AL1417" s="119"/>
      <c r="AM1417" s="120"/>
      <c r="AO1417" s="118" t="s">
        <v>46</v>
      </c>
      <c r="AP1417" s="140"/>
      <c r="AQ1417" s="119"/>
      <c r="AR1417" s="120"/>
    </row>
    <row r="1418" spans="1:44" x14ac:dyDescent="0.2">
      <c r="A1418" s="11">
        <v>320</v>
      </c>
      <c r="C1418" s="13">
        <f t="shared" si="66"/>
        <v>2020</v>
      </c>
      <c r="D1418" s="25">
        <v>320</v>
      </c>
      <c r="I1418" s="27">
        <f t="shared" si="67"/>
        <v>0.32</v>
      </c>
      <c r="J1418" s="19">
        <v>0.32</v>
      </c>
      <c r="L1418" s="14">
        <v>2.02</v>
      </c>
      <c r="O1418">
        <v>-1.1394</v>
      </c>
      <c r="P1418" s="31">
        <f t="shared" si="68"/>
        <v>0.70309751141311339</v>
      </c>
      <c r="R1418" s="5">
        <v>2.02</v>
      </c>
      <c r="AJ1418" s="118" t="s">
        <v>291</v>
      </c>
      <c r="AK1418" s="119"/>
      <c r="AL1418" s="119"/>
      <c r="AM1418" s="120"/>
      <c r="AO1418" s="118" t="s">
        <v>46</v>
      </c>
      <c r="AP1418" s="140"/>
      <c r="AQ1418" s="119"/>
      <c r="AR1418" s="120"/>
    </row>
    <row r="1419" spans="1:44" x14ac:dyDescent="0.2">
      <c r="A1419" s="11">
        <v>2860</v>
      </c>
      <c r="C1419" s="13">
        <f t="shared" si="66"/>
        <v>2020</v>
      </c>
      <c r="D1419" s="25">
        <v>2860</v>
      </c>
      <c r="I1419" s="27">
        <f t="shared" si="67"/>
        <v>2.86</v>
      </c>
      <c r="J1419" s="19">
        <v>2.86</v>
      </c>
      <c r="L1419" s="14">
        <v>2.02</v>
      </c>
      <c r="O1419">
        <v>1.0508</v>
      </c>
      <c r="P1419" s="31">
        <f t="shared" si="68"/>
        <v>0.70309751141311339</v>
      </c>
      <c r="R1419" s="5">
        <v>2.02</v>
      </c>
      <c r="AJ1419" s="118" t="s">
        <v>319</v>
      </c>
      <c r="AK1419" s="119"/>
      <c r="AL1419" s="119"/>
      <c r="AM1419" s="120"/>
      <c r="AO1419" s="118" t="s">
        <v>46</v>
      </c>
      <c r="AP1419" s="140"/>
      <c r="AQ1419" s="119"/>
      <c r="AR1419" s="120"/>
    </row>
    <row r="1420" spans="1:44" x14ac:dyDescent="0.2">
      <c r="A1420" s="11">
        <v>13120</v>
      </c>
      <c r="C1420" s="13">
        <f t="shared" si="66"/>
        <v>2020</v>
      </c>
      <c r="D1420" s="25">
        <v>13120</v>
      </c>
      <c r="I1420" s="27">
        <f t="shared" si="67"/>
        <v>13.120000000000001</v>
      </c>
      <c r="J1420" s="19">
        <v>13.120000000000001</v>
      </c>
      <c r="L1420" s="14">
        <v>2.02</v>
      </c>
      <c r="O1420">
        <v>2.5741000000000001</v>
      </c>
      <c r="P1420" s="31">
        <f t="shared" si="68"/>
        <v>0.70309751141311339</v>
      </c>
      <c r="R1420" s="5">
        <v>2.02</v>
      </c>
      <c r="AJ1420" s="118" t="s">
        <v>561</v>
      </c>
      <c r="AK1420" s="119"/>
      <c r="AL1420" s="119"/>
      <c r="AM1420" s="120"/>
      <c r="AO1420" s="118" t="s">
        <v>46</v>
      </c>
      <c r="AP1420" s="140"/>
      <c r="AQ1420" s="119"/>
      <c r="AR1420" s="120"/>
    </row>
    <row r="1421" spans="1:44" x14ac:dyDescent="0.2">
      <c r="A1421" s="11">
        <v>8660</v>
      </c>
      <c r="C1421" s="13">
        <f t="shared" si="66"/>
        <v>2020</v>
      </c>
      <c r="D1421" s="25">
        <v>8660</v>
      </c>
      <c r="I1421" s="27">
        <f t="shared" si="67"/>
        <v>8.66</v>
      </c>
      <c r="J1421" s="19">
        <v>8.66</v>
      </c>
      <c r="L1421" s="14">
        <v>2.02</v>
      </c>
      <c r="O1421">
        <v>2.1587000000000001</v>
      </c>
      <c r="P1421" s="31">
        <f t="shared" si="68"/>
        <v>0.70309751141311339</v>
      </c>
      <c r="R1421" s="5">
        <v>2.02</v>
      </c>
      <c r="AJ1421" s="118" t="s">
        <v>273</v>
      </c>
      <c r="AK1421" s="119"/>
      <c r="AL1421" s="119"/>
      <c r="AM1421" s="120"/>
      <c r="AO1421" s="118" t="s">
        <v>46</v>
      </c>
      <c r="AP1421" s="140"/>
      <c r="AQ1421" s="119"/>
      <c r="AR1421" s="120"/>
    </row>
    <row r="1422" spans="1:44" x14ac:dyDescent="0.2">
      <c r="A1422" s="11">
        <v>10860</v>
      </c>
      <c r="C1422" s="13">
        <f t="shared" si="66"/>
        <v>2020</v>
      </c>
      <c r="D1422" s="25">
        <v>10860</v>
      </c>
      <c r="I1422" s="27">
        <f t="shared" si="67"/>
        <v>10.86</v>
      </c>
      <c r="J1422" s="19">
        <v>10.86</v>
      </c>
      <c r="L1422" s="14">
        <v>2.02</v>
      </c>
      <c r="O1422">
        <v>2.3851</v>
      </c>
      <c r="P1422" s="31">
        <f t="shared" si="68"/>
        <v>0.70309751141311339</v>
      </c>
      <c r="R1422" s="5">
        <v>2.02</v>
      </c>
      <c r="AJ1422" s="118" t="s">
        <v>331</v>
      </c>
      <c r="AK1422" s="119"/>
      <c r="AL1422" s="119"/>
      <c r="AM1422" s="120"/>
      <c r="AO1422" s="118" t="s">
        <v>45</v>
      </c>
      <c r="AP1422" s="140"/>
      <c r="AQ1422" s="119"/>
      <c r="AR1422" s="120"/>
    </row>
    <row r="1423" spans="1:44" x14ac:dyDescent="0.2">
      <c r="A1423" s="11">
        <v>13220</v>
      </c>
      <c r="C1423" s="13">
        <f t="shared" si="66"/>
        <v>2020</v>
      </c>
      <c r="D1423" s="25">
        <v>13220</v>
      </c>
      <c r="I1423" s="27">
        <f t="shared" si="67"/>
        <v>13.22</v>
      </c>
      <c r="J1423" s="19">
        <v>13.22</v>
      </c>
      <c r="L1423" s="14">
        <v>2.02</v>
      </c>
      <c r="O1423">
        <v>2.5817000000000001</v>
      </c>
      <c r="P1423" s="31">
        <f t="shared" si="68"/>
        <v>0.70309751141311339</v>
      </c>
      <c r="R1423" s="5">
        <v>2.02</v>
      </c>
      <c r="AJ1423" s="118" t="s">
        <v>562</v>
      </c>
      <c r="AK1423" s="119"/>
      <c r="AL1423" s="119"/>
      <c r="AM1423" s="120"/>
      <c r="AO1423" s="118" t="s">
        <v>45</v>
      </c>
      <c r="AP1423" s="140"/>
      <c r="AQ1423" s="119"/>
      <c r="AR1423" s="120"/>
    </row>
    <row r="1424" spans="1:44" x14ac:dyDescent="0.2">
      <c r="A1424" s="11">
        <v>400</v>
      </c>
      <c r="C1424" s="13">
        <f t="shared" si="66"/>
        <v>2020</v>
      </c>
      <c r="D1424" s="25">
        <v>400</v>
      </c>
      <c r="I1424" s="27">
        <f t="shared" si="67"/>
        <v>0.4</v>
      </c>
      <c r="J1424" s="19">
        <v>0.4</v>
      </c>
      <c r="L1424" s="14">
        <v>2.02</v>
      </c>
      <c r="O1424">
        <v>-0.9163</v>
      </c>
      <c r="P1424" s="31">
        <f t="shared" si="68"/>
        <v>0.70309751141311339</v>
      </c>
      <c r="R1424" s="5">
        <v>2.02</v>
      </c>
      <c r="AJ1424" s="118" t="s">
        <v>61</v>
      </c>
      <c r="AK1424" s="119"/>
      <c r="AL1424" s="119"/>
      <c r="AM1424" s="120"/>
      <c r="AO1424" s="118" t="s">
        <v>45</v>
      </c>
      <c r="AP1424" s="140"/>
      <c r="AQ1424" s="119"/>
      <c r="AR1424" s="120"/>
    </row>
    <row r="1425" spans="1:44" x14ac:dyDescent="0.2">
      <c r="A1425" s="11">
        <v>620</v>
      </c>
      <c r="C1425" s="13">
        <f t="shared" si="66"/>
        <v>2020</v>
      </c>
      <c r="D1425" s="25">
        <v>620</v>
      </c>
      <c r="I1425" s="27">
        <f t="shared" si="67"/>
        <v>0.62</v>
      </c>
      <c r="J1425" s="19">
        <v>0.62</v>
      </c>
      <c r="L1425" s="14">
        <v>2.02</v>
      </c>
      <c r="O1425">
        <v>-0.47799999999999998</v>
      </c>
      <c r="P1425" s="31">
        <f t="shared" si="68"/>
        <v>0.70309751141311339</v>
      </c>
      <c r="R1425" s="5">
        <v>2.02</v>
      </c>
      <c r="AJ1425" s="118" t="s">
        <v>136</v>
      </c>
      <c r="AK1425" s="119"/>
      <c r="AL1425" s="119"/>
      <c r="AM1425" s="120"/>
      <c r="AO1425" s="118" t="s">
        <v>45</v>
      </c>
      <c r="AP1425" s="140"/>
      <c r="AQ1425" s="119"/>
      <c r="AR1425" s="120"/>
    </row>
    <row r="1426" spans="1:44" x14ac:dyDescent="0.2">
      <c r="A1426" s="11">
        <v>5520</v>
      </c>
      <c r="C1426" s="13">
        <f t="shared" si="66"/>
        <v>2020</v>
      </c>
      <c r="D1426" s="25">
        <v>5520</v>
      </c>
      <c r="I1426" s="27">
        <f t="shared" si="67"/>
        <v>5.5200000000000005</v>
      </c>
      <c r="J1426" s="19">
        <v>5.5200000000000005</v>
      </c>
      <c r="L1426" s="14">
        <v>2.02</v>
      </c>
      <c r="O1426">
        <v>1.7083999999999999</v>
      </c>
      <c r="P1426" s="31">
        <f t="shared" si="68"/>
        <v>0.70309751141311339</v>
      </c>
      <c r="R1426" s="5">
        <v>2.02</v>
      </c>
      <c r="AJ1426" s="118" t="s">
        <v>245</v>
      </c>
      <c r="AK1426" s="119"/>
      <c r="AL1426" s="119"/>
      <c r="AM1426" s="120"/>
      <c r="AO1426" s="118" t="s">
        <v>45</v>
      </c>
      <c r="AP1426" s="140"/>
      <c r="AQ1426" s="119"/>
      <c r="AR1426" s="120"/>
    </row>
    <row r="1427" spans="1:44" x14ac:dyDescent="0.2">
      <c r="A1427" s="11">
        <v>3000</v>
      </c>
      <c r="C1427" s="13">
        <f t="shared" si="66"/>
        <v>2040</v>
      </c>
      <c r="D1427" s="25">
        <v>3000</v>
      </c>
      <c r="I1427" s="27">
        <f t="shared" si="67"/>
        <v>3</v>
      </c>
      <c r="J1427" s="19">
        <v>3</v>
      </c>
      <c r="L1427" s="14">
        <v>2.04</v>
      </c>
      <c r="O1427">
        <v>1.0986</v>
      </c>
      <c r="P1427" s="31">
        <f t="shared" si="68"/>
        <v>0.71294980785612505</v>
      </c>
      <c r="R1427" s="5">
        <v>2.04</v>
      </c>
      <c r="AJ1427" s="118" t="s">
        <v>175</v>
      </c>
      <c r="AK1427" s="119"/>
      <c r="AL1427" s="119"/>
      <c r="AM1427" s="120"/>
      <c r="AO1427" s="118" t="s">
        <v>45</v>
      </c>
      <c r="AP1427" s="140"/>
      <c r="AQ1427" s="119"/>
      <c r="AR1427" s="120"/>
    </row>
    <row r="1428" spans="1:44" x14ac:dyDescent="0.2">
      <c r="A1428" s="11">
        <v>700</v>
      </c>
      <c r="C1428" s="13">
        <f t="shared" si="66"/>
        <v>2040</v>
      </c>
      <c r="D1428" s="25">
        <v>700</v>
      </c>
      <c r="I1428" s="27">
        <f t="shared" si="67"/>
        <v>0.70000000000000007</v>
      </c>
      <c r="J1428" s="19">
        <v>0.70000000000000007</v>
      </c>
      <c r="L1428" s="14">
        <v>2.04</v>
      </c>
      <c r="O1428">
        <v>-0.35670000000000002</v>
      </c>
      <c r="P1428" s="31">
        <f t="shared" si="68"/>
        <v>0.71294980785612505</v>
      </c>
      <c r="R1428" s="5">
        <v>2.04</v>
      </c>
      <c r="AJ1428" s="118" t="s">
        <v>276</v>
      </c>
      <c r="AK1428" s="119"/>
      <c r="AL1428" s="119"/>
      <c r="AM1428" s="120"/>
      <c r="AO1428" s="118" t="s">
        <v>45</v>
      </c>
      <c r="AP1428" s="140"/>
      <c r="AQ1428" s="119"/>
      <c r="AR1428" s="120"/>
    </row>
    <row r="1429" spans="1:44" x14ac:dyDescent="0.2">
      <c r="A1429" s="11">
        <v>300</v>
      </c>
      <c r="C1429" s="13">
        <f t="shared" si="66"/>
        <v>2040</v>
      </c>
      <c r="D1429" s="25">
        <v>300</v>
      </c>
      <c r="I1429" s="27">
        <f t="shared" si="67"/>
        <v>0.3</v>
      </c>
      <c r="J1429" s="19">
        <v>0.3</v>
      </c>
      <c r="L1429" s="14">
        <v>2.04</v>
      </c>
      <c r="O1429">
        <v>-1.204</v>
      </c>
      <c r="P1429" s="31">
        <f t="shared" si="68"/>
        <v>0.71294980785612505</v>
      </c>
      <c r="R1429" s="5">
        <v>2.04</v>
      </c>
      <c r="AJ1429" s="118" t="s">
        <v>182</v>
      </c>
      <c r="AK1429" s="119"/>
      <c r="AL1429" s="119"/>
      <c r="AM1429" s="120"/>
      <c r="AO1429" s="118" t="s">
        <v>45</v>
      </c>
      <c r="AP1429" s="140"/>
      <c r="AQ1429" s="119"/>
      <c r="AR1429" s="120"/>
    </row>
    <row r="1430" spans="1:44" x14ac:dyDescent="0.2">
      <c r="A1430" s="11">
        <v>400</v>
      </c>
      <c r="C1430" s="13">
        <f t="shared" si="66"/>
        <v>2040</v>
      </c>
      <c r="D1430" s="25">
        <v>400</v>
      </c>
      <c r="I1430" s="27">
        <f t="shared" si="67"/>
        <v>0.4</v>
      </c>
      <c r="J1430" s="19">
        <v>0.4</v>
      </c>
      <c r="L1430" s="14">
        <v>2.04</v>
      </c>
      <c r="O1430">
        <v>-0.9163</v>
      </c>
      <c r="P1430" s="31">
        <f t="shared" si="68"/>
        <v>0.71294980785612505</v>
      </c>
      <c r="R1430" s="5">
        <v>2.04</v>
      </c>
      <c r="AJ1430" s="118" t="s">
        <v>61</v>
      </c>
      <c r="AK1430" s="119"/>
      <c r="AL1430" s="119"/>
      <c r="AM1430" s="120"/>
      <c r="AO1430" s="118" t="s">
        <v>45</v>
      </c>
      <c r="AP1430" s="140"/>
      <c r="AQ1430" s="119"/>
      <c r="AR1430" s="120"/>
    </row>
    <row r="1431" spans="1:44" x14ac:dyDescent="0.2">
      <c r="A1431" s="11">
        <v>13780</v>
      </c>
      <c r="C1431" s="13">
        <f t="shared" si="66"/>
        <v>2040</v>
      </c>
      <c r="D1431" s="25">
        <v>13780</v>
      </c>
      <c r="I1431" s="27">
        <f t="shared" si="67"/>
        <v>13.780000000000001</v>
      </c>
      <c r="J1431" s="19">
        <v>13.780000000000001</v>
      </c>
      <c r="L1431" s="14">
        <v>2.04</v>
      </c>
      <c r="O1431">
        <v>2.6232000000000002</v>
      </c>
      <c r="P1431" s="31">
        <f t="shared" si="68"/>
        <v>0.71294980785612505</v>
      </c>
      <c r="R1431" s="5">
        <v>2.04</v>
      </c>
      <c r="AJ1431" s="118" t="s">
        <v>563</v>
      </c>
      <c r="AK1431" s="119"/>
      <c r="AL1431" s="119"/>
      <c r="AM1431" s="120"/>
      <c r="AO1431" s="118" t="s">
        <v>45</v>
      </c>
      <c r="AP1431" s="140"/>
      <c r="AQ1431" s="119"/>
      <c r="AR1431" s="120"/>
    </row>
    <row r="1432" spans="1:44" x14ac:dyDescent="0.2">
      <c r="A1432" s="11">
        <v>180</v>
      </c>
      <c r="C1432" s="13">
        <f t="shared" si="66"/>
        <v>2040</v>
      </c>
      <c r="D1432" s="25">
        <v>180</v>
      </c>
      <c r="I1432" s="27">
        <f t="shared" si="67"/>
        <v>0.18</v>
      </c>
      <c r="J1432" s="19">
        <v>0.18</v>
      </c>
      <c r="L1432" s="14">
        <v>2.04</v>
      </c>
      <c r="O1432">
        <v>-1.7148000000000001</v>
      </c>
      <c r="P1432" s="31">
        <f t="shared" si="68"/>
        <v>0.71294980785612505</v>
      </c>
      <c r="R1432" s="5">
        <v>2.04</v>
      </c>
      <c r="AJ1432" s="118" t="s">
        <v>113</v>
      </c>
      <c r="AK1432" s="119"/>
      <c r="AL1432" s="119"/>
      <c r="AM1432" s="120"/>
      <c r="AO1432" s="118" t="s">
        <v>45</v>
      </c>
      <c r="AP1432" s="140"/>
      <c r="AQ1432" s="119"/>
      <c r="AR1432" s="120"/>
    </row>
    <row r="1433" spans="1:44" x14ac:dyDescent="0.2">
      <c r="A1433" s="11">
        <v>9420</v>
      </c>
      <c r="C1433" s="13">
        <f t="shared" si="66"/>
        <v>2040</v>
      </c>
      <c r="D1433" s="25">
        <v>9420</v>
      </c>
      <c r="I1433" s="27">
        <f t="shared" si="67"/>
        <v>9.42</v>
      </c>
      <c r="J1433" s="19">
        <v>9.42</v>
      </c>
      <c r="L1433" s="14">
        <v>2.04</v>
      </c>
      <c r="O1433">
        <v>2.2427999999999999</v>
      </c>
      <c r="P1433" s="31">
        <f t="shared" si="68"/>
        <v>0.71294980785612505</v>
      </c>
      <c r="R1433" s="5">
        <v>2.04</v>
      </c>
      <c r="AJ1433" s="118" t="s">
        <v>564</v>
      </c>
      <c r="AK1433" s="119"/>
      <c r="AL1433" s="119"/>
      <c r="AM1433" s="120"/>
      <c r="AO1433" s="118" t="s">
        <v>45</v>
      </c>
      <c r="AP1433" s="140"/>
      <c r="AQ1433" s="119"/>
      <c r="AR1433" s="120"/>
    </row>
    <row r="1434" spans="1:44" x14ac:dyDescent="0.2">
      <c r="A1434" s="11">
        <v>120</v>
      </c>
      <c r="C1434" s="13">
        <f t="shared" si="66"/>
        <v>2040</v>
      </c>
      <c r="D1434" s="25">
        <v>120</v>
      </c>
      <c r="I1434" s="27">
        <f t="shared" si="67"/>
        <v>0.12</v>
      </c>
      <c r="J1434" s="19">
        <v>0.12</v>
      </c>
      <c r="L1434" s="14">
        <v>2.04</v>
      </c>
      <c r="O1434">
        <v>-2.1202999999999999</v>
      </c>
      <c r="P1434" s="31">
        <f t="shared" si="68"/>
        <v>0.71294980785612505</v>
      </c>
      <c r="R1434" s="5">
        <v>2.04</v>
      </c>
      <c r="AJ1434" s="118" t="s">
        <v>142</v>
      </c>
      <c r="AK1434" s="119"/>
      <c r="AL1434" s="119"/>
      <c r="AM1434" s="120"/>
      <c r="AO1434" s="118" t="s">
        <v>45</v>
      </c>
      <c r="AP1434" s="140"/>
      <c r="AQ1434" s="119"/>
      <c r="AR1434" s="120"/>
    </row>
    <row r="1435" spans="1:44" x14ac:dyDescent="0.2">
      <c r="A1435" s="11">
        <v>8220</v>
      </c>
      <c r="C1435" s="13">
        <f t="shared" si="66"/>
        <v>2060</v>
      </c>
      <c r="D1435" s="25">
        <v>8220</v>
      </c>
      <c r="I1435" s="27">
        <f t="shared" si="67"/>
        <v>8.2200000000000006</v>
      </c>
      <c r="J1435" s="19">
        <v>8.2200000000000006</v>
      </c>
      <c r="L1435" s="14">
        <v>2.06</v>
      </c>
      <c r="O1435">
        <v>2.1065999999999998</v>
      </c>
      <c r="P1435" s="31">
        <f t="shared" si="68"/>
        <v>0.72270598280148979</v>
      </c>
      <c r="R1435" s="5">
        <v>2.06</v>
      </c>
      <c r="AJ1435" s="118" t="s">
        <v>565</v>
      </c>
      <c r="AK1435" s="119"/>
      <c r="AL1435" s="119"/>
      <c r="AM1435" s="120"/>
      <c r="AO1435" s="118" t="s">
        <v>45</v>
      </c>
      <c r="AP1435" s="140"/>
      <c r="AQ1435" s="119"/>
      <c r="AR1435" s="120"/>
    </row>
    <row r="1436" spans="1:44" x14ac:dyDescent="0.2">
      <c r="A1436" s="11">
        <v>520</v>
      </c>
      <c r="C1436" s="13">
        <f t="shared" si="66"/>
        <v>2060</v>
      </c>
      <c r="D1436" s="25">
        <v>520</v>
      </c>
      <c r="I1436" s="27">
        <f t="shared" si="67"/>
        <v>0.52</v>
      </c>
      <c r="J1436" s="19">
        <v>0.52</v>
      </c>
      <c r="L1436" s="14">
        <v>2.06</v>
      </c>
      <c r="O1436">
        <v>-0.65390000000000004</v>
      </c>
      <c r="P1436" s="31">
        <f t="shared" si="68"/>
        <v>0.72270598280148979</v>
      </c>
      <c r="R1436" s="5">
        <v>2.06</v>
      </c>
      <c r="AJ1436" s="118" t="s">
        <v>132</v>
      </c>
      <c r="AK1436" s="119"/>
      <c r="AL1436" s="119"/>
      <c r="AM1436" s="120"/>
      <c r="AO1436" s="118" t="s">
        <v>45</v>
      </c>
      <c r="AP1436" s="140"/>
      <c r="AQ1436" s="119"/>
      <c r="AR1436" s="120"/>
    </row>
    <row r="1437" spans="1:44" x14ac:dyDescent="0.2">
      <c r="A1437" s="11">
        <v>5520</v>
      </c>
      <c r="C1437" s="13">
        <f t="shared" si="66"/>
        <v>2060</v>
      </c>
      <c r="D1437" s="25">
        <v>5520</v>
      </c>
      <c r="I1437" s="27">
        <f t="shared" si="67"/>
        <v>5.5200000000000005</v>
      </c>
      <c r="J1437" s="19">
        <v>5.5200000000000005</v>
      </c>
      <c r="L1437" s="14">
        <v>2.06</v>
      </c>
      <c r="O1437">
        <v>1.7083999999999999</v>
      </c>
      <c r="P1437" s="31">
        <f t="shared" si="68"/>
        <v>0.72270598280148979</v>
      </c>
      <c r="R1437" s="5">
        <v>2.06</v>
      </c>
      <c r="AJ1437" s="118" t="s">
        <v>245</v>
      </c>
      <c r="AK1437" s="119"/>
      <c r="AL1437" s="119"/>
      <c r="AM1437" s="120"/>
      <c r="AO1437" s="118" t="s">
        <v>45</v>
      </c>
      <c r="AP1437" s="140"/>
      <c r="AQ1437" s="119"/>
      <c r="AR1437" s="120"/>
    </row>
    <row r="1438" spans="1:44" x14ac:dyDescent="0.2">
      <c r="A1438" s="11">
        <v>600</v>
      </c>
      <c r="C1438" s="13">
        <f t="shared" si="66"/>
        <v>2060</v>
      </c>
      <c r="D1438" s="25">
        <v>600</v>
      </c>
      <c r="I1438" s="27">
        <f t="shared" si="67"/>
        <v>0.6</v>
      </c>
      <c r="J1438" s="19">
        <v>0.6</v>
      </c>
      <c r="L1438" s="14">
        <v>2.06</v>
      </c>
      <c r="O1438">
        <v>-0.51080000000000003</v>
      </c>
      <c r="P1438" s="31">
        <f t="shared" si="68"/>
        <v>0.72270598280148979</v>
      </c>
      <c r="R1438" s="5">
        <v>2.06</v>
      </c>
      <c r="AJ1438" s="118" t="s">
        <v>197</v>
      </c>
      <c r="AK1438" s="119"/>
      <c r="AL1438" s="119"/>
      <c r="AM1438" s="120"/>
      <c r="AO1438" s="118" t="s">
        <v>45</v>
      </c>
      <c r="AP1438" s="140"/>
      <c r="AQ1438" s="119"/>
      <c r="AR1438" s="120"/>
    </row>
    <row r="1439" spans="1:44" x14ac:dyDescent="0.2">
      <c r="A1439" s="11">
        <v>520</v>
      </c>
      <c r="C1439" s="13">
        <f t="shared" si="66"/>
        <v>2060</v>
      </c>
      <c r="D1439" s="25">
        <v>520</v>
      </c>
      <c r="I1439" s="27">
        <f t="shared" si="67"/>
        <v>0.52</v>
      </c>
      <c r="J1439" s="19">
        <v>0.52</v>
      </c>
      <c r="L1439" s="14">
        <v>2.06</v>
      </c>
      <c r="O1439">
        <v>-0.65390000000000004</v>
      </c>
      <c r="P1439" s="31">
        <f t="shared" si="68"/>
        <v>0.72270598280148979</v>
      </c>
      <c r="R1439" s="5">
        <v>2.06</v>
      </c>
      <c r="AJ1439" s="118" t="s">
        <v>132</v>
      </c>
      <c r="AK1439" s="119"/>
      <c r="AL1439" s="119"/>
      <c r="AM1439" s="120"/>
      <c r="AO1439" s="118" t="s">
        <v>45</v>
      </c>
      <c r="AP1439" s="140"/>
      <c r="AQ1439" s="119"/>
      <c r="AR1439" s="120"/>
    </row>
    <row r="1440" spans="1:44" x14ac:dyDescent="0.2">
      <c r="A1440" s="11">
        <v>7200</v>
      </c>
      <c r="C1440" s="13">
        <f t="shared" si="66"/>
        <v>2060</v>
      </c>
      <c r="D1440" s="25">
        <v>7200</v>
      </c>
      <c r="I1440" s="27">
        <f t="shared" si="67"/>
        <v>7.2</v>
      </c>
      <c r="J1440" s="19">
        <v>7.2</v>
      </c>
      <c r="L1440" s="14">
        <v>2.06</v>
      </c>
      <c r="O1440">
        <v>1.9741</v>
      </c>
      <c r="P1440" s="31">
        <f t="shared" si="68"/>
        <v>0.72270598280148979</v>
      </c>
      <c r="R1440" s="5">
        <v>2.06</v>
      </c>
      <c r="AJ1440" s="118" t="s">
        <v>566</v>
      </c>
      <c r="AK1440" s="119"/>
      <c r="AL1440" s="119"/>
      <c r="AM1440" s="120"/>
      <c r="AO1440" s="118" t="s">
        <v>45</v>
      </c>
      <c r="AP1440" s="140"/>
      <c r="AQ1440" s="119"/>
      <c r="AR1440" s="120"/>
    </row>
    <row r="1441" spans="1:44" x14ac:dyDescent="0.2">
      <c r="A1441" s="11">
        <v>1600</v>
      </c>
      <c r="C1441" s="13">
        <f t="shared" si="66"/>
        <v>2080</v>
      </c>
      <c r="D1441" s="25">
        <v>1600</v>
      </c>
      <c r="I1441" s="27">
        <f t="shared" si="67"/>
        <v>1.6</v>
      </c>
      <c r="J1441" s="19">
        <v>1.6</v>
      </c>
      <c r="L1441" s="14">
        <v>2.08</v>
      </c>
      <c r="O1441">
        <v>0.47</v>
      </c>
      <c r="P1441" s="31">
        <f t="shared" si="68"/>
        <v>0.73236789371322664</v>
      </c>
      <c r="R1441" s="5">
        <v>2.08</v>
      </c>
      <c r="AJ1441" s="118" t="s">
        <v>355</v>
      </c>
      <c r="AK1441" s="119"/>
      <c r="AL1441" s="119"/>
      <c r="AM1441" s="120"/>
      <c r="AO1441" s="118" t="s">
        <v>45</v>
      </c>
      <c r="AP1441" s="140"/>
      <c r="AQ1441" s="119"/>
      <c r="AR1441" s="120"/>
    </row>
    <row r="1442" spans="1:44" x14ac:dyDescent="0.2">
      <c r="A1442" s="11">
        <v>7660</v>
      </c>
      <c r="C1442" s="13">
        <f t="shared" si="66"/>
        <v>2080</v>
      </c>
      <c r="D1442" s="25">
        <v>7660</v>
      </c>
      <c r="I1442" s="27">
        <f t="shared" si="67"/>
        <v>7.66</v>
      </c>
      <c r="J1442" s="19">
        <v>7.66</v>
      </c>
      <c r="L1442" s="14">
        <v>2.08</v>
      </c>
      <c r="O1442">
        <v>2.036</v>
      </c>
      <c r="P1442" s="31">
        <f t="shared" si="68"/>
        <v>0.73236789371322664</v>
      </c>
      <c r="R1442" s="5">
        <v>2.08</v>
      </c>
      <c r="AJ1442" s="118" t="s">
        <v>567</v>
      </c>
      <c r="AK1442" s="119"/>
      <c r="AL1442" s="119"/>
      <c r="AM1442" s="120"/>
      <c r="AO1442" s="118" t="s">
        <v>45</v>
      </c>
      <c r="AP1442" s="140"/>
      <c r="AQ1442" s="119"/>
      <c r="AR1442" s="120"/>
    </row>
    <row r="1443" spans="1:44" x14ac:dyDescent="0.2">
      <c r="A1443" s="11">
        <v>1640</v>
      </c>
      <c r="C1443" s="13">
        <f t="shared" si="66"/>
        <v>2080</v>
      </c>
      <c r="D1443" s="25">
        <v>1640</v>
      </c>
      <c r="I1443" s="27">
        <f t="shared" si="67"/>
        <v>1.6400000000000001</v>
      </c>
      <c r="J1443" s="19">
        <v>1.6400000000000001</v>
      </c>
      <c r="L1443" s="14">
        <v>2.08</v>
      </c>
      <c r="O1443">
        <v>0.49469999999999997</v>
      </c>
      <c r="P1443" s="31">
        <f t="shared" si="68"/>
        <v>0.73236789371322664</v>
      </c>
      <c r="R1443" s="5">
        <v>2.08</v>
      </c>
      <c r="AJ1443" s="118" t="s">
        <v>130</v>
      </c>
      <c r="AK1443" s="119"/>
      <c r="AL1443" s="119"/>
      <c r="AM1443" s="120"/>
      <c r="AO1443" s="118" t="s">
        <v>45</v>
      </c>
      <c r="AP1443" s="140"/>
      <c r="AQ1443" s="119"/>
      <c r="AR1443" s="120"/>
    </row>
    <row r="1444" spans="1:44" x14ac:dyDescent="0.2">
      <c r="A1444" s="11">
        <v>8140</v>
      </c>
      <c r="C1444" s="13">
        <f t="shared" si="66"/>
        <v>2080</v>
      </c>
      <c r="D1444" s="25">
        <v>8140</v>
      </c>
      <c r="I1444" s="27">
        <f t="shared" si="67"/>
        <v>8.14</v>
      </c>
      <c r="J1444" s="19">
        <v>8.14</v>
      </c>
      <c r="L1444" s="14">
        <v>2.08</v>
      </c>
      <c r="O1444">
        <v>2.0968</v>
      </c>
      <c r="P1444" s="31">
        <f t="shared" si="68"/>
        <v>0.73236789371322664</v>
      </c>
      <c r="R1444" s="5">
        <v>2.08</v>
      </c>
      <c r="AJ1444" s="118" t="s">
        <v>164</v>
      </c>
      <c r="AK1444" s="119"/>
      <c r="AL1444" s="119"/>
      <c r="AM1444" s="120"/>
      <c r="AO1444" s="118" t="s">
        <v>45</v>
      </c>
      <c r="AP1444" s="140"/>
      <c r="AQ1444" s="119"/>
      <c r="AR1444" s="120"/>
    </row>
    <row r="1445" spans="1:44" x14ac:dyDescent="0.2">
      <c r="A1445" s="11">
        <v>580</v>
      </c>
      <c r="C1445" s="13">
        <f t="shared" si="66"/>
        <v>2080</v>
      </c>
      <c r="D1445" s="25">
        <v>580</v>
      </c>
      <c r="I1445" s="27">
        <f t="shared" si="67"/>
        <v>0.57999999999999996</v>
      </c>
      <c r="J1445" s="19">
        <v>0.57999999999999996</v>
      </c>
      <c r="L1445" s="14">
        <v>2.08</v>
      </c>
      <c r="O1445">
        <v>-0.54469999999999996</v>
      </c>
      <c r="P1445" s="31">
        <f t="shared" si="68"/>
        <v>0.73236789371322664</v>
      </c>
      <c r="R1445" s="5">
        <v>2.08</v>
      </c>
      <c r="AJ1445" s="118" t="s">
        <v>298</v>
      </c>
      <c r="AK1445" s="119"/>
      <c r="AL1445" s="119"/>
      <c r="AM1445" s="120"/>
      <c r="AO1445" s="118" t="s">
        <v>45</v>
      </c>
      <c r="AP1445" s="140"/>
      <c r="AQ1445" s="119"/>
      <c r="AR1445" s="120"/>
    </row>
    <row r="1446" spans="1:44" x14ac:dyDescent="0.2">
      <c r="A1446" s="11">
        <v>100</v>
      </c>
      <c r="C1446" s="13">
        <f t="shared" si="66"/>
        <v>2080</v>
      </c>
      <c r="D1446" s="25">
        <v>100</v>
      </c>
      <c r="I1446" s="27">
        <f t="shared" si="67"/>
        <v>0.1</v>
      </c>
      <c r="J1446" s="19">
        <v>0.1</v>
      </c>
      <c r="L1446" s="14">
        <v>2.08</v>
      </c>
      <c r="O1446">
        <v>-2.3026</v>
      </c>
      <c r="P1446" s="31">
        <f t="shared" si="68"/>
        <v>0.73236789371322664</v>
      </c>
      <c r="R1446" s="5">
        <v>2.08</v>
      </c>
      <c r="AJ1446" s="118" t="s">
        <v>43</v>
      </c>
      <c r="AK1446" s="119"/>
      <c r="AL1446" s="119"/>
      <c r="AM1446" s="120"/>
      <c r="AO1446" s="118" t="s">
        <v>45</v>
      </c>
      <c r="AP1446" s="140"/>
      <c r="AQ1446" s="119"/>
      <c r="AR1446" s="120"/>
    </row>
    <row r="1447" spans="1:44" x14ac:dyDescent="0.2">
      <c r="A1447" s="11">
        <v>720</v>
      </c>
      <c r="C1447" s="13">
        <f t="shared" si="66"/>
        <v>2080</v>
      </c>
      <c r="D1447" s="25">
        <v>720</v>
      </c>
      <c r="I1447" s="27">
        <f t="shared" si="67"/>
        <v>0.72</v>
      </c>
      <c r="J1447" s="19">
        <v>0.72</v>
      </c>
      <c r="L1447" s="14">
        <v>2.08</v>
      </c>
      <c r="O1447">
        <v>-0.32850000000000001</v>
      </c>
      <c r="P1447" s="31">
        <f t="shared" si="68"/>
        <v>0.73236789371322664</v>
      </c>
      <c r="R1447" s="5">
        <v>2.08</v>
      </c>
      <c r="AJ1447" s="118" t="s">
        <v>168</v>
      </c>
      <c r="AK1447" s="119"/>
      <c r="AL1447" s="119"/>
      <c r="AM1447" s="120"/>
      <c r="AO1447" s="118" t="s">
        <v>45</v>
      </c>
      <c r="AP1447" s="140"/>
      <c r="AQ1447" s="119"/>
      <c r="AR1447" s="120"/>
    </row>
    <row r="1448" spans="1:44" x14ac:dyDescent="0.2">
      <c r="A1448" s="11">
        <v>2020</v>
      </c>
      <c r="C1448" s="13">
        <f t="shared" si="66"/>
        <v>2080</v>
      </c>
      <c r="D1448" s="25">
        <v>2020</v>
      </c>
      <c r="I1448" s="27">
        <f t="shared" si="67"/>
        <v>2.02</v>
      </c>
      <c r="J1448" s="19">
        <v>2.02</v>
      </c>
      <c r="L1448" s="14">
        <v>2.08</v>
      </c>
      <c r="O1448">
        <v>0.70309999999999995</v>
      </c>
      <c r="P1448" s="31">
        <f t="shared" si="68"/>
        <v>0.73236789371322664</v>
      </c>
      <c r="R1448" s="5">
        <v>2.08</v>
      </c>
      <c r="AJ1448" s="118" t="s">
        <v>456</v>
      </c>
      <c r="AK1448" s="119"/>
      <c r="AL1448" s="119"/>
      <c r="AM1448" s="120"/>
      <c r="AO1448" s="118" t="s">
        <v>45</v>
      </c>
      <c r="AP1448" s="140"/>
      <c r="AQ1448" s="119"/>
      <c r="AR1448" s="120"/>
    </row>
    <row r="1449" spans="1:44" x14ac:dyDescent="0.2">
      <c r="A1449" s="11">
        <v>9520</v>
      </c>
      <c r="C1449" s="13">
        <f t="shared" si="66"/>
        <v>2080</v>
      </c>
      <c r="D1449" s="25">
        <v>9520</v>
      </c>
      <c r="I1449" s="27">
        <f t="shared" si="67"/>
        <v>9.52</v>
      </c>
      <c r="J1449" s="19">
        <v>9.52</v>
      </c>
      <c r="L1449" s="14">
        <v>2.08</v>
      </c>
      <c r="O1449">
        <v>2.2534000000000001</v>
      </c>
      <c r="P1449" s="31">
        <f t="shared" si="68"/>
        <v>0.73236789371322664</v>
      </c>
      <c r="R1449" s="5">
        <v>2.08</v>
      </c>
      <c r="AJ1449" s="118" t="s">
        <v>568</v>
      </c>
      <c r="AK1449" s="119"/>
      <c r="AL1449" s="119"/>
      <c r="AM1449" s="120"/>
      <c r="AO1449" s="118" t="s">
        <v>53</v>
      </c>
      <c r="AP1449" s="140"/>
      <c r="AQ1449" s="119"/>
      <c r="AR1449" s="120"/>
    </row>
    <row r="1450" spans="1:44" x14ac:dyDescent="0.2">
      <c r="A1450" s="11">
        <v>620</v>
      </c>
      <c r="C1450" s="13">
        <f t="shared" si="66"/>
        <v>2080</v>
      </c>
      <c r="D1450" s="25">
        <v>620</v>
      </c>
      <c r="I1450" s="27">
        <f t="shared" si="67"/>
        <v>0.62</v>
      </c>
      <c r="J1450" s="19">
        <v>0.62</v>
      </c>
      <c r="L1450" s="14">
        <v>2.08</v>
      </c>
      <c r="O1450">
        <v>-0.47799999999999998</v>
      </c>
      <c r="P1450" s="31">
        <f t="shared" si="68"/>
        <v>0.73236789371322664</v>
      </c>
      <c r="R1450" s="5">
        <v>2.08</v>
      </c>
      <c r="AJ1450" s="118" t="s">
        <v>136</v>
      </c>
      <c r="AK1450" s="119"/>
      <c r="AL1450" s="119"/>
      <c r="AM1450" s="120"/>
      <c r="AO1450" s="118" t="s">
        <v>53</v>
      </c>
      <c r="AP1450" s="140"/>
      <c r="AQ1450" s="119"/>
      <c r="AR1450" s="120"/>
    </row>
    <row r="1451" spans="1:44" x14ac:dyDescent="0.2">
      <c r="A1451" s="11">
        <v>600</v>
      </c>
      <c r="C1451" s="13">
        <f t="shared" si="66"/>
        <v>2100</v>
      </c>
      <c r="D1451" s="25">
        <v>600</v>
      </c>
      <c r="I1451" s="27">
        <f t="shared" si="67"/>
        <v>0.6</v>
      </c>
      <c r="J1451" s="19">
        <v>0.6</v>
      </c>
      <c r="L1451" s="14">
        <v>2.1</v>
      </c>
      <c r="O1451">
        <v>-0.51080000000000003</v>
      </c>
      <c r="P1451" s="31">
        <f t="shared" si="68"/>
        <v>0.74193734472937733</v>
      </c>
      <c r="R1451" s="5">
        <v>2.1</v>
      </c>
      <c r="AJ1451" s="118" t="s">
        <v>197</v>
      </c>
      <c r="AK1451" s="119"/>
      <c r="AL1451" s="119"/>
      <c r="AM1451" s="120"/>
      <c r="AO1451" s="118" t="s">
        <v>53</v>
      </c>
      <c r="AP1451" s="140"/>
      <c r="AQ1451" s="119"/>
      <c r="AR1451" s="120"/>
    </row>
    <row r="1452" spans="1:44" x14ac:dyDescent="0.2">
      <c r="A1452" s="11">
        <v>1880</v>
      </c>
      <c r="C1452" s="13">
        <f t="shared" si="66"/>
        <v>2100</v>
      </c>
      <c r="D1452" s="25">
        <v>1880</v>
      </c>
      <c r="I1452" s="27">
        <f t="shared" si="67"/>
        <v>1.8800000000000001</v>
      </c>
      <c r="J1452" s="19">
        <v>1.8800000000000001</v>
      </c>
      <c r="L1452" s="14">
        <v>2.1</v>
      </c>
      <c r="O1452">
        <v>0.63129999999999997</v>
      </c>
      <c r="P1452" s="31">
        <f t="shared" si="68"/>
        <v>0.74193734472937733</v>
      </c>
      <c r="R1452" s="5">
        <v>2.1</v>
      </c>
      <c r="AJ1452" s="118" t="s">
        <v>100</v>
      </c>
      <c r="AK1452" s="119"/>
      <c r="AL1452" s="119"/>
      <c r="AM1452" s="120"/>
      <c r="AO1452" s="118" t="s">
        <v>53</v>
      </c>
      <c r="AP1452" s="140"/>
      <c r="AQ1452" s="119"/>
      <c r="AR1452" s="120"/>
    </row>
    <row r="1453" spans="1:44" x14ac:dyDescent="0.2">
      <c r="A1453" s="11">
        <v>2520</v>
      </c>
      <c r="C1453" s="13">
        <f t="shared" si="66"/>
        <v>2100</v>
      </c>
      <c r="D1453" s="25">
        <v>2520</v>
      </c>
      <c r="I1453" s="27">
        <f t="shared" si="67"/>
        <v>2.52</v>
      </c>
      <c r="J1453" s="19">
        <v>2.52</v>
      </c>
      <c r="L1453" s="14">
        <v>2.1</v>
      </c>
      <c r="O1453">
        <v>0.92430000000000001</v>
      </c>
      <c r="P1453" s="31">
        <f t="shared" si="68"/>
        <v>0.74193734472937733</v>
      </c>
      <c r="R1453" s="5">
        <v>2.1</v>
      </c>
      <c r="AJ1453" s="118" t="s">
        <v>139</v>
      </c>
      <c r="AK1453" s="119"/>
      <c r="AL1453" s="119"/>
      <c r="AM1453" s="120"/>
      <c r="AO1453" s="118" t="s">
        <v>53</v>
      </c>
      <c r="AP1453" s="140"/>
      <c r="AQ1453" s="119"/>
      <c r="AR1453" s="120"/>
    </row>
    <row r="1454" spans="1:44" x14ac:dyDescent="0.2">
      <c r="A1454" s="11">
        <v>4420</v>
      </c>
      <c r="C1454" s="13">
        <f t="shared" si="66"/>
        <v>2100</v>
      </c>
      <c r="D1454" s="25">
        <v>4420</v>
      </c>
      <c r="I1454" s="27">
        <f t="shared" si="67"/>
        <v>4.42</v>
      </c>
      <c r="J1454" s="19">
        <v>4.42</v>
      </c>
      <c r="L1454" s="14">
        <v>2.1</v>
      </c>
      <c r="O1454">
        <v>1.4861</v>
      </c>
      <c r="P1454" s="31">
        <f t="shared" si="68"/>
        <v>0.74193734472937733</v>
      </c>
      <c r="R1454" s="5">
        <v>2.1</v>
      </c>
      <c r="AJ1454" s="118" t="s">
        <v>140</v>
      </c>
      <c r="AK1454" s="119"/>
      <c r="AL1454" s="119"/>
      <c r="AM1454" s="120"/>
      <c r="AO1454" s="118" t="s">
        <v>53</v>
      </c>
      <c r="AP1454" s="140"/>
      <c r="AQ1454" s="119"/>
      <c r="AR1454" s="120"/>
    </row>
    <row r="1455" spans="1:44" x14ac:dyDescent="0.2">
      <c r="A1455" s="11">
        <v>3580</v>
      </c>
      <c r="C1455" s="13">
        <f t="shared" si="66"/>
        <v>2100</v>
      </c>
      <c r="D1455" s="25">
        <v>3580</v>
      </c>
      <c r="I1455" s="27">
        <f t="shared" si="67"/>
        <v>3.58</v>
      </c>
      <c r="J1455" s="19">
        <v>3.58</v>
      </c>
      <c r="L1455" s="14">
        <v>2.1</v>
      </c>
      <c r="O1455">
        <v>1.2754000000000001</v>
      </c>
      <c r="P1455" s="31">
        <f t="shared" si="68"/>
        <v>0.74193734472937733</v>
      </c>
      <c r="R1455" s="5">
        <v>2.1</v>
      </c>
      <c r="AJ1455" s="118" t="s">
        <v>287</v>
      </c>
      <c r="AK1455" s="119"/>
      <c r="AL1455" s="119"/>
      <c r="AM1455" s="120"/>
      <c r="AO1455" s="118" t="s">
        <v>53</v>
      </c>
      <c r="AP1455" s="140"/>
      <c r="AQ1455" s="119"/>
      <c r="AR1455" s="120"/>
    </row>
    <row r="1456" spans="1:44" x14ac:dyDescent="0.2">
      <c r="A1456" s="11">
        <v>4280</v>
      </c>
      <c r="C1456" s="13">
        <f t="shared" si="66"/>
        <v>2100</v>
      </c>
      <c r="D1456" s="25">
        <v>4280</v>
      </c>
      <c r="I1456" s="27">
        <f t="shared" si="67"/>
        <v>4.28</v>
      </c>
      <c r="J1456" s="19">
        <v>4.28</v>
      </c>
      <c r="L1456" s="14">
        <v>2.1</v>
      </c>
      <c r="O1456">
        <v>1.454</v>
      </c>
      <c r="P1456" s="31">
        <f t="shared" si="68"/>
        <v>0.74193734472937733</v>
      </c>
      <c r="R1456" s="5">
        <v>2.1</v>
      </c>
      <c r="AJ1456" s="118" t="s">
        <v>285</v>
      </c>
      <c r="AK1456" s="119"/>
      <c r="AL1456" s="119"/>
      <c r="AM1456" s="120"/>
      <c r="AO1456" s="118" t="s">
        <v>53</v>
      </c>
      <c r="AP1456" s="140"/>
      <c r="AQ1456" s="119"/>
      <c r="AR1456" s="120"/>
    </row>
    <row r="1457" spans="1:44" x14ac:dyDescent="0.2">
      <c r="A1457" s="11">
        <v>1120</v>
      </c>
      <c r="C1457" s="13">
        <f t="shared" si="66"/>
        <v>2100</v>
      </c>
      <c r="D1457" s="25">
        <v>1120</v>
      </c>
      <c r="I1457" s="27">
        <f t="shared" si="67"/>
        <v>1.1200000000000001</v>
      </c>
      <c r="J1457" s="19">
        <v>1.1200000000000001</v>
      </c>
      <c r="L1457" s="14">
        <v>2.1</v>
      </c>
      <c r="O1457">
        <v>0.1133</v>
      </c>
      <c r="P1457" s="31">
        <f t="shared" si="68"/>
        <v>0.74193734472937733</v>
      </c>
      <c r="R1457" s="5">
        <v>2.1</v>
      </c>
      <c r="AJ1457" s="118" t="s">
        <v>317</v>
      </c>
      <c r="AK1457" s="119"/>
      <c r="AL1457" s="119"/>
      <c r="AM1457" s="120"/>
      <c r="AO1457" s="118" t="s">
        <v>53</v>
      </c>
      <c r="AP1457" s="140"/>
      <c r="AQ1457" s="119"/>
      <c r="AR1457" s="120"/>
    </row>
    <row r="1458" spans="1:44" x14ac:dyDescent="0.2">
      <c r="A1458" s="11">
        <v>420</v>
      </c>
      <c r="C1458" s="13">
        <f t="shared" si="66"/>
        <v>2100</v>
      </c>
      <c r="D1458" s="25">
        <v>420</v>
      </c>
      <c r="I1458" s="27">
        <f t="shared" si="67"/>
        <v>0.42</v>
      </c>
      <c r="J1458" s="19">
        <v>0.42</v>
      </c>
      <c r="L1458" s="14">
        <v>2.1</v>
      </c>
      <c r="O1458">
        <v>-0.86750000000000005</v>
      </c>
      <c r="P1458" s="31">
        <f t="shared" si="68"/>
        <v>0.74193734472937733</v>
      </c>
      <c r="R1458" s="5">
        <v>2.1</v>
      </c>
      <c r="AJ1458" s="118" t="s">
        <v>296</v>
      </c>
      <c r="AK1458" s="119"/>
      <c r="AL1458" s="119"/>
      <c r="AM1458" s="120"/>
      <c r="AO1458" s="118" t="s">
        <v>53</v>
      </c>
      <c r="AP1458" s="140"/>
      <c r="AQ1458" s="119"/>
      <c r="AR1458" s="120"/>
    </row>
    <row r="1459" spans="1:44" x14ac:dyDescent="0.2">
      <c r="A1459" s="11">
        <v>2840</v>
      </c>
      <c r="C1459" s="13">
        <f t="shared" si="66"/>
        <v>2100</v>
      </c>
      <c r="D1459" s="25">
        <v>2840</v>
      </c>
      <c r="I1459" s="27">
        <f t="shared" si="67"/>
        <v>2.84</v>
      </c>
      <c r="J1459" s="19">
        <v>2.84</v>
      </c>
      <c r="L1459" s="14">
        <v>2.1</v>
      </c>
      <c r="O1459">
        <v>1.0438000000000001</v>
      </c>
      <c r="P1459" s="31">
        <f t="shared" si="68"/>
        <v>0.74193734472937733</v>
      </c>
      <c r="R1459" s="5">
        <v>2.1</v>
      </c>
      <c r="AJ1459" s="118" t="s">
        <v>384</v>
      </c>
      <c r="AK1459" s="119"/>
      <c r="AL1459" s="119"/>
      <c r="AM1459" s="120"/>
      <c r="AO1459" s="118" t="s">
        <v>53</v>
      </c>
      <c r="AP1459" s="140"/>
      <c r="AQ1459" s="119"/>
      <c r="AR1459" s="120"/>
    </row>
    <row r="1460" spans="1:44" x14ac:dyDescent="0.2">
      <c r="A1460" s="11">
        <v>9780</v>
      </c>
      <c r="C1460" s="13">
        <f t="shared" si="66"/>
        <v>2100</v>
      </c>
      <c r="D1460" s="25">
        <v>9780</v>
      </c>
      <c r="I1460" s="27">
        <f t="shared" si="67"/>
        <v>9.7799999999999994</v>
      </c>
      <c r="J1460" s="19">
        <v>9.7799999999999994</v>
      </c>
      <c r="L1460" s="14">
        <v>2.1</v>
      </c>
      <c r="O1460">
        <v>2.2803</v>
      </c>
      <c r="P1460" s="31">
        <f t="shared" si="68"/>
        <v>0.74193734472937733</v>
      </c>
      <c r="R1460" s="5">
        <v>2.1</v>
      </c>
      <c r="AJ1460" s="118" t="s">
        <v>552</v>
      </c>
      <c r="AK1460" s="119"/>
      <c r="AL1460" s="119"/>
      <c r="AM1460" s="120"/>
      <c r="AO1460" s="118" t="s">
        <v>53</v>
      </c>
      <c r="AP1460" s="140"/>
      <c r="AQ1460" s="119"/>
      <c r="AR1460" s="120"/>
    </row>
    <row r="1461" spans="1:44" x14ac:dyDescent="0.2">
      <c r="A1461" s="11">
        <v>740</v>
      </c>
      <c r="C1461" s="13">
        <f t="shared" si="66"/>
        <v>2100</v>
      </c>
      <c r="D1461" s="25">
        <v>740</v>
      </c>
      <c r="I1461" s="27">
        <f t="shared" si="67"/>
        <v>0.74</v>
      </c>
      <c r="J1461" s="19">
        <v>0.74</v>
      </c>
      <c r="L1461" s="14">
        <v>2.1</v>
      </c>
      <c r="O1461">
        <v>-0.30109999999999998</v>
      </c>
      <c r="P1461" s="31">
        <f t="shared" si="68"/>
        <v>0.74193734472937733</v>
      </c>
      <c r="R1461" s="5">
        <v>2.1</v>
      </c>
      <c r="AJ1461" s="118" t="s">
        <v>306</v>
      </c>
      <c r="AK1461" s="119"/>
      <c r="AL1461" s="119"/>
      <c r="AM1461" s="120"/>
      <c r="AO1461" s="118" t="s">
        <v>53</v>
      </c>
      <c r="AP1461" s="140"/>
      <c r="AQ1461" s="119"/>
      <c r="AR1461" s="120"/>
    </row>
    <row r="1462" spans="1:44" x14ac:dyDescent="0.2">
      <c r="A1462" s="11">
        <v>1080</v>
      </c>
      <c r="C1462" s="13">
        <f t="shared" si="66"/>
        <v>2100</v>
      </c>
      <c r="D1462" s="25">
        <v>1080</v>
      </c>
      <c r="I1462" s="27">
        <f t="shared" si="67"/>
        <v>1.08</v>
      </c>
      <c r="J1462" s="19">
        <v>1.08</v>
      </c>
      <c r="L1462" s="14">
        <v>2.1</v>
      </c>
      <c r="O1462">
        <v>7.6999999999999999E-2</v>
      </c>
      <c r="P1462" s="31">
        <f t="shared" si="68"/>
        <v>0.74193734472937733</v>
      </c>
      <c r="R1462" s="5">
        <v>2.1</v>
      </c>
      <c r="AJ1462" s="118" t="s">
        <v>228</v>
      </c>
      <c r="AK1462" s="119"/>
      <c r="AL1462" s="119"/>
      <c r="AM1462" s="120"/>
      <c r="AO1462" s="118" t="s">
        <v>53</v>
      </c>
      <c r="AP1462" s="140"/>
      <c r="AQ1462" s="119"/>
      <c r="AR1462" s="120"/>
    </row>
    <row r="1463" spans="1:44" x14ac:dyDescent="0.2">
      <c r="A1463" s="11">
        <v>1280</v>
      </c>
      <c r="C1463" s="13">
        <f t="shared" si="66"/>
        <v>2120</v>
      </c>
      <c r="D1463" s="25">
        <v>1280</v>
      </c>
      <c r="I1463" s="27">
        <f t="shared" si="67"/>
        <v>1.28</v>
      </c>
      <c r="J1463" s="19">
        <v>1.28</v>
      </c>
      <c r="L1463" s="14">
        <v>2.12</v>
      </c>
      <c r="O1463">
        <v>0.24690000000000001</v>
      </c>
      <c r="P1463" s="31">
        <f t="shared" si="68"/>
        <v>0.75141608868392118</v>
      </c>
      <c r="R1463" s="5">
        <v>2.12</v>
      </c>
      <c r="AJ1463" s="118" t="s">
        <v>362</v>
      </c>
      <c r="AK1463" s="119"/>
      <c r="AL1463" s="119"/>
      <c r="AM1463" s="120"/>
      <c r="AO1463" s="118" t="s">
        <v>53</v>
      </c>
      <c r="AP1463" s="140"/>
      <c r="AQ1463" s="119"/>
      <c r="AR1463" s="120"/>
    </row>
    <row r="1464" spans="1:44" x14ac:dyDescent="0.2">
      <c r="A1464" s="11">
        <v>500</v>
      </c>
      <c r="C1464" s="13">
        <f t="shared" si="66"/>
        <v>2120</v>
      </c>
      <c r="D1464" s="25">
        <v>500</v>
      </c>
      <c r="I1464" s="27">
        <f t="shared" si="67"/>
        <v>0.5</v>
      </c>
      <c r="J1464" s="19">
        <v>0.5</v>
      </c>
      <c r="L1464" s="14">
        <v>2.12</v>
      </c>
      <c r="O1464">
        <v>-0.69310000000000005</v>
      </c>
      <c r="P1464" s="31">
        <f t="shared" si="68"/>
        <v>0.75141608868392118</v>
      </c>
      <c r="R1464" s="5">
        <v>2.12</v>
      </c>
      <c r="AJ1464" s="118" t="s">
        <v>46</v>
      </c>
      <c r="AK1464" s="119"/>
      <c r="AL1464" s="119"/>
      <c r="AM1464" s="120"/>
      <c r="AO1464" s="118" t="s">
        <v>53</v>
      </c>
      <c r="AP1464" s="140"/>
      <c r="AQ1464" s="119"/>
      <c r="AR1464" s="120"/>
    </row>
    <row r="1465" spans="1:44" x14ac:dyDescent="0.2">
      <c r="A1465" s="11">
        <v>2520</v>
      </c>
      <c r="C1465" s="13">
        <f t="shared" si="66"/>
        <v>2120</v>
      </c>
      <c r="D1465" s="25">
        <v>2520</v>
      </c>
      <c r="I1465" s="27">
        <f t="shared" si="67"/>
        <v>2.52</v>
      </c>
      <c r="J1465" s="19">
        <v>2.52</v>
      </c>
      <c r="L1465" s="14">
        <v>2.12</v>
      </c>
      <c r="O1465">
        <v>0.92430000000000001</v>
      </c>
      <c r="P1465" s="31">
        <f t="shared" si="68"/>
        <v>0.75141608868392118</v>
      </c>
      <c r="R1465" s="5">
        <v>2.12</v>
      </c>
      <c r="AJ1465" s="118" t="s">
        <v>139</v>
      </c>
      <c r="AK1465" s="119"/>
      <c r="AL1465" s="119"/>
      <c r="AM1465" s="120"/>
      <c r="AO1465" s="118" t="s">
        <v>53</v>
      </c>
      <c r="AP1465" s="140"/>
      <c r="AQ1465" s="119"/>
      <c r="AR1465" s="120"/>
    </row>
    <row r="1466" spans="1:44" x14ac:dyDescent="0.2">
      <c r="A1466" s="11">
        <v>4360</v>
      </c>
      <c r="C1466" s="13">
        <f t="shared" si="66"/>
        <v>2120</v>
      </c>
      <c r="D1466" s="25">
        <v>4360</v>
      </c>
      <c r="I1466" s="27">
        <f t="shared" si="67"/>
        <v>4.3600000000000003</v>
      </c>
      <c r="J1466" s="19">
        <v>4.3600000000000003</v>
      </c>
      <c r="L1466" s="14">
        <v>2.12</v>
      </c>
      <c r="O1466">
        <v>1.4724999999999999</v>
      </c>
      <c r="P1466" s="31">
        <f t="shared" si="68"/>
        <v>0.75141608868392118</v>
      </c>
      <c r="R1466" s="5">
        <v>2.12</v>
      </c>
      <c r="AJ1466" s="118" t="s">
        <v>486</v>
      </c>
      <c r="AK1466" s="119"/>
      <c r="AL1466" s="119"/>
      <c r="AM1466" s="120"/>
      <c r="AO1466" s="118" t="s">
        <v>53</v>
      </c>
      <c r="AP1466" s="140"/>
      <c r="AQ1466" s="119"/>
      <c r="AR1466" s="120"/>
    </row>
    <row r="1467" spans="1:44" x14ac:dyDescent="0.2">
      <c r="A1467" s="11">
        <v>1820</v>
      </c>
      <c r="C1467" s="13">
        <f t="shared" si="66"/>
        <v>2120</v>
      </c>
      <c r="D1467" s="25">
        <v>1820</v>
      </c>
      <c r="I1467" s="27">
        <f t="shared" si="67"/>
        <v>1.82</v>
      </c>
      <c r="J1467" s="19">
        <v>1.82</v>
      </c>
      <c r="L1467" s="14">
        <v>2.12</v>
      </c>
      <c r="O1467">
        <v>0.5988</v>
      </c>
      <c r="P1467" s="31">
        <f t="shared" si="68"/>
        <v>0.75141608868392118</v>
      </c>
      <c r="R1467" s="5">
        <v>2.12</v>
      </c>
      <c r="AJ1467" s="118" t="s">
        <v>329</v>
      </c>
      <c r="AK1467" s="119"/>
      <c r="AL1467" s="119"/>
      <c r="AM1467" s="120"/>
      <c r="AO1467" s="118" t="s">
        <v>53</v>
      </c>
      <c r="AP1467" s="140"/>
      <c r="AQ1467" s="119"/>
      <c r="AR1467" s="120"/>
    </row>
    <row r="1468" spans="1:44" x14ac:dyDescent="0.2">
      <c r="A1468" s="11">
        <v>2240</v>
      </c>
      <c r="C1468" s="13">
        <f t="shared" si="66"/>
        <v>2120</v>
      </c>
      <c r="D1468" s="25">
        <v>2240</v>
      </c>
      <c r="I1468" s="27">
        <f t="shared" si="67"/>
        <v>2.2400000000000002</v>
      </c>
      <c r="J1468" s="19">
        <v>2.2400000000000002</v>
      </c>
      <c r="L1468" s="14">
        <v>2.12</v>
      </c>
      <c r="O1468">
        <v>0.80649999999999999</v>
      </c>
      <c r="P1468" s="31">
        <f t="shared" si="68"/>
        <v>0.75141608868392118</v>
      </c>
      <c r="R1468" s="5">
        <v>2.12</v>
      </c>
      <c r="AJ1468" s="118" t="s">
        <v>481</v>
      </c>
      <c r="AK1468" s="119"/>
      <c r="AL1468" s="119"/>
      <c r="AM1468" s="120"/>
      <c r="AO1468" s="118" t="s">
        <v>53</v>
      </c>
      <c r="AP1468" s="140"/>
      <c r="AQ1468" s="119"/>
      <c r="AR1468" s="120"/>
    </row>
    <row r="1469" spans="1:44" x14ac:dyDescent="0.2">
      <c r="A1469" s="11">
        <v>1040</v>
      </c>
      <c r="C1469" s="13">
        <f t="shared" si="66"/>
        <v>2120</v>
      </c>
      <c r="D1469" s="25">
        <v>1040</v>
      </c>
      <c r="I1469" s="27">
        <f t="shared" si="67"/>
        <v>1.04</v>
      </c>
      <c r="J1469" s="19">
        <v>1.04</v>
      </c>
      <c r="L1469" s="14">
        <v>2.12</v>
      </c>
      <c r="O1469">
        <v>3.9199999999999999E-2</v>
      </c>
      <c r="P1469" s="31">
        <f t="shared" si="68"/>
        <v>0.75141608868392118</v>
      </c>
      <c r="R1469" s="5">
        <v>2.12</v>
      </c>
      <c r="AJ1469" s="118" t="s">
        <v>152</v>
      </c>
      <c r="AK1469" s="119"/>
      <c r="AL1469" s="119"/>
      <c r="AM1469" s="120"/>
      <c r="AO1469" s="118" t="s">
        <v>53</v>
      </c>
      <c r="AP1469" s="140"/>
      <c r="AQ1469" s="119"/>
      <c r="AR1469" s="120"/>
    </row>
    <row r="1470" spans="1:44" x14ac:dyDescent="0.2">
      <c r="A1470" s="11">
        <v>3260</v>
      </c>
      <c r="C1470" s="13">
        <f t="shared" si="66"/>
        <v>2120</v>
      </c>
      <c r="D1470" s="25">
        <v>3260</v>
      </c>
      <c r="I1470" s="27">
        <f t="shared" si="67"/>
        <v>3.2600000000000002</v>
      </c>
      <c r="J1470" s="19">
        <v>3.2600000000000002</v>
      </c>
      <c r="L1470" s="14">
        <v>2.12</v>
      </c>
      <c r="O1470">
        <v>1.1817</v>
      </c>
      <c r="P1470" s="31">
        <f t="shared" si="68"/>
        <v>0.75141608868392118</v>
      </c>
      <c r="R1470" s="5">
        <v>2.12</v>
      </c>
      <c r="AJ1470" s="118" t="s">
        <v>445</v>
      </c>
      <c r="AK1470" s="119"/>
      <c r="AL1470" s="119"/>
      <c r="AM1470" s="120"/>
      <c r="AO1470" s="118" t="s">
        <v>53</v>
      </c>
      <c r="AP1470" s="140"/>
      <c r="AQ1470" s="119"/>
      <c r="AR1470" s="120"/>
    </row>
    <row r="1471" spans="1:44" x14ac:dyDescent="0.2">
      <c r="A1471" s="11">
        <v>200</v>
      </c>
      <c r="C1471" s="13">
        <f t="shared" si="66"/>
        <v>2120</v>
      </c>
      <c r="D1471" s="25">
        <v>200</v>
      </c>
      <c r="I1471" s="27">
        <f t="shared" si="67"/>
        <v>0.2</v>
      </c>
      <c r="J1471" s="19">
        <v>0.2</v>
      </c>
      <c r="L1471" s="14">
        <v>2.12</v>
      </c>
      <c r="O1471">
        <v>-1.6093999999999999</v>
      </c>
      <c r="P1471" s="31">
        <f t="shared" si="68"/>
        <v>0.75141608868392118</v>
      </c>
      <c r="R1471" s="5">
        <v>2.12</v>
      </c>
      <c r="AJ1471" s="118" t="s">
        <v>201</v>
      </c>
      <c r="AK1471" s="119"/>
      <c r="AL1471" s="119"/>
      <c r="AM1471" s="120"/>
      <c r="AO1471" s="118" t="s">
        <v>53</v>
      </c>
      <c r="AP1471" s="140"/>
      <c r="AQ1471" s="119"/>
      <c r="AR1471" s="120"/>
    </row>
    <row r="1472" spans="1:44" x14ac:dyDescent="0.2">
      <c r="A1472" s="11">
        <v>620</v>
      </c>
      <c r="C1472" s="13">
        <f t="shared" si="66"/>
        <v>2120</v>
      </c>
      <c r="D1472" s="25">
        <v>620</v>
      </c>
      <c r="I1472" s="27">
        <f t="shared" si="67"/>
        <v>0.62</v>
      </c>
      <c r="J1472" s="19">
        <v>0.62</v>
      </c>
      <c r="L1472" s="14">
        <v>2.12</v>
      </c>
      <c r="O1472">
        <v>-0.47799999999999998</v>
      </c>
      <c r="P1472" s="31">
        <f t="shared" si="68"/>
        <v>0.75141608868392118</v>
      </c>
      <c r="R1472" s="5">
        <v>2.12</v>
      </c>
      <c r="AJ1472" s="118" t="s">
        <v>136</v>
      </c>
      <c r="AK1472" s="119"/>
      <c r="AL1472" s="119"/>
      <c r="AM1472" s="120"/>
      <c r="AO1472" s="118" t="s">
        <v>53</v>
      </c>
      <c r="AP1472" s="140"/>
      <c r="AQ1472" s="119"/>
      <c r="AR1472" s="120"/>
    </row>
    <row r="1473" spans="1:44" x14ac:dyDescent="0.2">
      <c r="A1473" s="11">
        <v>3800</v>
      </c>
      <c r="C1473" s="13">
        <f t="shared" ref="C1473:C1536" si="69">L1473*1000</f>
        <v>2120</v>
      </c>
      <c r="D1473" s="25">
        <v>3800</v>
      </c>
      <c r="I1473" s="27">
        <f t="shared" si="67"/>
        <v>3.8000000000000003</v>
      </c>
      <c r="J1473" s="19">
        <v>3.8000000000000003</v>
      </c>
      <c r="L1473" s="14">
        <v>2.12</v>
      </c>
      <c r="O1473">
        <v>1.335</v>
      </c>
      <c r="P1473" s="31">
        <f t="shared" si="68"/>
        <v>0.75141608868392118</v>
      </c>
      <c r="R1473" s="5">
        <v>2.12</v>
      </c>
      <c r="AJ1473" s="118" t="s">
        <v>260</v>
      </c>
      <c r="AK1473" s="119"/>
      <c r="AL1473" s="119"/>
      <c r="AM1473" s="120"/>
      <c r="AO1473" s="118" t="s">
        <v>53</v>
      </c>
      <c r="AP1473" s="140"/>
      <c r="AQ1473" s="119"/>
      <c r="AR1473" s="120"/>
    </row>
    <row r="1474" spans="1:44" x14ac:dyDescent="0.2">
      <c r="A1474" s="11">
        <v>760</v>
      </c>
      <c r="C1474" s="13">
        <f t="shared" si="69"/>
        <v>2120</v>
      </c>
      <c r="D1474" s="25">
        <v>760</v>
      </c>
      <c r="I1474" s="27">
        <f t="shared" ref="I1474:I1537" si="70">D1474*10^-3</f>
        <v>0.76</v>
      </c>
      <c r="J1474" s="19">
        <v>0.76</v>
      </c>
      <c r="L1474" s="14">
        <v>2.12</v>
      </c>
      <c r="O1474">
        <v>-0.27439999999999998</v>
      </c>
      <c r="P1474" s="31">
        <f t="shared" ref="P1474:P1537" si="71">LN(L1474)</f>
        <v>0.75141608868392118</v>
      </c>
      <c r="R1474" s="5">
        <v>2.12</v>
      </c>
      <c r="AJ1474" s="118" t="s">
        <v>79</v>
      </c>
      <c r="AK1474" s="119"/>
      <c r="AL1474" s="119"/>
      <c r="AM1474" s="120"/>
      <c r="AO1474" s="118" t="s">
        <v>53</v>
      </c>
      <c r="AP1474" s="140"/>
      <c r="AQ1474" s="119"/>
      <c r="AR1474" s="120"/>
    </row>
    <row r="1475" spans="1:44" x14ac:dyDescent="0.2">
      <c r="A1475" s="11">
        <v>4920</v>
      </c>
      <c r="C1475" s="13">
        <f t="shared" si="69"/>
        <v>2120</v>
      </c>
      <c r="D1475" s="25">
        <v>4920</v>
      </c>
      <c r="I1475" s="27">
        <f t="shared" si="70"/>
        <v>4.92</v>
      </c>
      <c r="J1475" s="19">
        <v>4.92</v>
      </c>
      <c r="L1475" s="14">
        <v>2.12</v>
      </c>
      <c r="O1475">
        <v>1.5932999999999999</v>
      </c>
      <c r="P1475" s="31">
        <f t="shared" si="71"/>
        <v>0.75141608868392118</v>
      </c>
      <c r="R1475" s="5">
        <v>2.12</v>
      </c>
      <c r="AJ1475" s="118" t="s">
        <v>367</v>
      </c>
      <c r="AK1475" s="119"/>
      <c r="AL1475" s="119"/>
      <c r="AM1475" s="120"/>
      <c r="AO1475" s="118" t="s">
        <v>53</v>
      </c>
      <c r="AP1475" s="140"/>
      <c r="AQ1475" s="119"/>
      <c r="AR1475" s="120"/>
    </row>
    <row r="1476" spans="1:44" x14ac:dyDescent="0.2">
      <c r="A1476" s="11">
        <v>1520</v>
      </c>
      <c r="C1476" s="13">
        <f t="shared" si="69"/>
        <v>2120</v>
      </c>
      <c r="D1476" s="25">
        <v>1520</v>
      </c>
      <c r="I1476" s="27">
        <f t="shared" si="70"/>
        <v>1.52</v>
      </c>
      <c r="J1476" s="19">
        <v>1.52</v>
      </c>
      <c r="L1476" s="14">
        <v>2.12</v>
      </c>
      <c r="O1476">
        <v>0.41870000000000002</v>
      </c>
      <c r="P1476" s="31">
        <f t="shared" si="71"/>
        <v>0.75141608868392118</v>
      </c>
      <c r="R1476" s="5">
        <v>2.12</v>
      </c>
      <c r="AJ1476" s="118" t="s">
        <v>434</v>
      </c>
      <c r="AK1476" s="119"/>
      <c r="AL1476" s="119"/>
      <c r="AM1476" s="120"/>
      <c r="AO1476" s="118" t="s">
        <v>53</v>
      </c>
      <c r="AP1476" s="140"/>
      <c r="AQ1476" s="119"/>
      <c r="AR1476" s="120"/>
    </row>
    <row r="1477" spans="1:44" x14ac:dyDescent="0.2">
      <c r="A1477" s="11">
        <v>600</v>
      </c>
      <c r="C1477" s="13">
        <f t="shared" si="69"/>
        <v>2120</v>
      </c>
      <c r="D1477" s="25">
        <v>600</v>
      </c>
      <c r="I1477" s="27">
        <f t="shared" si="70"/>
        <v>0.6</v>
      </c>
      <c r="J1477" s="19">
        <v>0.6</v>
      </c>
      <c r="L1477" s="14">
        <v>2.12</v>
      </c>
      <c r="O1477">
        <v>-0.51080000000000003</v>
      </c>
      <c r="P1477" s="31">
        <f t="shared" si="71"/>
        <v>0.75141608868392118</v>
      </c>
      <c r="R1477" s="5">
        <v>2.12</v>
      </c>
      <c r="AJ1477" s="118" t="s">
        <v>197</v>
      </c>
      <c r="AK1477" s="119"/>
      <c r="AL1477" s="119"/>
      <c r="AM1477" s="120"/>
      <c r="AO1477" s="118" t="s">
        <v>53</v>
      </c>
      <c r="AP1477" s="140"/>
      <c r="AQ1477" s="119"/>
      <c r="AR1477" s="120"/>
    </row>
    <row r="1478" spans="1:44" x14ac:dyDescent="0.2">
      <c r="A1478" s="11">
        <v>10520</v>
      </c>
      <c r="C1478" s="13">
        <f t="shared" si="69"/>
        <v>2140</v>
      </c>
      <c r="D1478" s="25">
        <v>10520</v>
      </c>
      <c r="I1478" s="27">
        <f t="shared" si="70"/>
        <v>10.52</v>
      </c>
      <c r="J1478" s="19">
        <v>10.52</v>
      </c>
      <c r="L1478" s="14">
        <v>2.14</v>
      </c>
      <c r="O1478">
        <v>2.3532999999999999</v>
      </c>
      <c r="P1478" s="31">
        <f t="shared" si="71"/>
        <v>0.76080582903376015</v>
      </c>
      <c r="R1478" s="5">
        <v>2.14</v>
      </c>
      <c r="AJ1478" s="118" t="s">
        <v>569</v>
      </c>
      <c r="AK1478" s="119"/>
      <c r="AL1478" s="119"/>
      <c r="AM1478" s="120"/>
      <c r="AO1478" s="118" t="s">
        <v>230</v>
      </c>
      <c r="AP1478" s="140"/>
      <c r="AQ1478" s="119"/>
      <c r="AR1478" s="120"/>
    </row>
    <row r="1479" spans="1:44" x14ac:dyDescent="0.2">
      <c r="A1479" s="11">
        <v>1500</v>
      </c>
      <c r="C1479" s="13">
        <f t="shared" si="69"/>
        <v>2140</v>
      </c>
      <c r="D1479" s="25">
        <v>1500</v>
      </c>
      <c r="I1479" s="27">
        <f t="shared" si="70"/>
        <v>1.5</v>
      </c>
      <c r="J1479" s="19">
        <v>1.5</v>
      </c>
      <c r="L1479" s="14">
        <v>2.14</v>
      </c>
      <c r="O1479">
        <v>0.40550000000000003</v>
      </c>
      <c r="P1479" s="31">
        <f t="shared" si="71"/>
        <v>0.76080582903376015</v>
      </c>
      <c r="R1479" s="5">
        <v>2.14</v>
      </c>
      <c r="AJ1479" s="118" t="s">
        <v>116</v>
      </c>
      <c r="AK1479" s="119"/>
      <c r="AL1479" s="119"/>
      <c r="AM1479" s="120"/>
      <c r="AO1479" s="118" t="s">
        <v>230</v>
      </c>
      <c r="AP1479" s="140"/>
      <c r="AQ1479" s="119"/>
      <c r="AR1479" s="120"/>
    </row>
    <row r="1480" spans="1:44" x14ac:dyDescent="0.2">
      <c r="A1480" s="11">
        <v>560</v>
      </c>
      <c r="C1480" s="13">
        <f t="shared" si="69"/>
        <v>2140</v>
      </c>
      <c r="D1480" s="25">
        <v>560</v>
      </c>
      <c r="I1480" s="27">
        <f t="shared" si="70"/>
        <v>0.56000000000000005</v>
      </c>
      <c r="J1480" s="19">
        <v>0.56000000000000005</v>
      </c>
      <c r="L1480" s="14">
        <v>2.14</v>
      </c>
      <c r="O1480">
        <v>-0.57979999999999998</v>
      </c>
      <c r="P1480" s="31">
        <f t="shared" si="71"/>
        <v>0.76080582903376015</v>
      </c>
      <c r="R1480" s="5">
        <v>2.14</v>
      </c>
      <c r="AJ1480" s="118" t="s">
        <v>90</v>
      </c>
      <c r="AK1480" s="119"/>
      <c r="AL1480" s="119"/>
      <c r="AM1480" s="120"/>
      <c r="AO1480" s="118" t="s">
        <v>230</v>
      </c>
      <c r="AP1480" s="140"/>
      <c r="AQ1480" s="119"/>
      <c r="AR1480" s="120"/>
    </row>
    <row r="1481" spans="1:44" x14ac:dyDescent="0.2">
      <c r="A1481" s="11">
        <v>2400</v>
      </c>
      <c r="C1481" s="13">
        <f t="shared" si="69"/>
        <v>2140</v>
      </c>
      <c r="D1481" s="25">
        <v>2400</v>
      </c>
      <c r="I1481" s="27">
        <f t="shared" si="70"/>
        <v>2.4</v>
      </c>
      <c r="J1481" s="19">
        <v>2.4</v>
      </c>
      <c r="L1481" s="14">
        <v>2.14</v>
      </c>
      <c r="O1481">
        <v>0.87549999999999994</v>
      </c>
      <c r="P1481" s="31">
        <f t="shared" si="71"/>
        <v>0.76080582903376015</v>
      </c>
      <c r="R1481" s="5">
        <v>2.14</v>
      </c>
      <c r="AJ1481" s="118" t="s">
        <v>477</v>
      </c>
      <c r="AK1481" s="119"/>
      <c r="AL1481" s="119"/>
      <c r="AM1481" s="120"/>
      <c r="AO1481" s="118" t="s">
        <v>230</v>
      </c>
      <c r="AP1481" s="140"/>
      <c r="AQ1481" s="119"/>
      <c r="AR1481" s="120"/>
    </row>
    <row r="1482" spans="1:44" x14ac:dyDescent="0.2">
      <c r="A1482" s="11">
        <v>3500</v>
      </c>
      <c r="C1482" s="13">
        <f t="shared" si="69"/>
        <v>2140</v>
      </c>
      <c r="D1482" s="25">
        <v>3500</v>
      </c>
      <c r="I1482" s="27">
        <f t="shared" si="70"/>
        <v>3.5</v>
      </c>
      <c r="J1482" s="19">
        <v>3.5</v>
      </c>
      <c r="L1482" s="14">
        <v>2.14</v>
      </c>
      <c r="O1482">
        <v>1.2527999999999999</v>
      </c>
      <c r="P1482" s="31">
        <f t="shared" si="71"/>
        <v>0.76080582903376015</v>
      </c>
      <c r="R1482" s="5">
        <v>2.14</v>
      </c>
      <c r="AJ1482" s="118" t="s">
        <v>498</v>
      </c>
      <c r="AK1482" s="119"/>
      <c r="AL1482" s="119"/>
      <c r="AM1482" s="120"/>
      <c r="AO1482" s="118" t="s">
        <v>230</v>
      </c>
      <c r="AP1482" s="140"/>
      <c r="AQ1482" s="119"/>
      <c r="AR1482" s="120"/>
    </row>
    <row r="1483" spans="1:44" x14ac:dyDescent="0.2">
      <c r="A1483" s="11">
        <v>1220</v>
      </c>
      <c r="C1483" s="13">
        <f t="shared" si="69"/>
        <v>2160</v>
      </c>
      <c r="D1483" s="25">
        <v>1220</v>
      </c>
      <c r="I1483" s="27">
        <f t="shared" si="70"/>
        <v>1.22</v>
      </c>
      <c r="J1483" s="19">
        <v>1.22</v>
      </c>
      <c r="L1483" s="14">
        <v>2.16</v>
      </c>
      <c r="O1483">
        <v>0.19889999999999999</v>
      </c>
      <c r="P1483" s="31">
        <f t="shared" si="71"/>
        <v>0.77010822169607374</v>
      </c>
      <c r="R1483" s="5">
        <v>2.16</v>
      </c>
      <c r="AJ1483" s="118" t="s">
        <v>154</v>
      </c>
      <c r="AK1483" s="119"/>
      <c r="AL1483" s="119"/>
      <c r="AM1483" s="120"/>
      <c r="AO1483" s="118" t="s">
        <v>230</v>
      </c>
      <c r="AP1483" s="140"/>
      <c r="AQ1483" s="119"/>
      <c r="AR1483" s="120"/>
    </row>
    <row r="1484" spans="1:44" x14ac:dyDescent="0.2">
      <c r="A1484" s="11">
        <v>7900</v>
      </c>
      <c r="C1484" s="13">
        <f t="shared" si="69"/>
        <v>2160</v>
      </c>
      <c r="D1484" s="25">
        <v>7900</v>
      </c>
      <c r="I1484" s="27">
        <f t="shared" si="70"/>
        <v>7.9</v>
      </c>
      <c r="J1484" s="19">
        <v>7.9</v>
      </c>
      <c r="L1484" s="14">
        <v>2.16</v>
      </c>
      <c r="O1484">
        <v>2.0669</v>
      </c>
      <c r="P1484" s="31">
        <f t="shared" si="71"/>
        <v>0.77010822169607374</v>
      </c>
      <c r="R1484" s="5">
        <v>2.16</v>
      </c>
      <c r="AJ1484" s="118" t="s">
        <v>570</v>
      </c>
      <c r="AK1484" s="119"/>
      <c r="AL1484" s="119"/>
      <c r="AM1484" s="120"/>
      <c r="AO1484" s="118" t="s">
        <v>230</v>
      </c>
      <c r="AP1484" s="140"/>
      <c r="AQ1484" s="119"/>
      <c r="AR1484" s="120"/>
    </row>
    <row r="1485" spans="1:44" x14ac:dyDescent="0.2">
      <c r="A1485" s="11">
        <v>4100</v>
      </c>
      <c r="C1485" s="13">
        <f t="shared" si="69"/>
        <v>2160</v>
      </c>
      <c r="D1485" s="25">
        <v>4100</v>
      </c>
      <c r="I1485" s="27">
        <f t="shared" si="70"/>
        <v>4.0999999999999996</v>
      </c>
      <c r="J1485" s="19">
        <v>4.0999999999999996</v>
      </c>
      <c r="L1485" s="14">
        <v>2.16</v>
      </c>
      <c r="O1485">
        <v>1.411</v>
      </c>
      <c r="P1485" s="31">
        <f t="shared" si="71"/>
        <v>0.77010822169607374</v>
      </c>
      <c r="R1485" s="5">
        <v>2.16</v>
      </c>
      <c r="AJ1485" s="118" t="s">
        <v>322</v>
      </c>
      <c r="AK1485" s="119"/>
      <c r="AL1485" s="119"/>
      <c r="AM1485" s="120"/>
      <c r="AO1485" s="118" t="s">
        <v>230</v>
      </c>
      <c r="AP1485" s="140"/>
      <c r="AQ1485" s="119"/>
      <c r="AR1485" s="120"/>
    </row>
    <row r="1486" spans="1:44" x14ac:dyDescent="0.2">
      <c r="A1486" s="11">
        <v>280</v>
      </c>
      <c r="C1486" s="13">
        <f t="shared" si="69"/>
        <v>2160</v>
      </c>
      <c r="D1486" s="25">
        <v>280</v>
      </c>
      <c r="I1486" s="27">
        <f t="shared" si="70"/>
        <v>0.28000000000000003</v>
      </c>
      <c r="J1486" s="19">
        <v>0.28000000000000003</v>
      </c>
      <c r="L1486" s="14">
        <v>2.16</v>
      </c>
      <c r="O1486">
        <v>-1.2729999999999999</v>
      </c>
      <c r="P1486" s="31">
        <f t="shared" si="71"/>
        <v>0.77010822169607374</v>
      </c>
      <c r="R1486" s="5">
        <v>2.16</v>
      </c>
      <c r="AJ1486" s="118" t="s">
        <v>292</v>
      </c>
      <c r="AK1486" s="119"/>
      <c r="AL1486" s="119"/>
      <c r="AM1486" s="120"/>
      <c r="AO1486" s="118" t="s">
        <v>230</v>
      </c>
      <c r="AP1486" s="140"/>
      <c r="AQ1486" s="119"/>
      <c r="AR1486" s="120"/>
    </row>
    <row r="1487" spans="1:44" x14ac:dyDescent="0.2">
      <c r="A1487" s="11">
        <v>880</v>
      </c>
      <c r="C1487" s="13">
        <f t="shared" si="69"/>
        <v>2160</v>
      </c>
      <c r="D1487" s="25">
        <v>880</v>
      </c>
      <c r="I1487" s="27">
        <f t="shared" si="70"/>
        <v>0.88</v>
      </c>
      <c r="J1487" s="19">
        <v>0.88</v>
      </c>
      <c r="L1487" s="14">
        <v>2.16</v>
      </c>
      <c r="O1487">
        <v>-0.1278</v>
      </c>
      <c r="P1487" s="31">
        <f t="shared" si="71"/>
        <v>0.77010822169607374</v>
      </c>
      <c r="R1487" s="5">
        <v>2.16</v>
      </c>
      <c r="AJ1487" s="118" t="s">
        <v>118</v>
      </c>
      <c r="AK1487" s="119"/>
      <c r="AL1487" s="119"/>
      <c r="AM1487" s="120"/>
      <c r="AO1487" s="118" t="s">
        <v>230</v>
      </c>
      <c r="AP1487" s="140"/>
      <c r="AQ1487" s="119"/>
      <c r="AR1487" s="120"/>
    </row>
    <row r="1488" spans="1:44" x14ac:dyDescent="0.2">
      <c r="A1488" s="11">
        <v>11760</v>
      </c>
      <c r="C1488" s="13">
        <f t="shared" si="69"/>
        <v>2160</v>
      </c>
      <c r="D1488" s="25">
        <v>11760</v>
      </c>
      <c r="I1488" s="27">
        <f t="shared" si="70"/>
        <v>11.76</v>
      </c>
      <c r="J1488" s="19">
        <v>11.76</v>
      </c>
      <c r="L1488" s="14">
        <v>2.16</v>
      </c>
      <c r="O1488">
        <v>2.4647000000000001</v>
      </c>
      <c r="P1488" s="31">
        <f t="shared" si="71"/>
        <v>0.77010822169607374</v>
      </c>
      <c r="R1488" s="5">
        <v>2.16</v>
      </c>
      <c r="AJ1488" s="118" t="s">
        <v>571</v>
      </c>
      <c r="AK1488" s="119"/>
      <c r="AL1488" s="119"/>
      <c r="AM1488" s="120"/>
      <c r="AO1488" s="118" t="s">
        <v>230</v>
      </c>
      <c r="AP1488" s="140"/>
      <c r="AQ1488" s="119"/>
      <c r="AR1488" s="120"/>
    </row>
    <row r="1489" spans="1:44" x14ac:dyDescent="0.2">
      <c r="A1489" s="11">
        <v>1260</v>
      </c>
      <c r="C1489" s="13">
        <f t="shared" si="69"/>
        <v>2160</v>
      </c>
      <c r="D1489" s="25">
        <v>1260</v>
      </c>
      <c r="I1489" s="27">
        <f t="shared" si="70"/>
        <v>1.26</v>
      </c>
      <c r="J1489" s="19">
        <v>1.26</v>
      </c>
      <c r="L1489" s="14">
        <v>2.16</v>
      </c>
      <c r="O1489">
        <v>0.2311</v>
      </c>
      <c r="P1489" s="31">
        <f t="shared" si="71"/>
        <v>0.77010822169607374</v>
      </c>
      <c r="R1489" s="5">
        <v>2.16</v>
      </c>
      <c r="AJ1489" s="118" t="s">
        <v>73</v>
      </c>
      <c r="AK1489" s="119"/>
      <c r="AL1489" s="119"/>
      <c r="AM1489" s="120"/>
      <c r="AO1489" s="118" t="s">
        <v>230</v>
      </c>
      <c r="AP1489" s="140"/>
      <c r="AQ1489" s="119"/>
      <c r="AR1489" s="120"/>
    </row>
    <row r="1490" spans="1:44" x14ac:dyDescent="0.2">
      <c r="A1490" s="11">
        <v>1240</v>
      </c>
      <c r="C1490" s="13">
        <f t="shared" si="69"/>
        <v>2160</v>
      </c>
      <c r="D1490" s="25">
        <v>1240</v>
      </c>
      <c r="I1490" s="27">
        <f t="shared" si="70"/>
        <v>1.24</v>
      </c>
      <c r="J1490" s="19">
        <v>1.24</v>
      </c>
      <c r="L1490" s="14">
        <v>2.16</v>
      </c>
      <c r="O1490">
        <v>0.21510000000000001</v>
      </c>
      <c r="P1490" s="31">
        <f t="shared" si="71"/>
        <v>0.77010822169607374</v>
      </c>
      <c r="R1490" s="5">
        <v>2.16</v>
      </c>
      <c r="AJ1490" s="118" t="s">
        <v>176</v>
      </c>
      <c r="AK1490" s="119"/>
      <c r="AL1490" s="119"/>
      <c r="AM1490" s="120"/>
      <c r="AO1490" s="118" t="s">
        <v>230</v>
      </c>
      <c r="AP1490" s="140"/>
      <c r="AQ1490" s="119"/>
      <c r="AR1490" s="120"/>
    </row>
    <row r="1491" spans="1:44" x14ac:dyDescent="0.2">
      <c r="A1491" s="11">
        <v>19400</v>
      </c>
      <c r="C1491" s="13">
        <f t="shared" si="69"/>
        <v>2160</v>
      </c>
      <c r="D1491" s="25">
        <v>19400</v>
      </c>
      <c r="I1491" s="27">
        <f t="shared" si="70"/>
        <v>19.400000000000002</v>
      </c>
      <c r="J1491" s="19">
        <v>19.400000000000002</v>
      </c>
      <c r="L1491" s="14">
        <v>2.16</v>
      </c>
      <c r="O1491">
        <v>2.9653</v>
      </c>
      <c r="P1491" s="31">
        <f t="shared" si="71"/>
        <v>0.77010822169607374</v>
      </c>
      <c r="R1491" s="5">
        <v>2.16</v>
      </c>
      <c r="AJ1491" s="118" t="s">
        <v>572</v>
      </c>
      <c r="AK1491" s="119"/>
      <c r="AL1491" s="119"/>
      <c r="AM1491" s="120"/>
      <c r="AO1491" s="118" t="s">
        <v>230</v>
      </c>
      <c r="AP1491" s="140"/>
      <c r="AQ1491" s="119"/>
      <c r="AR1491" s="120"/>
    </row>
    <row r="1492" spans="1:44" x14ac:dyDescent="0.2">
      <c r="A1492" s="11">
        <v>3400</v>
      </c>
      <c r="C1492" s="13">
        <f t="shared" si="69"/>
        <v>2180</v>
      </c>
      <c r="D1492" s="25">
        <v>3400</v>
      </c>
      <c r="I1492" s="27">
        <f t="shared" si="70"/>
        <v>3.4</v>
      </c>
      <c r="J1492" s="19">
        <v>3.4</v>
      </c>
      <c r="L1492" s="14">
        <v>2.1800000000000002</v>
      </c>
      <c r="O1492">
        <v>1.2238</v>
      </c>
      <c r="P1492" s="31">
        <f t="shared" si="71"/>
        <v>0.77932487680099771</v>
      </c>
      <c r="R1492" s="5">
        <v>2.1800000000000002</v>
      </c>
      <c r="AJ1492" s="118" t="s">
        <v>551</v>
      </c>
      <c r="AK1492" s="119"/>
      <c r="AL1492" s="119"/>
      <c r="AM1492" s="120"/>
      <c r="AO1492" s="118" t="s">
        <v>230</v>
      </c>
      <c r="AP1492" s="140"/>
      <c r="AQ1492" s="119"/>
      <c r="AR1492" s="120"/>
    </row>
    <row r="1493" spans="1:44" x14ac:dyDescent="0.2">
      <c r="A1493" s="11">
        <v>2120</v>
      </c>
      <c r="C1493" s="13">
        <f t="shared" si="69"/>
        <v>2180</v>
      </c>
      <c r="D1493" s="25">
        <v>2120</v>
      </c>
      <c r="I1493" s="27">
        <f t="shared" si="70"/>
        <v>2.12</v>
      </c>
      <c r="J1493" s="19">
        <v>2.12</v>
      </c>
      <c r="L1493" s="14">
        <v>2.1800000000000002</v>
      </c>
      <c r="O1493">
        <v>0.75139999999999996</v>
      </c>
      <c r="P1493" s="31">
        <f t="shared" si="71"/>
        <v>0.77932487680099771</v>
      </c>
      <c r="R1493" s="5">
        <v>2.1800000000000002</v>
      </c>
      <c r="AJ1493" s="118" t="s">
        <v>98</v>
      </c>
      <c r="AK1493" s="119"/>
      <c r="AL1493" s="119"/>
      <c r="AM1493" s="120"/>
      <c r="AO1493" s="118" t="s">
        <v>230</v>
      </c>
      <c r="AP1493" s="140"/>
      <c r="AQ1493" s="119"/>
      <c r="AR1493" s="120"/>
    </row>
    <row r="1494" spans="1:44" x14ac:dyDescent="0.2">
      <c r="A1494" s="11">
        <v>1260</v>
      </c>
      <c r="C1494" s="13">
        <f t="shared" si="69"/>
        <v>2180</v>
      </c>
      <c r="D1494" s="25">
        <v>1260</v>
      </c>
      <c r="I1494" s="27">
        <f t="shared" si="70"/>
        <v>1.26</v>
      </c>
      <c r="J1494" s="19">
        <v>1.26</v>
      </c>
      <c r="L1494" s="14">
        <v>2.1800000000000002</v>
      </c>
      <c r="O1494">
        <v>0.2311</v>
      </c>
      <c r="P1494" s="31">
        <f t="shared" si="71"/>
        <v>0.77932487680099771</v>
      </c>
      <c r="R1494" s="5">
        <v>2.1800000000000002</v>
      </c>
      <c r="AJ1494" s="118" t="s">
        <v>73</v>
      </c>
      <c r="AK1494" s="119"/>
      <c r="AL1494" s="119"/>
      <c r="AM1494" s="120"/>
      <c r="AO1494" s="118" t="s">
        <v>296</v>
      </c>
      <c r="AP1494" s="140"/>
      <c r="AQ1494" s="119"/>
      <c r="AR1494" s="120"/>
    </row>
    <row r="1495" spans="1:44" x14ac:dyDescent="0.2">
      <c r="A1495" s="11">
        <v>3860</v>
      </c>
      <c r="C1495" s="13">
        <f t="shared" si="69"/>
        <v>2180</v>
      </c>
      <c r="D1495" s="25">
        <v>3860</v>
      </c>
      <c r="I1495" s="27">
        <f t="shared" si="70"/>
        <v>3.86</v>
      </c>
      <c r="J1495" s="19">
        <v>3.86</v>
      </c>
      <c r="L1495" s="14">
        <v>2.1800000000000002</v>
      </c>
      <c r="O1495">
        <v>1.3507</v>
      </c>
      <c r="P1495" s="31">
        <f t="shared" si="71"/>
        <v>0.77932487680099771</v>
      </c>
      <c r="R1495" s="5">
        <v>2.1800000000000002</v>
      </c>
      <c r="AJ1495" s="118" t="s">
        <v>212</v>
      </c>
      <c r="AK1495" s="119"/>
      <c r="AL1495" s="119"/>
      <c r="AM1495" s="120"/>
      <c r="AO1495" s="118" t="s">
        <v>296</v>
      </c>
      <c r="AP1495" s="140"/>
      <c r="AQ1495" s="119"/>
      <c r="AR1495" s="120"/>
    </row>
    <row r="1496" spans="1:44" x14ac:dyDescent="0.2">
      <c r="A1496" s="11">
        <v>120</v>
      </c>
      <c r="C1496" s="13">
        <f t="shared" si="69"/>
        <v>2180</v>
      </c>
      <c r="D1496" s="25">
        <v>120</v>
      </c>
      <c r="I1496" s="27">
        <f t="shared" si="70"/>
        <v>0.12</v>
      </c>
      <c r="J1496" s="19">
        <v>0.12</v>
      </c>
      <c r="L1496" s="14">
        <v>2.1800000000000002</v>
      </c>
      <c r="O1496">
        <v>-2.1202999999999999</v>
      </c>
      <c r="P1496" s="31">
        <f t="shared" si="71"/>
        <v>0.77932487680099771</v>
      </c>
      <c r="R1496" s="5">
        <v>2.1800000000000002</v>
      </c>
      <c r="AJ1496" s="118" t="s">
        <v>142</v>
      </c>
      <c r="AK1496" s="119"/>
      <c r="AL1496" s="119"/>
      <c r="AM1496" s="120"/>
      <c r="AO1496" s="118" t="s">
        <v>296</v>
      </c>
      <c r="AP1496" s="140"/>
      <c r="AQ1496" s="119"/>
      <c r="AR1496" s="120"/>
    </row>
    <row r="1497" spans="1:44" x14ac:dyDescent="0.2">
      <c r="A1497" s="11">
        <v>660</v>
      </c>
      <c r="C1497" s="13">
        <f t="shared" si="69"/>
        <v>2180</v>
      </c>
      <c r="D1497" s="25">
        <v>660</v>
      </c>
      <c r="I1497" s="27">
        <f t="shared" si="70"/>
        <v>0.66</v>
      </c>
      <c r="J1497" s="19">
        <v>0.66</v>
      </c>
      <c r="L1497" s="14">
        <v>2.1800000000000002</v>
      </c>
      <c r="O1497">
        <v>-0.41549999999999998</v>
      </c>
      <c r="P1497" s="31">
        <f t="shared" si="71"/>
        <v>0.77932487680099771</v>
      </c>
      <c r="R1497" s="5">
        <v>2.1800000000000002</v>
      </c>
      <c r="AJ1497" s="118" t="s">
        <v>111</v>
      </c>
      <c r="AK1497" s="119"/>
      <c r="AL1497" s="119"/>
      <c r="AM1497" s="120"/>
      <c r="AO1497" s="118" t="s">
        <v>296</v>
      </c>
      <c r="AP1497" s="140"/>
      <c r="AQ1497" s="119"/>
      <c r="AR1497" s="120"/>
    </row>
    <row r="1498" spans="1:44" x14ac:dyDescent="0.2">
      <c r="A1498" s="11">
        <v>380</v>
      </c>
      <c r="C1498" s="13">
        <f t="shared" si="69"/>
        <v>2180</v>
      </c>
      <c r="D1498" s="25">
        <v>380</v>
      </c>
      <c r="I1498" s="27">
        <f t="shared" si="70"/>
        <v>0.38</v>
      </c>
      <c r="J1498" s="19">
        <v>0.38</v>
      </c>
      <c r="L1498" s="14">
        <v>2.1800000000000002</v>
      </c>
      <c r="O1498">
        <v>-0.96760000000000002</v>
      </c>
      <c r="P1498" s="31">
        <f t="shared" si="71"/>
        <v>0.77932487680099771</v>
      </c>
      <c r="R1498" s="5">
        <v>2.1800000000000002</v>
      </c>
      <c r="AJ1498" s="118" t="s">
        <v>160</v>
      </c>
      <c r="AK1498" s="119"/>
      <c r="AL1498" s="119"/>
      <c r="AM1498" s="120"/>
      <c r="AO1498" s="118" t="s">
        <v>296</v>
      </c>
      <c r="AP1498" s="140"/>
      <c r="AQ1498" s="119"/>
      <c r="AR1498" s="120"/>
    </row>
    <row r="1499" spans="1:44" x14ac:dyDescent="0.2">
      <c r="A1499" s="11">
        <v>5020</v>
      </c>
      <c r="C1499" s="13">
        <f t="shared" si="69"/>
        <v>2180</v>
      </c>
      <c r="D1499" s="25">
        <v>5020</v>
      </c>
      <c r="I1499" s="27">
        <f t="shared" si="70"/>
        <v>5.0200000000000005</v>
      </c>
      <c r="J1499" s="19">
        <v>5.0200000000000005</v>
      </c>
      <c r="L1499" s="14">
        <v>2.1800000000000002</v>
      </c>
      <c r="O1499">
        <v>1.6133999999999999</v>
      </c>
      <c r="P1499" s="31">
        <f t="shared" si="71"/>
        <v>0.77932487680099771</v>
      </c>
      <c r="R1499" s="5">
        <v>2.1800000000000002</v>
      </c>
      <c r="AJ1499" s="118" t="s">
        <v>195</v>
      </c>
      <c r="AK1499" s="119"/>
      <c r="AL1499" s="119"/>
      <c r="AM1499" s="120"/>
      <c r="AO1499" s="118" t="s">
        <v>296</v>
      </c>
      <c r="AP1499" s="140"/>
      <c r="AQ1499" s="119"/>
      <c r="AR1499" s="120"/>
    </row>
    <row r="1500" spans="1:44" x14ac:dyDescent="0.2">
      <c r="A1500" s="11">
        <v>2560</v>
      </c>
      <c r="C1500" s="13">
        <f t="shared" si="69"/>
        <v>2200</v>
      </c>
      <c r="D1500" s="25">
        <v>2560</v>
      </c>
      <c r="I1500" s="27">
        <f t="shared" si="70"/>
        <v>2.56</v>
      </c>
      <c r="J1500" s="19">
        <v>2.56</v>
      </c>
      <c r="L1500" s="14">
        <v>2.2000000000000002</v>
      </c>
      <c r="O1500">
        <v>0.94</v>
      </c>
      <c r="P1500" s="31">
        <f t="shared" si="71"/>
        <v>0.78845736036427028</v>
      </c>
      <c r="R1500" s="5">
        <v>2.2000000000000002</v>
      </c>
      <c r="AJ1500" s="118" t="s">
        <v>145</v>
      </c>
      <c r="AK1500" s="119"/>
      <c r="AL1500" s="119"/>
      <c r="AM1500" s="120"/>
      <c r="AO1500" s="118" t="s">
        <v>296</v>
      </c>
      <c r="AP1500" s="140"/>
      <c r="AQ1500" s="119"/>
      <c r="AR1500" s="120"/>
    </row>
    <row r="1501" spans="1:44" x14ac:dyDescent="0.2">
      <c r="A1501" s="11">
        <v>2000</v>
      </c>
      <c r="C1501" s="13">
        <f t="shared" si="69"/>
        <v>2200</v>
      </c>
      <c r="D1501" s="25">
        <v>2000</v>
      </c>
      <c r="I1501" s="27">
        <f t="shared" si="70"/>
        <v>2</v>
      </c>
      <c r="J1501" s="19">
        <v>2</v>
      </c>
      <c r="L1501" s="14">
        <v>2.2000000000000002</v>
      </c>
      <c r="O1501">
        <v>0.69310000000000005</v>
      </c>
      <c r="P1501" s="31">
        <f t="shared" si="71"/>
        <v>0.78845736036427028</v>
      </c>
      <c r="R1501" s="5">
        <v>2.2000000000000002</v>
      </c>
      <c r="AJ1501" s="118" t="s">
        <v>83</v>
      </c>
      <c r="AK1501" s="119"/>
      <c r="AL1501" s="119"/>
      <c r="AM1501" s="120"/>
      <c r="AO1501" s="118" t="s">
        <v>296</v>
      </c>
      <c r="AP1501" s="140"/>
      <c r="AQ1501" s="119"/>
      <c r="AR1501" s="120"/>
    </row>
    <row r="1502" spans="1:44" x14ac:dyDescent="0.2">
      <c r="A1502" s="11">
        <v>320</v>
      </c>
      <c r="C1502" s="13">
        <f t="shared" si="69"/>
        <v>2200</v>
      </c>
      <c r="D1502" s="25">
        <v>320</v>
      </c>
      <c r="I1502" s="27">
        <f t="shared" si="70"/>
        <v>0.32</v>
      </c>
      <c r="J1502" s="19">
        <v>0.32</v>
      </c>
      <c r="L1502" s="14">
        <v>2.2000000000000002</v>
      </c>
      <c r="O1502">
        <v>-1.1394</v>
      </c>
      <c r="P1502" s="31">
        <f t="shared" si="71"/>
        <v>0.78845736036427028</v>
      </c>
      <c r="R1502" s="5">
        <v>2.2000000000000002</v>
      </c>
      <c r="AJ1502" s="118" t="s">
        <v>291</v>
      </c>
      <c r="AK1502" s="119"/>
      <c r="AL1502" s="119"/>
      <c r="AM1502" s="120"/>
      <c r="AO1502" s="118" t="s">
        <v>296</v>
      </c>
      <c r="AP1502" s="140"/>
      <c r="AQ1502" s="119"/>
      <c r="AR1502" s="120"/>
    </row>
    <row r="1503" spans="1:44" x14ac:dyDescent="0.2">
      <c r="A1503" s="11">
        <v>4400</v>
      </c>
      <c r="C1503" s="13">
        <f t="shared" si="69"/>
        <v>2200</v>
      </c>
      <c r="D1503" s="25">
        <v>4400</v>
      </c>
      <c r="I1503" s="27">
        <f t="shared" si="70"/>
        <v>4.4000000000000004</v>
      </c>
      <c r="J1503" s="19">
        <v>4.4000000000000004</v>
      </c>
      <c r="L1503" s="14">
        <v>2.2000000000000002</v>
      </c>
      <c r="O1503">
        <v>1.4816</v>
      </c>
      <c r="P1503" s="31">
        <f t="shared" si="71"/>
        <v>0.78845736036427028</v>
      </c>
      <c r="R1503" s="5">
        <v>2.2000000000000002</v>
      </c>
      <c r="AJ1503" s="118" t="s">
        <v>388</v>
      </c>
      <c r="AK1503" s="119"/>
      <c r="AL1503" s="119"/>
      <c r="AM1503" s="120"/>
      <c r="AO1503" s="118" t="s">
        <v>296</v>
      </c>
      <c r="AP1503" s="140"/>
      <c r="AQ1503" s="119"/>
      <c r="AR1503" s="120"/>
    </row>
    <row r="1504" spans="1:44" x14ac:dyDescent="0.2">
      <c r="A1504" s="11">
        <v>11020</v>
      </c>
      <c r="C1504" s="13">
        <f t="shared" si="69"/>
        <v>2200</v>
      </c>
      <c r="D1504" s="25">
        <v>11020</v>
      </c>
      <c r="I1504" s="27">
        <f t="shared" si="70"/>
        <v>11.02</v>
      </c>
      <c r="J1504" s="19">
        <v>11.02</v>
      </c>
      <c r="L1504" s="14">
        <v>2.2000000000000002</v>
      </c>
      <c r="O1504">
        <v>2.3997000000000002</v>
      </c>
      <c r="P1504" s="31">
        <f t="shared" si="71"/>
        <v>0.78845736036427028</v>
      </c>
      <c r="R1504" s="5">
        <v>2.2000000000000002</v>
      </c>
      <c r="AJ1504" s="118" t="s">
        <v>573</v>
      </c>
      <c r="AK1504" s="119"/>
      <c r="AL1504" s="119"/>
      <c r="AM1504" s="120"/>
      <c r="AO1504" s="118" t="s">
        <v>296</v>
      </c>
      <c r="AP1504" s="140"/>
      <c r="AQ1504" s="119"/>
      <c r="AR1504" s="120"/>
    </row>
    <row r="1505" spans="1:44" x14ac:dyDescent="0.2">
      <c r="A1505" s="11">
        <v>12600</v>
      </c>
      <c r="C1505" s="13">
        <f t="shared" si="69"/>
        <v>2200</v>
      </c>
      <c r="D1505" s="25">
        <v>12600</v>
      </c>
      <c r="I1505" s="27">
        <f t="shared" si="70"/>
        <v>12.6</v>
      </c>
      <c r="J1505" s="19">
        <v>12.6</v>
      </c>
      <c r="L1505" s="14">
        <v>2.2000000000000002</v>
      </c>
      <c r="O1505">
        <v>2.5337000000000001</v>
      </c>
      <c r="P1505" s="31">
        <f t="shared" si="71"/>
        <v>0.78845736036427028</v>
      </c>
      <c r="R1505" s="5">
        <v>2.2000000000000002</v>
      </c>
      <c r="AJ1505" s="118" t="s">
        <v>307</v>
      </c>
      <c r="AK1505" s="119"/>
      <c r="AL1505" s="119"/>
      <c r="AM1505" s="120"/>
      <c r="AO1505" s="118" t="s">
        <v>296</v>
      </c>
      <c r="AP1505" s="140"/>
      <c r="AQ1505" s="119"/>
      <c r="AR1505" s="120"/>
    </row>
    <row r="1506" spans="1:44" x14ac:dyDescent="0.2">
      <c r="A1506" s="11">
        <v>19360</v>
      </c>
      <c r="C1506" s="13">
        <f t="shared" si="69"/>
        <v>2200</v>
      </c>
      <c r="D1506" s="25">
        <v>19360</v>
      </c>
      <c r="I1506" s="27">
        <f t="shared" si="70"/>
        <v>19.36</v>
      </c>
      <c r="J1506" s="19">
        <v>19.36</v>
      </c>
      <c r="L1506" s="14">
        <v>2.2000000000000002</v>
      </c>
      <c r="O1506">
        <v>2.9632000000000001</v>
      </c>
      <c r="P1506" s="31">
        <f t="shared" si="71"/>
        <v>0.78845736036427028</v>
      </c>
      <c r="R1506" s="5">
        <v>2.2000000000000002</v>
      </c>
      <c r="AJ1506" s="118" t="s">
        <v>299</v>
      </c>
      <c r="AK1506" s="119"/>
      <c r="AL1506" s="119"/>
      <c r="AM1506" s="120"/>
      <c r="AO1506" s="118" t="s">
        <v>296</v>
      </c>
      <c r="AP1506" s="140"/>
      <c r="AQ1506" s="119"/>
      <c r="AR1506" s="120"/>
    </row>
    <row r="1507" spans="1:44" x14ac:dyDescent="0.2">
      <c r="A1507" s="11">
        <v>5400</v>
      </c>
      <c r="C1507" s="13">
        <f t="shared" si="69"/>
        <v>2200</v>
      </c>
      <c r="D1507" s="25">
        <v>5400</v>
      </c>
      <c r="I1507" s="27">
        <f t="shared" si="70"/>
        <v>5.4</v>
      </c>
      <c r="J1507" s="19">
        <v>5.4</v>
      </c>
      <c r="L1507" s="14">
        <v>2.2000000000000002</v>
      </c>
      <c r="O1507">
        <v>1.6863999999999999</v>
      </c>
      <c r="P1507" s="31">
        <f t="shared" si="71"/>
        <v>0.78845736036427028</v>
      </c>
      <c r="R1507" s="5">
        <v>2.2000000000000002</v>
      </c>
      <c r="AJ1507" s="118" t="s">
        <v>574</v>
      </c>
      <c r="AK1507" s="119"/>
      <c r="AL1507" s="119"/>
      <c r="AM1507" s="120"/>
      <c r="AO1507" s="118" t="s">
        <v>296</v>
      </c>
      <c r="AP1507" s="140"/>
      <c r="AQ1507" s="119"/>
      <c r="AR1507" s="120"/>
    </row>
    <row r="1508" spans="1:44" x14ac:dyDescent="0.2">
      <c r="A1508" s="11">
        <v>3020</v>
      </c>
      <c r="C1508" s="13">
        <f t="shared" si="69"/>
        <v>2200</v>
      </c>
      <c r="D1508" s="25">
        <v>3020</v>
      </c>
      <c r="I1508" s="27">
        <f t="shared" si="70"/>
        <v>3.02</v>
      </c>
      <c r="J1508" s="19">
        <v>3.02</v>
      </c>
      <c r="L1508" s="14">
        <v>2.2000000000000002</v>
      </c>
      <c r="O1508">
        <v>1.1052999999999999</v>
      </c>
      <c r="P1508" s="31">
        <f t="shared" si="71"/>
        <v>0.78845736036427028</v>
      </c>
      <c r="R1508" s="5">
        <v>2.2000000000000002</v>
      </c>
      <c r="AJ1508" s="118" t="s">
        <v>337</v>
      </c>
      <c r="AK1508" s="119"/>
      <c r="AL1508" s="119"/>
      <c r="AM1508" s="120"/>
      <c r="AO1508" s="118" t="s">
        <v>296</v>
      </c>
      <c r="AP1508" s="140"/>
      <c r="AQ1508" s="119"/>
      <c r="AR1508" s="120"/>
    </row>
    <row r="1509" spans="1:44" x14ac:dyDescent="0.2">
      <c r="A1509" s="11">
        <v>1860</v>
      </c>
      <c r="C1509" s="13">
        <f t="shared" si="69"/>
        <v>2200</v>
      </c>
      <c r="D1509" s="25">
        <v>1860</v>
      </c>
      <c r="I1509" s="27">
        <f t="shared" si="70"/>
        <v>1.86</v>
      </c>
      <c r="J1509" s="19">
        <v>1.86</v>
      </c>
      <c r="L1509" s="14">
        <v>2.2000000000000002</v>
      </c>
      <c r="O1509">
        <v>0.62060000000000004</v>
      </c>
      <c r="P1509" s="31">
        <f t="shared" si="71"/>
        <v>0.78845736036427028</v>
      </c>
      <c r="R1509" s="5">
        <v>2.2000000000000002</v>
      </c>
      <c r="AJ1509" s="118" t="s">
        <v>283</v>
      </c>
      <c r="AK1509" s="119"/>
      <c r="AL1509" s="119"/>
      <c r="AM1509" s="120"/>
      <c r="AO1509" s="118" t="s">
        <v>296</v>
      </c>
      <c r="AP1509" s="140"/>
      <c r="AQ1509" s="119"/>
      <c r="AR1509" s="120"/>
    </row>
    <row r="1510" spans="1:44" x14ac:dyDescent="0.2">
      <c r="A1510" s="11">
        <v>9380</v>
      </c>
      <c r="C1510" s="13">
        <f t="shared" si="69"/>
        <v>2220</v>
      </c>
      <c r="D1510" s="25">
        <v>9380</v>
      </c>
      <c r="I1510" s="27">
        <f t="shared" si="70"/>
        <v>9.3800000000000008</v>
      </c>
      <c r="J1510" s="19">
        <v>9.3800000000000008</v>
      </c>
      <c r="L1510" s="14">
        <v>2.2200000000000002</v>
      </c>
      <c r="O1510">
        <v>2.2385999999999999</v>
      </c>
      <c r="P1510" s="31">
        <f t="shared" si="71"/>
        <v>0.79750719588418817</v>
      </c>
      <c r="R1510" s="5">
        <v>2.2200000000000002</v>
      </c>
      <c r="AJ1510" s="118" t="s">
        <v>541</v>
      </c>
      <c r="AK1510" s="119"/>
      <c r="AL1510" s="119"/>
      <c r="AM1510" s="120"/>
      <c r="AO1510" s="118" t="s">
        <v>296</v>
      </c>
      <c r="AP1510" s="140"/>
      <c r="AQ1510" s="119"/>
      <c r="AR1510" s="120"/>
    </row>
    <row r="1511" spans="1:44" x14ac:dyDescent="0.2">
      <c r="A1511" s="11">
        <v>340</v>
      </c>
      <c r="C1511" s="13">
        <f t="shared" si="69"/>
        <v>2220</v>
      </c>
      <c r="D1511" s="25">
        <v>340</v>
      </c>
      <c r="I1511" s="27">
        <f t="shared" si="70"/>
        <v>0.34</v>
      </c>
      <c r="J1511" s="19">
        <v>0.34</v>
      </c>
      <c r="L1511" s="14">
        <v>2.2200000000000002</v>
      </c>
      <c r="O1511">
        <v>-1.0788</v>
      </c>
      <c r="P1511" s="31">
        <f t="shared" si="71"/>
        <v>0.79750719588418817</v>
      </c>
      <c r="R1511" s="5">
        <v>2.2200000000000002</v>
      </c>
      <c r="AJ1511" s="118" t="s">
        <v>193</v>
      </c>
      <c r="AK1511" s="119"/>
      <c r="AL1511" s="119"/>
      <c r="AM1511" s="120"/>
      <c r="AO1511" s="118" t="s">
        <v>296</v>
      </c>
      <c r="AP1511" s="140"/>
      <c r="AQ1511" s="119"/>
      <c r="AR1511" s="120"/>
    </row>
    <row r="1512" spans="1:44" x14ac:dyDescent="0.2">
      <c r="A1512" s="11">
        <v>2200</v>
      </c>
      <c r="C1512" s="13">
        <f t="shared" si="69"/>
        <v>2220</v>
      </c>
      <c r="D1512" s="25">
        <v>2200</v>
      </c>
      <c r="I1512" s="27">
        <f t="shared" si="70"/>
        <v>2.2000000000000002</v>
      </c>
      <c r="J1512" s="19">
        <v>2.2000000000000002</v>
      </c>
      <c r="L1512" s="14">
        <v>2.2200000000000002</v>
      </c>
      <c r="O1512">
        <v>0.78849999999999998</v>
      </c>
      <c r="P1512" s="31">
        <f t="shared" si="71"/>
        <v>0.79750719588418817</v>
      </c>
      <c r="R1512" s="5">
        <v>2.2200000000000002</v>
      </c>
      <c r="AJ1512" s="118" t="s">
        <v>77</v>
      </c>
      <c r="AK1512" s="119"/>
      <c r="AL1512" s="119"/>
      <c r="AM1512" s="120"/>
      <c r="AO1512" s="118" t="s">
        <v>296</v>
      </c>
      <c r="AP1512" s="140"/>
      <c r="AQ1512" s="119"/>
      <c r="AR1512" s="120"/>
    </row>
    <row r="1513" spans="1:44" x14ac:dyDescent="0.2">
      <c r="A1513" s="11">
        <v>2280</v>
      </c>
      <c r="C1513" s="13">
        <f t="shared" si="69"/>
        <v>2220</v>
      </c>
      <c r="D1513" s="25">
        <v>2280</v>
      </c>
      <c r="I1513" s="27">
        <f t="shared" si="70"/>
        <v>2.2800000000000002</v>
      </c>
      <c r="J1513" s="19">
        <v>2.2800000000000002</v>
      </c>
      <c r="L1513" s="14">
        <v>2.2200000000000002</v>
      </c>
      <c r="O1513">
        <v>0.82420000000000004</v>
      </c>
      <c r="P1513" s="31">
        <f t="shared" si="71"/>
        <v>0.79750719588418817</v>
      </c>
      <c r="R1513" s="5">
        <v>2.2200000000000002</v>
      </c>
      <c r="AJ1513" s="118" t="s">
        <v>121</v>
      </c>
      <c r="AK1513" s="119"/>
      <c r="AL1513" s="119"/>
      <c r="AM1513" s="120"/>
      <c r="AO1513" s="118" t="s">
        <v>296</v>
      </c>
      <c r="AP1513" s="140"/>
      <c r="AQ1513" s="119"/>
      <c r="AR1513" s="120"/>
    </row>
    <row r="1514" spans="1:44" x14ac:dyDescent="0.2">
      <c r="A1514" s="11">
        <v>1100</v>
      </c>
      <c r="C1514" s="13">
        <f t="shared" si="69"/>
        <v>2240</v>
      </c>
      <c r="D1514" s="25">
        <v>1100</v>
      </c>
      <c r="I1514" s="27">
        <f t="shared" si="70"/>
        <v>1.1000000000000001</v>
      </c>
      <c r="J1514" s="19">
        <v>1.1000000000000001</v>
      </c>
      <c r="L1514" s="14">
        <v>2.2400000000000002</v>
      </c>
      <c r="O1514">
        <v>9.5299999999999996E-2</v>
      </c>
      <c r="P1514" s="31">
        <f t="shared" si="71"/>
        <v>0.80647586586694853</v>
      </c>
      <c r="R1514" s="5">
        <v>2.2400000000000002</v>
      </c>
      <c r="AJ1514" s="118" t="s">
        <v>301</v>
      </c>
      <c r="AK1514" s="119"/>
      <c r="AL1514" s="119"/>
      <c r="AM1514" s="120"/>
      <c r="AO1514" s="118" t="s">
        <v>296</v>
      </c>
      <c r="AP1514" s="140"/>
      <c r="AQ1514" s="119"/>
      <c r="AR1514" s="120"/>
    </row>
    <row r="1515" spans="1:44" x14ac:dyDescent="0.2">
      <c r="A1515" s="11">
        <v>1600</v>
      </c>
      <c r="C1515" s="13">
        <f t="shared" si="69"/>
        <v>2240</v>
      </c>
      <c r="D1515" s="25">
        <v>1600</v>
      </c>
      <c r="I1515" s="27">
        <f t="shared" si="70"/>
        <v>1.6</v>
      </c>
      <c r="J1515" s="19">
        <v>1.6</v>
      </c>
      <c r="L1515" s="14">
        <v>2.2400000000000002</v>
      </c>
      <c r="O1515">
        <v>0.47</v>
      </c>
      <c r="P1515" s="31">
        <f t="shared" si="71"/>
        <v>0.80647586586694853</v>
      </c>
      <c r="R1515" s="5">
        <v>2.2400000000000002</v>
      </c>
      <c r="AJ1515" s="118" t="s">
        <v>355</v>
      </c>
      <c r="AK1515" s="119"/>
      <c r="AL1515" s="119"/>
      <c r="AM1515" s="120"/>
      <c r="AO1515" s="118" t="s">
        <v>296</v>
      </c>
      <c r="AP1515" s="140"/>
      <c r="AQ1515" s="119"/>
      <c r="AR1515" s="120"/>
    </row>
    <row r="1516" spans="1:44" x14ac:dyDescent="0.2">
      <c r="A1516" s="11">
        <v>12640</v>
      </c>
      <c r="C1516" s="13">
        <f t="shared" si="69"/>
        <v>2240</v>
      </c>
      <c r="D1516" s="25">
        <v>12640</v>
      </c>
      <c r="I1516" s="27">
        <f t="shared" si="70"/>
        <v>12.64</v>
      </c>
      <c r="J1516" s="19">
        <v>12.64</v>
      </c>
      <c r="L1516" s="14">
        <v>2.2400000000000002</v>
      </c>
      <c r="O1516">
        <v>2.5369000000000002</v>
      </c>
      <c r="P1516" s="31">
        <f t="shared" si="71"/>
        <v>0.80647586586694853</v>
      </c>
      <c r="R1516" s="5">
        <v>2.2400000000000002</v>
      </c>
      <c r="AJ1516" s="118" t="s">
        <v>575</v>
      </c>
      <c r="AK1516" s="119"/>
      <c r="AL1516" s="119"/>
      <c r="AM1516" s="120"/>
      <c r="AO1516" s="118" t="s">
        <v>296</v>
      </c>
      <c r="AP1516" s="140"/>
      <c r="AQ1516" s="119"/>
      <c r="AR1516" s="120"/>
    </row>
    <row r="1517" spans="1:44" x14ac:dyDescent="0.2">
      <c r="A1517" s="11">
        <v>900</v>
      </c>
      <c r="C1517" s="13">
        <f t="shared" si="69"/>
        <v>2260</v>
      </c>
      <c r="D1517" s="25">
        <v>900</v>
      </c>
      <c r="I1517" s="27">
        <f t="shared" si="70"/>
        <v>0.9</v>
      </c>
      <c r="J1517" s="19">
        <v>0.9</v>
      </c>
      <c r="L1517" s="14">
        <v>2.2599999999999998</v>
      </c>
      <c r="O1517">
        <v>-0.10539999999999999</v>
      </c>
      <c r="P1517" s="31">
        <f t="shared" si="71"/>
        <v>0.81536481328419441</v>
      </c>
      <c r="R1517" s="5">
        <v>2.2599999999999998</v>
      </c>
      <c r="AJ1517" s="118" t="s">
        <v>244</v>
      </c>
      <c r="AK1517" s="119"/>
      <c r="AL1517" s="119"/>
      <c r="AM1517" s="120"/>
      <c r="AO1517" s="118" t="s">
        <v>296</v>
      </c>
      <c r="AP1517" s="140"/>
      <c r="AQ1517" s="119"/>
      <c r="AR1517" s="120"/>
    </row>
    <row r="1518" spans="1:44" x14ac:dyDescent="0.2">
      <c r="A1518" s="11">
        <v>240</v>
      </c>
      <c r="C1518" s="13">
        <f t="shared" si="69"/>
        <v>2260</v>
      </c>
      <c r="D1518" s="25">
        <v>240</v>
      </c>
      <c r="I1518" s="27">
        <f t="shared" si="70"/>
        <v>0.24</v>
      </c>
      <c r="J1518" s="19">
        <v>0.24</v>
      </c>
      <c r="L1518" s="14">
        <v>2.2599999999999998</v>
      </c>
      <c r="O1518">
        <v>-1.4271</v>
      </c>
      <c r="P1518" s="31">
        <f t="shared" si="71"/>
        <v>0.81536481328419441</v>
      </c>
      <c r="R1518" s="5">
        <v>2.2599999999999998</v>
      </c>
      <c r="AJ1518" s="118" t="s">
        <v>72</v>
      </c>
      <c r="AK1518" s="119"/>
      <c r="AL1518" s="119"/>
      <c r="AM1518" s="120"/>
      <c r="AO1518" s="118" t="s">
        <v>296</v>
      </c>
      <c r="AP1518" s="140"/>
      <c r="AQ1518" s="119"/>
      <c r="AR1518" s="120"/>
    </row>
    <row r="1519" spans="1:44" x14ac:dyDescent="0.2">
      <c r="A1519" s="11">
        <v>2980</v>
      </c>
      <c r="C1519" s="13">
        <f t="shared" si="69"/>
        <v>2260</v>
      </c>
      <c r="D1519" s="25">
        <v>2980</v>
      </c>
      <c r="I1519" s="27">
        <f t="shared" si="70"/>
        <v>2.98</v>
      </c>
      <c r="J1519" s="19">
        <v>2.98</v>
      </c>
      <c r="L1519" s="14">
        <v>2.2599999999999998</v>
      </c>
      <c r="O1519">
        <v>1.0919000000000001</v>
      </c>
      <c r="P1519" s="31">
        <f t="shared" si="71"/>
        <v>0.81536481328419441</v>
      </c>
      <c r="R1519" s="5">
        <v>2.2599999999999998</v>
      </c>
      <c r="AJ1519" s="118" t="s">
        <v>187</v>
      </c>
      <c r="AK1519" s="119"/>
      <c r="AL1519" s="119"/>
      <c r="AM1519" s="120"/>
      <c r="AO1519" s="118" t="s">
        <v>296</v>
      </c>
      <c r="AP1519" s="140"/>
      <c r="AQ1519" s="119"/>
      <c r="AR1519" s="120"/>
    </row>
    <row r="1520" spans="1:44" x14ac:dyDescent="0.2">
      <c r="A1520" s="11">
        <v>1280</v>
      </c>
      <c r="C1520" s="13">
        <f t="shared" si="69"/>
        <v>2260</v>
      </c>
      <c r="D1520" s="25">
        <v>1280</v>
      </c>
      <c r="I1520" s="27">
        <f t="shared" si="70"/>
        <v>1.28</v>
      </c>
      <c r="J1520" s="19">
        <v>1.28</v>
      </c>
      <c r="L1520" s="14">
        <v>2.2599999999999998</v>
      </c>
      <c r="O1520">
        <v>0.24690000000000001</v>
      </c>
      <c r="P1520" s="31">
        <f t="shared" si="71"/>
        <v>0.81536481328419441</v>
      </c>
      <c r="R1520" s="5">
        <v>2.2599999999999998</v>
      </c>
      <c r="AJ1520" s="118" t="s">
        <v>362</v>
      </c>
      <c r="AK1520" s="119"/>
      <c r="AL1520" s="119"/>
      <c r="AM1520" s="120"/>
      <c r="AO1520" s="118" t="s">
        <v>61</v>
      </c>
      <c r="AP1520" s="140"/>
      <c r="AQ1520" s="119"/>
      <c r="AR1520" s="120"/>
    </row>
    <row r="1521" spans="1:44" x14ac:dyDescent="0.2">
      <c r="A1521" s="11">
        <v>640</v>
      </c>
      <c r="C1521" s="13">
        <f t="shared" si="69"/>
        <v>2260</v>
      </c>
      <c r="D1521" s="25">
        <v>640</v>
      </c>
      <c r="I1521" s="27">
        <f t="shared" si="70"/>
        <v>0.64</v>
      </c>
      <c r="J1521" s="19">
        <v>0.64</v>
      </c>
      <c r="L1521" s="14">
        <v>2.2599999999999998</v>
      </c>
      <c r="O1521">
        <v>-0.44629999999999997</v>
      </c>
      <c r="P1521" s="31">
        <f t="shared" si="71"/>
        <v>0.81536481328419441</v>
      </c>
      <c r="R1521" s="5">
        <v>2.2599999999999998</v>
      </c>
      <c r="AJ1521" s="118" t="s">
        <v>122</v>
      </c>
      <c r="AK1521" s="119"/>
      <c r="AL1521" s="119"/>
      <c r="AM1521" s="120"/>
      <c r="AO1521" s="118" t="s">
        <v>61</v>
      </c>
      <c r="AP1521" s="140"/>
      <c r="AQ1521" s="119"/>
      <c r="AR1521" s="120"/>
    </row>
    <row r="1522" spans="1:44" x14ac:dyDescent="0.2">
      <c r="A1522" s="11">
        <v>2560</v>
      </c>
      <c r="C1522" s="13">
        <f t="shared" si="69"/>
        <v>2260</v>
      </c>
      <c r="D1522" s="25">
        <v>2560</v>
      </c>
      <c r="I1522" s="27">
        <f t="shared" si="70"/>
        <v>2.56</v>
      </c>
      <c r="J1522" s="19">
        <v>2.56</v>
      </c>
      <c r="L1522" s="14">
        <v>2.2599999999999998</v>
      </c>
      <c r="O1522">
        <v>0.94</v>
      </c>
      <c r="P1522" s="31">
        <f t="shared" si="71"/>
        <v>0.81536481328419441</v>
      </c>
      <c r="R1522" s="5">
        <v>2.2599999999999998</v>
      </c>
      <c r="AJ1522" s="118" t="s">
        <v>145</v>
      </c>
      <c r="AK1522" s="119"/>
      <c r="AL1522" s="119"/>
      <c r="AM1522" s="120"/>
      <c r="AO1522" s="118" t="s">
        <v>61</v>
      </c>
      <c r="AP1522" s="140"/>
      <c r="AQ1522" s="119"/>
      <c r="AR1522" s="120"/>
    </row>
    <row r="1523" spans="1:44" x14ac:dyDescent="0.2">
      <c r="A1523" s="11">
        <v>2120</v>
      </c>
      <c r="C1523" s="13">
        <f t="shared" si="69"/>
        <v>2260</v>
      </c>
      <c r="D1523" s="25">
        <v>2120</v>
      </c>
      <c r="I1523" s="27">
        <f t="shared" si="70"/>
        <v>2.12</v>
      </c>
      <c r="J1523" s="19">
        <v>2.12</v>
      </c>
      <c r="L1523" s="14">
        <v>2.2599999999999998</v>
      </c>
      <c r="O1523">
        <v>0.75139999999999996</v>
      </c>
      <c r="P1523" s="31">
        <f t="shared" si="71"/>
        <v>0.81536481328419441</v>
      </c>
      <c r="R1523" s="5">
        <v>2.2599999999999998</v>
      </c>
      <c r="AJ1523" s="118" t="s">
        <v>98</v>
      </c>
      <c r="AK1523" s="119"/>
      <c r="AL1523" s="119"/>
      <c r="AM1523" s="120"/>
      <c r="AO1523" s="118" t="s">
        <v>61</v>
      </c>
      <c r="AP1523" s="140"/>
      <c r="AQ1523" s="119"/>
      <c r="AR1523" s="120"/>
    </row>
    <row r="1524" spans="1:44" x14ac:dyDescent="0.2">
      <c r="A1524" s="11">
        <v>1740</v>
      </c>
      <c r="C1524" s="13">
        <f t="shared" si="69"/>
        <v>2260</v>
      </c>
      <c r="D1524" s="25">
        <v>1740</v>
      </c>
      <c r="I1524" s="27">
        <f t="shared" si="70"/>
        <v>1.74</v>
      </c>
      <c r="J1524" s="19">
        <v>1.74</v>
      </c>
      <c r="L1524" s="14">
        <v>2.2599999999999998</v>
      </c>
      <c r="O1524">
        <v>0.55389999999999995</v>
      </c>
      <c r="P1524" s="31">
        <f t="shared" si="71"/>
        <v>0.81536481328419441</v>
      </c>
      <c r="R1524" s="5">
        <v>2.2599999999999998</v>
      </c>
      <c r="AJ1524" s="118" t="s">
        <v>352</v>
      </c>
      <c r="AK1524" s="119"/>
      <c r="AL1524" s="119"/>
      <c r="AM1524" s="120"/>
      <c r="AO1524" s="118" t="s">
        <v>61</v>
      </c>
      <c r="AP1524" s="140"/>
      <c r="AQ1524" s="119"/>
      <c r="AR1524" s="120"/>
    </row>
    <row r="1525" spans="1:44" x14ac:dyDescent="0.2">
      <c r="A1525" s="11">
        <v>3760</v>
      </c>
      <c r="C1525" s="13">
        <f t="shared" si="69"/>
        <v>2260</v>
      </c>
      <c r="D1525" s="25">
        <v>3760</v>
      </c>
      <c r="I1525" s="27">
        <f t="shared" si="70"/>
        <v>3.7600000000000002</v>
      </c>
      <c r="J1525" s="19">
        <v>3.7600000000000002</v>
      </c>
      <c r="L1525" s="14">
        <v>2.2599999999999998</v>
      </c>
      <c r="O1525">
        <v>1.3244</v>
      </c>
      <c r="P1525" s="31">
        <f t="shared" si="71"/>
        <v>0.81536481328419441</v>
      </c>
      <c r="R1525" s="5">
        <v>2.2599999999999998</v>
      </c>
      <c r="AJ1525" s="118" t="s">
        <v>190</v>
      </c>
      <c r="AK1525" s="119"/>
      <c r="AL1525" s="119"/>
      <c r="AM1525" s="120"/>
      <c r="AO1525" s="118" t="s">
        <v>61</v>
      </c>
      <c r="AP1525" s="140"/>
      <c r="AQ1525" s="119"/>
      <c r="AR1525" s="120"/>
    </row>
    <row r="1526" spans="1:44" x14ac:dyDescent="0.2">
      <c r="A1526" s="11">
        <v>15840</v>
      </c>
      <c r="C1526" s="13">
        <f t="shared" si="69"/>
        <v>2260</v>
      </c>
      <c r="D1526" s="25">
        <v>15840</v>
      </c>
      <c r="I1526" s="27">
        <f t="shared" si="70"/>
        <v>15.84</v>
      </c>
      <c r="J1526" s="19">
        <v>15.84</v>
      </c>
      <c r="L1526" s="14">
        <v>2.2599999999999998</v>
      </c>
      <c r="O1526">
        <v>2.7625000000000002</v>
      </c>
      <c r="P1526" s="31">
        <f t="shared" si="71"/>
        <v>0.81536481328419441</v>
      </c>
      <c r="R1526" s="5">
        <v>2.2599999999999998</v>
      </c>
      <c r="AJ1526" s="118" t="s">
        <v>517</v>
      </c>
      <c r="AK1526" s="119"/>
      <c r="AL1526" s="119"/>
      <c r="AM1526" s="120"/>
      <c r="AO1526" s="118" t="s">
        <v>61</v>
      </c>
      <c r="AP1526" s="140"/>
      <c r="AQ1526" s="119"/>
      <c r="AR1526" s="120"/>
    </row>
    <row r="1527" spans="1:44" x14ac:dyDescent="0.2">
      <c r="A1527" s="11">
        <v>260</v>
      </c>
      <c r="C1527" s="13">
        <f t="shared" si="69"/>
        <v>2260</v>
      </c>
      <c r="D1527" s="25">
        <v>260</v>
      </c>
      <c r="I1527" s="27">
        <f t="shared" si="70"/>
        <v>0.26</v>
      </c>
      <c r="J1527" s="19">
        <v>0.26</v>
      </c>
      <c r="L1527" s="14">
        <v>2.2599999999999998</v>
      </c>
      <c r="O1527">
        <v>-1.3471</v>
      </c>
      <c r="P1527" s="31">
        <f t="shared" si="71"/>
        <v>0.81536481328419441</v>
      </c>
      <c r="R1527" s="5">
        <v>2.2599999999999998</v>
      </c>
      <c r="AJ1527" s="118" t="s">
        <v>146</v>
      </c>
      <c r="AK1527" s="119"/>
      <c r="AL1527" s="119"/>
      <c r="AM1527" s="120"/>
      <c r="AO1527" s="118" t="s">
        <v>61</v>
      </c>
      <c r="AP1527" s="140"/>
      <c r="AQ1527" s="119"/>
      <c r="AR1527" s="120"/>
    </row>
    <row r="1528" spans="1:44" x14ac:dyDescent="0.2">
      <c r="A1528" s="11">
        <v>4000</v>
      </c>
      <c r="C1528" s="13">
        <f t="shared" si="69"/>
        <v>2280</v>
      </c>
      <c r="D1528" s="25">
        <v>4000</v>
      </c>
      <c r="I1528" s="27">
        <f t="shared" si="70"/>
        <v>4</v>
      </c>
      <c r="J1528" s="19">
        <v>4</v>
      </c>
      <c r="L1528" s="14">
        <v>2.2799999999999998</v>
      </c>
      <c r="O1528">
        <v>1.3863000000000001</v>
      </c>
      <c r="P1528" s="31">
        <f t="shared" si="71"/>
        <v>0.82417544296634937</v>
      </c>
      <c r="R1528" s="5">
        <v>2.2799999999999998</v>
      </c>
      <c r="AJ1528" s="118" t="s">
        <v>432</v>
      </c>
      <c r="AK1528" s="119"/>
      <c r="AL1528" s="119"/>
      <c r="AM1528" s="120"/>
      <c r="AO1528" s="118" t="s">
        <v>61</v>
      </c>
      <c r="AP1528" s="140"/>
      <c r="AQ1528" s="119"/>
      <c r="AR1528" s="120"/>
    </row>
    <row r="1529" spans="1:44" x14ac:dyDescent="0.2">
      <c r="A1529" s="11">
        <v>620</v>
      </c>
      <c r="C1529" s="13">
        <f t="shared" si="69"/>
        <v>2280</v>
      </c>
      <c r="D1529" s="25">
        <v>620</v>
      </c>
      <c r="I1529" s="27">
        <f t="shared" si="70"/>
        <v>0.62</v>
      </c>
      <c r="J1529" s="19">
        <v>0.62</v>
      </c>
      <c r="L1529" s="14">
        <v>2.2799999999999998</v>
      </c>
      <c r="O1529">
        <v>-0.47799999999999998</v>
      </c>
      <c r="P1529" s="31">
        <f t="shared" si="71"/>
        <v>0.82417544296634937</v>
      </c>
      <c r="R1529" s="5">
        <v>2.2799999999999998</v>
      </c>
      <c r="AJ1529" s="118" t="s">
        <v>136</v>
      </c>
      <c r="AK1529" s="119"/>
      <c r="AL1529" s="119"/>
      <c r="AM1529" s="120"/>
      <c r="AO1529" s="118" t="s">
        <v>61</v>
      </c>
      <c r="AP1529" s="140"/>
      <c r="AQ1529" s="119"/>
      <c r="AR1529" s="120"/>
    </row>
    <row r="1530" spans="1:44" x14ac:dyDescent="0.2">
      <c r="A1530" s="11">
        <v>1020</v>
      </c>
      <c r="C1530" s="13">
        <f t="shared" si="69"/>
        <v>2280</v>
      </c>
      <c r="D1530" s="25">
        <v>1020</v>
      </c>
      <c r="I1530" s="27">
        <f t="shared" si="70"/>
        <v>1.02</v>
      </c>
      <c r="J1530" s="19">
        <v>1.02</v>
      </c>
      <c r="L1530" s="14">
        <v>2.2799999999999998</v>
      </c>
      <c r="O1530">
        <v>1.9800000000000002E-2</v>
      </c>
      <c r="P1530" s="31">
        <f t="shared" si="71"/>
        <v>0.82417544296634937</v>
      </c>
      <c r="R1530" s="5">
        <v>2.2799999999999998</v>
      </c>
      <c r="AJ1530" s="118" t="s">
        <v>410</v>
      </c>
      <c r="AK1530" s="119"/>
      <c r="AL1530" s="119"/>
      <c r="AM1530" s="120"/>
      <c r="AO1530" s="118" t="s">
        <v>61</v>
      </c>
      <c r="AP1530" s="140"/>
      <c r="AQ1530" s="119"/>
      <c r="AR1530" s="120"/>
    </row>
    <row r="1531" spans="1:44" x14ac:dyDescent="0.2">
      <c r="A1531" s="11">
        <v>16500</v>
      </c>
      <c r="C1531" s="13">
        <f t="shared" si="69"/>
        <v>2280</v>
      </c>
      <c r="D1531" s="25">
        <v>16500</v>
      </c>
      <c r="I1531" s="27">
        <f t="shared" si="70"/>
        <v>16.5</v>
      </c>
      <c r="J1531" s="19">
        <v>16.5</v>
      </c>
      <c r="L1531" s="14">
        <v>2.2799999999999998</v>
      </c>
      <c r="O1531">
        <v>2.8033999999999999</v>
      </c>
      <c r="P1531" s="31">
        <f t="shared" si="71"/>
        <v>0.82417544296634937</v>
      </c>
      <c r="R1531" s="5">
        <v>2.2799999999999998</v>
      </c>
      <c r="AJ1531" s="118" t="s">
        <v>507</v>
      </c>
      <c r="AK1531" s="119"/>
      <c r="AL1531" s="119"/>
      <c r="AM1531" s="120"/>
      <c r="AO1531" s="118" t="s">
        <v>61</v>
      </c>
      <c r="AP1531" s="140"/>
      <c r="AQ1531" s="119"/>
      <c r="AR1531" s="120"/>
    </row>
    <row r="1532" spans="1:44" x14ac:dyDescent="0.2">
      <c r="A1532" s="11">
        <v>3020</v>
      </c>
      <c r="C1532" s="13">
        <f t="shared" si="69"/>
        <v>2300</v>
      </c>
      <c r="D1532" s="25">
        <v>3020</v>
      </c>
      <c r="I1532" s="27">
        <f t="shared" si="70"/>
        <v>3.02</v>
      </c>
      <c r="J1532" s="19">
        <v>3.02</v>
      </c>
      <c r="L1532" s="14">
        <v>2.2999999999999998</v>
      </c>
      <c r="O1532">
        <v>1.1052999999999999</v>
      </c>
      <c r="P1532" s="31">
        <f t="shared" si="71"/>
        <v>0.83290912293510388</v>
      </c>
      <c r="R1532" s="5">
        <v>2.2999999999999998</v>
      </c>
      <c r="AJ1532" s="118" t="s">
        <v>337</v>
      </c>
      <c r="AK1532" s="119"/>
      <c r="AL1532" s="119"/>
      <c r="AM1532" s="120"/>
      <c r="AO1532" s="118" t="s">
        <v>61</v>
      </c>
      <c r="AP1532" s="140"/>
      <c r="AQ1532" s="119"/>
      <c r="AR1532" s="120"/>
    </row>
    <row r="1533" spans="1:44" x14ac:dyDescent="0.2">
      <c r="A1533" s="11">
        <v>15380</v>
      </c>
      <c r="C1533" s="13">
        <f t="shared" si="69"/>
        <v>2300</v>
      </c>
      <c r="D1533" s="25">
        <v>15380</v>
      </c>
      <c r="I1533" s="27">
        <f t="shared" si="70"/>
        <v>15.38</v>
      </c>
      <c r="J1533" s="19">
        <v>15.38</v>
      </c>
      <c r="L1533" s="14">
        <v>2.2999999999999998</v>
      </c>
      <c r="O1533">
        <v>2.7330999999999999</v>
      </c>
      <c r="P1533" s="31">
        <f t="shared" si="71"/>
        <v>0.83290912293510388</v>
      </c>
      <c r="R1533" s="5">
        <v>2.2999999999999998</v>
      </c>
      <c r="AJ1533" s="118" t="s">
        <v>576</v>
      </c>
      <c r="AK1533" s="119"/>
      <c r="AL1533" s="119"/>
      <c r="AM1533" s="120"/>
      <c r="AO1533" s="118" t="s">
        <v>61</v>
      </c>
      <c r="AP1533" s="140"/>
      <c r="AQ1533" s="119"/>
      <c r="AR1533" s="120"/>
    </row>
    <row r="1534" spans="1:44" x14ac:dyDescent="0.2">
      <c r="A1534" s="11">
        <v>120</v>
      </c>
      <c r="C1534" s="13">
        <f t="shared" si="69"/>
        <v>2300</v>
      </c>
      <c r="D1534" s="25">
        <v>120</v>
      </c>
      <c r="I1534" s="27">
        <f t="shared" si="70"/>
        <v>0.12</v>
      </c>
      <c r="J1534" s="19">
        <v>0.12</v>
      </c>
      <c r="L1534" s="14">
        <v>2.2999999999999998</v>
      </c>
      <c r="O1534">
        <v>-2.1202999999999999</v>
      </c>
      <c r="P1534" s="31">
        <f t="shared" si="71"/>
        <v>0.83290912293510388</v>
      </c>
      <c r="R1534" s="5">
        <v>2.2999999999999998</v>
      </c>
      <c r="AJ1534" s="118" t="s">
        <v>142</v>
      </c>
      <c r="AK1534" s="119"/>
      <c r="AL1534" s="119"/>
      <c r="AM1534" s="120"/>
      <c r="AO1534" s="118" t="s">
        <v>61</v>
      </c>
      <c r="AP1534" s="140"/>
      <c r="AQ1534" s="119"/>
      <c r="AR1534" s="120"/>
    </row>
    <row r="1535" spans="1:44" x14ac:dyDescent="0.2">
      <c r="A1535" s="11">
        <v>1960</v>
      </c>
      <c r="C1535" s="13">
        <f t="shared" si="69"/>
        <v>2300</v>
      </c>
      <c r="D1535" s="25">
        <v>1960</v>
      </c>
      <c r="I1535" s="27">
        <f t="shared" si="70"/>
        <v>1.96</v>
      </c>
      <c r="J1535" s="19">
        <v>1.96</v>
      </c>
      <c r="L1535" s="14">
        <v>2.2999999999999998</v>
      </c>
      <c r="O1535">
        <v>0.67290000000000005</v>
      </c>
      <c r="P1535" s="31">
        <f t="shared" si="71"/>
        <v>0.83290912293510388</v>
      </c>
      <c r="R1535" s="5">
        <v>2.2999999999999998</v>
      </c>
      <c r="AJ1535" s="118" t="s">
        <v>406</v>
      </c>
      <c r="AK1535" s="119"/>
      <c r="AL1535" s="119"/>
      <c r="AM1535" s="120"/>
      <c r="AO1535" s="118" t="s">
        <v>61</v>
      </c>
      <c r="AP1535" s="140"/>
      <c r="AQ1535" s="119"/>
      <c r="AR1535" s="120"/>
    </row>
    <row r="1536" spans="1:44" x14ac:dyDescent="0.2">
      <c r="A1536" s="11">
        <v>340</v>
      </c>
      <c r="C1536" s="13">
        <f t="shared" si="69"/>
        <v>2320</v>
      </c>
      <c r="D1536" s="25">
        <v>340</v>
      </c>
      <c r="I1536" s="27">
        <f t="shared" si="70"/>
        <v>0.34</v>
      </c>
      <c r="J1536" s="19">
        <v>0.34</v>
      </c>
      <c r="L1536" s="14">
        <v>2.3199999999999998</v>
      </c>
      <c r="O1536">
        <v>-1.0788</v>
      </c>
      <c r="P1536" s="31">
        <f t="shared" si="71"/>
        <v>0.84156718567821853</v>
      </c>
      <c r="R1536" s="5">
        <v>2.3199999999999998</v>
      </c>
      <c r="AJ1536" s="118" t="s">
        <v>193</v>
      </c>
      <c r="AK1536" s="119"/>
      <c r="AL1536" s="119"/>
      <c r="AM1536" s="120"/>
      <c r="AO1536" s="118" t="s">
        <v>61</v>
      </c>
      <c r="AP1536" s="140"/>
      <c r="AQ1536" s="119"/>
      <c r="AR1536" s="120"/>
    </row>
    <row r="1537" spans="1:44" x14ac:dyDescent="0.2">
      <c r="A1537" s="11">
        <v>3760</v>
      </c>
      <c r="C1537" s="13">
        <f t="shared" ref="C1537:C1600" si="72">L1537*1000</f>
        <v>2320</v>
      </c>
      <c r="D1537" s="25">
        <v>3760</v>
      </c>
      <c r="I1537" s="27">
        <f t="shared" si="70"/>
        <v>3.7600000000000002</v>
      </c>
      <c r="J1537" s="19">
        <v>3.7600000000000002</v>
      </c>
      <c r="L1537" s="14">
        <v>2.3199999999999998</v>
      </c>
      <c r="O1537">
        <v>1.3244</v>
      </c>
      <c r="P1537" s="31">
        <f t="shared" si="71"/>
        <v>0.84156718567821853</v>
      </c>
      <c r="R1537" s="5">
        <v>2.3199999999999998</v>
      </c>
      <c r="AJ1537" s="118" t="s">
        <v>190</v>
      </c>
      <c r="AK1537" s="119"/>
      <c r="AL1537" s="119"/>
      <c r="AM1537" s="120"/>
      <c r="AO1537" s="118" t="s">
        <v>61</v>
      </c>
      <c r="AP1537" s="140"/>
      <c r="AQ1537" s="119"/>
      <c r="AR1537" s="120"/>
    </row>
    <row r="1538" spans="1:44" x14ac:dyDescent="0.2">
      <c r="A1538" s="11">
        <v>3920</v>
      </c>
      <c r="C1538" s="13">
        <f t="shared" si="72"/>
        <v>2320</v>
      </c>
      <c r="D1538" s="25">
        <v>3920</v>
      </c>
      <c r="I1538" s="27">
        <f t="shared" ref="I1538:I1601" si="73">D1538*10^-3</f>
        <v>3.92</v>
      </c>
      <c r="J1538" s="19">
        <v>3.92</v>
      </c>
      <c r="L1538" s="14">
        <v>2.3199999999999998</v>
      </c>
      <c r="O1538">
        <v>1.3661000000000001</v>
      </c>
      <c r="P1538" s="31">
        <f t="shared" ref="P1538:P1601" si="74">LN(L1538)</f>
        <v>0.84156718567821853</v>
      </c>
      <c r="R1538" s="5">
        <v>2.3199999999999998</v>
      </c>
      <c r="AJ1538" s="118" t="s">
        <v>495</v>
      </c>
      <c r="AK1538" s="119"/>
      <c r="AL1538" s="119"/>
      <c r="AM1538" s="120"/>
      <c r="AO1538" s="118" t="s">
        <v>61</v>
      </c>
      <c r="AP1538" s="140"/>
      <c r="AQ1538" s="119"/>
      <c r="AR1538" s="120"/>
    </row>
    <row r="1539" spans="1:44" x14ac:dyDescent="0.2">
      <c r="A1539" s="11">
        <v>2700</v>
      </c>
      <c r="C1539" s="13">
        <f t="shared" si="72"/>
        <v>2340</v>
      </c>
      <c r="D1539" s="25">
        <v>2700</v>
      </c>
      <c r="I1539" s="27">
        <f t="shared" si="73"/>
        <v>2.7</v>
      </c>
      <c r="J1539" s="19">
        <v>2.7</v>
      </c>
      <c r="L1539" s="14">
        <v>2.34</v>
      </c>
      <c r="O1539">
        <v>0.99329999999999996</v>
      </c>
      <c r="P1539" s="31">
        <f t="shared" si="74"/>
        <v>0.85015092936961001</v>
      </c>
      <c r="R1539" s="5">
        <v>2.34</v>
      </c>
      <c r="AJ1539" s="118" t="s">
        <v>103</v>
      </c>
      <c r="AK1539" s="119"/>
      <c r="AL1539" s="119"/>
      <c r="AM1539" s="120"/>
      <c r="AO1539" s="118" t="s">
        <v>61</v>
      </c>
      <c r="AP1539" s="140"/>
      <c r="AQ1539" s="119"/>
      <c r="AR1539" s="120"/>
    </row>
    <row r="1540" spans="1:44" x14ac:dyDescent="0.2">
      <c r="A1540" s="11">
        <v>7780</v>
      </c>
      <c r="C1540" s="13">
        <f t="shared" si="72"/>
        <v>2340</v>
      </c>
      <c r="D1540" s="25">
        <v>7780</v>
      </c>
      <c r="I1540" s="27">
        <f t="shared" si="73"/>
        <v>7.78</v>
      </c>
      <c r="J1540" s="19">
        <v>7.78</v>
      </c>
      <c r="L1540" s="14">
        <v>2.34</v>
      </c>
      <c r="O1540">
        <v>2.0516000000000001</v>
      </c>
      <c r="P1540" s="31">
        <f t="shared" si="74"/>
        <v>0.85015092936961001</v>
      </c>
      <c r="R1540" s="5">
        <v>2.34</v>
      </c>
      <c r="AJ1540" s="118" t="s">
        <v>577</v>
      </c>
      <c r="AK1540" s="119"/>
      <c r="AL1540" s="119"/>
      <c r="AM1540" s="120"/>
      <c r="AO1540" s="118" t="s">
        <v>61</v>
      </c>
      <c r="AP1540" s="140"/>
      <c r="AQ1540" s="119"/>
      <c r="AR1540" s="120"/>
    </row>
    <row r="1541" spans="1:44" x14ac:dyDescent="0.2">
      <c r="A1541" s="11">
        <v>16660</v>
      </c>
      <c r="C1541" s="13">
        <f t="shared" si="72"/>
        <v>2360</v>
      </c>
      <c r="D1541" s="25">
        <v>16660</v>
      </c>
      <c r="I1541" s="27">
        <f t="shared" si="73"/>
        <v>16.66</v>
      </c>
      <c r="J1541" s="19">
        <v>16.66</v>
      </c>
      <c r="L1541" s="14">
        <v>2.36</v>
      </c>
      <c r="O1541">
        <v>2.8130000000000002</v>
      </c>
      <c r="P1541" s="31">
        <f t="shared" si="74"/>
        <v>0.8586616190375187</v>
      </c>
      <c r="R1541" s="5">
        <v>2.36</v>
      </c>
      <c r="AJ1541" s="118" t="s">
        <v>578</v>
      </c>
      <c r="AK1541" s="119"/>
      <c r="AL1541" s="119"/>
      <c r="AM1541" s="120"/>
      <c r="AO1541" s="118" t="s">
        <v>61</v>
      </c>
      <c r="AP1541" s="140"/>
      <c r="AQ1541" s="119"/>
      <c r="AR1541" s="120"/>
    </row>
    <row r="1542" spans="1:44" x14ac:dyDescent="0.2">
      <c r="A1542" s="11">
        <v>9740</v>
      </c>
      <c r="C1542" s="13">
        <f t="shared" si="72"/>
        <v>2360</v>
      </c>
      <c r="D1542" s="25">
        <v>9740</v>
      </c>
      <c r="I1542" s="27">
        <f t="shared" si="73"/>
        <v>9.74</v>
      </c>
      <c r="J1542" s="19">
        <v>9.74</v>
      </c>
      <c r="L1542" s="14">
        <v>2.36</v>
      </c>
      <c r="O1542">
        <v>2.2761999999999998</v>
      </c>
      <c r="P1542" s="31">
        <f t="shared" si="74"/>
        <v>0.8586616190375187</v>
      </c>
      <c r="R1542" s="5">
        <v>2.36</v>
      </c>
      <c r="AJ1542" s="118" t="s">
        <v>277</v>
      </c>
      <c r="AK1542" s="119"/>
      <c r="AL1542" s="119"/>
      <c r="AM1542" s="120"/>
      <c r="AO1542" s="118" t="s">
        <v>61</v>
      </c>
      <c r="AP1542" s="140"/>
      <c r="AQ1542" s="119"/>
      <c r="AR1542" s="120"/>
    </row>
    <row r="1543" spans="1:44" x14ac:dyDescent="0.2">
      <c r="A1543" s="11">
        <v>780</v>
      </c>
      <c r="C1543" s="13">
        <f t="shared" si="72"/>
        <v>2360</v>
      </c>
      <c r="D1543" s="25">
        <v>780</v>
      </c>
      <c r="I1543" s="27">
        <f t="shared" si="73"/>
        <v>0.78</v>
      </c>
      <c r="J1543" s="19">
        <v>0.78</v>
      </c>
      <c r="L1543" s="14">
        <v>2.36</v>
      </c>
      <c r="O1543">
        <v>-0.2485</v>
      </c>
      <c r="P1543" s="31">
        <f t="shared" si="74"/>
        <v>0.8586616190375187</v>
      </c>
      <c r="R1543" s="5">
        <v>2.36</v>
      </c>
      <c r="AJ1543" s="118" t="s">
        <v>275</v>
      </c>
      <c r="AK1543" s="119"/>
      <c r="AL1543" s="119"/>
      <c r="AM1543" s="120"/>
      <c r="AO1543" s="118" t="s">
        <v>61</v>
      </c>
      <c r="AP1543" s="140"/>
      <c r="AQ1543" s="119"/>
      <c r="AR1543" s="120"/>
    </row>
    <row r="1544" spans="1:44" x14ac:dyDescent="0.2">
      <c r="A1544" s="11">
        <v>500</v>
      </c>
      <c r="C1544" s="13">
        <f t="shared" si="72"/>
        <v>2360</v>
      </c>
      <c r="D1544" s="25">
        <v>500</v>
      </c>
      <c r="I1544" s="27">
        <f t="shared" si="73"/>
        <v>0.5</v>
      </c>
      <c r="J1544" s="19">
        <v>0.5</v>
      </c>
      <c r="L1544" s="14">
        <v>2.36</v>
      </c>
      <c r="O1544">
        <v>-0.69310000000000005</v>
      </c>
      <c r="P1544" s="31">
        <f t="shared" si="74"/>
        <v>0.8586616190375187</v>
      </c>
      <c r="R1544" s="5">
        <v>2.36</v>
      </c>
      <c r="AJ1544" s="118" t="s">
        <v>46</v>
      </c>
      <c r="AK1544" s="119"/>
      <c r="AL1544" s="119"/>
      <c r="AM1544" s="120"/>
      <c r="AO1544" s="118" t="s">
        <v>61</v>
      </c>
      <c r="AP1544" s="140"/>
      <c r="AQ1544" s="119"/>
      <c r="AR1544" s="120"/>
    </row>
    <row r="1545" spans="1:44" x14ac:dyDescent="0.2">
      <c r="A1545" s="11">
        <v>560</v>
      </c>
      <c r="C1545" s="13">
        <f t="shared" si="72"/>
        <v>2360</v>
      </c>
      <c r="D1545" s="25">
        <v>560</v>
      </c>
      <c r="I1545" s="27">
        <f t="shared" si="73"/>
        <v>0.56000000000000005</v>
      </c>
      <c r="J1545" s="19">
        <v>0.56000000000000005</v>
      </c>
      <c r="L1545" s="14">
        <v>2.36</v>
      </c>
      <c r="O1545">
        <v>-0.57979999999999998</v>
      </c>
      <c r="P1545" s="31">
        <f t="shared" si="74"/>
        <v>0.8586616190375187</v>
      </c>
      <c r="R1545" s="5">
        <v>2.36</v>
      </c>
      <c r="AJ1545" s="118" t="s">
        <v>90</v>
      </c>
      <c r="AK1545" s="119"/>
      <c r="AL1545" s="119"/>
      <c r="AM1545" s="120"/>
      <c r="AO1545" s="118" t="s">
        <v>61</v>
      </c>
      <c r="AP1545" s="140"/>
      <c r="AQ1545" s="119"/>
      <c r="AR1545" s="120"/>
    </row>
    <row r="1546" spans="1:44" x14ac:dyDescent="0.2">
      <c r="A1546" s="11">
        <v>2120</v>
      </c>
      <c r="C1546" s="13">
        <f t="shared" si="72"/>
        <v>2360</v>
      </c>
      <c r="D1546" s="25">
        <v>2120</v>
      </c>
      <c r="I1546" s="27">
        <f t="shared" si="73"/>
        <v>2.12</v>
      </c>
      <c r="J1546" s="19">
        <v>2.12</v>
      </c>
      <c r="L1546" s="14">
        <v>2.36</v>
      </c>
      <c r="O1546">
        <v>0.75139999999999996</v>
      </c>
      <c r="P1546" s="31">
        <f t="shared" si="74"/>
        <v>0.8586616190375187</v>
      </c>
      <c r="R1546" s="5">
        <v>2.36</v>
      </c>
      <c r="AJ1546" s="118" t="s">
        <v>98</v>
      </c>
      <c r="AK1546" s="119"/>
      <c r="AL1546" s="119"/>
      <c r="AM1546" s="120"/>
      <c r="AO1546" s="118" t="s">
        <v>61</v>
      </c>
      <c r="AP1546" s="140"/>
      <c r="AQ1546" s="119"/>
      <c r="AR1546" s="120"/>
    </row>
    <row r="1547" spans="1:44" x14ac:dyDescent="0.2">
      <c r="A1547" s="11">
        <v>2900</v>
      </c>
      <c r="C1547" s="13">
        <f t="shared" si="72"/>
        <v>2360</v>
      </c>
      <c r="D1547" s="25">
        <v>2900</v>
      </c>
      <c r="I1547" s="27">
        <f t="shared" si="73"/>
        <v>2.9</v>
      </c>
      <c r="J1547" s="19">
        <v>2.9</v>
      </c>
      <c r="L1547" s="14">
        <v>2.36</v>
      </c>
      <c r="O1547">
        <v>1.0647</v>
      </c>
      <c r="P1547" s="31">
        <f t="shared" si="74"/>
        <v>0.8586616190375187</v>
      </c>
      <c r="R1547" s="5">
        <v>2.36</v>
      </c>
      <c r="AJ1547" s="118" t="s">
        <v>231</v>
      </c>
      <c r="AK1547" s="119"/>
      <c r="AL1547" s="119"/>
      <c r="AM1547" s="120"/>
      <c r="AO1547" s="118" t="s">
        <v>61</v>
      </c>
      <c r="AP1547" s="140"/>
      <c r="AQ1547" s="119"/>
      <c r="AR1547" s="120"/>
    </row>
    <row r="1548" spans="1:44" x14ac:dyDescent="0.2">
      <c r="A1548" s="11">
        <v>920</v>
      </c>
      <c r="C1548" s="13">
        <f t="shared" si="72"/>
        <v>2380</v>
      </c>
      <c r="D1548" s="25">
        <v>920</v>
      </c>
      <c r="I1548" s="27">
        <f t="shared" si="73"/>
        <v>0.92</v>
      </c>
      <c r="J1548" s="19">
        <v>0.92</v>
      </c>
      <c r="L1548" s="14">
        <v>2.38</v>
      </c>
      <c r="O1548">
        <v>-8.3400000000000002E-2</v>
      </c>
      <c r="P1548" s="31">
        <f t="shared" si="74"/>
        <v>0.86710048768338333</v>
      </c>
      <c r="R1548" s="5">
        <v>2.38</v>
      </c>
      <c r="AJ1548" s="118" t="s">
        <v>48</v>
      </c>
      <c r="AK1548" s="119"/>
      <c r="AL1548" s="119"/>
      <c r="AM1548" s="120"/>
      <c r="AO1548" s="118" t="s">
        <v>160</v>
      </c>
      <c r="AP1548" s="140"/>
      <c r="AQ1548" s="119"/>
      <c r="AR1548" s="120"/>
    </row>
    <row r="1549" spans="1:44" x14ac:dyDescent="0.2">
      <c r="A1549" s="11">
        <v>18940</v>
      </c>
      <c r="C1549" s="13">
        <f t="shared" si="72"/>
        <v>2380</v>
      </c>
      <c r="D1549" s="25">
        <v>18940</v>
      </c>
      <c r="I1549" s="27">
        <f t="shared" si="73"/>
        <v>18.940000000000001</v>
      </c>
      <c r="J1549" s="19">
        <v>18.940000000000001</v>
      </c>
      <c r="L1549" s="14">
        <v>2.38</v>
      </c>
      <c r="O1549">
        <v>2.9413</v>
      </c>
      <c r="P1549" s="31">
        <f t="shared" si="74"/>
        <v>0.86710048768338333</v>
      </c>
      <c r="R1549" s="5">
        <v>2.38</v>
      </c>
      <c r="AJ1549" s="118" t="s">
        <v>234</v>
      </c>
      <c r="AK1549" s="119"/>
      <c r="AL1549" s="119"/>
      <c r="AM1549" s="120"/>
      <c r="AO1549" s="118" t="s">
        <v>160</v>
      </c>
      <c r="AP1549" s="140"/>
      <c r="AQ1549" s="119"/>
      <c r="AR1549" s="120"/>
    </row>
    <row r="1550" spans="1:44" x14ac:dyDescent="0.2">
      <c r="A1550" s="11">
        <v>1940</v>
      </c>
      <c r="C1550" s="13">
        <f t="shared" si="72"/>
        <v>2380</v>
      </c>
      <c r="D1550" s="25">
        <v>1940</v>
      </c>
      <c r="I1550" s="27">
        <f t="shared" si="73"/>
        <v>1.94</v>
      </c>
      <c r="J1550" s="19">
        <v>1.94</v>
      </c>
      <c r="L1550" s="14">
        <v>2.38</v>
      </c>
      <c r="O1550">
        <v>0.66269999999999996</v>
      </c>
      <c r="P1550" s="31">
        <f t="shared" si="74"/>
        <v>0.86710048768338333</v>
      </c>
      <c r="R1550" s="5">
        <v>2.38</v>
      </c>
      <c r="AJ1550" s="118" t="s">
        <v>129</v>
      </c>
      <c r="AK1550" s="119"/>
      <c r="AL1550" s="119"/>
      <c r="AM1550" s="120"/>
      <c r="AO1550" s="118" t="s">
        <v>160</v>
      </c>
      <c r="AP1550" s="140"/>
      <c r="AQ1550" s="119"/>
      <c r="AR1550" s="120"/>
    </row>
    <row r="1551" spans="1:44" x14ac:dyDescent="0.2">
      <c r="A1551" s="11">
        <v>480</v>
      </c>
      <c r="C1551" s="13">
        <f t="shared" si="72"/>
        <v>2380</v>
      </c>
      <c r="D1551" s="25">
        <v>480</v>
      </c>
      <c r="I1551" s="27">
        <f t="shared" si="73"/>
        <v>0.48</v>
      </c>
      <c r="J1551" s="19">
        <v>0.48</v>
      </c>
      <c r="L1551" s="14">
        <v>2.38</v>
      </c>
      <c r="O1551">
        <v>-0.73399999999999999</v>
      </c>
      <c r="P1551" s="31">
        <f t="shared" si="74"/>
        <v>0.86710048768338333</v>
      </c>
      <c r="R1551" s="5">
        <v>2.38</v>
      </c>
      <c r="AJ1551" s="118" t="s">
        <v>45</v>
      </c>
      <c r="AK1551" s="119"/>
      <c r="AL1551" s="119"/>
      <c r="AM1551" s="120"/>
      <c r="AO1551" s="118" t="s">
        <v>160</v>
      </c>
      <c r="AP1551" s="140"/>
      <c r="AQ1551" s="119"/>
      <c r="AR1551" s="120"/>
    </row>
    <row r="1552" spans="1:44" x14ac:dyDescent="0.2">
      <c r="A1552" s="11">
        <v>2280</v>
      </c>
      <c r="C1552" s="13">
        <f t="shared" si="72"/>
        <v>2400</v>
      </c>
      <c r="D1552" s="25">
        <v>2280</v>
      </c>
      <c r="I1552" s="27">
        <f t="shared" si="73"/>
        <v>2.2800000000000002</v>
      </c>
      <c r="J1552" s="19">
        <v>2.2800000000000002</v>
      </c>
      <c r="L1552" s="14">
        <v>2.4</v>
      </c>
      <c r="O1552">
        <v>0.82420000000000004</v>
      </c>
      <c r="P1552" s="31">
        <f t="shared" si="74"/>
        <v>0.87546873735389985</v>
      </c>
      <c r="R1552" s="5">
        <v>2.4</v>
      </c>
      <c r="AJ1552" s="118" t="s">
        <v>121</v>
      </c>
      <c r="AK1552" s="119"/>
      <c r="AL1552" s="119"/>
      <c r="AM1552" s="120"/>
      <c r="AO1552" s="118" t="s">
        <v>160</v>
      </c>
      <c r="AP1552" s="140"/>
      <c r="AQ1552" s="119"/>
      <c r="AR1552" s="120"/>
    </row>
    <row r="1553" spans="1:44" x14ac:dyDescent="0.2">
      <c r="A1553" s="11">
        <v>900</v>
      </c>
      <c r="C1553" s="13">
        <f t="shared" si="72"/>
        <v>2400</v>
      </c>
      <c r="D1553" s="25">
        <v>900</v>
      </c>
      <c r="I1553" s="27">
        <f t="shared" si="73"/>
        <v>0.9</v>
      </c>
      <c r="J1553" s="19">
        <v>0.9</v>
      </c>
      <c r="L1553" s="14">
        <v>2.4</v>
      </c>
      <c r="O1553">
        <v>-0.10539999999999999</v>
      </c>
      <c r="P1553" s="31">
        <f t="shared" si="74"/>
        <v>0.87546873735389985</v>
      </c>
      <c r="R1553" s="5">
        <v>2.4</v>
      </c>
      <c r="AJ1553" s="118" t="s">
        <v>244</v>
      </c>
      <c r="AK1553" s="119"/>
      <c r="AL1553" s="119"/>
      <c r="AM1553" s="120"/>
      <c r="AO1553" s="118" t="s">
        <v>160</v>
      </c>
      <c r="AP1553" s="140"/>
      <c r="AQ1553" s="119"/>
      <c r="AR1553" s="120"/>
    </row>
    <row r="1554" spans="1:44" x14ac:dyDescent="0.2">
      <c r="A1554" s="11">
        <v>3320</v>
      </c>
      <c r="C1554" s="13">
        <f t="shared" si="72"/>
        <v>2400</v>
      </c>
      <c r="D1554" s="25">
        <v>3320</v>
      </c>
      <c r="I1554" s="27">
        <f t="shared" si="73"/>
        <v>3.3200000000000003</v>
      </c>
      <c r="J1554" s="19">
        <v>3.3200000000000003</v>
      </c>
      <c r="L1554" s="14">
        <v>2.4</v>
      </c>
      <c r="O1554">
        <v>1.2</v>
      </c>
      <c r="P1554" s="31">
        <f t="shared" si="74"/>
        <v>0.87546873735389985</v>
      </c>
      <c r="R1554" s="5">
        <v>2.4</v>
      </c>
      <c r="AJ1554" s="118" t="s">
        <v>42</v>
      </c>
      <c r="AK1554" s="119"/>
      <c r="AL1554" s="119"/>
      <c r="AM1554" s="120"/>
      <c r="AO1554" s="118" t="s">
        <v>160</v>
      </c>
      <c r="AP1554" s="140"/>
      <c r="AQ1554" s="119"/>
      <c r="AR1554" s="120"/>
    </row>
    <row r="1555" spans="1:44" x14ac:dyDescent="0.2">
      <c r="A1555" s="11">
        <v>420</v>
      </c>
      <c r="C1555" s="13">
        <f t="shared" si="72"/>
        <v>2400</v>
      </c>
      <c r="D1555" s="25">
        <v>420</v>
      </c>
      <c r="I1555" s="27">
        <f t="shared" si="73"/>
        <v>0.42</v>
      </c>
      <c r="J1555" s="19">
        <v>0.42</v>
      </c>
      <c r="L1555" s="14">
        <v>2.4</v>
      </c>
      <c r="O1555">
        <v>-0.86750000000000005</v>
      </c>
      <c r="P1555" s="31">
        <f t="shared" si="74"/>
        <v>0.87546873735389985</v>
      </c>
      <c r="R1555" s="5">
        <v>2.4</v>
      </c>
      <c r="AJ1555" s="118" t="s">
        <v>296</v>
      </c>
      <c r="AK1555" s="119"/>
      <c r="AL1555" s="119"/>
      <c r="AM1555" s="120"/>
      <c r="AO1555" s="118" t="s">
        <v>160</v>
      </c>
      <c r="AP1555" s="140"/>
      <c r="AQ1555" s="119"/>
      <c r="AR1555" s="120"/>
    </row>
    <row r="1556" spans="1:44" x14ac:dyDescent="0.2">
      <c r="A1556" s="11">
        <v>4420</v>
      </c>
      <c r="C1556" s="13">
        <f t="shared" si="72"/>
        <v>2400</v>
      </c>
      <c r="D1556" s="25">
        <v>4420</v>
      </c>
      <c r="I1556" s="27">
        <f t="shared" si="73"/>
        <v>4.42</v>
      </c>
      <c r="J1556" s="19">
        <v>4.42</v>
      </c>
      <c r="L1556" s="14">
        <v>2.4</v>
      </c>
      <c r="O1556">
        <v>1.4861</v>
      </c>
      <c r="P1556" s="31">
        <f t="shared" si="74"/>
        <v>0.87546873735389985</v>
      </c>
      <c r="R1556" s="5">
        <v>2.4</v>
      </c>
      <c r="AJ1556" s="118" t="s">
        <v>140</v>
      </c>
      <c r="AK1556" s="119"/>
      <c r="AL1556" s="119"/>
      <c r="AM1556" s="120"/>
      <c r="AO1556" s="118" t="s">
        <v>160</v>
      </c>
      <c r="AP1556" s="140"/>
      <c r="AQ1556" s="119"/>
      <c r="AR1556" s="120"/>
    </row>
    <row r="1557" spans="1:44" x14ac:dyDescent="0.2">
      <c r="A1557" s="11">
        <v>1240</v>
      </c>
      <c r="C1557" s="13">
        <f t="shared" si="72"/>
        <v>2400</v>
      </c>
      <c r="D1557" s="25">
        <v>1240</v>
      </c>
      <c r="I1557" s="27">
        <f t="shared" si="73"/>
        <v>1.24</v>
      </c>
      <c r="J1557" s="19">
        <v>1.24</v>
      </c>
      <c r="L1557" s="14">
        <v>2.4</v>
      </c>
      <c r="O1557">
        <v>0.21510000000000001</v>
      </c>
      <c r="P1557" s="31">
        <f t="shared" si="74"/>
        <v>0.87546873735389985</v>
      </c>
      <c r="R1557" s="5">
        <v>2.4</v>
      </c>
      <c r="AJ1557" s="118" t="s">
        <v>176</v>
      </c>
      <c r="AK1557" s="119"/>
      <c r="AL1557" s="119"/>
      <c r="AM1557" s="120"/>
      <c r="AO1557" s="118" t="s">
        <v>160</v>
      </c>
      <c r="AP1557" s="140"/>
      <c r="AQ1557" s="119"/>
      <c r="AR1557" s="120"/>
    </row>
    <row r="1558" spans="1:44" x14ac:dyDescent="0.2">
      <c r="A1558" s="11">
        <v>8520</v>
      </c>
      <c r="C1558" s="13">
        <f t="shared" si="72"/>
        <v>2400</v>
      </c>
      <c r="D1558" s="25">
        <v>8520</v>
      </c>
      <c r="I1558" s="27">
        <f t="shared" si="73"/>
        <v>8.52</v>
      </c>
      <c r="J1558" s="19">
        <v>8.52</v>
      </c>
      <c r="L1558" s="14">
        <v>2.4</v>
      </c>
      <c r="O1558">
        <v>2.1423999999999999</v>
      </c>
      <c r="P1558" s="31">
        <f t="shared" si="74"/>
        <v>0.87546873735389985</v>
      </c>
      <c r="R1558" s="5">
        <v>2.4</v>
      </c>
      <c r="AJ1558" s="118" t="s">
        <v>579</v>
      </c>
      <c r="AK1558" s="119"/>
      <c r="AL1558" s="119"/>
      <c r="AM1558" s="120"/>
      <c r="AO1558" s="118" t="s">
        <v>160</v>
      </c>
      <c r="AP1558" s="140"/>
      <c r="AQ1558" s="119"/>
      <c r="AR1558" s="120"/>
    </row>
    <row r="1559" spans="1:44" x14ac:dyDescent="0.2">
      <c r="A1559" s="11">
        <v>1020</v>
      </c>
      <c r="C1559" s="13">
        <f t="shared" si="72"/>
        <v>2400</v>
      </c>
      <c r="D1559" s="25">
        <v>1020</v>
      </c>
      <c r="I1559" s="27">
        <f t="shared" si="73"/>
        <v>1.02</v>
      </c>
      <c r="J1559" s="19">
        <v>1.02</v>
      </c>
      <c r="L1559" s="14">
        <v>2.4</v>
      </c>
      <c r="O1559">
        <v>1.9800000000000002E-2</v>
      </c>
      <c r="P1559" s="31">
        <f t="shared" si="74"/>
        <v>0.87546873735389985</v>
      </c>
      <c r="R1559" s="5">
        <v>2.4</v>
      </c>
      <c r="AJ1559" s="118" t="s">
        <v>410</v>
      </c>
      <c r="AK1559" s="119"/>
      <c r="AL1559" s="119"/>
      <c r="AM1559" s="120"/>
      <c r="AO1559" s="118" t="s">
        <v>160</v>
      </c>
      <c r="AP1559" s="140"/>
      <c r="AQ1559" s="119"/>
      <c r="AR1559" s="120"/>
    </row>
    <row r="1560" spans="1:44" x14ac:dyDescent="0.2">
      <c r="A1560" s="11">
        <v>5120</v>
      </c>
      <c r="C1560" s="13">
        <f t="shared" si="72"/>
        <v>2420</v>
      </c>
      <c r="D1560" s="25">
        <v>5120</v>
      </c>
      <c r="I1560" s="27">
        <f t="shared" si="73"/>
        <v>5.12</v>
      </c>
      <c r="J1560" s="19">
        <v>5.12</v>
      </c>
      <c r="L1560" s="14">
        <v>2.42</v>
      </c>
      <c r="O1560">
        <v>1.6332</v>
      </c>
      <c r="P1560" s="31">
        <f t="shared" si="74"/>
        <v>0.88376754016859504</v>
      </c>
      <c r="R1560" s="5">
        <v>2.42</v>
      </c>
      <c r="AJ1560" s="118" t="s">
        <v>69</v>
      </c>
      <c r="AK1560" s="119"/>
      <c r="AL1560" s="119"/>
      <c r="AM1560" s="120"/>
      <c r="AO1560" s="118" t="s">
        <v>160</v>
      </c>
      <c r="AP1560" s="140"/>
      <c r="AQ1560" s="119"/>
      <c r="AR1560" s="120"/>
    </row>
    <row r="1561" spans="1:44" x14ac:dyDescent="0.2">
      <c r="A1561" s="11">
        <v>15660</v>
      </c>
      <c r="C1561" s="13">
        <f t="shared" si="72"/>
        <v>2420</v>
      </c>
      <c r="D1561" s="25">
        <v>15660</v>
      </c>
      <c r="I1561" s="27">
        <f t="shared" si="73"/>
        <v>15.66</v>
      </c>
      <c r="J1561" s="19">
        <v>15.66</v>
      </c>
      <c r="L1561" s="14">
        <v>2.42</v>
      </c>
      <c r="O1561">
        <v>2.7511000000000001</v>
      </c>
      <c r="P1561" s="31">
        <f t="shared" si="74"/>
        <v>0.88376754016859504</v>
      </c>
      <c r="R1561" s="5">
        <v>2.42</v>
      </c>
      <c r="AJ1561" s="118" t="s">
        <v>580</v>
      </c>
      <c r="AK1561" s="119"/>
      <c r="AL1561" s="119"/>
      <c r="AM1561" s="120"/>
      <c r="AO1561" s="118" t="s">
        <v>160</v>
      </c>
      <c r="AP1561" s="140"/>
      <c r="AQ1561" s="119"/>
      <c r="AR1561" s="120"/>
    </row>
    <row r="1562" spans="1:44" x14ac:dyDescent="0.2">
      <c r="A1562" s="11">
        <v>2840</v>
      </c>
      <c r="C1562" s="13">
        <f t="shared" si="72"/>
        <v>2420</v>
      </c>
      <c r="D1562" s="25">
        <v>2840</v>
      </c>
      <c r="I1562" s="27">
        <f t="shared" si="73"/>
        <v>2.84</v>
      </c>
      <c r="J1562" s="19">
        <v>2.84</v>
      </c>
      <c r="L1562" s="14">
        <v>2.42</v>
      </c>
      <c r="O1562">
        <v>1.0438000000000001</v>
      </c>
      <c r="P1562" s="31">
        <f t="shared" si="74"/>
        <v>0.88376754016859504</v>
      </c>
      <c r="R1562" s="5">
        <v>2.42</v>
      </c>
      <c r="AJ1562" s="118" t="s">
        <v>384</v>
      </c>
      <c r="AK1562" s="119"/>
      <c r="AL1562" s="119"/>
      <c r="AM1562" s="120"/>
      <c r="AO1562" s="118" t="s">
        <v>160</v>
      </c>
      <c r="AP1562" s="140"/>
      <c r="AQ1562" s="119"/>
      <c r="AR1562" s="120"/>
    </row>
    <row r="1563" spans="1:44" x14ac:dyDescent="0.2">
      <c r="A1563" s="11">
        <v>420</v>
      </c>
      <c r="C1563" s="13">
        <f t="shared" si="72"/>
        <v>2420</v>
      </c>
      <c r="D1563" s="25">
        <v>420</v>
      </c>
      <c r="I1563" s="27">
        <f t="shared" si="73"/>
        <v>0.42</v>
      </c>
      <c r="J1563" s="19">
        <v>0.42</v>
      </c>
      <c r="L1563" s="14">
        <v>2.42</v>
      </c>
      <c r="O1563">
        <v>-0.86750000000000005</v>
      </c>
      <c r="P1563" s="31">
        <f t="shared" si="74"/>
        <v>0.88376754016859504</v>
      </c>
      <c r="R1563" s="5">
        <v>2.42</v>
      </c>
      <c r="AJ1563" s="118" t="s">
        <v>296</v>
      </c>
      <c r="AK1563" s="119"/>
      <c r="AL1563" s="119"/>
      <c r="AM1563" s="120"/>
      <c r="AO1563" s="118" t="s">
        <v>160</v>
      </c>
      <c r="AP1563" s="140"/>
      <c r="AQ1563" s="119"/>
      <c r="AR1563" s="120"/>
    </row>
    <row r="1564" spans="1:44" x14ac:dyDescent="0.2">
      <c r="A1564" s="11">
        <v>16900</v>
      </c>
      <c r="C1564" s="13">
        <f t="shared" si="72"/>
        <v>2420</v>
      </c>
      <c r="D1564" s="25">
        <v>16900</v>
      </c>
      <c r="I1564" s="27">
        <f t="shared" si="73"/>
        <v>16.899999999999999</v>
      </c>
      <c r="J1564" s="19">
        <v>16.899999999999999</v>
      </c>
      <c r="L1564" s="14">
        <v>2.42</v>
      </c>
      <c r="O1564">
        <v>2.8273000000000001</v>
      </c>
      <c r="P1564" s="31">
        <f t="shared" si="74"/>
        <v>0.88376754016859504</v>
      </c>
      <c r="R1564" s="5">
        <v>2.42</v>
      </c>
      <c r="AJ1564" s="118" t="s">
        <v>224</v>
      </c>
      <c r="AK1564" s="119"/>
      <c r="AL1564" s="119"/>
      <c r="AM1564" s="120"/>
      <c r="AO1564" s="118" t="s">
        <v>160</v>
      </c>
      <c r="AP1564" s="140"/>
      <c r="AQ1564" s="119"/>
      <c r="AR1564" s="120"/>
    </row>
    <row r="1565" spans="1:44" x14ac:dyDescent="0.2">
      <c r="A1565" s="11">
        <v>2420</v>
      </c>
      <c r="C1565" s="13">
        <f t="shared" si="72"/>
        <v>2420</v>
      </c>
      <c r="D1565" s="25">
        <v>2420</v>
      </c>
      <c r="I1565" s="27">
        <f t="shared" si="73"/>
        <v>2.42</v>
      </c>
      <c r="J1565" s="19">
        <v>2.42</v>
      </c>
      <c r="L1565" s="14">
        <v>2.42</v>
      </c>
      <c r="O1565">
        <v>0.88380000000000003</v>
      </c>
      <c r="P1565" s="31">
        <f t="shared" si="74"/>
        <v>0.88376754016859504</v>
      </c>
      <c r="R1565" s="5">
        <v>2.42</v>
      </c>
      <c r="AJ1565" s="118" t="s">
        <v>269</v>
      </c>
      <c r="AK1565" s="119"/>
      <c r="AL1565" s="119"/>
      <c r="AM1565" s="120"/>
      <c r="AO1565" s="118" t="s">
        <v>160</v>
      </c>
      <c r="AP1565" s="140"/>
      <c r="AQ1565" s="119"/>
      <c r="AR1565" s="120"/>
    </row>
    <row r="1566" spans="1:44" x14ac:dyDescent="0.2">
      <c r="A1566" s="11">
        <v>4500</v>
      </c>
      <c r="C1566" s="13">
        <f t="shared" si="72"/>
        <v>2420</v>
      </c>
      <c r="D1566" s="25">
        <v>4500</v>
      </c>
      <c r="I1566" s="27">
        <f t="shared" si="73"/>
        <v>4.5</v>
      </c>
      <c r="J1566" s="19">
        <v>4.5</v>
      </c>
      <c r="L1566" s="14">
        <v>2.42</v>
      </c>
      <c r="O1566">
        <v>1.5041</v>
      </c>
      <c r="P1566" s="31">
        <f t="shared" si="74"/>
        <v>0.88376754016859504</v>
      </c>
      <c r="R1566" s="5">
        <v>2.42</v>
      </c>
      <c r="AJ1566" s="118" t="s">
        <v>233</v>
      </c>
      <c r="AK1566" s="119"/>
      <c r="AL1566" s="119"/>
      <c r="AM1566" s="120"/>
      <c r="AO1566" s="118" t="s">
        <v>160</v>
      </c>
      <c r="AP1566" s="140"/>
      <c r="AQ1566" s="119"/>
      <c r="AR1566" s="120"/>
    </row>
    <row r="1567" spans="1:44" x14ac:dyDescent="0.2">
      <c r="A1567" s="11">
        <v>800</v>
      </c>
      <c r="C1567" s="13">
        <f t="shared" si="72"/>
        <v>2420</v>
      </c>
      <c r="D1567" s="25">
        <v>800</v>
      </c>
      <c r="I1567" s="27">
        <f t="shared" si="73"/>
        <v>0.8</v>
      </c>
      <c r="J1567" s="19">
        <v>0.8</v>
      </c>
      <c r="L1567" s="14">
        <v>2.42</v>
      </c>
      <c r="O1567">
        <v>-0.22309999999999999</v>
      </c>
      <c r="P1567" s="31">
        <f t="shared" si="74"/>
        <v>0.88376754016859504</v>
      </c>
      <c r="R1567" s="5">
        <v>2.42</v>
      </c>
      <c r="AJ1567" s="118" t="s">
        <v>50</v>
      </c>
      <c r="AK1567" s="119"/>
      <c r="AL1567" s="119"/>
      <c r="AM1567" s="120"/>
      <c r="AO1567" s="118" t="s">
        <v>160</v>
      </c>
      <c r="AP1567" s="140"/>
      <c r="AQ1567" s="119"/>
      <c r="AR1567" s="120"/>
    </row>
    <row r="1568" spans="1:44" x14ac:dyDescent="0.2">
      <c r="A1568" s="11">
        <v>400</v>
      </c>
      <c r="C1568" s="13">
        <f t="shared" si="72"/>
        <v>2420</v>
      </c>
      <c r="D1568" s="25">
        <v>400</v>
      </c>
      <c r="I1568" s="27">
        <f t="shared" si="73"/>
        <v>0.4</v>
      </c>
      <c r="J1568" s="19">
        <v>0.4</v>
      </c>
      <c r="L1568" s="14">
        <v>2.42</v>
      </c>
      <c r="O1568">
        <v>-0.9163</v>
      </c>
      <c r="P1568" s="31">
        <f t="shared" si="74"/>
        <v>0.88376754016859504</v>
      </c>
      <c r="R1568" s="5">
        <v>2.42</v>
      </c>
      <c r="AJ1568" s="118" t="s">
        <v>61</v>
      </c>
      <c r="AK1568" s="119"/>
      <c r="AL1568" s="119"/>
      <c r="AM1568" s="120"/>
      <c r="AO1568" s="118" t="s">
        <v>160</v>
      </c>
      <c r="AP1568" s="140"/>
      <c r="AQ1568" s="119"/>
      <c r="AR1568" s="120"/>
    </row>
    <row r="1569" spans="1:44" x14ac:dyDescent="0.2">
      <c r="A1569" s="11">
        <v>1620</v>
      </c>
      <c r="C1569" s="13">
        <f t="shared" si="72"/>
        <v>2420</v>
      </c>
      <c r="D1569" s="25">
        <v>1620</v>
      </c>
      <c r="I1569" s="27">
        <f t="shared" si="73"/>
        <v>1.62</v>
      </c>
      <c r="J1569" s="19">
        <v>1.62</v>
      </c>
      <c r="L1569" s="14">
        <v>2.42</v>
      </c>
      <c r="O1569">
        <v>0.4824</v>
      </c>
      <c r="P1569" s="31">
        <f t="shared" si="74"/>
        <v>0.88376754016859504</v>
      </c>
      <c r="R1569" s="5">
        <v>2.42</v>
      </c>
      <c r="AJ1569" s="118" t="s">
        <v>147</v>
      </c>
      <c r="AK1569" s="119"/>
      <c r="AL1569" s="119"/>
      <c r="AM1569" s="120"/>
      <c r="AO1569" s="118" t="s">
        <v>160</v>
      </c>
      <c r="AP1569" s="140"/>
      <c r="AQ1569" s="119"/>
      <c r="AR1569" s="120"/>
    </row>
    <row r="1570" spans="1:44" x14ac:dyDescent="0.2">
      <c r="A1570" s="11">
        <v>14660</v>
      </c>
      <c r="C1570" s="13">
        <f t="shared" si="72"/>
        <v>2420</v>
      </c>
      <c r="D1570" s="25">
        <v>14660</v>
      </c>
      <c r="I1570" s="27">
        <f t="shared" si="73"/>
        <v>14.66</v>
      </c>
      <c r="J1570" s="19">
        <v>14.66</v>
      </c>
      <c r="L1570" s="14">
        <v>2.42</v>
      </c>
      <c r="O1570">
        <v>2.6850999999999998</v>
      </c>
      <c r="P1570" s="31">
        <f t="shared" si="74"/>
        <v>0.88376754016859504</v>
      </c>
      <c r="R1570" s="5">
        <v>2.42</v>
      </c>
      <c r="AJ1570" s="118" t="s">
        <v>581</v>
      </c>
      <c r="AK1570" s="119"/>
      <c r="AL1570" s="119"/>
      <c r="AM1570" s="120"/>
      <c r="AO1570" s="118" t="s">
        <v>160</v>
      </c>
      <c r="AP1570" s="140"/>
      <c r="AQ1570" s="119"/>
      <c r="AR1570" s="120"/>
    </row>
    <row r="1571" spans="1:44" x14ac:dyDescent="0.2">
      <c r="A1571" s="11">
        <v>1200</v>
      </c>
      <c r="C1571" s="13">
        <f t="shared" si="72"/>
        <v>2420</v>
      </c>
      <c r="D1571" s="25">
        <v>1200</v>
      </c>
      <c r="I1571" s="27">
        <f t="shared" si="73"/>
        <v>1.2</v>
      </c>
      <c r="J1571" s="19">
        <v>1.2</v>
      </c>
      <c r="L1571" s="14">
        <v>2.42</v>
      </c>
      <c r="O1571">
        <v>0.18229999999999999</v>
      </c>
      <c r="P1571" s="31">
        <f t="shared" si="74"/>
        <v>0.88376754016859504</v>
      </c>
      <c r="R1571" s="5">
        <v>2.42</v>
      </c>
      <c r="AJ1571" s="118" t="s">
        <v>117</v>
      </c>
      <c r="AK1571" s="119"/>
      <c r="AL1571" s="119"/>
      <c r="AM1571" s="120"/>
      <c r="AO1571" s="118" t="s">
        <v>160</v>
      </c>
      <c r="AP1571" s="140"/>
      <c r="AQ1571" s="119"/>
      <c r="AR1571" s="120"/>
    </row>
    <row r="1572" spans="1:44" x14ac:dyDescent="0.2">
      <c r="A1572" s="11">
        <v>1000</v>
      </c>
      <c r="C1572" s="13">
        <f t="shared" si="72"/>
        <v>2440</v>
      </c>
      <c r="D1572" s="25">
        <v>1000</v>
      </c>
      <c r="I1572" s="27">
        <f t="shared" si="73"/>
        <v>1</v>
      </c>
      <c r="J1572" s="19">
        <v>1</v>
      </c>
      <c r="L1572" s="14">
        <v>2.44</v>
      </c>
      <c r="O1572">
        <v>0</v>
      </c>
      <c r="P1572" s="31">
        <f t="shared" si="74"/>
        <v>0.89199803930511046</v>
      </c>
      <c r="R1572" s="5">
        <v>2.44</v>
      </c>
      <c r="AJ1572" s="118" t="s">
        <v>211</v>
      </c>
      <c r="AK1572" s="119"/>
      <c r="AL1572" s="119"/>
      <c r="AM1572" s="120"/>
      <c r="AO1572" s="118" t="s">
        <v>109</v>
      </c>
      <c r="AP1572" s="140"/>
      <c r="AQ1572" s="119"/>
      <c r="AR1572" s="120"/>
    </row>
    <row r="1573" spans="1:44" x14ac:dyDescent="0.2">
      <c r="A1573" s="11">
        <v>14580</v>
      </c>
      <c r="C1573" s="13">
        <f t="shared" si="72"/>
        <v>2440</v>
      </c>
      <c r="D1573" s="25">
        <v>14580</v>
      </c>
      <c r="I1573" s="27">
        <f t="shared" si="73"/>
        <v>14.58</v>
      </c>
      <c r="J1573" s="19">
        <v>14.58</v>
      </c>
      <c r="L1573" s="14">
        <v>2.44</v>
      </c>
      <c r="O1573">
        <v>2.6797</v>
      </c>
      <c r="P1573" s="31">
        <f t="shared" si="74"/>
        <v>0.89199803930511046</v>
      </c>
      <c r="R1573" s="5">
        <v>2.44</v>
      </c>
      <c r="AJ1573" s="118" t="s">
        <v>582</v>
      </c>
      <c r="AK1573" s="119"/>
      <c r="AL1573" s="119"/>
      <c r="AM1573" s="120"/>
      <c r="AO1573" s="118" t="s">
        <v>109</v>
      </c>
      <c r="AP1573" s="140"/>
      <c r="AQ1573" s="119"/>
      <c r="AR1573" s="120"/>
    </row>
    <row r="1574" spans="1:44" x14ac:dyDescent="0.2">
      <c r="A1574" s="11">
        <v>5480</v>
      </c>
      <c r="C1574" s="13">
        <f t="shared" si="72"/>
        <v>2440</v>
      </c>
      <c r="D1574" s="25">
        <v>5480</v>
      </c>
      <c r="I1574" s="27">
        <f t="shared" si="73"/>
        <v>5.48</v>
      </c>
      <c r="J1574" s="19">
        <v>5.48</v>
      </c>
      <c r="L1574" s="14">
        <v>2.44</v>
      </c>
      <c r="O1574">
        <v>1.7011000000000001</v>
      </c>
      <c r="P1574" s="31">
        <f t="shared" si="74"/>
        <v>0.89199803930511046</v>
      </c>
      <c r="R1574" s="5">
        <v>2.44</v>
      </c>
      <c r="AJ1574" s="118" t="s">
        <v>583</v>
      </c>
      <c r="AK1574" s="119"/>
      <c r="AL1574" s="119"/>
      <c r="AM1574" s="120"/>
      <c r="AO1574" s="118" t="s">
        <v>109</v>
      </c>
      <c r="AP1574" s="140"/>
      <c r="AQ1574" s="119"/>
      <c r="AR1574" s="120"/>
    </row>
    <row r="1575" spans="1:44" x14ac:dyDescent="0.2">
      <c r="A1575" s="11">
        <v>3000</v>
      </c>
      <c r="C1575" s="13">
        <f t="shared" si="72"/>
        <v>2440</v>
      </c>
      <c r="D1575" s="25">
        <v>3000</v>
      </c>
      <c r="I1575" s="27">
        <f t="shared" si="73"/>
        <v>3</v>
      </c>
      <c r="J1575" s="19">
        <v>3</v>
      </c>
      <c r="L1575" s="14">
        <v>2.44</v>
      </c>
      <c r="O1575">
        <v>1.0986</v>
      </c>
      <c r="P1575" s="31">
        <f t="shared" si="74"/>
        <v>0.89199803930511046</v>
      </c>
      <c r="R1575" s="5">
        <v>2.44</v>
      </c>
      <c r="AJ1575" s="118" t="s">
        <v>175</v>
      </c>
      <c r="AK1575" s="119"/>
      <c r="AL1575" s="119"/>
      <c r="AM1575" s="120"/>
      <c r="AO1575" s="118" t="s">
        <v>109</v>
      </c>
      <c r="AP1575" s="140"/>
      <c r="AQ1575" s="119"/>
      <c r="AR1575" s="120"/>
    </row>
    <row r="1576" spans="1:44" x14ac:dyDescent="0.2">
      <c r="A1576" s="11">
        <v>5600</v>
      </c>
      <c r="C1576" s="13">
        <f t="shared" si="72"/>
        <v>2440</v>
      </c>
      <c r="D1576" s="25">
        <v>5600</v>
      </c>
      <c r="I1576" s="27">
        <f t="shared" si="73"/>
        <v>5.6000000000000005</v>
      </c>
      <c r="J1576" s="19">
        <v>5.6000000000000005</v>
      </c>
      <c r="L1576" s="14">
        <v>2.44</v>
      </c>
      <c r="O1576">
        <v>1.7228000000000001</v>
      </c>
      <c r="P1576" s="31">
        <f t="shared" si="74"/>
        <v>0.89199803930511046</v>
      </c>
      <c r="R1576" s="5">
        <v>2.44</v>
      </c>
      <c r="AJ1576" s="118" t="s">
        <v>400</v>
      </c>
      <c r="AK1576" s="119"/>
      <c r="AL1576" s="119"/>
      <c r="AM1576" s="120"/>
      <c r="AO1576" s="118" t="s">
        <v>109</v>
      </c>
      <c r="AP1576" s="140"/>
      <c r="AQ1576" s="119"/>
      <c r="AR1576" s="120"/>
    </row>
    <row r="1577" spans="1:44" x14ac:dyDescent="0.2">
      <c r="A1577" s="11">
        <v>3760</v>
      </c>
      <c r="C1577" s="13">
        <f t="shared" si="72"/>
        <v>2440</v>
      </c>
      <c r="D1577" s="25">
        <v>3760</v>
      </c>
      <c r="I1577" s="27">
        <f t="shared" si="73"/>
        <v>3.7600000000000002</v>
      </c>
      <c r="J1577" s="19">
        <v>3.7600000000000002</v>
      </c>
      <c r="L1577" s="14">
        <v>2.44</v>
      </c>
      <c r="O1577">
        <v>1.3244</v>
      </c>
      <c r="P1577" s="31">
        <f t="shared" si="74"/>
        <v>0.89199803930511046</v>
      </c>
      <c r="R1577" s="5">
        <v>2.44</v>
      </c>
      <c r="AJ1577" s="118" t="s">
        <v>190</v>
      </c>
      <c r="AK1577" s="119"/>
      <c r="AL1577" s="119"/>
      <c r="AM1577" s="120"/>
      <c r="AO1577" s="118" t="s">
        <v>109</v>
      </c>
      <c r="AP1577" s="140"/>
      <c r="AQ1577" s="119"/>
      <c r="AR1577" s="120"/>
    </row>
    <row r="1578" spans="1:44" x14ac:dyDescent="0.2">
      <c r="A1578" s="11">
        <v>140</v>
      </c>
      <c r="C1578" s="13">
        <f t="shared" si="72"/>
        <v>2440</v>
      </c>
      <c r="D1578" s="25">
        <v>140</v>
      </c>
      <c r="I1578" s="27">
        <f t="shared" si="73"/>
        <v>0.14000000000000001</v>
      </c>
      <c r="J1578" s="19">
        <v>0.14000000000000001</v>
      </c>
      <c r="L1578" s="14">
        <v>2.44</v>
      </c>
      <c r="O1578">
        <v>-1.9661</v>
      </c>
      <c r="P1578" s="31">
        <f t="shared" si="74"/>
        <v>0.89199803930511046</v>
      </c>
      <c r="R1578" s="5">
        <v>2.44</v>
      </c>
      <c r="AJ1578" s="118" t="s">
        <v>68</v>
      </c>
      <c r="AK1578" s="119"/>
      <c r="AL1578" s="119"/>
      <c r="AM1578" s="120"/>
      <c r="AO1578" s="118" t="s">
        <v>109</v>
      </c>
      <c r="AP1578" s="140"/>
      <c r="AQ1578" s="119"/>
      <c r="AR1578" s="120"/>
    </row>
    <row r="1579" spans="1:44" x14ac:dyDescent="0.2">
      <c r="A1579" s="11">
        <v>17040</v>
      </c>
      <c r="C1579" s="13">
        <f t="shared" si="72"/>
        <v>2460</v>
      </c>
      <c r="D1579" s="25">
        <v>17040</v>
      </c>
      <c r="I1579" s="27">
        <f t="shared" si="73"/>
        <v>17.04</v>
      </c>
      <c r="J1579" s="19">
        <v>17.04</v>
      </c>
      <c r="L1579" s="14">
        <v>2.46</v>
      </c>
      <c r="O1579">
        <v>2.8355999999999999</v>
      </c>
      <c r="P1579" s="31">
        <f t="shared" si="74"/>
        <v>0.90016134994427144</v>
      </c>
      <c r="R1579" s="5">
        <v>2.46</v>
      </c>
      <c r="AJ1579" s="118" t="s">
        <v>518</v>
      </c>
      <c r="AK1579" s="119"/>
      <c r="AL1579" s="119"/>
      <c r="AM1579" s="120"/>
      <c r="AO1579" s="118" t="s">
        <v>109</v>
      </c>
      <c r="AP1579" s="140"/>
      <c r="AQ1579" s="119"/>
      <c r="AR1579" s="120"/>
    </row>
    <row r="1580" spans="1:44" x14ac:dyDescent="0.2">
      <c r="A1580" s="11">
        <v>620</v>
      </c>
      <c r="C1580" s="13">
        <f t="shared" si="72"/>
        <v>2460</v>
      </c>
      <c r="D1580" s="25">
        <v>620</v>
      </c>
      <c r="I1580" s="27">
        <f t="shared" si="73"/>
        <v>0.62</v>
      </c>
      <c r="J1580" s="19">
        <v>0.62</v>
      </c>
      <c r="L1580" s="14">
        <v>2.46</v>
      </c>
      <c r="O1580">
        <v>-0.47799999999999998</v>
      </c>
      <c r="P1580" s="31">
        <f t="shared" si="74"/>
        <v>0.90016134994427144</v>
      </c>
      <c r="R1580" s="5">
        <v>2.46</v>
      </c>
      <c r="AJ1580" s="118" t="s">
        <v>136</v>
      </c>
      <c r="AK1580" s="119"/>
      <c r="AL1580" s="119"/>
      <c r="AM1580" s="120"/>
      <c r="AO1580" s="118" t="s">
        <v>109</v>
      </c>
      <c r="AP1580" s="140"/>
      <c r="AQ1580" s="119"/>
      <c r="AR1580" s="120"/>
    </row>
    <row r="1581" spans="1:44" x14ac:dyDescent="0.2">
      <c r="A1581" s="11">
        <v>9420</v>
      </c>
      <c r="C1581" s="13">
        <f t="shared" si="72"/>
        <v>2480</v>
      </c>
      <c r="D1581" s="25">
        <v>9420</v>
      </c>
      <c r="I1581" s="27">
        <f t="shared" si="73"/>
        <v>9.42</v>
      </c>
      <c r="J1581" s="19">
        <v>9.42</v>
      </c>
      <c r="L1581" s="14">
        <v>2.48</v>
      </c>
      <c r="O1581">
        <v>2.2427999999999999</v>
      </c>
      <c r="P1581" s="31">
        <f t="shared" si="74"/>
        <v>0.90825856017689077</v>
      </c>
      <c r="R1581" s="5">
        <v>2.48</v>
      </c>
      <c r="AJ1581" s="118" t="s">
        <v>564</v>
      </c>
      <c r="AK1581" s="119"/>
      <c r="AL1581" s="119"/>
      <c r="AM1581" s="120"/>
      <c r="AO1581" s="118" t="s">
        <v>109</v>
      </c>
      <c r="AP1581" s="140"/>
      <c r="AQ1581" s="119"/>
      <c r="AR1581" s="120"/>
    </row>
    <row r="1582" spans="1:44" x14ac:dyDescent="0.2">
      <c r="A1582" s="11">
        <v>800</v>
      </c>
      <c r="C1582" s="13">
        <f t="shared" si="72"/>
        <v>2480</v>
      </c>
      <c r="D1582" s="25">
        <v>800</v>
      </c>
      <c r="I1582" s="27">
        <f t="shared" si="73"/>
        <v>0.8</v>
      </c>
      <c r="J1582" s="19">
        <v>0.8</v>
      </c>
      <c r="L1582" s="14">
        <v>2.48</v>
      </c>
      <c r="O1582">
        <v>-0.22309999999999999</v>
      </c>
      <c r="P1582" s="31">
        <f t="shared" si="74"/>
        <v>0.90825856017689077</v>
      </c>
      <c r="R1582" s="5">
        <v>2.48</v>
      </c>
      <c r="AJ1582" s="118" t="s">
        <v>50</v>
      </c>
      <c r="AK1582" s="119"/>
      <c r="AL1582" s="119"/>
      <c r="AM1582" s="120"/>
      <c r="AO1582" s="118" t="s">
        <v>109</v>
      </c>
      <c r="AP1582" s="140"/>
      <c r="AQ1582" s="119"/>
      <c r="AR1582" s="120"/>
    </row>
    <row r="1583" spans="1:44" x14ac:dyDescent="0.2">
      <c r="A1583" s="11">
        <v>7800</v>
      </c>
      <c r="C1583" s="13">
        <f t="shared" si="72"/>
        <v>2480</v>
      </c>
      <c r="D1583" s="25">
        <v>7800</v>
      </c>
      <c r="I1583" s="27">
        <f t="shared" si="73"/>
        <v>7.8</v>
      </c>
      <c r="J1583" s="19">
        <v>7.8</v>
      </c>
      <c r="L1583" s="14">
        <v>2.48</v>
      </c>
      <c r="O1583">
        <v>2.0541</v>
      </c>
      <c r="P1583" s="31">
        <f t="shared" si="74"/>
        <v>0.90825856017689077</v>
      </c>
      <c r="R1583" s="5">
        <v>2.48</v>
      </c>
      <c r="AJ1583" s="118" t="s">
        <v>294</v>
      </c>
      <c r="AK1583" s="119"/>
      <c r="AL1583" s="119"/>
      <c r="AM1583" s="120"/>
      <c r="AO1583" s="118" t="s">
        <v>109</v>
      </c>
      <c r="AP1583" s="140"/>
      <c r="AQ1583" s="119"/>
      <c r="AR1583" s="120"/>
    </row>
    <row r="1584" spans="1:44" x14ac:dyDescent="0.2">
      <c r="A1584" s="11">
        <v>17940</v>
      </c>
      <c r="C1584" s="13">
        <f t="shared" si="72"/>
        <v>2480</v>
      </c>
      <c r="D1584" s="25">
        <v>17940</v>
      </c>
      <c r="I1584" s="27">
        <f t="shared" si="73"/>
        <v>17.940000000000001</v>
      </c>
      <c r="J1584" s="19">
        <v>17.940000000000001</v>
      </c>
      <c r="L1584" s="14">
        <v>2.48</v>
      </c>
      <c r="O1584">
        <v>2.887</v>
      </c>
      <c r="P1584" s="31">
        <f t="shared" si="74"/>
        <v>0.90825856017689077</v>
      </c>
      <c r="R1584" s="5">
        <v>2.48</v>
      </c>
      <c r="AJ1584" s="118" t="s">
        <v>584</v>
      </c>
      <c r="AK1584" s="119"/>
      <c r="AL1584" s="119"/>
      <c r="AM1584" s="120"/>
      <c r="AO1584" s="118" t="s">
        <v>109</v>
      </c>
      <c r="AP1584" s="140"/>
      <c r="AQ1584" s="119"/>
      <c r="AR1584" s="120"/>
    </row>
    <row r="1585" spans="1:44" x14ac:dyDescent="0.2">
      <c r="A1585" s="11">
        <v>10940</v>
      </c>
      <c r="C1585" s="13">
        <f t="shared" si="72"/>
        <v>2480</v>
      </c>
      <c r="D1585" s="25">
        <v>10940</v>
      </c>
      <c r="I1585" s="27">
        <f t="shared" si="73"/>
        <v>10.94</v>
      </c>
      <c r="J1585" s="19">
        <v>10.94</v>
      </c>
      <c r="L1585" s="14">
        <v>2.48</v>
      </c>
      <c r="O1585">
        <v>2.3923999999999999</v>
      </c>
      <c r="P1585" s="31">
        <f t="shared" si="74"/>
        <v>0.90825856017689077</v>
      </c>
      <c r="R1585" s="5">
        <v>2.48</v>
      </c>
      <c r="AJ1585" s="118" t="s">
        <v>461</v>
      </c>
      <c r="AK1585" s="119"/>
      <c r="AL1585" s="119"/>
      <c r="AM1585" s="120"/>
      <c r="AO1585" s="118" t="s">
        <v>109</v>
      </c>
      <c r="AP1585" s="140"/>
      <c r="AQ1585" s="119"/>
      <c r="AR1585" s="120"/>
    </row>
    <row r="1586" spans="1:44" x14ac:dyDescent="0.2">
      <c r="A1586" s="11">
        <v>920</v>
      </c>
      <c r="C1586" s="13">
        <f t="shared" si="72"/>
        <v>2480</v>
      </c>
      <c r="D1586" s="25">
        <v>920</v>
      </c>
      <c r="I1586" s="27">
        <f t="shared" si="73"/>
        <v>0.92</v>
      </c>
      <c r="J1586" s="19">
        <v>0.92</v>
      </c>
      <c r="L1586" s="14">
        <v>2.48</v>
      </c>
      <c r="O1586">
        <v>-8.3400000000000002E-2</v>
      </c>
      <c r="P1586" s="31">
        <f t="shared" si="74"/>
        <v>0.90825856017689077</v>
      </c>
      <c r="R1586" s="5">
        <v>2.48</v>
      </c>
      <c r="AJ1586" s="118" t="s">
        <v>48</v>
      </c>
      <c r="AK1586" s="119"/>
      <c r="AL1586" s="119"/>
      <c r="AM1586" s="120"/>
      <c r="AO1586" s="118" t="s">
        <v>109</v>
      </c>
      <c r="AP1586" s="140"/>
      <c r="AQ1586" s="119"/>
      <c r="AR1586" s="120"/>
    </row>
    <row r="1587" spans="1:44" x14ac:dyDescent="0.2">
      <c r="A1587" s="11">
        <v>11540</v>
      </c>
      <c r="C1587" s="13">
        <f t="shared" si="72"/>
        <v>2500</v>
      </c>
      <c r="D1587" s="25">
        <v>11540</v>
      </c>
      <c r="I1587" s="27">
        <f t="shared" si="73"/>
        <v>11.540000000000001</v>
      </c>
      <c r="J1587" s="19">
        <v>11.540000000000001</v>
      </c>
      <c r="L1587" s="14">
        <v>2.5</v>
      </c>
      <c r="O1587">
        <v>2.4458000000000002</v>
      </c>
      <c r="P1587" s="31">
        <f t="shared" si="74"/>
        <v>0.91629073187415511</v>
      </c>
      <c r="R1587" s="5">
        <v>2.5</v>
      </c>
      <c r="AJ1587" s="118" t="s">
        <v>353</v>
      </c>
      <c r="AK1587" s="119"/>
      <c r="AL1587" s="119"/>
      <c r="AM1587" s="120"/>
      <c r="AO1587" s="118" t="s">
        <v>109</v>
      </c>
      <c r="AP1587" s="140"/>
      <c r="AQ1587" s="119"/>
      <c r="AR1587" s="120"/>
    </row>
    <row r="1588" spans="1:44" x14ac:dyDescent="0.2">
      <c r="A1588" s="11">
        <v>120</v>
      </c>
      <c r="C1588" s="13">
        <f t="shared" si="72"/>
        <v>2500</v>
      </c>
      <c r="D1588" s="25">
        <v>120</v>
      </c>
      <c r="I1588" s="27">
        <f t="shared" si="73"/>
        <v>0.12</v>
      </c>
      <c r="J1588" s="19">
        <v>0.12</v>
      </c>
      <c r="L1588" s="14">
        <v>2.5</v>
      </c>
      <c r="O1588">
        <v>-2.1202999999999999</v>
      </c>
      <c r="P1588" s="31">
        <f t="shared" si="74"/>
        <v>0.91629073187415511</v>
      </c>
      <c r="R1588" s="5">
        <v>2.5</v>
      </c>
      <c r="AJ1588" s="118" t="s">
        <v>142</v>
      </c>
      <c r="AK1588" s="119"/>
      <c r="AL1588" s="119"/>
      <c r="AM1588" s="120"/>
      <c r="AO1588" s="118" t="s">
        <v>109</v>
      </c>
      <c r="AP1588" s="140"/>
      <c r="AQ1588" s="119"/>
      <c r="AR1588" s="120"/>
    </row>
    <row r="1589" spans="1:44" x14ac:dyDescent="0.2">
      <c r="A1589" s="11">
        <v>800</v>
      </c>
      <c r="C1589" s="13">
        <f t="shared" si="72"/>
        <v>2500</v>
      </c>
      <c r="D1589" s="25">
        <v>800</v>
      </c>
      <c r="I1589" s="27">
        <f t="shared" si="73"/>
        <v>0.8</v>
      </c>
      <c r="J1589" s="19">
        <v>0.8</v>
      </c>
      <c r="L1589" s="14">
        <v>2.5</v>
      </c>
      <c r="O1589">
        <v>-0.22309999999999999</v>
      </c>
      <c r="P1589" s="31">
        <f t="shared" si="74"/>
        <v>0.91629073187415511</v>
      </c>
      <c r="R1589" s="5">
        <v>2.5</v>
      </c>
      <c r="AJ1589" s="118" t="s">
        <v>50</v>
      </c>
      <c r="AK1589" s="119"/>
      <c r="AL1589" s="119"/>
      <c r="AM1589" s="120"/>
      <c r="AO1589" s="118" t="s">
        <v>109</v>
      </c>
      <c r="AP1589" s="140"/>
      <c r="AQ1589" s="119"/>
      <c r="AR1589" s="120"/>
    </row>
    <row r="1590" spans="1:44" x14ac:dyDescent="0.2">
      <c r="A1590" s="11">
        <v>16600</v>
      </c>
      <c r="C1590" s="13">
        <f t="shared" si="72"/>
        <v>2500</v>
      </c>
      <c r="D1590" s="25">
        <v>16600</v>
      </c>
      <c r="I1590" s="27">
        <f t="shared" si="73"/>
        <v>16.600000000000001</v>
      </c>
      <c r="J1590" s="19">
        <v>16.600000000000001</v>
      </c>
      <c r="L1590" s="14">
        <v>2.5</v>
      </c>
      <c r="O1590">
        <v>2.8094000000000001</v>
      </c>
      <c r="P1590" s="31">
        <f t="shared" si="74"/>
        <v>0.91629073187415511</v>
      </c>
      <c r="R1590" s="5">
        <v>2.5</v>
      </c>
      <c r="AJ1590" s="118" t="s">
        <v>585</v>
      </c>
      <c r="AK1590" s="119"/>
      <c r="AL1590" s="119"/>
      <c r="AM1590" s="120"/>
      <c r="AO1590" s="118" t="s">
        <v>109</v>
      </c>
      <c r="AP1590" s="140"/>
      <c r="AQ1590" s="119"/>
      <c r="AR1590" s="120"/>
    </row>
    <row r="1591" spans="1:44" x14ac:dyDescent="0.2">
      <c r="A1591" s="11">
        <v>2060</v>
      </c>
      <c r="C1591" s="13">
        <f t="shared" si="72"/>
        <v>2520</v>
      </c>
      <c r="D1591" s="25">
        <v>2060</v>
      </c>
      <c r="I1591" s="27">
        <f t="shared" si="73"/>
        <v>2.06</v>
      </c>
      <c r="J1591" s="19">
        <v>2.06</v>
      </c>
      <c r="L1591" s="14">
        <v>2.52</v>
      </c>
      <c r="O1591">
        <v>0.72270000000000001</v>
      </c>
      <c r="P1591" s="31">
        <f t="shared" si="74"/>
        <v>0.9242589015233319</v>
      </c>
      <c r="R1591" s="5">
        <v>2.52</v>
      </c>
      <c r="AJ1591" s="118" t="s">
        <v>92</v>
      </c>
      <c r="AK1591" s="119"/>
      <c r="AL1591" s="119"/>
      <c r="AM1591" s="120"/>
      <c r="AO1591" s="118" t="s">
        <v>109</v>
      </c>
      <c r="AP1591" s="140"/>
      <c r="AQ1591" s="119"/>
      <c r="AR1591" s="120"/>
    </row>
    <row r="1592" spans="1:44" x14ac:dyDescent="0.2">
      <c r="A1592" s="11">
        <v>700</v>
      </c>
      <c r="C1592" s="13">
        <f t="shared" si="72"/>
        <v>2520</v>
      </c>
      <c r="D1592" s="25">
        <v>700</v>
      </c>
      <c r="I1592" s="27">
        <f t="shared" si="73"/>
        <v>0.70000000000000007</v>
      </c>
      <c r="J1592" s="19">
        <v>0.70000000000000007</v>
      </c>
      <c r="L1592" s="14">
        <v>2.52</v>
      </c>
      <c r="O1592">
        <v>-0.35670000000000002</v>
      </c>
      <c r="P1592" s="31">
        <f t="shared" si="74"/>
        <v>0.9242589015233319</v>
      </c>
      <c r="R1592" s="5">
        <v>2.52</v>
      </c>
      <c r="AJ1592" s="118" t="s">
        <v>276</v>
      </c>
      <c r="AK1592" s="119"/>
      <c r="AL1592" s="119"/>
      <c r="AM1592" s="120"/>
      <c r="AO1592" s="118" t="s">
        <v>109</v>
      </c>
      <c r="AP1592" s="140"/>
      <c r="AQ1592" s="119"/>
      <c r="AR1592" s="120"/>
    </row>
    <row r="1593" spans="1:44" x14ac:dyDescent="0.2">
      <c r="A1593" s="11">
        <v>5540</v>
      </c>
      <c r="C1593" s="13">
        <f t="shared" si="72"/>
        <v>2520</v>
      </c>
      <c r="D1593" s="25">
        <v>5540</v>
      </c>
      <c r="I1593" s="27">
        <f t="shared" si="73"/>
        <v>5.54</v>
      </c>
      <c r="J1593" s="19">
        <v>5.54</v>
      </c>
      <c r="L1593" s="14">
        <v>2.52</v>
      </c>
      <c r="O1593">
        <v>1.712</v>
      </c>
      <c r="P1593" s="31">
        <f t="shared" si="74"/>
        <v>0.9242589015233319</v>
      </c>
      <c r="R1593" s="5">
        <v>2.52</v>
      </c>
      <c r="AJ1593" s="118" t="s">
        <v>586</v>
      </c>
      <c r="AK1593" s="119"/>
      <c r="AL1593" s="119"/>
      <c r="AM1593" s="120"/>
      <c r="AO1593" s="118" t="s">
        <v>109</v>
      </c>
      <c r="AP1593" s="140"/>
      <c r="AQ1593" s="119"/>
      <c r="AR1593" s="120"/>
    </row>
    <row r="1594" spans="1:44" x14ac:dyDescent="0.2">
      <c r="A1594" s="11">
        <v>1640</v>
      </c>
      <c r="C1594" s="13">
        <f t="shared" si="72"/>
        <v>2520</v>
      </c>
      <c r="D1594" s="25">
        <v>1640</v>
      </c>
      <c r="I1594" s="27">
        <f t="shared" si="73"/>
        <v>1.6400000000000001</v>
      </c>
      <c r="J1594" s="19">
        <v>1.6400000000000001</v>
      </c>
      <c r="L1594" s="14">
        <v>2.52</v>
      </c>
      <c r="O1594">
        <v>0.49469999999999997</v>
      </c>
      <c r="P1594" s="31">
        <f t="shared" si="74"/>
        <v>0.9242589015233319</v>
      </c>
      <c r="R1594" s="5">
        <v>2.52</v>
      </c>
      <c r="AJ1594" s="118" t="s">
        <v>130</v>
      </c>
      <c r="AK1594" s="119"/>
      <c r="AL1594" s="119"/>
      <c r="AM1594" s="120"/>
      <c r="AO1594" s="118" t="s">
        <v>109</v>
      </c>
      <c r="AP1594" s="140"/>
      <c r="AQ1594" s="119"/>
      <c r="AR1594" s="120"/>
    </row>
    <row r="1595" spans="1:44" x14ac:dyDescent="0.2">
      <c r="A1595" s="11">
        <v>300</v>
      </c>
      <c r="C1595" s="13">
        <f t="shared" si="72"/>
        <v>2520</v>
      </c>
      <c r="D1595" s="25">
        <v>300</v>
      </c>
      <c r="I1595" s="27">
        <f t="shared" si="73"/>
        <v>0.3</v>
      </c>
      <c r="J1595" s="19">
        <v>0.3</v>
      </c>
      <c r="L1595" s="14">
        <v>2.52</v>
      </c>
      <c r="O1595">
        <v>-1.204</v>
      </c>
      <c r="P1595" s="31">
        <f t="shared" si="74"/>
        <v>0.9242589015233319</v>
      </c>
      <c r="R1595" s="5">
        <v>2.52</v>
      </c>
      <c r="AJ1595" s="118" t="s">
        <v>182</v>
      </c>
      <c r="AK1595" s="119"/>
      <c r="AL1595" s="119"/>
      <c r="AM1595" s="120"/>
      <c r="AO1595" s="118" t="s">
        <v>109</v>
      </c>
      <c r="AP1595" s="140"/>
      <c r="AQ1595" s="119"/>
      <c r="AR1595" s="120"/>
    </row>
    <row r="1596" spans="1:44" x14ac:dyDescent="0.2">
      <c r="A1596" s="11">
        <v>480</v>
      </c>
      <c r="C1596" s="13">
        <f t="shared" si="72"/>
        <v>2520</v>
      </c>
      <c r="D1596" s="25">
        <v>480</v>
      </c>
      <c r="I1596" s="27">
        <f t="shared" si="73"/>
        <v>0.48</v>
      </c>
      <c r="J1596" s="19">
        <v>0.48</v>
      </c>
      <c r="L1596" s="14">
        <v>2.52</v>
      </c>
      <c r="O1596">
        <v>-0.73399999999999999</v>
      </c>
      <c r="P1596" s="31">
        <f t="shared" si="74"/>
        <v>0.9242589015233319</v>
      </c>
      <c r="R1596" s="5">
        <v>2.52</v>
      </c>
      <c r="AJ1596" s="118" t="s">
        <v>45</v>
      </c>
      <c r="AK1596" s="119"/>
      <c r="AL1596" s="119"/>
      <c r="AM1596" s="120"/>
      <c r="AO1596" s="118" t="s">
        <v>109</v>
      </c>
      <c r="AP1596" s="140"/>
      <c r="AQ1596" s="119"/>
      <c r="AR1596" s="120"/>
    </row>
    <row r="1597" spans="1:44" x14ac:dyDescent="0.2">
      <c r="A1597" s="11">
        <v>400</v>
      </c>
      <c r="C1597" s="13">
        <f t="shared" si="72"/>
        <v>2520</v>
      </c>
      <c r="D1597" s="25">
        <v>400</v>
      </c>
      <c r="I1597" s="27">
        <f t="shared" si="73"/>
        <v>0.4</v>
      </c>
      <c r="J1597" s="19">
        <v>0.4</v>
      </c>
      <c r="L1597" s="14">
        <v>2.52</v>
      </c>
      <c r="O1597">
        <v>-0.9163</v>
      </c>
      <c r="P1597" s="31">
        <f t="shared" si="74"/>
        <v>0.9242589015233319</v>
      </c>
      <c r="R1597" s="5">
        <v>2.52</v>
      </c>
      <c r="AJ1597" s="118" t="s">
        <v>61</v>
      </c>
      <c r="AK1597" s="119"/>
      <c r="AL1597" s="119"/>
      <c r="AM1597" s="120"/>
      <c r="AO1597" s="118" t="s">
        <v>109</v>
      </c>
      <c r="AP1597" s="140"/>
      <c r="AQ1597" s="119"/>
      <c r="AR1597" s="120"/>
    </row>
    <row r="1598" spans="1:44" x14ac:dyDescent="0.2">
      <c r="A1598" s="11">
        <v>1540</v>
      </c>
      <c r="C1598" s="13">
        <f t="shared" si="72"/>
        <v>2540</v>
      </c>
      <c r="D1598" s="25">
        <v>1540</v>
      </c>
      <c r="I1598" s="27">
        <f t="shared" si="73"/>
        <v>1.54</v>
      </c>
      <c r="J1598" s="19">
        <v>1.54</v>
      </c>
      <c r="L1598" s="14">
        <v>2.54</v>
      </c>
      <c r="O1598">
        <v>0.43180000000000002</v>
      </c>
      <c r="P1598" s="31">
        <f t="shared" si="74"/>
        <v>0.93216408103044524</v>
      </c>
      <c r="R1598" s="5">
        <v>2.54</v>
      </c>
      <c r="AJ1598" s="118" t="s">
        <v>93</v>
      </c>
      <c r="AK1598" s="119"/>
      <c r="AL1598" s="119"/>
      <c r="AM1598" s="120"/>
      <c r="AO1598" s="118" t="s">
        <v>109</v>
      </c>
      <c r="AP1598" s="140"/>
      <c r="AQ1598" s="119"/>
      <c r="AR1598" s="120"/>
    </row>
    <row r="1599" spans="1:44" x14ac:dyDescent="0.2">
      <c r="A1599" s="11">
        <v>240</v>
      </c>
      <c r="C1599" s="13">
        <f t="shared" si="72"/>
        <v>2540</v>
      </c>
      <c r="D1599" s="25">
        <v>240</v>
      </c>
      <c r="I1599" s="27">
        <f t="shared" si="73"/>
        <v>0.24</v>
      </c>
      <c r="J1599" s="19">
        <v>0.24</v>
      </c>
      <c r="L1599" s="14">
        <v>2.54</v>
      </c>
      <c r="O1599">
        <v>-1.4271</v>
      </c>
      <c r="P1599" s="31">
        <f t="shared" si="74"/>
        <v>0.93216408103044524</v>
      </c>
      <c r="R1599" s="5">
        <v>2.54</v>
      </c>
      <c r="AJ1599" s="118" t="s">
        <v>72</v>
      </c>
      <c r="AK1599" s="119"/>
      <c r="AL1599" s="119"/>
      <c r="AM1599" s="120"/>
      <c r="AO1599" s="118" t="s">
        <v>193</v>
      </c>
      <c r="AP1599" s="140"/>
      <c r="AQ1599" s="119"/>
      <c r="AR1599" s="120"/>
    </row>
    <row r="1600" spans="1:44" x14ac:dyDescent="0.2">
      <c r="A1600" s="11">
        <v>4800</v>
      </c>
      <c r="C1600" s="13">
        <f t="shared" si="72"/>
        <v>2540</v>
      </c>
      <c r="D1600" s="25">
        <v>4800</v>
      </c>
      <c r="I1600" s="27">
        <f t="shared" si="73"/>
        <v>4.8</v>
      </c>
      <c r="J1600" s="19">
        <v>4.8</v>
      </c>
      <c r="L1600" s="14">
        <v>2.54</v>
      </c>
      <c r="O1600">
        <v>1.5686</v>
      </c>
      <c r="P1600" s="31">
        <f t="shared" si="74"/>
        <v>0.93216408103044524</v>
      </c>
      <c r="R1600" s="5">
        <v>2.54</v>
      </c>
      <c r="AJ1600" s="118" t="s">
        <v>449</v>
      </c>
      <c r="AK1600" s="119"/>
      <c r="AL1600" s="119"/>
      <c r="AM1600" s="120"/>
      <c r="AO1600" s="118" t="s">
        <v>193</v>
      </c>
      <c r="AP1600" s="140"/>
      <c r="AQ1600" s="119"/>
      <c r="AR1600" s="120"/>
    </row>
    <row r="1601" spans="1:44" x14ac:dyDescent="0.2">
      <c r="A1601" s="11">
        <v>1300</v>
      </c>
      <c r="C1601" s="13">
        <f t="shared" ref="C1601:C1664" si="75">L1601*1000</f>
        <v>2560</v>
      </c>
      <c r="D1601" s="25">
        <v>1300</v>
      </c>
      <c r="I1601" s="27">
        <f t="shared" si="73"/>
        <v>1.3</v>
      </c>
      <c r="J1601" s="19">
        <v>1.3</v>
      </c>
      <c r="L1601" s="14">
        <v>2.56</v>
      </c>
      <c r="O1601">
        <v>0.26240000000000002</v>
      </c>
      <c r="P1601" s="31">
        <f t="shared" si="74"/>
        <v>0.94000725849147115</v>
      </c>
      <c r="R1601" s="5">
        <v>2.56</v>
      </c>
      <c r="AJ1601" s="118" t="s">
        <v>65</v>
      </c>
      <c r="AK1601" s="119"/>
      <c r="AL1601" s="119"/>
      <c r="AM1601" s="120"/>
      <c r="AO1601" s="118" t="s">
        <v>193</v>
      </c>
      <c r="AP1601" s="140"/>
      <c r="AQ1601" s="119"/>
      <c r="AR1601" s="120"/>
    </row>
    <row r="1602" spans="1:44" x14ac:dyDescent="0.2">
      <c r="A1602" s="11">
        <v>19240</v>
      </c>
      <c r="C1602" s="13">
        <f t="shared" si="75"/>
        <v>2560</v>
      </c>
      <c r="D1602" s="25">
        <v>19240</v>
      </c>
      <c r="I1602" s="27">
        <f t="shared" ref="I1602:I1665" si="76">D1602*10^-3</f>
        <v>19.240000000000002</v>
      </c>
      <c r="J1602" s="19">
        <v>19.240000000000002</v>
      </c>
      <c r="L1602" s="14">
        <v>2.56</v>
      </c>
      <c r="O1602">
        <v>2.9569999999999999</v>
      </c>
      <c r="P1602" s="31">
        <f t="shared" ref="P1602:P1665" si="77">LN(L1602)</f>
        <v>0.94000725849147115</v>
      </c>
      <c r="R1602" s="5">
        <v>2.56</v>
      </c>
      <c r="AJ1602" s="118" t="s">
        <v>587</v>
      </c>
      <c r="AK1602" s="119"/>
      <c r="AL1602" s="119"/>
      <c r="AM1602" s="120"/>
      <c r="AO1602" s="118" t="s">
        <v>193</v>
      </c>
      <c r="AP1602" s="140"/>
      <c r="AQ1602" s="119"/>
      <c r="AR1602" s="120"/>
    </row>
    <row r="1603" spans="1:44" x14ac:dyDescent="0.2">
      <c r="A1603" s="11">
        <v>18840</v>
      </c>
      <c r="C1603" s="13">
        <f t="shared" si="75"/>
        <v>2560</v>
      </c>
      <c r="D1603" s="25">
        <v>18840</v>
      </c>
      <c r="I1603" s="27">
        <f t="shared" si="76"/>
        <v>18.84</v>
      </c>
      <c r="J1603" s="19">
        <v>18.84</v>
      </c>
      <c r="L1603" s="14">
        <v>2.56</v>
      </c>
      <c r="O1603">
        <v>2.9359999999999999</v>
      </c>
      <c r="P1603" s="31">
        <f t="shared" si="77"/>
        <v>0.94000725849147115</v>
      </c>
      <c r="R1603" s="5">
        <v>2.56</v>
      </c>
      <c r="AJ1603" s="118" t="s">
        <v>588</v>
      </c>
      <c r="AK1603" s="119"/>
      <c r="AL1603" s="119"/>
      <c r="AM1603" s="120"/>
      <c r="AO1603" s="118" t="s">
        <v>193</v>
      </c>
      <c r="AP1603" s="140"/>
      <c r="AQ1603" s="119"/>
      <c r="AR1603" s="120"/>
    </row>
    <row r="1604" spans="1:44" x14ac:dyDescent="0.2">
      <c r="A1604" s="11">
        <v>860</v>
      </c>
      <c r="C1604" s="13">
        <f t="shared" si="75"/>
        <v>2560</v>
      </c>
      <c r="D1604" s="25">
        <v>860</v>
      </c>
      <c r="I1604" s="27">
        <f t="shared" si="76"/>
        <v>0.86</v>
      </c>
      <c r="J1604" s="19">
        <v>0.86</v>
      </c>
      <c r="L1604" s="14">
        <v>2.56</v>
      </c>
      <c r="O1604">
        <v>-0.15079999999999999</v>
      </c>
      <c r="P1604" s="31">
        <f t="shared" si="77"/>
        <v>0.94000725849147115</v>
      </c>
      <c r="R1604" s="5">
        <v>2.56</v>
      </c>
      <c r="AJ1604" s="118" t="s">
        <v>125</v>
      </c>
      <c r="AK1604" s="119"/>
      <c r="AL1604" s="119"/>
      <c r="AM1604" s="120"/>
      <c r="AO1604" s="118" t="s">
        <v>193</v>
      </c>
      <c r="AP1604" s="140"/>
      <c r="AQ1604" s="119"/>
      <c r="AR1604" s="120"/>
    </row>
    <row r="1605" spans="1:44" x14ac:dyDescent="0.2">
      <c r="A1605" s="11">
        <v>19680</v>
      </c>
      <c r="C1605" s="13">
        <f t="shared" si="75"/>
        <v>2560</v>
      </c>
      <c r="D1605" s="25">
        <v>19680</v>
      </c>
      <c r="I1605" s="27">
        <f t="shared" si="76"/>
        <v>19.68</v>
      </c>
      <c r="J1605" s="19">
        <v>19.68</v>
      </c>
      <c r="L1605" s="14">
        <v>2.56</v>
      </c>
      <c r="O1605">
        <v>2.9796</v>
      </c>
      <c r="P1605" s="31">
        <f t="shared" si="77"/>
        <v>0.94000725849147115</v>
      </c>
      <c r="R1605" s="5">
        <v>2.56</v>
      </c>
      <c r="AJ1605" s="118" t="s">
        <v>589</v>
      </c>
      <c r="AK1605" s="119"/>
      <c r="AL1605" s="119"/>
      <c r="AM1605" s="120"/>
      <c r="AO1605" s="118" t="s">
        <v>193</v>
      </c>
      <c r="AP1605" s="140"/>
      <c r="AQ1605" s="119"/>
      <c r="AR1605" s="120"/>
    </row>
    <row r="1606" spans="1:44" x14ac:dyDescent="0.2">
      <c r="A1606" s="11">
        <v>1300</v>
      </c>
      <c r="C1606" s="13">
        <f t="shared" si="75"/>
        <v>2560</v>
      </c>
      <c r="D1606" s="25">
        <v>1300</v>
      </c>
      <c r="I1606" s="27">
        <f t="shared" si="76"/>
        <v>1.3</v>
      </c>
      <c r="J1606" s="19">
        <v>1.3</v>
      </c>
      <c r="L1606" s="14">
        <v>2.56</v>
      </c>
      <c r="O1606">
        <v>0.26240000000000002</v>
      </c>
      <c r="P1606" s="31">
        <f t="shared" si="77"/>
        <v>0.94000725849147115</v>
      </c>
      <c r="R1606" s="5">
        <v>2.56</v>
      </c>
      <c r="AJ1606" s="118" t="s">
        <v>65</v>
      </c>
      <c r="AK1606" s="119"/>
      <c r="AL1606" s="119"/>
      <c r="AM1606" s="120"/>
      <c r="AO1606" s="118" t="s">
        <v>193</v>
      </c>
      <c r="AP1606" s="140"/>
      <c r="AQ1606" s="119"/>
      <c r="AR1606" s="120"/>
    </row>
    <row r="1607" spans="1:44" x14ac:dyDescent="0.2">
      <c r="A1607" s="11">
        <v>1120</v>
      </c>
      <c r="C1607" s="13">
        <f t="shared" si="75"/>
        <v>2560</v>
      </c>
      <c r="D1607" s="25">
        <v>1120</v>
      </c>
      <c r="I1607" s="27">
        <f t="shared" si="76"/>
        <v>1.1200000000000001</v>
      </c>
      <c r="J1607" s="19">
        <v>1.1200000000000001</v>
      </c>
      <c r="L1607" s="14">
        <v>2.56</v>
      </c>
      <c r="O1607">
        <v>0.1133</v>
      </c>
      <c r="P1607" s="31">
        <f t="shared" si="77"/>
        <v>0.94000725849147115</v>
      </c>
      <c r="R1607" s="5">
        <v>2.56</v>
      </c>
      <c r="AJ1607" s="118" t="s">
        <v>317</v>
      </c>
      <c r="AK1607" s="119"/>
      <c r="AL1607" s="119"/>
      <c r="AM1607" s="120"/>
      <c r="AO1607" s="118" t="s">
        <v>193</v>
      </c>
      <c r="AP1607" s="140"/>
      <c r="AQ1607" s="119"/>
      <c r="AR1607" s="120"/>
    </row>
    <row r="1608" spans="1:44" x14ac:dyDescent="0.2">
      <c r="A1608" s="11">
        <v>10700</v>
      </c>
      <c r="C1608" s="13">
        <f t="shared" si="75"/>
        <v>2580</v>
      </c>
      <c r="D1608" s="25">
        <v>10700</v>
      </c>
      <c r="I1608" s="27">
        <f t="shared" si="76"/>
        <v>10.700000000000001</v>
      </c>
      <c r="J1608" s="19">
        <v>10.700000000000001</v>
      </c>
      <c r="L1608" s="14">
        <v>2.58</v>
      </c>
      <c r="O1608">
        <v>2.3702000000000001</v>
      </c>
      <c r="P1608" s="31">
        <f t="shared" si="77"/>
        <v>0.94778939893352609</v>
      </c>
      <c r="R1608" s="5">
        <v>2.58</v>
      </c>
      <c r="AJ1608" s="118" t="s">
        <v>590</v>
      </c>
      <c r="AK1608" s="119"/>
      <c r="AL1608" s="119"/>
      <c r="AM1608" s="120"/>
      <c r="AO1608" s="118" t="s">
        <v>193</v>
      </c>
      <c r="AP1608" s="140"/>
      <c r="AQ1608" s="119"/>
      <c r="AR1608" s="120"/>
    </row>
    <row r="1609" spans="1:44" x14ac:dyDescent="0.2">
      <c r="A1609" s="11">
        <v>7840</v>
      </c>
      <c r="C1609" s="13">
        <f t="shared" si="75"/>
        <v>2580</v>
      </c>
      <c r="D1609" s="25">
        <v>7840</v>
      </c>
      <c r="I1609" s="27">
        <f t="shared" si="76"/>
        <v>7.84</v>
      </c>
      <c r="J1609" s="19">
        <v>7.84</v>
      </c>
      <c r="L1609" s="14">
        <v>2.58</v>
      </c>
      <c r="O1609">
        <v>2.0592000000000001</v>
      </c>
      <c r="P1609" s="31">
        <f t="shared" si="77"/>
        <v>0.94778939893352609</v>
      </c>
      <c r="R1609" s="5">
        <v>2.58</v>
      </c>
      <c r="AJ1609" s="118" t="s">
        <v>281</v>
      </c>
      <c r="AK1609" s="119"/>
      <c r="AL1609" s="119"/>
      <c r="AM1609" s="120"/>
      <c r="AO1609" s="118" t="s">
        <v>193</v>
      </c>
      <c r="AP1609" s="140"/>
      <c r="AQ1609" s="119"/>
      <c r="AR1609" s="120"/>
    </row>
    <row r="1610" spans="1:44" x14ac:dyDescent="0.2">
      <c r="A1610" s="11">
        <v>2120</v>
      </c>
      <c r="C1610" s="13">
        <f t="shared" si="75"/>
        <v>2580</v>
      </c>
      <c r="D1610" s="25">
        <v>2120</v>
      </c>
      <c r="I1610" s="27">
        <f t="shared" si="76"/>
        <v>2.12</v>
      </c>
      <c r="J1610" s="19">
        <v>2.12</v>
      </c>
      <c r="L1610" s="14">
        <v>2.58</v>
      </c>
      <c r="O1610">
        <v>0.75139999999999996</v>
      </c>
      <c r="P1610" s="31">
        <f t="shared" si="77"/>
        <v>0.94778939893352609</v>
      </c>
      <c r="R1610" s="5">
        <v>2.58</v>
      </c>
      <c r="AJ1610" s="118" t="s">
        <v>98</v>
      </c>
      <c r="AK1610" s="119"/>
      <c r="AL1610" s="119"/>
      <c r="AM1610" s="120"/>
      <c r="AO1610" s="118" t="s">
        <v>193</v>
      </c>
      <c r="AP1610" s="140"/>
      <c r="AQ1610" s="119"/>
      <c r="AR1610" s="120"/>
    </row>
    <row r="1611" spans="1:44" x14ac:dyDescent="0.2">
      <c r="A1611" s="11">
        <v>520</v>
      </c>
      <c r="C1611" s="13">
        <f t="shared" si="75"/>
        <v>2600</v>
      </c>
      <c r="D1611" s="25">
        <v>520</v>
      </c>
      <c r="I1611" s="27">
        <f t="shared" si="76"/>
        <v>0.52</v>
      </c>
      <c r="J1611" s="19">
        <v>0.52</v>
      </c>
      <c r="L1611" s="14">
        <v>2.6</v>
      </c>
      <c r="O1611">
        <v>-0.65390000000000004</v>
      </c>
      <c r="P1611" s="31">
        <f t="shared" si="77"/>
        <v>0.95551144502743635</v>
      </c>
      <c r="R1611" s="5">
        <v>2.6</v>
      </c>
      <c r="AJ1611" s="118" t="s">
        <v>132</v>
      </c>
      <c r="AK1611" s="119"/>
      <c r="AL1611" s="119"/>
      <c r="AM1611" s="120"/>
      <c r="AO1611" s="118" t="s">
        <v>193</v>
      </c>
      <c r="AP1611" s="140"/>
      <c r="AQ1611" s="119"/>
      <c r="AR1611" s="120"/>
    </row>
    <row r="1612" spans="1:44" x14ac:dyDescent="0.2">
      <c r="A1612" s="11">
        <v>5820</v>
      </c>
      <c r="C1612" s="13">
        <f t="shared" si="75"/>
        <v>2600</v>
      </c>
      <c r="D1612" s="25">
        <v>5820</v>
      </c>
      <c r="I1612" s="27">
        <f t="shared" si="76"/>
        <v>5.82</v>
      </c>
      <c r="J1612" s="19">
        <v>5.82</v>
      </c>
      <c r="L1612" s="14">
        <v>2.6</v>
      </c>
      <c r="O1612">
        <v>1.7613000000000001</v>
      </c>
      <c r="P1612" s="31">
        <f t="shared" si="77"/>
        <v>0.95551144502743635</v>
      </c>
      <c r="R1612" s="5">
        <v>2.6</v>
      </c>
      <c r="AJ1612" s="118" t="s">
        <v>421</v>
      </c>
      <c r="AK1612" s="119"/>
      <c r="AL1612" s="119"/>
      <c r="AM1612" s="120"/>
      <c r="AO1612" s="118" t="s">
        <v>193</v>
      </c>
      <c r="AP1612" s="140"/>
      <c r="AQ1612" s="119"/>
      <c r="AR1612" s="120"/>
    </row>
    <row r="1613" spans="1:44" x14ac:dyDescent="0.2">
      <c r="A1613" s="11">
        <v>360</v>
      </c>
      <c r="C1613" s="13">
        <f t="shared" si="75"/>
        <v>2600</v>
      </c>
      <c r="D1613" s="25">
        <v>360</v>
      </c>
      <c r="I1613" s="27">
        <f t="shared" si="76"/>
        <v>0.36</v>
      </c>
      <c r="J1613" s="19">
        <v>0.36</v>
      </c>
      <c r="L1613" s="14">
        <v>2.6</v>
      </c>
      <c r="O1613">
        <v>-1.0217000000000001</v>
      </c>
      <c r="P1613" s="31">
        <f t="shared" si="77"/>
        <v>0.95551144502743635</v>
      </c>
      <c r="R1613" s="5">
        <v>2.6</v>
      </c>
      <c r="AJ1613" s="118" t="s">
        <v>109</v>
      </c>
      <c r="AK1613" s="119"/>
      <c r="AL1613" s="119"/>
      <c r="AM1613" s="120"/>
      <c r="AO1613" s="118" t="s">
        <v>193</v>
      </c>
      <c r="AP1613" s="140"/>
      <c r="AQ1613" s="119"/>
      <c r="AR1613" s="120"/>
    </row>
    <row r="1614" spans="1:44" x14ac:dyDescent="0.2">
      <c r="A1614" s="11">
        <v>8260</v>
      </c>
      <c r="C1614" s="13">
        <f t="shared" si="75"/>
        <v>2600</v>
      </c>
      <c r="D1614" s="25">
        <v>8260</v>
      </c>
      <c r="I1614" s="27">
        <f t="shared" si="76"/>
        <v>8.26</v>
      </c>
      <c r="J1614" s="19">
        <v>8.26</v>
      </c>
      <c r="L1614" s="14">
        <v>2.6</v>
      </c>
      <c r="O1614">
        <v>2.1114000000000002</v>
      </c>
      <c r="P1614" s="31">
        <f t="shared" si="77"/>
        <v>0.95551144502743635</v>
      </c>
      <c r="R1614" s="5">
        <v>2.6</v>
      </c>
      <c r="AJ1614" s="118" t="s">
        <v>591</v>
      </c>
      <c r="AK1614" s="119"/>
      <c r="AL1614" s="119"/>
      <c r="AM1614" s="120"/>
      <c r="AO1614" s="118" t="s">
        <v>193</v>
      </c>
      <c r="AP1614" s="140"/>
      <c r="AQ1614" s="119"/>
      <c r="AR1614" s="120"/>
    </row>
    <row r="1615" spans="1:44" x14ac:dyDescent="0.2">
      <c r="A1615" s="11">
        <v>4140</v>
      </c>
      <c r="C1615" s="13">
        <f t="shared" si="75"/>
        <v>2600</v>
      </c>
      <c r="D1615" s="25">
        <v>4140</v>
      </c>
      <c r="I1615" s="27">
        <f t="shared" si="76"/>
        <v>4.1399999999999997</v>
      </c>
      <c r="J1615" s="19">
        <v>4.1399999999999997</v>
      </c>
      <c r="L1615" s="14">
        <v>2.6</v>
      </c>
      <c r="O1615">
        <v>1.4207000000000001</v>
      </c>
      <c r="P1615" s="31">
        <f t="shared" si="77"/>
        <v>0.95551144502743635</v>
      </c>
      <c r="R1615" s="5">
        <v>2.6</v>
      </c>
      <c r="AJ1615" s="118" t="s">
        <v>88</v>
      </c>
      <c r="AK1615" s="119"/>
      <c r="AL1615" s="119"/>
      <c r="AM1615" s="120"/>
      <c r="AO1615" s="118" t="s">
        <v>193</v>
      </c>
      <c r="AP1615" s="140"/>
      <c r="AQ1615" s="119"/>
      <c r="AR1615" s="120"/>
    </row>
    <row r="1616" spans="1:44" x14ac:dyDescent="0.2">
      <c r="A1616" s="11">
        <v>1680</v>
      </c>
      <c r="C1616" s="13">
        <f t="shared" si="75"/>
        <v>2600</v>
      </c>
      <c r="D1616" s="25">
        <v>1680</v>
      </c>
      <c r="I1616" s="27">
        <f t="shared" si="76"/>
        <v>1.68</v>
      </c>
      <c r="J1616" s="19">
        <v>1.68</v>
      </c>
      <c r="L1616" s="14">
        <v>2.6</v>
      </c>
      <c r="O1616">
        <v>0.51880000000000004</v>
      </c>
      <c r="P1616" s="31">
        <f t="shared" si="77"/>
        <v>0.95551144502743635</v>
      </c>
      <c r="R1616" s="5">
        <v>2.6</v>
      </c>
      <c r="AJ1616" s="118" t="s">
        <v>323</v>
      </c>
      <c r="AK1616" s="119"/>
      <c r="AL1616" s="119"/>
      <c r="AM1616" s="120"/>
      <c r="AO1616" s="118" t="s">
        <v>193</v>
      </c>
      <c r="AP1616" s="140"/>
      <c r="AQ1616" s="119"/>
      <c r="AR1616" s="120"/>
    </row>
    <row r="1617" spans="1:44" x14ac:dyDescent="0.2">
      <c r="A1617" s="11">
        <v>1900</v>
      </c>
      <c r="C1617" s="13">
        <f t="shared" si="75"/>
        <v>2600</v>
      </c>
      <c r="D1617" s="25">
        <v>1900</v>
      </c>
      <c r="I1617" s="27">
        <f t="shared" si="76"/>
        <v>1.9000000000000001</v>
      </c>
      <c r="J1617" s="19">
        <v>1.9000000000000001</v>
      </c>
      <c r="L1617" s="14">
        <v>2.6</v>
      </c>
      <c r="O1617">
        <v>0.64190000000000003</v>
      </c>
      <c r="P1617" s="31">
        <f t="shared" si="77"/>
        <v>0.95551144502743635</v>
      </c>
      <c r="R1617" s="5">
        <v>2.6</v>
      </c>
      <c r="AJ1617" s="118" t="s">
        <v>137</v>
      </c>
      <c r="AK1617" s="119"/>
      <c r="AL1617" s="119"/>
      <c r="AM1617" s="120"/>
      <c r="AO1617" s="118" t="s">
        <v>193</v>
      </c>
      <c r="AP1617" s="140"/>
      <c r="AQ1617" s="119"/>
      <c r="AR1617" s="120"/>
    </row>
    <row r="1618" spans="1:44" x14ac:dyDescent="0.2">
      <c r="A1618" s="11">
        <v>1160</v>
      </c>
      <c r="C1618" s="13">
        <f t="shared" si="75"/>
        <v>2620</v>
      </c>
      <c r="D1618" s="25">
        <v>1160</v>
      </c>
      <c r="I1618" s="27">
        <f t="shared" si="76"/>
        <v>1.1599999999999999</v>
      </c>
      <c r="J1618" s="19">
        <v>1.1599999999999999</v>
      </c>
      <c r="L1618" s="14">
        <v>2.62</v>
      </c>
      <c r="O1618">
        <v>0.1484</v>
      </c>
      <c r="P1618" s="31">
        <f t="shared" si="77"/>
        <v>0.96317431777300555</v>
      </c>
      <c r="R1618" s="5">
        <v>2.62</v>
      </c>
      <c r="AJ1618" s="118" t="s">
        <v>255</v>
      </c>
      <c r="AK1618" s="119"/>
      <c r="AL1618" s="119"/>
      <c r="AM1618" s="120"/>
      <c r="AO1618" s="118" t="s">
        <v>193</v>
      </c>
      <c r="AP1618" s="140"/>
      <c r="AQ1618" s="119"/>
      <c r="AR1618" s="120"/>
    </row>
    <row r="1619" spans="1:44" x14ac:dyDescent="0.2">
      <c r="A1619" s="11">
        <v>8100</v>
      </c>
      <c r="C1619" s="13">
        <f t="shared" si="75"/>
        <v>2620</v>
      </c>
      <c r="D1619" s="25">
        <v>8100</v>
      </c>
      <c r="I1619" s="27">
        <f t="shared" si="76"/>
        <v>8.1</v>
      </c>
      <c r="J1619" s="19">
        <v>8.1</v>
      </c>
      <c r="L1619" s="14">
        <v>2.62</v>
      </c>
      <c r="O1619">
        <v>2.0918999999999999</v>
      </c>
      <c r="P1619" s="31">
        <f t="shared" si="77"/>
        <v>0.96317431777300555</v>
      </c>
      <c r="R1619" s="5">
        <v>2.62</v>
      </c>
      <c r="AJ1619" s="118" t="s">
        <v>592</v>
      </c>
      <c r="AK1619" s="119"/>
      <c r="AL1619" s="119"/>
      <c r="AM1619" s="120"/>
      <c r="AO1619" s="118" t="s">
        <v>193</v>
      </c>
      <c r="AP1619" s="140"/>
      <c r="AQ1619" s="119"/>
      <c r="AR1619" s="120"/>
    </row>
    <row r="1620" spans="1:44" x14ac:dyDescent="0.2">
      <c r="A1620" s="11">
        <v>1300</v>
      </c>
      <c r="C1620" s="13">
        <f t="shared" si="75"/>
        <v>2620</v>
      </c>
      <c r="D1620" s="25">
        <v>1300</v>
      </c>
      <c r="I1620" s="27">
        <f t="shared" si="76"/>
        <v>1.3</v>
      </c>
      <c r="J1620" s="19">
        <v>1.3</v>
      </c>
      <c r="L1620" s="14">
        <v>2.62</v>
      </c>
      <c r="O1620">
        <v>0.26240000000000002</v>
      </c>
      <c r="P1620" s="31">
        <f t="shared" si="77"/>
        <v>0.96317431777300555</v>
      </c>
      <c r="R1620" s="5">
        <v>2.62</v>
      </c>
      <c r="AJ1620" s="118" t="s">
        <v>65</v>
      </c>
      <c r="AK1620" s="119"/>
      <c r="AL1620" s="119"/>
      <c r="AM1620" s="120"/>
      <c r="AO1620" s="118" t="s">
        <v>193</v>
      </c>
      <c r="AP1620" s="140"/>
      <c r="AQ1620" s="119"/>
      <c r="AR1620" s="120"/>
    </row>
    <row r="1621" spans="1:44" x14ac:dyDescent="0.2">
      <c r="A1621" s="11">
        <v>4800</v>
      </c>
      <c r="C1621" s="13">
        <f t="shared" si="75"/>
        <v>2640</v>
      </c>
      <c r="D1621" s="25">
        <v>4800</v>
      </c>
      <c r="I1621" s="27">
        <f t="shared" si="76"/>
        <v>4.8</v>
      </c>
      <c r="J1621" s="19">
        <v>4.8</v>
      </c>
      <c r="L1621" s="14">
        <v>2.64</v>
      </c>
      <c r="O1621">
        <v>1.5686</v>
      </c>
      <c r="P1621" s="31">
        <f t="shared" si="77"/>
        <v>0.97077891715822484</v>
      </c>
      <c r="R1621" s="5">
        <v>2.64</v>
      </c>
      <c r="AJ1621" s="118" t="s">
        <v>449</v>
      </c>
      <c r="AK1621" s="119"/>
      <c r="AL1621" s="119"/>
      <c r="AM1621" s="120"/>
      <c r="AO1621" s="118" t="s">
        <v>193</v>
      </c>
      <c r="AP1621" s="140"/>
      <c r="AQ1621" s="119"/>
      <c r="AR1621" s="120"/>
    </row>
    <row r="1622" spans="1:44" x14ac:dyDescent="0.2">
      <c r="A1622" s="11">
        <v>760</v>
      </c>
      <c r="C1622" s="13">
        <f t="shared" si="75"/>
        <v>2640</v>
      </c>
      <c r="D1622" s="25">
        <v>760</v>
      </c>
      <c r="I1622" s="27">
        <f t="shared" si="76"/>
        <v>0.76</v>
      </c>
      <c r="J1622" s="19">
        <v>0.76</v>
      </c>
      <c r="L1622" s="14">
        <v>2.64</v>
      </c>
      <c r="O1622">
        <v>-0.27439999999999998</v>
      </c>
      <c r="P1622" s="31">
        <f t="shared" si="77"/>
        <v>0.97077891715822484</v>
      </c>
      <c r="R1622" s="5">
        <v>2.64</v>
      </c>
      <c r="AJ1622" s="118" t="s">
        <v>79</v>
      </c>
      <c r="AK1622" s="119"/>
      <c r="AL1622" s="119"/>
      <c r="AM1622" s="120"/>
      <c r="AO1622" s="118" t="s">
        <v>193</v>
      </c>
      <c r="AP1622" s="140"/>
      <c r="AQ1622" s="119"/>
      <c r="AR1622" s="120"/>
    </row>
    <row r="1623" spans="1:44" x14ac:dyDescent="0.2">
      <c r="A1623" s="11">
        <v>1320</v>
      </c>
      <c r="C1623" s="13">
        <f t="shared" si="75"/>
        <v>2640</v>
      </c>
      <c r="D1623" s="25">
        <v>1320</v>
      </c>
      <c r="I1623" s="27">
        <f t="shared" si="76"/>
        <v>1.32</v>
      </c>
      <c r="J1623" s="19">
        <v>1.32</v>
      </c>
      <c r="L1623" s="14">
        <v>2.64</v>
      </c>
      <c r="O1623">
        <v>0.27760000000000001</v>
      </c>
      <c r="P1623" s="31">
        <f t="shared" si="77"/>
        <v>0.97077891715822484</v>
      </c>
      <c r="R1623" s="5">
        <v>2.64</v>
      </c>
      <c r="AJ1623" s="118" t="s">
        <v>86</v>
      </c>
      <c r="AK1623" s="119"/>
      <c r="AL1623" s="119"/>
      <c r="AM1623" s="120"/>
      <c r="AO1623" s="118" t="s">
        <v>193</v>
      </c>
      <c r="AP1623" s="140"/>
      <c r="AQ1623" s="119"/>
      <c r="AR1623" s="120"/>
    </row>
    <row r="1624" spans="1:44" x14ac:dyDescent="0.2">
      <c r="A1624" s="11">
        <v>1780</v>
      </c>
      <c r="C1624" s="13">
        <f t="shared" si="75"/>
        <v>2640</v>
      </c>
      <c r="D1624" s="25">
        <v>1780</v>
      </c>
      <c r="I1624" s="27">
        <f t="shared" si="76"/>
        <v>1.78</v>
      </c>
      <c r="J1624" s="19">
        <v>1.78</v>
      </c>
      <c r="L1624" s="14">
        <v>2.64</v>
      </c>
      <c r="O1624">
        <v>0.5766</v>
      </c>
      <c r="P1624" s="31">
        <f t="shared" si="77"/>
        <v>0.97077891715822484</v>
      </c>
      <c r="R1624" s="5">
        <v>2.64</v>
      </c>
      <c r="AJ1624" s="118" t="s">
        <v>347</v>
      </c>
      <c r="AK1624" s="119"/>
      <c r="AL1624" s="119"/>
      <c r="AM1624" s="120"/>
      <c r="AO1624" s="118" t="s">
        <v>193</v>
      </c>
      <c r="AP1624" s="140"/>
      <c r="AQ1624" s="119"/>
      <c r="AR1624" s="120"/>
    </row>
    <row r="1625" spans="1:44" x14ac:dyDescent="0.2">
      <c r="A1625" s="11">
        <v>160</v>
      </c>
      <c r="C1625" s="13">
        <f t="shared" si="75"/>
        <v>2660</v>
      </c>
      <c r="D1625" s="25">
        <v>160</v>
      </c>
      <c r="I1625" s="27">
        <f t="shared" si="76"/>
        <v>0.16</v>
      </c>
      <c r="J1625" s="19">
        <v>0.16</v>
      </c>
      <c r="L1625" s="14">
        <v>2.66</v>
      </c>
      <c r="O1625">
        <v>-1.8326</v>
      </c>
      <c r="P1625" s="31">
        <f t="shared" si="77"/>
        <v>0.97832612279360776</v>
      </c>
      <c r="R1625" s="5">
        <v>2.66</v>
      </c>
      <c r="AJ1625" s="118" t="s">
        <v>59</v>
      </c>
      <c r="AK1625" s="119"/>
      <c r="AL1625" s="119"/>
      <c r="AM1625" s="120"/>
      <c r="AO1625" s="118" t="s">
        <v>193</v>
      </c>
      <c r="AP1625" s="140"/>
      <c r="AQ1625" s="119"/>
      <c r="AR1625" s="120"/>
    </row>
    <row r="1626" spans="1:44" x14ac:dyDescent="0.2">
      <c r="A1626" s="11">
        <v>3380</v>
      </c>
      <c r="C1626" s="13">
        <f t="shared" si="75"/>
        <v>2660</v>
      </c>
      <c r="D1626" s="25">
        <v>3380</v>
      </c>
      <c r="I1626" s="27">
        <f t="shared" si="76"/>
        <v>3.38</v>
      </c>
      <c r="J1626" s="19">
        <v>3.38</v>
      </c>
      <c r="L1626" s="14">
        <v>2.66</v>
      </c>
      <c r="O1626">
        <v>1.2179</v>
      </c>
      <c r="P1626" s="31">
        <f t="shared" si="77"/>
        <v>0.97832612279360776</v>
      </c>
      <c r="R1626" s="5">
        <v>2.66</v>
      </c>
      <c r="AJ1626" s="118" t="s">
        <v>171</v>
      </c>
      <c r="AK1626" s="119"/>
      <c r="AL1626" s="119"/>
      <c r="AM1626" s="120"/>
      <c r="AO1626" s="118" t="s">
        <v>193</v>
      </c>
      <c r="AP1626" s="140"/>
      <c r="AQ1626" s="119"/>
      <c r="AR1626" s="120"/>
    </row>
    <row r="1627" spans="1:44" x14ac:dyDescent="0.2">
      <c r="A1627" s="11">
        <v>4040</v>
      </c>
      <c r="C1627" s="13">
        <f t="shared" si="75"/>
        <v>2660</v>
      </c>
      <c r="D1627" s="25">
        <v>4040</v>
      </c>
      <c r="I1627" s="27">
        <f t="shared" si="76"/>
        <v>4.04</v>
      </c>
      <c r="J1627" s="19">
        <v>4.04</v>
      </c>
      <c r="L1627" s="14">
        <v>2.66</v>
      </c>
      <c r="O1627">
        <v>1.3962000000000001</v>
      </c>
      <c r="P1627" s="31">
        <f t="shared" si="77"/>
        <v>0.97832612279360776</v>
      </c>
      <c r="R1627" s="5">
        <v>2.66</v>
      </c>
      <c r="AJ1627" s="118" t="s">
        <v>351</v>
      </c>
      <c r="AK1627" s="119"/>
      <c r="AL1627" s="119"/>
      <c r="AM1627" s="120"/>
      <c r="AO1627" s="118" t="s">
        <v>193</v>
      </c>
      <c r="AP1627" s="140"/>
      <c r="AQ1627" s="119"/>
      <c r="AR1627" s="120"/>
    </row>
    <row r="1628" spans="1:44" x14ac:dyDescent="0.2">
      <c r="A1628" s="11">
        <v>2400</v>
      </c>
      <c r="C1628" s="13">
        <f t="shared" si="75"/>
        <v>2660</v>
      </c>
      <c r="D1628" s="25">
        <v>2400</v>
      </c>
      <c r="I1628" s="27">
        <f t="shared" si="76"/>
        <v>2.4</v>
      </c>
      <c r="J1628" s="19">
        <v>2.4</v>
      </c>
      <c r="L1628" s="14">
        <v>2.66</v>
      </c>
      <c r="O1628">
        <v>0.87549999999999994</v>
      </c>
      <c r="P1628" s="31">
        <f t="shared" si="77"/>
        <v>0.97832612279360776</v>
      </c>
      <c r="R1628" s="5">
        <v>2.66</v>
      </c>
      <c r="AJ1628" s="118" t="s">
        <v>477</v>
      </c>
      <c r="AK1628" s="119"/>
      <c r="AL1628" s="119"/>
      <c r="AM1628" s="120"/>
      <c r="AO1628" s="118" t="s">
        <v>291</v>
      </c>
      <c r="AP1628" s="140"/>
      <c r="AQ1628" s="119"/>
      <c r="AR1628" s="120"/>
    </row>
    <row r="1629" spans="1:44" x14ac:dyDescent="0.2">
      <c r="A1629" s="11">
        <v>9880</v>
      </c>
      <c r="C1629" s="13">
        <f t="shared" si="75"/>
        <v>2660</v>
      </c>
      <c r="D1629" s="25">
        <v>9880</v>
      </c>
      <c r="I1629" s="27">
        <f t="shared" si="76"/>
        <v>9.8800000000000008</v>
      </c>
      <c r="J1629" s="19">
        <v>9.8800000000000008</v>
      </c>
      <c r="L1629" s="14">
        <v>2.66</v>
      </c>
      <c r="O1629">
        <v>2.2905000000000002</v>
      </c>
      <c r="P1629" s="31">
        <f t="shared" si="77"/>
        <v>0.97832612279360776</v>
      </c>
      <c r="R1629" s="5">
        <v>2.66</v>
      </c>
      <c r="AJ1629" s="118" t="s">
        <v>593</v>
      </c>
      <c r="AK1629" s="119"/>
      <c r="AL1629" s="119"/>
      <c r="AM1629" s="120"/>
      <c r="AO1629" s="118" t="s">
        <v>291</v>
      </c>
      <c r="AP1629" s="140"/>
      <c r="AQ1629" s="119"/>
      <c r="AR1629" s="120"/>
    </row>
    <row r="1630" spans="1:44" x14ac:dyDescent="0.2">
      <c r="A1630" s="11">
        <v>11420</v>
      </c>
      <c r="C1630" s="13">
        <f t="shared" si="75"/>
        <v>2660</v>
      </c>
      <c r="D1630" s="25">
        <v>11420</v>
      </c>
      <c r="I1630" s="27">
        <f t="shared" si="76"/>
        <v>11.42</v>
      </c>
      <c r="J1630" s="19">
        <v>11.42</v>
      </c>
      <c r="L1630" s="14">
        <v>2.66</v>
      </c>
      <c r="O1630">
        <v>2.4354</v>
      </c>
      <c r="P1630" s="31">
        <f t="shared" si="77"/>
        <v>0.97832612279360776</v>
      </c>
      <c r="R1630" s="5">
        <v>2.66</v>
      </c>
      <c r="AJ1630" s="118" t="s">
        <v>594</v>
      </c>
      <c r="AK1630" s="119"/>
      <c r="AL1630" s="119"/>
      <c r="AM1630" s="120"/>
      <c r="AO1630" s="118" t="s">
        <v>291</v>
      </c>
      <c r="AP1630" s="140"/>
      <c r="AQ1630" s="119"/>
      <c r="AR1630" s="120"/>
    </row>
    <row r="1631" spans="1:44" x14ac:dyDescent="0.2">
      <c r="A1631" s="11">
        <v>1320</v>
      </c>
      <c r="C1631" s="13">
        <f t="shared" si="75"/>
        <v>2660</v>
      </c>
      <c r="D1631" s="25">
        <v>1320</v>
      </c>
      <c r="I1631" s="27">
        <f t="shared" si="76"/>
        <v>1.32</v>
      </c>
      <c r="J1631" s="19">
        <v>1.32</v>
      </c>
      <c r="L1631" s="14">
        <v>2.66</v>
      </c>
      <c r="O1631">
        <v>0.27760000000000001</v>
      </c>
      <c r="P1631" s="31">
        <f t="shared" si="77"/>
        <v>0.97832612279360776</v>
      </c>
      <c r="R1631" s="5">
        <v>2.66</v>
      </c>
      <c r="AJ1631" s="118" t="s">
        <v>86</v>
      </c>
      <c r="AK1631" s="119"/>
      <c r="AL1631" s="119"/>
      <c r="AM1631" s="120"/>
      <c r="AO1631" s="118" t="s">
        <v>291</v>
      </c>
      <c r="AP1631" s="140"/>
      <c r="AQ1631" s="119"/>
      <c r="AR1631" s="120"/>
    </row>
    <row r="1632" spans="1:44" x14ac:dyDescent="0.2">
      <c r="A1632" s="11">
        <v>320</v>
      </c>
      <c r="C1632" s="13">
        <f t="shared" si="75"/>
        <v>2660</v>
      </c>
      <c r="D1632" s="25">
        <v>320</v>
      </c>
      <c r="I1632" s="27">
        <f t="shared" si="76"/>
        <v>0.32</v>
      </c>
      <c r="J1632" s="19">
        <v>0.32</v>
      </c>
      <c r="L1632" s="14">
        <v>2.66</v>
      </c>
      <c r="O1632">
        <v>-1.1394</v>
      </c>
      <c r="P1632" s="31">
        <f t="shared" si="77"/>
        <v>0.97832612279360776</v>
      </c>
      <c r="R1632" s="5">
        <v>2.66</v>
      </c>
      <c r="AJ1632" s="118" t="s">
        <v>291</v>
      </c>
      <c r="AK1632" s="119"/>
      <c r="AL1632" s="119"/>
      <c r="AM1632" s="120"/>
      <c r="AO1632" s="118" t="s">
        <v>291</v>
      </c>
      <c r="AP1632" s="140"/>
      <c r="AQ1632" s="119"/>
      <c r="AR1632" s="120"/>
    </row>
    <row r="1633" spans="1:44" x14ac:dyDescent="0.2">
      <c r="A1633" s="11">
        <v>3400</v>
      </c>
      <c r="C1633" s="13">
        <f t="shared" si="75"/>
        <v>2660</v>
      </c>
      <c r="D1633" s="25">
        <v>3400</v>
      </c>
      <c r="I1633" s="27">
        <f t="shared" si="76"/>
        <v>3.4</v>
      </c>
      <c r="J1633" s="19">
        <v>3.4</v>
      </c>
      <c r="L1633" s="14">
        <v>2.66</v>
      </c>
      <c r="O1633">
        <v>1.2238</v>
      </c>
      <c r="P1633" s="31">
        <f t="shared" si="77"/>
        <v>0.97832612279360776</v>
      </c>
      <c r="R1633" s="5">
        <v>2.66</v>
      </c>
      <c r="AJ1633" s="118" t="s">
        <v>551</v>
      </c>
      <c r="AK1633" s="119"/>
      <c r="AL1633" s="119"/>
      <c r="AM1633" s="120"/>
      <c r="AO1633" s="118" t="s">
        <v>291</v>
      </c>
      <c r="AP1633" s="140"/>
      <c r="AQ1633" s="119"/>
      <c r="AR1633" s="120"/>
    </row>
    <row r="1634" spans="1:44" x14ac:dyDescent="0.2">
      <c r="A1634" s="11">
        <v>5640</v>
      </c>
      <c r="C1634" s="13">
        <f t="shared" si="75"/>
        <v>2660</v>
      </c>
      <c r="D1634" s="25">
        <v>5640</v>
      </c>
      <c r="I1634" s="27">
        <f t="shared" si="76"/>
        <v>5.64</v>
      </c>
      <c r="J1634" s="19">
        <v>5.64</v>
      </c>
      <c r="L1634" s="14">
        <v>2.66</v>
      </c>
      <c r="O1634">
        <v>1.7299</v>
      </c>
      <c r="P1634" s="31">
        <f t="shared" si="77"/>
        <v>0.97832612279360776</v>
      </c>
      <c r="R1634" s="5">
        <v>2.66</v>
      </c>
      <c r="AJ1634" s="118" t="s">
        <v>595</v>
      </c>
      <c r="AK1634" s="119"/>
      <c r="AL1634" s="119"/>
      <c r="AM1634" s="120"/>
      <c r="AO1634" s="118" t="s">
        <v>291</v>
      </c>
      <c r="AP1634" s="140"/>
      <c r="AQ1634" s="119"/>
      <c r="AR1634" s="120"/>
    </row>
    <row r="1635" spans="1:44" x14ac:dyDescent="0.2">
      <c r="A1635" s="11">
        <v>12260</v>
      </c>
      <c r="C1635" s="13">
        <f t="shared" si="75"/>
        <v>2660</v>
      </c>
      <c r="D1635" s="25">
        <v>12260</v>
      </c>
      <c r="I1635" s="27">
        <f t="shared" si="76"/>
        <v>12.26</v>
      </c>
      <c r="J1635" s="19">
        <v>12.26</v>
      </c>
      <c r="L1635" s="14">
        <v>2.66</v>
      </c>
      <c r="O1635">
        <v>2.5063</v>
      </c>
      <c r="P1635" s="31">
        <f t="shared" si="77"/>
        <v>0.97832612279360776</v>
      </c>
      <c r="R1635" s="5">
        <v>2.66</v>
      </c>
      <c r="AJ1635" s="118" t="s">
        <v>596</v>
      </c>
      <c r="AK1635" s="119"/>
      <c r="AL1635" s="119"/>
      <c r="AM1635" s="120"/>
      <c r="AO1635" s="118" t="s">
        <v>291</v>
      </c>
      <c r="AP1635" s="140"/>
      <c r="AQ1635" s="119"/>
      <c r="AR1635" s="120"/>
    </row>
    <row r="1636" spans="1:44" x14ac:dyDescent="0.2">
      <c r="A1636" s="11">
        <v>5380</v>
      </c>
      <c r="C1636" s="13">
        <f t="shared" si="75"/>
        <v>2680</v>
      </c>
      <c r="D1636" s="25">
        <v>5380</v>
      </c>
      <c r="I1636" s="27">
        <f t="shared" si="76"/>
        <v>5.38</v>
      </c>
      <c r="J1636" s="19">
        <v>5.38</v>
      </c>
      <c r="L1636" s="14">
        <v>2.68</v>
      </c>
      <c r="O1636">
        <v>1.6827000000000001</v>
      </c>
      <c r="P1636" s="31">
        <f t="shared" si="77"/>
        <v>0.98581679452276538</v>
      </c>
      <c r="R1636" s="5">
        <v>2.68</v>
      </c>
      <c r="AJ1636" s="118" t="s">
        <v>338</v>
      </c>
      <c r="AK1636" s="119"/>
      <c r="AL1636" s="119"/>
      <c r="AM1636" s="120"/>
      <c r="AO1636" s="118" t="s">
        <v>291</v>
      </c>
      <c r="AP1636" s="140"/>
      <c r="AQ1636" s="119"/>
      <c r="AR1636" s="120"/>
    </row>
    <row r="1637" spans="1:44" x14ac:dyDescent="0.2">
      <c r="A1637" s="11">
        <v>6220</v>
      </c>
      <c r="C1637" s="13">
        <f t="shared" si="75"/>
        <v>2680</v>
      </c>
      <c r="D1637" s="25">
        <v>6220</v>
      </c>
      <c r="I1637" s="27">
        <f t="shared" si="76"/>
        <v>6.22</v>
      </c>
      <c r="J1637" s="19">
        <v>6.22</v>
      </c>
      <c r="L1637" s="14">
        <v>2.68</v>
      </c>
      <c r="O1637">
        <v>1.8278000000000001</v>
      </c>
      <c r="P1637" s="31">
        <f t="shared" si="77"/>
        <v>0.98581679452276538</v>
      </c>
      <c r="R1637" s="5">
        <v>2.68</v>
      </c>
      <c r="AJ1637" s="118" t="s">
        <v>376</v>
      </c>
      <c r="AK1637" s="119"/>
      <c r="AL1637" s="119"/>
      <c r="AM1637" s="120"/>
      <c r="AO1637" s="118" t="s">
        <v>291</v>
      </c>
      <c r="AP1637" s="140"/>
      <c r="AQ1637" s="119"/>
      <c r="AR1637" s="120"/>
    </row>
    <row r="1638" spans="1:44" x14ac:dyDescent="0.2">
      <c r="A1638" s="11">
        <v>4580</v>
      </c>
      <c r="C1638" s="13">
        <f t="shared" si="75"/>
        <v>2700</v>
      </c>
      <c r="D1638" s="25">
        <v>4580</v>
      </c>
      <c r="I1638" s="27">
        <f t="shared" si="76"/>
        <v>4.58</v>
      </c>
      <c r="J1638" s="19">
        <v>4.58</v>
      </c>
      <c r="L1638" s="14">
        <v>2.7</v>
      </c>
      <c r="O1638">
        <v>1.5217000000000001</v>
      </c>
      <c r="P1638" s="31">
        <f t="shared" si="77"/>
        <v>0.99325177301028345</v>
      </c>
      <c r="R1638" s="5">
        <v>2.7</v>
      </c>
      <c r="AJ1638" s="118" t="s">
        <v>44</v>
      </c>
      <c r="AK1638" s="119"/>
      <c r="AL1638" s="119"/>
      <c r="AM1638" s="120"/>
      <c r="AO1638" s="118" t="s">
        <v>291</v>
      </c>
      <c r="AP1638" s="140"/>
      <c r="AQ1638" s="119"/>
      <c r="AR1638" s="120"/>
    </row>
    <row r="1639" spans="1:44" x14ac:dyDescent="0.2">
      <c r="A1639" s="11">
        <v>180</v>
      </c>
      <c r="C1639" s="13">
        <f t="shared" si="75"/>
        <v>2700</v>
      </c>
      <c r="D1639" s="25">
        <v>180</v>
      </c>
      <c r="I1639" s="27">
        <f t="shared" si="76"/>
        <v>0.18</v>
      </c>
      <c r="J1639" s="19">
        <v>0.18</v>
      </c>
      <c r="L1639" s="14">
        <v>2.7</v>
      </c>
      <c r="O1639">
        <v>-1.7148000000000001</v>
      </c>
      <c r="P1639" s="31">
        <f t="shared" si="77"/>
        <v>0.99325177301028345</v>
      </c>
      <c r="R1639" s="5">
        <v>2.7</v>
      </c>
      <c r="AJ1639" s="118" t="s">
        <v>113</v>
      </c>
      <c r="AK1639" s="119"/>
      <c r="AL1639" s="119"/>
      <c r="AM1639" s="120"/>
      <c r="AO1639" s="118" t="s">
        <v>291</v>
      </c>
      <c r="AP1639" s="140"/>
      <c r="AQ1639" s="119"/>
      <c r="AR1639" s="120"/>
    </row>
    <row r="1640" spans="1:44" x14ac:dyDescent="0.2">
      <c r="A1640" s="11">
        <v>1800</v>
      </c>
      <c r="C1640" s="13">
        <f t="shared" si="75"/>
        <v>2700</v>
      </c>
      <c r="D1640" s="25">
        <v>1800</v>
      </c>
      <c r="I1640" s="27">
        <f t="shared" si="76"/>
        <v>1.8</v>
      </c>
      <c r="J1640" s="19">
        <v>1.8</v>
      </c>
      <c r="L1640" s="14">
        <v>2.7</v>
      </c>
      <c r="O1640">
        <v>0.58779999999999999</v>
      </c>
      <c r="P1640" s="31">
        <f t="shared" si="77"/>
        <v>0.99325177301028345</v>
      </c>
      <c r="R1640" s="5">
        <v>2.7</v>
      </c>
      <c r="AJ1640" s="118" t="s">
        <v>221</v>
      </c>
      <c r="AK1640" s="119"/>
      <c r="AL1640" s="119"/>
      <c r="AM1640" s="120"/>
      <c r="AO1640" s="118" t="s">
        <v>291</v>
      </c>
      <c r="AP1640" s="140"/>
      <c r="AQ1640" s="119"/>
      <c r="AR1640" s="120"/>
    </row>
    <row r="1641" spans="1:44" x14ac:dyDescent="0.2">
      <c r="A1641" s="11">
        <v>2680</v>
      </c>
      <c r="C1641" s="13">
        <f t="shared" si="75"/>
        <v>2700</v>
      </c>
      <c r="D1641" s="25">
        <v>2680</v>
      </c>
      <c r="I1641" s="27">
        <f t="shared" si="76"/>
        <v>2.68</v>
      </c>
      <c r="J1641" s="19">
        <v>2.68</v>
      </c>
      <c r="L1641" s="14">
        <v>2.7</v>
      </c>
      <c r="O1641">
        <v>0.98580000000000001</v>
      </c>
      <c r="P1641" s="31">
        <f t="shared" si="77"/>
        <v>0.99325177301028345</v>
      </c>
      <c r="R1641" s="5">
        <v>2.7</v>
      </c>
      <c r="AJ1641" s="118" t="s">
        <v>597</v>
      </c>
      <c r="AK1641" s="119"/>
      <c r="AL1641" s="119"/>
      <c r="AM1641" s="120"/>
      <c r="AO1641" s="118" t="s">
        <v>291</v>
      </c>
      <c r="AP1641" s="140"/>
      <c r="AQ1641" s="119"/>
      <c r="AR1641" s="120"/>
    </row>
    <row r="1642" spans="1:44" x14ac:dyDescent="0.2">
      <c r="A1642" s="11">
        <v>18880</v>
      </c>
      <c r="C1642" s="13">
        <f t="shared" si="75"/>
        <v>2700</v>
      </c>
      <c r="D1642" s="25">
        <v>18880</v>
      </c>
      <c r="I1642" s="27">
        <f t="shared" si="76"/>
        <v>18.88</v>
      </c>
      <c r="J1642" s="19">
        <v>18.88</v>
      </c>
      <c r="L1642" s="14">
        <v>2.7</v>
      </c>
      <c r="O1642">
        <v>2.9380999999999999</v>
      </c>
      <c r="P1642" s="31">
        <f t="shared" si="77"/>
        <v>0.99325177301028345</v>
      </c>
      <c r="R1642" s="5">
        <v>2.7</v>
      </c>
      <c r="AJ1642" s="118" t="s">
        <v>268</v>
      </c>
      <c r="AK1642" s="119"/>
      <c r="AL1642" s="119"/>
      <c r="AM1642" s="120"/>
      <c r="AO1642" s="118" t="s">
        <v>291</v>
      </c>
      <c r="AP1642" s="140"/>
      <c r="AQ1642" s="119"/>
      <c r="AR1642" s="120"/>
    </row>
    <row r="1643" spans="1:44" x14ac:dyDescent="0.2">
      <c r="A1643" s="11">
        <v>9480</v>
      </c>
      <c r="C1643" s="13">
        <f t="shared" si="75"/>
        <v>2700</v>
      </c>
      <c r="D1643" s="25">
        <v>9480</v>
      </c>
      <c r="I1643" s="27">
        <f t="shared" si="76"/>
        <v>9.48</v>
      </c>
      <c r="J1643" s="19">
        <v>9.48</v>
      </c>
      <c r="L1643" s="14">
        <v>2.7</v>
      </c>
      <c r="O1643">
        <v>2.2492000000000001</v>
      </c>
      <c r="P1643" s="31">
        <f t="shared" si="77"/>
        <v>0.99325177301028345</v>
      </c>
      <c r="R1643" s="5">
        <v>2.7</v>
      </c>
      <c r="AJ1643" s="118" t="s">
        <v>74</v>
      </c>
      <c r="AK1643" s="119"/>
      <c r="AL1643" s="119"/>
      <c r="AM1643" s="120"/>
      <c r="AO1643" s="118" t="s">
        <v>291</v>
      </c>
      <c r="AP1643" s="140"/>
      <c r="AQ1643" s="119"/>
      <c r="AR1643" s="120"/>
    </row>
    <row r="1644" spans="1:44" x14ac:dyDescent="0.2">
      <c r="A1644" s="11">
        <v>3680</v>
      </c>
      <c r="C1644" s="13">
        <f t="shared" si="75"/>
        <v>2700</v>
      </c>
      <c r="D1644" s="25">
        <v>3680</v>
      </c>
      <c r="I1644" s="27">
        <f t="shared" si="76"/>
        <v>3.68</v>
      </c>
      <c r="J1644" s="19">
        <v>3.68</v>
      </c>
      <c r="L1644" s="14">
        <v>2.7</v>
      </c>
      <c r="O1644">
        <v>1.3028999999999999</v>
      </c>
      <c r="P1644" s="31">
        <f t="shared" si="77"/>
        <v>0.99325177301028345</v>
      </c>
      <c r="R1644" s="5">
        <v>2.7</v>
      </c>
      <c r="AJ1644" s="118" t="s">
        <v>159</v>
      </c>
      <c r="AK1644" s="119"/>
      <c r="AL1644" s="119"/>
      <c r="AM1644" s="120"/>
      <c r="AO1644" s="118" t="s">
        <v>291</v>
      </c>
      <c r="AP1644" s="140"/>
      <c r="AQ1644" s="119"/>
      <c r="AR1644" s="120"/>
    </row>
    <row r="1645" spans="1:44" x14ac:dyDescent="0.2">
      <c r="A1645" s="11">
        <v>1620</v>
      </c>
      <c r="C1645" s="13">
        <f t="shared" si="75"/>
        <v>2700</v>
      </c>
      <c r="D1645" s="25">
        <v>1620</v>
      </c>
      <c r="I1645" s="27">
        <f t="shared" si="76"/>
        <v>1.62</v>
      </c>
      <c r="J1645" s="19">
        <v>1.62</v>
      </c>
      <c r="L1645" s="14">
        <v>2.7</v>
      </c>
      <c r="O1645">
        <v>0.4824</v>
      </c>
      <c r="P1645" s="31">
        <f t="shared" si="77"/>
        <v>0.99325177301028345</v>
      </c>
      <c r="R1645" s="5">
        <v>2.7</v>
      </c>
      <c r="AJ1645" s="118" t="s">
        <v>147</v>
      </c>
      <c r="AK1645" s="119"/>
      <c r="AL1645" s="119"/>
      <c r="AM1645" s="120"/>
      <c r="AO1645" s="118" t="s">
        <v>291</v>
      </c>
      <c r="AP1645" s="140"/>
      <c r="AQ1645" s="119"/>
      <c r="AR1645" s="120"/>
    </row>
    <row r="1646" spans="1:44" x14ac:dyDescent="0.2">
      <c r="A1646" s="11">
        <v>920</v>
      </c>
      <c r="C1646" s="13">
        <f t="shared" si="75"/>
        <v>2720</v>
      </c>
      <c r="D1646" s="25">
        <v>920</v>
      </c>
      <c r="I1646" s="27">
        <f t="shared" si="76"/>
        <v>0.92</v>
      </c>
      <c r="J1646" s="19">
        <v>0.92</v>
      </c>
      <c r="L1646" s="14">
        <v>2.72</v>
      </c>
      <c r="O1646">
        <v>-8.3400000000000002E-2</v>
      </c>
      <c r="P1646" s="31">
        <f t="shared" si="77"/>
        <v>1.000631880307906</v>
      </c>
      <c r="R1646" s="5">
        <v>2.72</v>
      </c>
      <c r="AJ1646" s="118" t="s">
        <v>48</v>
      </c>
      <c r="AK1646" s="119"/>
      <c r="AL1646" s="119"/>
      <c r="AM1646" s="120"/>
      <c r="AO1646" s="118" t="s">
        <v>182</v>
      </c>
      <c r="AP1646" s="140"/>
      <c r="AQ1646" s="119"/>
      <c r="AR1646" s="120"/>
    </row>
    <row r="1647" spans="1:44" x14ac:dyDescent="0.2">
      <c r="A1647" s="11">
        <v>2600</v>
      </c>
      <c r="C1647" s="13">
        <f t="shared" si="75"/>
        <v>2720</v>
      </c>
      <c r="D1647" s="25">
        <v>2600</v>
      </c>
      <c r="I1647" s="27">
        <f t="shared" si="76"/>
        <v>2.6</v>
      </c>
      <c r="J1647" s="19">
        <v>2.6</v>
      </c>
      <c r="L1647" s="14">
        <v>2.72</v>
      </c>
      <c r="O1647">
        <v>0.95550000000000002</v>
      </c>
      <c r="P1647" s="31">
        <f t="shared" si="77"/>
        <v>1.000631880307906</v>
      </c>
      <c r="R1647" s="5">
        <v>2.72</v>
      </c>
      <c r="AJ1647" s="118" t="s">
        <v>479</v>
      </c>
      <c r="AK1647" s="119"/>
      <c r="AL1647" s="119"/>
      <c r="AM1647" s="120"/>
      <c r="AO1647" s="118" t="s">
        <v>182</v>
      </c>
      <c r="AP1647" s="140"/>
      <c r="AQ1647" s="119"/>
      <c r="AR1647" s="120"/>
    </row>
    <row r="1648" spans="1:44" x14ac:dyDescent="0.2">
      <c r="A1648" s="11">
        <v>5220</v>
      </c>
      <c r="C1648" s="13">
        <f t="shared" si="75"/>
        <v>2720</v>
      </c>
      <c r="D1648" s="25">
        <v>5220</v>
      </c>
      <c r="I1648" s="27">
        <f t="shared" si="76"/>
        <v>5.22</v>
      </c>
      <c r="J1648" s="19">
        <v>5.22</v>
      </c>
      <c r="L1648" s="14">
        <v>2.72</v>
      </c>
      <c r="O1648">
        <v>1.6525000000000001</v>
      </c>
      <c r="P1648" s="31">
        <f t="shared" si="77"/>
        <v>1.000631880307906</v>
      </c>
      <c r="R1648" s="5">
        <v>2.72</v>
      </c>
      <c r="AJ1648" s="118" t="s">
        <v>56</v>
      </c>
      <c r="AK1648" s="119"/>
      <c r="AL1648" s="119"/>
      <c r="AM1648" s="120"/>
      <c r="AO1648" s="118" t="s">
        <v>182</v>
      </c>
      <c r="AP1648" s="140"/>
      <c r="AQ1648" s="119"/>
      <c r="AR1648" s="120"/>
    </row>
    <row r="1649" spans="1:44" x14ac:dyDescent="0.2">
      <c r="A1649" s="11">
        <v>740</v>
      </c>
      <c r="C1649" s="13">
        <f t="shared" si="75"/>
        <v>2720</v>
      </c>
      <c r="D1649" s="25">
        <v>740</v>
      </c>
      <c r="I1649" s="27">
        <f t="shared" si="76"/>
        <v>0.74</v>
      </c>
      <c r="J1649" s="19">
        <v>0.74</v>
      </c>
      <c r="L1649" s="14">
        <v>2.72</v>
      </c>
      <c r="O1649">
        <v>-0.30109999999999998</v>
      </c>
      <c r="P1649" s="31">
        <f t="shared" si="77"/>
        <v>1.000631880307906</v>
      </c>
      <c r="R1649" s="5">
        <v>2.72</v>
      </c>
      <c r="AJ1649" s="118" t="s">
        <v>306</v>
      </c>
      <c r="AK1649" s="119"/>
      <c r="AL1649" s="119"/>
      <c r="AM1649" s="120"/>
      <c r="AO1649" s="118" t="s">
        <v>182</v>
      </c>
      <c r="AP1649" s="140"/>
      <c r="AQ1649" s="119"/>
      <c r="AR1649" s="120"/>
    </row>
    <row r="1650" spans="1:44" x14ac:dyDescent="0.2">
      <c r="A1650" s="11">
        <v>15080</v>
      </c>
      <c r="C1650" s="13">
        <f t="shared" si="75"/>
        <v>2720</v>
      </c>
      <c r="D1650" s="25">
        <v>15080</v>
      </c>
      <c r="I1650" s="27">
        <f t="shared" si="76"/>
        <v>15.08</v>
      </c>
      <c r="J1650" s="19">
        <v>15.08</v>
      </c>
      <c r="L1650" s="14">
        <v>2.72</v>
      </c>
      <c r="O1650">
        <v>2.7134</v>
      </c>
      <c r="P1650" s="31">
        <f t="shared" si="77"/>
        <v>1.000631880307906</v>
      </c>
      <c r="R1650" s="5">
        <v>2.72</v>
      </c>
      <c r="AJ1650" s="118" t="s">
        <v>253</v>
      </c>
      <c r="AK1650" s="119"/>
      <c r="AL1650" s="119"/>
      <c r="AM1650" s="120"/>
      <c r="AO1650" s="118" t="s">
        <v>182</v>
      </c>
      <c r="AP1650" s="140"/>
      <c r="AQ1650" s="119"/>
      <c r="AR1650" s="120"/>
    </row>
    <row r="1651" spans="1:44" x14ac:dyDescent="0.2">
      <c r="A1651" s="11">
        <v>1160</v>
      </c>
      <c r="C1651" s="13">
        <f t="shared" si="75"/>
        <v>2740</v>
      </c>
      <c r="D1651" s="25">
        <v>1160</v>
      </c>
      <c r="I1651" s="27">
        <f t="shared" si="76"/>
        <v>1.1599999999999999</v>
      </c>
      <c r="J1651" s="19">
        <v>1.1599999999999999</v>
      </c>
      <c r="L1651" s="14">
        <v>2.74</v>
      </c>
      <c r="O1651">
        <v>0.1484</v>
      </c>
      <c r="P1651" s="31">
        <f t="shared" si="77"/>
        <v>1.0079579203999789</v>
      </c>
      <c r="R1651" s="5">
        <v>2.74</v>
      </c>
      <c r="AJ1651" s="118" t="s">
        <v>255</v>
      </c>
      <c r="AK1651" s="119"/>
      <c r="AL1651" s="119"/>
      <c r="AM1651" s="120"/>
      <c r="AO1651" s="118" t="s">
        <v>182</v>
      </c>
      <c r="AP1651" s="140"/>
      <c r="AQ1651" s="119"/>
      <c r="AR1651" s="120"/>
    </row>
    <row r="1652" spans="1:44" x14ac:dyDescent="0.2">
      <c r="A1652" s="11">
        <v>17880</v>
      </c>
      <c r="C1652" s="13">
        <f t="shared" si="75"/>
        <v>2740</v>
      </c>
      <c r="D1652" s="25">
        <v>17880</v>
      </c>
      <c r="I1652" s="27">
        <f t="shared" si="76"/>
        <v>17.88</v>
      </c>
      <c r="J1652" s="19">
        <v>17.88</v>
      </c>
      <c r="L1652" s="14">
        <v>2.74</v>
      </c>
      <c r="O1652">
        <v>2.8837000000000002</v>
      </c>
      <c r="P1652" s="31">
        <f t="shared" si="77"/>
        <v>1.0079579203999789</v>
      </c>
      <c r="R1652" s="5">
        <v>2.74</v>
      </c>
      <c r="AJ1652" s="118" t="s">
        <v>598</v>
      </c>
      <c r="AK1652" s="119"/>
      <c r="AL1652" s="119"/>
      <c r="AM1652" s="120"/>
      <c r="AO1652" s="118" t="s">
        <v>182</v>
      </c>
      <c r="AP1652" s="140"/>
      <c r="AQ1652" s="119"/>
      <c r="AR1652" s="120"/>
    </row>
    <row r="1653" spans="1:44" x14ac:dyDescent="0.2">
      <c r="A1653" s="11">
        <v>2080</v>
      </c>
      <c r="C1653" s="13">
        <f t="shared" si="75"/>
        <v>2740</v>
      </c>
      <c r="D1653" s="25">
        <v>2080</v>
      </c>
      <c r="I1653" s="27">
        <f t="shared" si="76"/>
        <v>2.08</v>
      </c>
      <c r="J1653" s="19">
        <v>2.08</v>
      </c>
      <c r="L1653" s="14">
        <v>2.74</v>
      </c>
      <c r="O1653">
        <v>0.73240000000000005</v>
      </c>
      <c r="P1653" s="31">
        <f t="shared" si="77"/>
        <v>1.0079579203999789</v>
      </c>
      <c r="R1653" s="5">
        <v>2.74</v>
      </c>
      <c r="AJ1653" s="118" t="s">
        <v>95</v>
      </c>
      <c r="AK1653" s="119"/>
      <c r="AL1653" s="119"/>
      <c r="AM1653" s="120"/>
      <c r="AO1653" s="118" t="s">
        <v>182</v>
      </c>
      <c r="AP1653" s="140"/>
      <c r="AQ1653" s="119"/>
      <c r="AR1653" s="120"/>
    </row>
    <row r="1654" spans="1:44" x14ac:dyDescent="0.2">
      <c r="A1654" s="11">
        <v>2120</v>
      </c>
      <c r="C1654" s="13">
        <f t="shared" si="75"/>
        <v>2740</v>
      </c>
      <c r="D1654" s="25">
        <v>2120</v>
      </c>
      <c r="I1654" s="27">
        <f t="shared" si="76"/>
        <v>2.12</v>
      </c>
      <c r="J1654" s="19">
        <v>2.12</v>
      </c>
      <c r="L1654" s="14">
        <v>2.74</v>
      </c>
      <c r="O1654">
        <v>0.75139999999999996</v>
      </c>
      <c r="P1654" s="31">
        <f t="shared" si="77"/>
        <v>1.0079579203999789</v>
      </c>
      <c r="R1654" s="5">
        <v>2.74</v>
      </c>
      <c r="AJ1654" s="118" t="s">
        <v>98</v>
      </c>
      <c r="AK1654" s="119"/>
      <c r="AL1654" s="119"/>
      <c r="AM1654" s="120"/>
      <c r="AO1654" s="118" t="s">
        <v>182</v>
      </c>
      <c r="AP1654" s="140"/>
      <c r="AQ1654" s="119"/>
      <c r="AR1654" s="120"/>
    </row>
    <row r="1655" spans="1:44" x14ac:dyDescent="0.2">
      <c r="A1655" s="11">
        <v>720</v>
      </c>
      <c r="C1655" s="13">
        <f t="shared" si="75"/>
        <v>2760</v>
      </c>
      <c r="D1655" s="25">
        <v>720</v>
      </c>
      <c r="I1655" s="27">
        <f t="shared" si="76"/>
        <v>0.72</v>
      </c>
      <c r="J1655" s="19">
        <v>0.72</v>
      </c>
      <c r="L1655" s="14">
        <v>2.76</v>
      </c>
      <c r="O1655">
        <v>-0.32850000000000001</v>
      </c>
      <c r="P1655" s="31">
        <f t="shared" si="77"/>
        <v>1.0152306797290584</v>
      </c>
      <c r="R1655" s="5">
        <v>2.76</v>
      </c>
      <c r="AJ1655" s="118" t="s">
        <v>168</v>
      </c>
      <c r="AK1655" s="119"/>
      <c r="AL1655" s="119"/>
      <c r="AM1655" s="120"/>
      <c r="AO1655" s="118" t="s">
        <v>182</v>
      </c>
      <c r="AP1655" s="140"/>
      <c r="AQ1655" s="119"/>
      <c r="AR1655" s="120"/>
    </row>
    <row r="1656" spans="1:44" x14ac:dyDescent="0.2">
      <c r="A1656" s="11">
        <v>180</v>
      </c>
      <c r="C1656" s="13">
        <f t="shared" si="75"/>
        <v>2760</v>
      </c>
      <c r="D1656" s="25">
        <v>180</v>
      </c>
      <c r="I1656" s="27">
        <f t="shared" si="76"/>
        <v>0.18</v>
      </c>
      <c r="J1656" s="19">
        <v>0.18</v>
      </c>
      <c r="L1656" s="14">
        <v>2.76</v>
      </c>
      <c r="O1656">
        <v>-1.7148000000000001</v>
      </c>
      <c r="P1656" s="31">
        <f t="shared" si="77"/>
        <v>1.0152306797290584</v>
      </c>
      <c r="R1656" s="5">
        <v>2.76</v>
      </c>
      <c r="AJ1656" s="118" t="s">
        <v>113</v>
      </c>
      <c r="AK1656" s="119"/>
      <c r="AL1656" s="119"/>
      <c r="AM1656" s="120"/>
      <c r="AO1656" s="118" t="s">
        <v>182</v>
      </c>
      <c r="AP1656" s="140"/>
      <c r="AQ1656" s="119"/>
      <c r="AR1656" s="120"/>
    </row>
    <row r="1657" spans="1:44" x14ac:dyDescent="0.2">
      <c r="A1657" s="11">
        <v>17080</v>
      </c>
      <c r="C1657" s="13">
        <f t="shared" si="75"/>
        <v>2760</v>
      </c>
      <c r="D1657" s="25">
        <v>17080</v>
      </c>
      <c r="I1657" s="27">
        <f t="shared" si="76"/>
        <v>17.080000000000002</v>
      </c>
      <c r="J1657" s="19">
        <v>17.080000000000002</v>
      </c>
      <c r="L1657" s="14">
        <v>2.76</v>
      </c>
      <c r="O1657">
        <v>2.8378999999999999</v>
      </c>
      <c r="P1657" s="31">
        <f t="shared" si="77"/>
        <v>1.0152306797290584</v>
      </c>
      <c r="R1657" s="5">
        <v>2.76</v>
      </c>
      <c r="AJ1657" s="118" t="s">
        <v>63</v>
      </c>
      <c r="AK1657" s="119"/>
      <c r="AL1657" s="119"/>
      <c r="AM1657" s="120"/>
      <c r="AO1657" s="118" t="s">
        <v>182</v>
      </c>
      <c r="AP1657" s="140"/>
      <c r="AQ1657" s="119"/>
      <c r="AR1657" s="120"/>
    </row>
    <row r="1658" spans="1:44" x14ac:dyDescent="0.2">
      <c r="A1658" s="11">
        <v>12720</v>
      </c>
      <c r="C1658" s="13">
        <f t="shared" si="75"/>
        <v>2760</v>
      </c>
      <c r="D1658" s="25">
        <v>12720</v>
      </c>
      <c r="I1658" s="27">
        <f t="shared" si="76"/>
        <v>12.72</v>
      </c>
      <c r="J1658" s="19">
        <v>12.72</v>
      </c>
      <c r="L1658" s="14">
        <v>2.76</v>
      </c>
      <c r="O1658">
        <v>2.5432000000000001</v>
      </c>
      <c r="P1658" s="31">
        <f t="shared" si="77"/>
        <v>1.0152306797290584</v>
      </c>
      <c r="R1658" s="5">
        <v>2.76</v>
      </c>
      <c r="AJ1658" s="118" t="s">
        <v>599</v>
      </c>
      <c r="AK1658" s="119"/>
      <c r="AL1658" s="119"/>
      <c r="AM1658" s="120"/>
      <c r="AO1658" s="118" t="s">
        <v>182</v>
      </c>
      <c r="AP1658" s="140"/>
      <c r="AQ1658" s="119"/>
      <c r="AR1658" s="120"/>
    </row>
    <row r="1659" spans="1:44" x14ac:dyDescent="0.2">
      <c r="A1659" s="11">
        <v>2940</v>
      </c>
      <c r="C1659" s="13">
        <f t="shared" si="75"/>
        <v>2760</v>
      </c>
      <c r="D1659" s="25">
        <v>2940</v>
      </c>
      <c r="I1659" s="27">
        <f t="shared" si="76"/>
        <v>2.94</v>
      </c>
      <c r="J1659" s="19">
        <v>2.94</v>
      </c>
      <c r="L1659" s="14">
        <v>2.76</v>
      </c>
      <c r="O1659">
        <v>1.0784</v>
      </c>
      <c r="P1659" s="31">
        <f t="shared" si="77"/>
        <v>1.0152306797290584</v>
      </c>
      <c r="R1659" s="5">
        <v>2.76</v>
      </c>
      <c r="AJ1659" s="118" t="s">
        <v>64</v>
      </c>
      <c r="AK1659" s="119"/>
      <c r="AL1659" s="119"/>
      <c r="AM1659" s="120"/>
      <c r="AO1659" s="118" t="s">
        <v>182</v>
      </c>
      <c r="AP1659" s="140"/>
      <c r="AQ1659" s="119"/>
      <c r="AR1659" s="120"/>
    </row>
    <row r="1660" spans="1:44" x14ac:dyDescent="0.2">
      <c r="A1660" s="11">
        <v>15900</v>
      </c>
      <c r="C1660" s="13">
        <f t="shared" si="75"/>
        <v>2760</v>
      </c>
      <c r="D1660" s="25">
        <v>15900</v>
      </c>
      <c r="I1660" s="27">
        <f t="shared" si="76"/>
        <v>15.9</v>
      </c>
      <c r="J1660" s="19">
        <v>15.9</v>
      </c>
      <c r="L1660" s="14">
        <v>2.76</v>
      </c>
      <c r="O1660">
        <v>2.7663000000000002</v>
      </c>
      <c r="P1660" s="31">
        <f t="shared" si="77"/>
        <v>1.0152306797290584</v>
      </c>
      <c r="R1660" s="5">
        <v>2.76</v>
      </c>
      <c r="AJ1660" s="118" t="s">
        <v>443</v>
      </c>
      <c r="AK1660" s="119"/>
      <c r="AL1660" s="119"/>
      <c r="AM1660" s="120"/>
      <c r="AO1660" s="118" t="s">
        <v>182</v>
      </c>
      <c r="AP1660" s="140"/>
      <c r="AQ1660" s="119"/>
      <c r="AR1660" s="120"/>
    </row>
    <row r="1661" spans="1:44" x14ac:dyDescent="0.2">
      <c r="A1661" s="11">
        <v>1600</v>
      </c>
      <c r="C1661" s="13">
        <f t="shared" si="75"/>
        <v>2760</v>
      </c>
      <c r="D1661" s="25">
        <v>1600</v>
      </c>
      <c r="I1661" s="27">
        <f t="shared" si="76"/>
        <v>1.6</v>
      </c>
      <c r="J1661" s="19">
        <v>1.6</v>
      </c>
      <c r="L1661" s="14">
        <v>2.76</v>
      </c>
      <c r="O1661">
        <v>0.47</v>
      </c>
      <c r="P1661" s="31">
        <f t="shared" si="77"/>
        <v>1.0152306797290584</v>
      </c>
      <c r="R1661" s="5">
        <v>2.76</v>
      </c>
      <c r="AJ1661" s="118" t="s">
        <v>355</v>
      </c>
      <c r="AK1661" s="119"/>
      <c r="AL1661" s="119"/>
      <c r="AM1661" s="120"/>
      <c r="AO1661" s="118" t="s">
        <v>182</v>
      </c>
      <c r="AP1661" s="140"/>
      <c r="AQ1661" s="119"/>
      <c r="AR1661" s="120"/>
    </row>
    <row r="1662" spans="1:44" x14ac:dyDescent="0.2">
      <c r="A1662" s="11">
        <v>17900</v>
      </c>
      <c r="C1662" s="13">
        <f t="shared" si="75"/>
        <v>2780</v>
      </c>
      <c r="D1662" s="25">
        <v>17900</v>
      </c>
      <c r="I1662" s="27">
        <f t="shared" si="76"/>
        <v>17.900000000000002</v>
      </c>
      <c r="J1662" s="19">
        <v>17.900000000000002</v>
      </c>
      <c r="L1662" s="14">
        <v>2.78</v>
      </c>
      <c r="O1662">
        <v>2.8847999999999998</v>
      </c>
      <c r="P1662" s="31">
        <f t="shared" si="77"/>
        <v>1.0224509277025455</v>
      </c>
      <c r="R1662" s="5">
        <v>2.78</v>
      </c>
      <c r="AJ1662" s="118" t="s">
        <v>600</v>
      </c>
      <c r="AK1662" s="119"/>
      <c r="AL1662" s="119"/>
      <c r="AM1662" s="120"/>
      <c r="AO1662" s="118" t="s">
        <v>182</v>
      </c>
      <c r="AP1662" s="140"/>
      <c r="AQ1662" s="119"/>
      <c r="AR1662" s="120"/>
    </row>
    <row r="1663" spans="1:44" x14ac:dyDescent="0.2">
      <c r="A1663" s="11">
        <v>1380</v>
      </c>
      <c r="C1663" s="13">
        <f t="shared" si="75"/>
        <v>2780</v>
      </c>
      <c r="D1663" s="25">
        <v>1380</v>
      </c>
      <c r="I1663" s="27">
        <f t="shared" si="76"/>
        <v>1.3800000000000001</v>
      </c>
      <c r="J1663" s="19">
        <v>1.3800000000000001</v>
      </c>
      <c r="L1663" s="14">
        <v>2.78</v>
      </c>
      <c r="O1663">
        <v>0.3221</v>
      </c>
      <c r="P1663" s="31">
        <f t="shared" si="77"/>
        <v>1.0224509277025455</v>
      </c>
      <c r="R1663" s="5">
        <v>2.78</v>
      </c>
      <c r="AJ1663" s="118" t="s">
        <v>162</v>
      </c>
      <c r="AK1663" s="119"/>
      <c r="AL1663" s="119"/>
      <c r="AM1663" s="120"/>
      <c r="AO1663" s="118" t="s">
        <v>182</v>
      </c>
      <c r="AP1663" s="140"/>
      <c r="AQ1663" s="119"/>
      <c r="AR1663" s="120"/>
    </row>
    <row r="1664" spans="1:44" x14ac:dyDescent="0.2">
      <c r="A1664" s="11">
        <v>560</v>
      </c>
      <c r="C1664" s="13">
        <f t="shared" si="75"/>
        <v>2780</v>
      </c>
      <c r="D1664" s="25">
        <v>560</v>
      </c>
      <c r="I1664" s="27">
        <f t="shared" si="76"/>
        <v>0.56000000000000005</v>
      </c>
      <c r="J1664" s="19">
        <v>0.56000000000000005</v>
      </c>
      <c r="L1664" s="14">
        <v>2.78</v>
      </c>
      <c r="O1664">
        <v>-0.57979999999999998</v>
      </c>
      <c r="P1664" s="31">
        <f t="shared" si="77"/>
        <v>1.0224509277025455</v>
      </c>
      <c r="R1664" s="5">
        <v>2.78</v>
      </c>
      <c r="AJ1664" s="118" t="s">
        <v>90</v>
      </c>
      <c r="AK1664" s="119"/>
      <c r="AL1664" s="119"/>
      <c r="AM1664" s="120"/>
      <c r="AO1664" s="118" t="s">
        <v>182</v>
      </c>
      <c r="AP1664" s="140"/>
      <c r="AQ1664" s="119"/>
      <c r="AR1664" s="120"/>
    </row>
    <row r="1665" spans="1:44" x14ac:dyDescent="0.2">
      <c r="A1665" s="11">
        <v>800</v>
      </c>
      <c r="C1665" s="13">
        <f t="shared" ref="C1665:C1728" si="78">L1665*1000</f>
        <v>2780</v>
      </c>
      <c r="D1665" s="25">
        <v>800</v>
      </c>
      <c r="I1665" s="27">
        <f t="shared" si="76"/>
        <v>0.8</v>
      </c>
      <c r="J1665" s="19">
        <v>0.8</v>
      </c>
      <c r="L1665" s="14">
        <v>2.78</v>
      </c>
      <c r="O1665">
        <v>-0.22309999999999999</v>
      </c>
      <c r="P1665" s="31">
        <f t="shared" si="77"/>
        <v>1.0224509277025455</v>
      </c>
      <c r="R1665" s="5">
        <v>2.78</v>
      </c>
      <c r="AJ1665" s="118" t="s">
        <v>50</v>
      </c>
      <c r="AK1665" s="119"/>
      <c r="AL1665" s="119"/>
      <c r="AM1665" s="120"/>
      <c r="AO1665" s="118" t="s">
        <v>182</v>
      </c>
      <c r="AP1665" s="140"/>
      <c r="AQ1665" s="119"/>
      <c r="AR1665" s="120"/>
    </row>
    <row r="1666" spans="1:44" x14ac:dyDescent="0.2">
      <c r="A1666" s="11">
        <v>1300</v>
      </c>
      <c r="C1666" s="13">
        <f t="shared" si="78"/>
        <v>2780</v>
      </c>
      <c r="D1666" s="25">
        <v>1300</v>
      </c>
      <c r="I1666" s="27">
        <f t="shared" ref="I1666:I1729" si="79">D1666*10^-3</f>
        <v>1.3</v>
      </c>
      <c r="J1666" s="19">
        <v>1.3</v>
      </c>
      <c r="L1666" s="14">
        <v>2.78</v>
      </c>
      <c r="O1666">
        <v>0.26240000000000002</v>
      </c>
      <c r="P1666" s="31">
        <f t="shared" ref="P1666:P1729" si="80">LN(L1666)</f>
        <v>1.0224509277025455</v>
      </c>
      <c r="R1666" s="5">
        <v>2.78</v>
      </c>
      <c r="AJ1666" s="118" t="s">
        <v>65</v>
      </c>
      <c r="AK1666" s="119"/>
      <c r="AL1666" s="119"/>
      <c r="AM1666" s="120"/>
      <c r="AO1666" s="118" t="s">
        <v>292</v>
      </c>
      <c r="AP1666" s="140"/>
      <c r="AQ1666" s="119"/>
      <c r="AR1666" s="120"/>
    </row>
    <row r="1667" spans="1:44" x14ac:dyDescent="0.2">
      <c r="A1667" s="11">
        <v>9380</v>
      </c>
      <c r="C1667" s="13">
        <f t="shared" si="78"/>
        <v>2780</v>
      </c>
      <c r="D1667" s="25">
        <v>9380</v>
      </c>
      <c r="I1667" s="27">
        <f t="shared" si="79"/>
        <v>9.3800000000000008</v>
      </c>
      <c r="J1667" s="19">
        <v>9.3800000000000008</v>
      </c>
      <c r="L1667" s="14">
        <v>2.78</v>
      </c>
      <c r="O1667">
        <v>2.2385999999999999</v>
      </c>
      <c r="P1667" s="31">
        <f t="shared" si="80"/>
        <v>1.0224509277025455</v>
      </c>
      <c r="R1667" s="5">
        <v>2.78</v>
      </c>
      <c r="AJ1667" s="118" t="s">
        <v>541</v>
      </c>
      <c r="AK1667" s="119"/>
      <c r="AL1667" s="119"/>
      <c r="AM1667" s="120"/>
      <c r="AO1667" s="118" t="s">
        <v>292</v>
      </c>
      <c r="AP1667" s="140"/>
      <c r="AQ1667" s="119"/>
      <c r="AR1667" s="120"/>
    </row>
    <row r="1668" spans="1:44" x14ac:dyDescent="0.2">
      <c r="A1668" s="11">
        <v>1180</v>
      </c>
      <c r="C1668" s="13">
        <f t="shared" si="78"/>
        <v>2780</v>
      </c>
      <c r="D1668" s="25">
        <v>1180</v>
      </c>
      <c r="I1668" s="27">
        <f t="shared" si="79"/>
        <v>1.18</v>
      </c>
      <c r="J1668" s="19">
        <v>1.18</v>
      </c>
      <c r="L1668" s="14">
        <v>2.78</v>
      </c>
      <c r="O1668">
        <v>0.16550000000000001</v>
      </c>
      <c r="P1668" s="31">
        <f t="shared" si="80"/>
        <v>1.0224509277025455</v>
      </c>
      <c r="R1668" s="5">
        <v>2.78</v>
      </c>
      <c r="AJ1668" s="118" t="s">
        <v>55</v>
      </c>
      <c r="AK1668" s="119"/>
      <c r="AL1668" s="119"/>
      <c r="AM1668" s="120"/>
      <c r="AO1668" s="118" t="s">
        <v>292</v>
      </c>
      <c r="AP1668" s="140"/>
      <c r="AQ1668" s="119"/>
      <c r="AR1668" s="120"/>
    </row>
    <row r="1669" spans="1:44" x14ac:dyDescent="0.2">
      <c r="A1669" s="11">
        <v>2180</v>
      </c>
      <c r="C1669" s="13">
        <f t="shared" si="78"/>
        <v>2780</v>
      </c>
      <c r="D1669" s="25">
        <v>2180</v>
      </c>
      <c r="I1669" s="27">
        <f t="shared" si="79"/>
        <v>2.1800000000000002</v>
      </c>
      <c r="J1669" s="19">
        <v>2.1800000000000002</v>
      </c>
      <c r="L1669" s="14">
        <v>2.78</v>
      </c>
      <c r="O1669">
        <v>0.77929999999999999</v>
      </c>
      <c r="P1669" s="31">
        <f t="shared" si="80"/>
        <v>1.0224509277025455</v>
      </c>
      <c r="R1669" s="5">
        <v>2.78</v>
      </c>
      <c r="AJ1669" s="118" t="s">
        <v>206</v>
      </c>
      <c r="AK1669" s="119"/>
      <c r="AL1669" s="119"/>
      <c r="AM1669" s="120"/>
      <c r="AO1669" s="118" t="s">
        <v>292</v>
      </c>
      <c r="AP1669" s="140"/>
      <c r="AQ1669" s="119"/>
      <c r="AR1669" s="120"/>
    </row>
    <row r="1670" spans="1:44" x14ac:dyDescent="0.2">
      <c r="A1670" s="11">
        <v>8880</v>
      </c>
      <c r="C1670" s="13">
        <f t="shared" si="78"/>
        <v>2780</v>
      </c>
      <c r="D1670" s="25">
        <v>8880</v>
      </c>
      <c r="I1670" s="27">
        <f t="shared" si="79"/>
        <v>8.8800000000000008</v>
      </c>
      <c r="J1670" s="19">
        <v>8.8800000000000008</v>
      </c>
      <c r="L1670" s="14">
        <v>2.78</v>
      </c>
      <c r="O1670">
        <v>2.1838000000000002</v>
      </c>
      <c r="P1670" s="31">
        <f t="shared" si="80"/>
        <v>1.0224509277025455</v>
      </c>
      <c r="R1670" s="5">
        <v>2.78</v>
      </c>
      <c r="AJ1670" s="118" t="s">
        <v>482</v>
      </c>
      <c r="AK1670" s="119"/>
      <c r="AL1670" s="119"/>
      <c r="AM1670" s="120"/>
      <c r="AO1670" s="118" t="s">
        <v>292</v>
      </c>
      <c r="AP1670" s="140"/>
      <c r="AQ1670" s="119"/>
      <c r="AR1670" s="120"/>
    </row>
    <row r="1671" spans="1:44" x14ac:dyDescent="0.2">
      <c r="A1671" s="11">
        <v>6500</v>
      </c>
      <c r="C1671" s="13">
        <f t="shared" si="78"/>
        <v>2780</v>
      </c>
      <c r="D1671" s="25">
        <v>6500</v>
      </c>
      <c r="I1671" s="27">
        <f t="shared" si="79"/>
        <v>6.5</v>
      </c>
      <c r="J1671" s="19">
        <v>6.5</v>
      </c>
      <c r="L1671" s="14">
        <v>2.78</v>
      </c>
      <c r="O1671">
        <v>1.8717999999999999</v>
      </c>
      <c r="P1671" s="31">
        <f t="shared" si="80"/>
        <v>1.0224509277025455</v>
      </c>
      <c r="R1671" s="5">
        <v>2.78</v>
      </c>
      <c r="AJ1671" s="118" t="s">
        <v>359</v>
      </c>
      <c r="AK1671" s="119"/>
      <c r="AL1671" s="119"/>
      <c r="AM1671" s="120"/>
      <c r="AO1671" s="118" t="s">
        <v>292</v>
      </c>
      <c r="AP1671" s="140"/>
      <c r="AQ1671" s="119"/>
      <c r="AR1671" s="120"/>
    </row>
    <row r="1672" spans="1:44" x14ac:dyDescent="0.2">
      <c r="A1672" s="11">
        <v>340</v>
      </c>
      <c r="C1672" s="13">
        <f t="shared" si="78"/>
        <v>2800</v>
      </c>
      <c r="D1672" s="25">
        <v>340</v>
      </c>
      <c r="I1672" s="27">
        <f t="shared" si="79"/>
        <v>0.34</v>
      </c>
      <c r="J1672" s="19">
        <v>0.34</v>
      </c>
      <c r="L1672" s="14">
        <v>2.8</v>
      </c>
      <c r="O1672">
        <v>-1.0788</v>
      </c>
      <c r="P1672" s="31">
        <f t="shared" si="80"/>
        <v>1.0296194171811581</v>
      </c>
      <c r="R1672" s="5">
        <v>2.8</v>
      </c>
      <c r="AJ1672" s="118" t="s">
        <v>193</v>
      </c>
      <c r="AK1672" s="119"/>
      <c r="AL1672" s="119"/>
      <c r="AM1672" s="120"/>
      <c r="AO1672" s="118" t="s">
        <v>292</v>
      </c>
      <c r="AP1672" s="140"/>
      <c r="AQ1672" s="119"/>
      <c r="AR1672" s="120"/>
    </row>
    <row r="1673" spans="1:44" x14ac:dyDescent="0.2">
      <c r="A1673" s="11">
        <v>1340</v>
      </c>
      <c r="C1673" s="13">
        <f t="shared" si="78"/>
        <v>2800</v>
      </c>
      <c r="D1673" s="25">
        <v>1340</v>
      </c>
      <c r="I1673" s="27">
        <f t="shared" si="79"/>
        <v>1.34</v>
      </c>
      <c r="J1673" s="19">
        <v>1.34</v>
      </c>
      <c r="L1673" s="14">
        <v>2.8</v>
      </c>
      <c r="O1673">
        <v>0.29270000000000002</v>
      </c>
      <c r="P1673" s="31">
        <f t="shared" si="80"/>
        <v>1.0296194171811581</v>
      </c>
      <c r="R1673" s="5">
        <v>2.8</v>
      </c>
      <c r="AJ1673" s="118" t="s">
        <v>199</v>
      </c>
      <c r="AK1673" s="119"/>
      <c r="AL1673" s="119"/>
      <c r="AM1673" s="120"/>
      <c r="AO1673" s="118" t="s">
        <v>292</v>
      </c>
      <c r="AP1673" s="140"/>
      <c r="AQ1673" s="119"/>
      <c r="AR1673" s="120"/>
    </row>
    <row r="1674" spans="1:44" x14ac:dyDescent="0.2">
      <c r="A1674" s="11">
        <v>540</v>
      </c>
      <c r="C1674" s="13">
        <f t="shared" si="78"/>
        <v>2800</v>
      </c>
      <c r="D1674" s="25">
        <v>540</v>
      </c>
      <c r="I1674" s="27">
        <f t="shared" si="79"/>
        <v>0.54</v>
      </c>
      <c r="J1674" s="19">
        <v>0.54</v>
      </c>
      <c r="L1674" s="14">
        <v>2.8</v>
      </c>
      <c r="O1674">
        <v>-0.61619999999999997</v>
      </c>
      <c r="P1674" s="31">
        <f t="shared" si="80"/>
        <v>1.0296194171811581</v>
      </c>
      <c r="R1674" s="5">
        <v>2.8</v>
      </c>
      <c r="AJ1674" s="118" t="s">
        <v>49</v>
      </c>
      <c r="AK1674" s="119"/>
      <c r="AL1674" s="119"/>
      <c r="AM1674" s="120"/>
      <c r="AO1674" s="118" t="s">
        <v>292</v>
      </c>
      <c r="AP1674" s="140"/>
      <c r="AQ1674" s="119"/>
      <c r="AR1674" s="120"/>
    </row>
    <row r="1675" spans="1:44" x14ac:dyDescent="0.2">
      <c r="A1675" s="11">
        <v>120</v>
      </c>
      <c r="C1675" s="13">
        <f t="shared" si="78"/>
        <v>2800</v>
      </c>
      <c r="D1675" s="25">
        <v>120</v>
      </c>
      <c r="I1675" s="27">
        <f t="shared" si="79"/>
        <v>0.12</v>
      </c>
      <c r="J1675" s="19">
        <v>0.12</v>
      </c>
      <c r="L1675" s="14">
        <v>2.8</v>
      </c>
      <c r="O1675">
        <v>-2.1202999999999999</v>
      </c>
      <c r="P1675" s="31">
        <f t="shared" si="80"/>
        <v>1.0296194171811581</v>
      </c>
      <c r="R1675" s="5">
        <v>2.8</v>
      </c>
      <c r="AJ1675" s="118" t="s">
        <v>142</v>
      </c>
      <c r="AK1675" s="119"/>
      <c r="AL1675" s="119"/>
      <c r="AM1675" s="120"/>
      <c r="AO1675" s="118" t="s">
        <v>292</v>
      </c>
      <c r="AP1675" s="140"/>
      <c r="AQ1675" s="119"/>
      <c r="AR1675" s="120"/>
    </row>
    <row r="1676" spans="1:44" x14ac:dyDescent="0.2">
      <c r="A1676" s="11">
        <v>460</v>
      </c>
      <c r="C1676" s="13">
        <f t="shared" si="78"/>
        <v>2800</v>
      </c>
      <c r="D1676" s="25">
        <v>460</v>
      </c>
      <c r="I1676" s="27">
        <f t="shared" si="79"/>
        <v>0.46</v>
      </c>
      <c r="J1676" s="19">
        <v>0.46</v>
      </c>
      <c r="L1676" s="14">
        <v>2.8</v>
      </c>
      <c r="O1676">
        <v>-0.77649999999999997</v>
      </c>
      <c r="P1676" s="31">
        <f t="shared" si="80"/>
        <v>1.0296194171811581</v>
      </c>
      <c r="R1676" s="5">
        <v>2.8</v>
      </c>
      <c r="AJ1676" s="118" t="s">
        <v>53</v>
      </c>
      <c r="AK1676" s="119"/>
      <c r="AL1676" s="119"/>
      <c r="AM1676" s="120"/>
      <c r="AO1676" s="118" t="s">
        <v>292</v>
      </c>
      <c r="AP1676" s="140"/>
      <c r="AQ1676" s="119"/>
      <c r="AR1676" s="120"/>
    </row>
    <row r="1677" spans="1:44" x14ac:dyDescent="0.2">
      <c r="A1677" s="11">
        <v>3240</v>
      </c>
      <c r="C1677" s="13">
        <f t="shared" si="78"/>
        <v>2820</v>
      </c>
      <c r="D1677" s="25">
        <v>3240</v>
      </c>
      <c r="I1677" s="27">
        <f t="shared" si="79"/>
        <v>3.24</v>
      </c>
      <c r="J1677" s="19">
        <v>3.24</v>
      </c>
      <c r="L1677" s="14">
        <v>2.82</v>
      </c>
      <c r="O1677">
        <v>1.1756</v>
      </c>
      <c r="P1677" s="31">
        <f t="shared" si="80"/>
        <v>1.0367368849500223</v>
      </c>
      <c r="R1677" s="5">
        <v>2.82</v>
      </c>
      <c r="AJ1677" s="118" t="s">
        <v>271</v>
      </c>
      <c r="AK1677" s="119"/>
      <c r="AL1677" s="119"/>
      <c r="AM1677" s="120"/>
      <c r="AO1677" s="118" t="s">
        <v>292</v>
      </c>
      <c r="AP1677" s="140"/>
      <c r="AQ1677" s="119"/>
      <c r="AR1677" s="120"/>
    </row>
    <row r="1678" spans="1:44" x14ac:dyDescent="0.2">
      <c r="A1678" s="11">
        <v>4380</v>
      </c>
      <c r="C1678" s="13">
        <f t="shared" si="78"/>
        <v>2820</v>
      </c>
      <c r="D1678" s="25">
        <v>4380</v>
      </c>
      <c r="I1678" s="27">
        <f t="shared" si="79"/>
        <v>4.38</v>
      </c>
      <c r="J1678" s="19">
        <v>4.38</v>
      </c>
      <c r="L1678" s="14">
        <v>2.82</v>
      </c>
      <c r="O1678">
        <v>1.4770000000000001</v>
      </c>
      <c r="P1678" s="31">
        <f t="shared" si="80"/>
        <v>1.0367368849500223</v>
      </c>
      <c r="R1678" s="5">
        <v>2.82</v>
      </c>
      <c r="AJ1678" s="118" t="s">
        <v>464</v>
      </c>
      <c r="AK1678" s="119"/>
      <c r="AL1678" s="119"/>
      <c r="AM1678" s="120"/>
      <c r="AO1678" s="118" t="s">
        <v>292</v>
      </c>
      <c r="AP1678" s="140"/>
      <c r="AQ1678" s="119"/>
      <c r="AR1678" s="120"/>
    </row>
    <row r="1679" spans="1:44" x14ac:dyDescent="0.2">
      <c r="A1679" s="11">
        <v>1160</v>
      </c>
      <c r="C1679" s="13">
        <f t="shared" si="78"/>
        <v>2820</v>
      </c>
      <c r="D1679" s="25">
        <v>1160</v>
      </c>
      <c r="I1679" s="27">
        <f t="shared" si="79"/>
        <v>1.1599999999999999</v>
      </c>
      <c r="J1679" s="19">
        <v>1.1599999999999999</v>
      </c>
      <c r="L1679" s="14">
        <v>2.82</v>
      </c>
      <c r="O1679">
        <v>0.1484</v>
      </c>
      <c r="P1679" s="31">
        <f t="shared" si="80"/>
        <v>1.0367368849500223</v>
      </c>
      <c r="R1679" s="5">
        <v>2.82</v>
      </c>
      <c r="AJ1679" s="118" t="s">
        <v>255</v>
      </c>
      <c r="AK1679" s="119"/>
      <c r="AL1679" s="119"/>
      <c r="AM1679" s="120"/>
      <c r="AO1679" s="118" t="s">
        <v>292</v>
      </c>
      <c r="AP1679" s="140"/>
      <c r="AQ1679" s="119"/>
      <c r="AR1679" s="120"/>
    </row>
    <row r="1680" spans="1:44" x14ac:dyDescent="0.2">
      <c r="A1680" s="11">
        <v>880</v>
      </c>
      <c r="C1680" s="13">
        <f t="shared" si="78"/>
        <v>2820</v>
      </c>
      <c r="D1680" s="25">
        <v>880</v>
      </c>
      <c r="I1680" s="27">
        <f t="shared" si="79"/>
        <v>0.88</v>
      </c>
      <c r="J1680" s="19">
        <v>0.88</v>
      </c>
      <c r="L1680" s="14">
        <v>2.82</v>
      </c>
      <c r="O1680">
        <v>-0.1278</v>
      </c>
      <c r="P1680" s="31">
        <f t="shared" si="80"/>
        <v>1.0367368849500223</v>
      </c>
      <c r="R1680" s="5">
        <v>2.82</v>
      </c>
      <c r="AJ1680" s="118" t="s">
        <v>118</v>
      </c>
      <c r="AK1680" s="119"/>
      <c r="AL1680" s="119"/>
      <c r="AM1680" s="120"/>
      <c r="AO1680" s="118" t="s">
        <v>292</v>
      </c>
      <c r="AP1680" s="140"/>
      <c r="AQ1680" s="119"/>
      <c r="AR1680" s="120"/>
    </row>
    <row r="1681" spans="1:44" x14ac:dyDescent="0.2">
      <c r="A1681" s="11">
        <v>1460</v>
      </c>
      <c r="C1681" s="13">
        <f t="shared" si="78"/>
        <v>2820</v>
      </c>
      <c r="D1681" s="25">
        <v>1460</v>
      </c>
      <c r="I1681" s="27">
        <f t="shared" si="79"/>
        <v>1.46</v>
      </c>
      <c r="J1681" s="19">
        <v>1.46</v>
      </c>
      <c r="L1681" s="14">
        <v>2.82</v>
      </c>
      <c r="O1681">
        <v>0.37840000000000001</v>
      </c>
      <c r="P1681" s="31">
        <f t="shared" si="80"/>
        <v>1.0367368849500223</v>
      </c>
      <c r="R1681" s="5">
        <v>2.82</v>
      </c>
      <c r="AJ1681" s="118" t="s">
        <v>186</v>
      </c>
      <c r="AK1681" s="119"/>
      <c r="AL1681" s="119"/>
      <c r="AM1681" s="120"/>
      <c r="AO1681" s="118" t="s">
        <v>292</v>
      </c>
      <c r="AP1681" s="140"/>
      <c r="AQ1681" s="119"/>
      <c r="AR1681" s="120"/>
    </row>
    <row r="1682" spans="1:44" x14ac:dyDescent="0.2">
      <c r="A1682" s="11">
        <v>1240</v>
      </c>
      <c r="C1682" s="13">
        <f t="shared" si="78"/>
        <v>2820</v>
      </c>
      <c r="D1682" s="25">
        <v>1240</v>
      </c>
      <c r="I1682" s="27">
        <f t="shared" si="79"/>
        <v>1.24</v>
      </c>
      <c r="J1682" s="19">
        <v>1.24</v>
      </c>
      <c r="L1682" s="14">
        <v>2.82</v>
      </c>
      <c r="O1682">
        <v>0.21510000000000001</v>
      </c>
      <c r="P1682" s="31">
        <f t="shared" si="80"/>
        <v>1.0367368849500223</v>
      </c>
      <c r="R1682" s="5">
        <v>2.82</v>
      </c>
      <c r="AJ1682" s="118" t="s">
        <v>176</v>
      </c>
      <c r="AK1682" s="119"/>
      <c r="AL1682" s="119"/>
      <c r="AM1682" s="120"/>
      <c r="AO1682" s="118" t="s">
        <v>146</v>
      </c>
      <c r="AP1682" s="140"/>
      <c r="AQ1682" s="119"/>
      <c r="AR1682" s="120"/>
    </row>
    <row r="1683" spans="1:44" x14ac:dyDescent="0.2">
      <c r="A1683" s="11">
        <v>18560</v>
      </c>
      <c r="C1683" s="13">
        <f t="shared" si="78"/>
        <v>2840</v>
      </c>
      <c r="D1683" s="25">
        <v>18560</v>
      </c>
      <c r="I1683" s="27">
        <f t="shared" si="79"/>
        <v>18.559999999999999</v>
      </c>
      <c r="J1683" s="19">
        <v>18.559999999999999</v>
      </c>
      <c r="L1683" s="14">
        <v>2.84</v>
      </c>
      <c r="O1683">
        <v>2.9209999999999998</v>
      </c>
      <c r="P1683" s="31">
        <f t="shared" si="80"/>
        <v>1.0438040521731147</v>
      </c>
      <c r="R1683" s="5">
        <v>2.84</v>
      </c>
      <c r="AJ1683" s="118" t="s">
        <v>423</v>
      </c>
      <c r="AK1683" s="119"/>
      <c r="AL1683" s="119"/>
      <c r="AM1683" s="120"/>
      <c r="AO1683" s="118" t="s">
        <v>146</v>
      </c>
      <c r="AP1683" s="140"/>
      <c r="AQ1683" s="119"/>
      <c r="AR1683" s="120"/>
    </row>
    <row r="1684" spans="1:44" x14ac:dyDescent="0.2">
      <c r="A1684" s="11">
        <v>500</v>
      </c>
      <c r="C1684" s="13">
        <f t="shared" si="78"/>
        <v>2840</v>
      </c>
      <c r="D1684" s="25">
        <v>500</v>
      </c>
      <c r="I1684" s="27">
        <f t="shared" si="79"/>
        <v>0.5</v>
      </c>
      <c r="J1684" s="19">
        <v>0.5</v>
      </c>
      <c r="L1684" s="14">
        <v>2.84</v>
      </c>
      <c r="O1684">
        <v>-0.69310000000000005</v>
      </c>
      <c r="P1684" s="31">
        <f t="shared" si="80"/>
        <v>1.0438040521731147</v>
      </c>
      <c r="R1684" s="5">
        <v>2.84</v>
      </c>
      <c r="AJ1684" s="118" t="s">
        <v>46</v>
      </c>
      <c r="AK1684" s="119"/>
      <c r="AL1684" s="119"/>
      <c r="AM1684" s="120"/>
      <c r="AO1684" s="118" t="s">
        <v>146</v>
      </c>
      <c r="AP1684" s="140"/>
      <c r="AQ1684" s="119"/>
      <c r="AR1684" s="120"/>
    </row>
    <row r="1685" spans="1:44" x14ac:dyDescent="0.2">
      <c r="A1685" s="11">
        <v>1760</v>
      </c>
      <c r="C1685" s="13">
        <f t="shared" si="78"/>
        <v>2840</v>
      </c>
      <c r="D1685" s="25">
        <v>1760</v>
      </c>
      <c r="I1685" s="27">
        <f t="shared" si="79"/>
        <v>1.76</v>
      </c>
      <c r="J1685" s="19">
        <v>1.76</v>
      </c>
      <c r="L1685" s="14">
        <v>2.84</v>
      </c>
      <c r="O1685">
        <v>0.56530000000000002</v>
      </c>
      <c r="P1685" s="31">
        <f t="shared" si="80"/>
        <v>1.0438040521731147</v>
      </c>
      <c r="R1685" s="5">
        <v>2.84</v>
      </c>
      <c r="AJ1685" s="118" t="s">
        <v>41</v>
      </c>
      <c r="AK1685" s="119"/>
      <c r="AL1685" s="119"/>
      <c r="AM1685" s="120"/>
      <c r="AO1685" s="118" t="s">
        <v>146</v>
      </c>
      <c r="AP1685" s="140"/>
      <c r="AQ1685" s="119"/>
      <c r="AR1685" s="120"/>
    </row>
    <row r="1686" spans="1:44" x14ac:dyDescent="0.2">
      <c r="A1686" s="11">
        <v>15760</v>
      </c>
      <c r="C1686" s="13">
        <f t="shared" si="78"/>
        <v>2840</v>
      </c>
      <c r="D1686" s="25">
        <v>15760</v>
      </c>
      <c r="I1686" s="27">
        <f t="shared" si="79"/>
        <v>15.76</v>
      </c>
      <c r="J1686" s="19">
        <v>15.76</v>
      </c>
      <c r="L1686" s="14">
        <v>2.84</v>
      </c>
      <c r="O1686">
        <v>2.7574999999999998</v>
      </c>
      <c r="P1686" s="31">
        <f t="shared" si="80"/>
        <v>1.0438040521731147</v>
      </c>
      <c r="R1686" s="5">
        <v>2.84</v>
      </c>
      <c r="AJ1686" s="118" t="s">
        <v>522</v>
      </c>
      <c r="AK1686" s="119"/>
      <c r="AL1686" s="119"/>
      <c r="AM1686" s="120"/>
      <c r="AO1686" s="118" t="s">
        <v>146</v>
      </c>
      <c r="AP1686" s="140"/>
      <c r="AQ1686" s="119"/>
      <c r="AR1686" s="120"/>
    </row>
    <row r="1687" spans="1:44" x14ac:dyDescent="0.2">
      <c r="A1687" s="11">
        <v>900</v>
      </c>
      <c r="C1687" s="13">
        <f t="shared" si="78"/>
        <v>2840</v>
      </c>
      <c r="D1687" s="25">
        <v>900</v>
      </c>
      <c r="I1687" s="27">
        <f t="shared" si="79"/>
        <v>0.9</v>
      </c>
      <c r="J1687" s="19">
        <v>0.9</v>
      </c>
      <c r="L1687" s="14">
        <v>2.84</v>
      </c>
      <c r="O1687">
        <v>-0.10539999999999999</v>
      </c>
      <c r="P1687" s="31">
        <f t="shared" si="80"/>
        <v>1.0438040521731147</v>
      </c>
      <c r="R1687" s="5">
        <v>2.84</v>
      </c>
      <c r="AJ1687" s="118" t="s">
        <v>244</v>
      </c>
      <c r="AK1687" s="119"/>
      <c r="AL1687" s="119"/>
      <c r="AM1687" s="120"/>
      <c r="AO1687" s="118" t="s">
        <v>146</v>
      </c>
      <c r="AP1687" s="140"/>
      <c r="AQ1687" s="119"/>
      <c r="AR1687" s="120"/>
    </row>
    <row r="1688" spans="1:44" x14ac:dyDescent="0.2">
      <c r="A1688" s="11">
        <v>800</v>
      </c>
      <c r="C1688" s="13">
        <f t="shared" si="78"/>
        <v>2860</v>
      </c>
      <c r="D1688" s="25">
        <v>800</v>
      </c>
      <c r="I1688" s="27">
        <f t="shared" si="79"/>
        <v>0.8</v>
      </c>
      <c r="J1688" s="19">
        <v>0.8</v>
      </c>
      <c r="L1688" s="14">
        <v>2.86</v>
      </c>
      <c r="O1688">
        <v>-0.22309999999999999</v>
      </c>
      <c r="P1688" s="31">
        <f t="shared" si="80"/>
        <v>1.0508216248317612</v>
      </c>
      <c r="R1688" s="5">
        <v>2.86</v>
      </c>
      <c r="AJ1688" s="118" t="s">
        <v>50</v>
      </c>
      <c r="AK1688" s="119"/>
      <c r="AL1688" s="119"/>
      <c r="AM1688" s="120"/>
      <c r="AO1688" s="118" t="s">
        <v>146</v>
      </c>
      <c r="AP1688" s="140"/>
      <c r="AQ1688" s="119"/>
      <c r="AR1688" s="120"/>
    </row>
    <row r="1689" spans="1:44" x14ac:dyDescent="0.2">
      <c r="A1689" s="11">
        <v>6220</v>
      </c>
      <c r="C1689" s="13">
        <f t="shared" si="78"/>
        <v>2860</v>
      </c>
      <c r="D1689" s="25">
        <v>6220</v>
      </c>
      <c r="I1689" s="27">
        <f t="shared" si="79"/>
        <v>6.22</v>
      </c>
      <c r="J1689" s="19">
        <v>6.22</v>
      </c>
      <c r="L1689" s="14">
        <v>2.86</v>
      </c>
      <c r="O1689">
        <v>1.8278000000000001</v>
      </c>
      <c r="P1689" s="31">
        <f t="shared" si="80"/>
        <v>1.0508216248317612</v>
      </c>
      <c r="R1689" s="5">
        <v>2.86</v>
      </c>
      <c r="AJ1689" s="118" t="s">
        <v>376</v>
      </c>
      <c r="AK1689" s="119"/>
      <c r="AL1689" s="119"/>
      <c r="AM1689" s="120"/>
      <c r="AO1689" s="118" t="s">
        <v>146</v>
      </c>
      <c r="AP1689" s="140"/>
      <c r="AQ1689" s="119"/>
      <c r="AR1689" s="120"/>
    </row>
    <row r="1690" spans="1:44" x14ac:dyDescent="0.2">
      <c r="A1690" s="11">
        <v>420</v>
      </c>
      <c r="C1690" s="13">
        <f t="shared" si="78"/>
        <v>2860</v>
      </c>
      <c r="D1690" s="25">
        <v>420</v>
      </c>
      <c r="I1690" s="27">
        <f t="shared" si="79"/>
        <v>0.42</v>
      </c>
      <c r="J1690" s="19">
        <v>0.42</v>
      </c>
      <c r="L1690" s="14">
        <v>2.86</v>
      </c>
      <c r="O1690">
        <v>-0.86750000000000005</v>
      </c>
      <c r="P1690" s="31">
        <f t="shared" si="80"/>
        <v>1.0508216248317612</v>
      </c>
      <c r="R1690" s="5">
        <v>2.86</v>
      </c>
      <c r="AJ1690" s="118" t="s">
        <v>296</v>
      </c>
      <c r="AK1690" s="119"/>
      <c r="AL1690" s="119"/>
      <c r="AM1690" s="120"/>
      <c r="AO1690" s="118" t="s">
        <v>146</v>
      </c>
      <c r="AP1690" s="140"/>
      <c r="AQ1690" s="119"/>
      <c r="AR1690" s="120"/>
    </row>
    <row r="1691" spans="1:44" x14ac:dyDescent="0.2">
      <c r="A1691" s="11">
        <v>6520</v>
      </c>
      <c r="C1691" s="13">
        <f t="shared" si="78"/>
        <v>2860</v>
      </c>
      <c r="D1691" s="25">
        <v>6520</v>
      </c>
      <c r="I1691" s="27">
        <f t="shared" si="79"/>
        <v>6.5200000000000005</v>
      </c>
      <c r="J1691" s="19">
        <v>6.5200000000000005</v>
      </c>
      <c r="L1691" s="14">
        <v>2.86</v>
      </c>
      <c r="O1691">
        <v>1.8749</v>
      </c>
      <c r="P1691" s="31">
        <f t="shared" si="80"/>
        <v>1.0508216248317612</v>
      </c>
      <c r="R1691" s="5">
        <v>2.86</v>
      </c>
      <c r="AJ1691" s="118" t="s">
        <v>462</v>
      </c>
      <c r="AK1691" s="119"/>
      <c r="AL1691" s="119"/>
      <c r="AM1691" s="120"/>
      <c r="AO1691" s="118" t="s">
        <v>146</v>
      </c>
      <c r="AP1691" s="140"/>
      <c r="AQ1691" s="119"/>
      <c r="AR1691" s="120"/>
    </row>
    <row r="1692" spans="1:44" x14ac:dyDescent="0.2">
      <c r="A1692" s="11">
        <v>560</v>
      </c>
      <c r="C1692" s="13">
        <f t="shared" si="78"/>
        <v>2860</v>
      </c>
      <c r="D1692" s="25">
        <v>560</v>
      </c>
      <c r="I1692" s="27">
        <f t="shared" si="79"/>
        <v>0.56000000000000005</v>
      </c>
      <c r="J1692" s="19">
        <v>0.56000000000000005</v>
      </c>
      <c r="L1692" s="14">
        <v>2.86</v>
      </c>
      <c r="O1692">
        <v>-0.57979999999999998</v>
      </c>
      <c r="P1692" s="31">
        <f t="shared" si="80"/>
        <v>1.0508216248317612</v>
      </c>
      <c r="R1692" s="5">
        <v>2.86</v>
      </c>
      <c r="AJ1692" s="118" t="s">
        <v>90</v>
      </c>
      <c r="AK1692" s="119"/>
      <c r="AL1692" s="119"/>
      <c r="AM1692" s="120"/>
      <c r="AO1692" s="118" t="s">
        <v>146</v>
      </c>
      <c r="AP1692" s="140"/>
      <c r="AQ1692" s="119"/>
      <c r="AR1692" s="120"/>
    </row>
    <row r="1693" spans="1:44" x14ac:dyDescent="0.2">
      <c r="A1693" s="11">
        <v>6420</v>
      </c>
      <c r="C1693" s="13">
        <f t="shared" si="78"/>
        <v>2860</v>
      </c>
      <c r="D1693" s="25">
        <v>6420</v>
      </c>
      <c r="I1693" s="27">
        <f t="shared" si="79"/>
        <v>6.42</v>
      </c>
      <c r="J1693" s="19">
        <v>6.42</v>
      </c>
      <c r="L1693" s="14">
        <v>2.86</v>
      </c>
      <c r="O1693">
        <v>1.8593999999999999</v>
      </c>
      <c r="P1693" s="31">
        <f t="shared" si="80"/>
        <v>1.0508216248317612</v>
      </c>
      <c r="R1693" s="5">
        <v>2.86</v>
      </c>
      <c r="AJ1693" s="118" t="s">
        <v>601</v>
      </c>
      <c r="AK1693" s="119"/>
      <c r="AL1693" s="119"/>
      <c r="AM1693" s="120"/>
      <c r="AO1693" s="118" t="s">
        <v>146</v>
      </c>
      <c r="AP1693" s="140"/>
      <c r="AQ1693" s="119"/>
      <c r="AR1693" s="120"/>
    </row>
    <row r="1694" spans="1:44" x14ac:dyDescent="0.2">
      <c r="A1694" s="11">
        <v>1060</v>
      </c>
      <c r="C1694" s="13">
        <f t="shared" si="78"/>
        <v>2860</v>
      </c>
      <c r="D1694" s="25">
        <v>1060</v>
      </c>
      <c r="I1694" s="27">
        <f t="shared" si="79"/>
        <v>1.06</v>
      </c>
      <c r="J1694" s="19">
        <v>1.06</v>
      </c>
      <c r="L1694" s="14">
        <v>2.86</v>
      </c>
      <c r="O1694">
        <v>5.8299999999999998E-2</v>
      </c>
      <c r="P1694" s="31">
        <f t="shared" si="80"/>
        <v>1.0508216248317612</v>
      </c>
      <c r="R1694" s="5">
        <v>2.86</v>
      </c>
      <c r="AJ1694" s="118" t="s">
        <v>153</v>
      </c>
      <c r="AK1694" s="119"/>
      <c r="AL1694" s="119"/>
      <c r="AM1694" s="120"/>
      <c r="AO1694" s="118" t="s">
        <v>146</v>
      </c>
      <c r="AP1694" s="140"/>
      <c r="AQ1694" s="119"/>
      <c r="AR1694" s="120"/>
    </row>
    <row r="1695" spans="1:44" x14ac:dyDescent="0.2">
      <c r="A1695" s="11">
        <v>1380</v>
      </c>
      <c r="C1695" s="13">
        <f t="shared" si="78"/>
        <v>2860</v>
      </c>
      <c r="D1695" s="25">
        <v>1380</v>
      </c>
      <c r="I1695" s="27">
        <f t="shared" si="79"/>
        <v>1.3800000000000001</v>
      </c>
      <c r="J1695" s="19">
        <v>1.3800000000000001</v>
      </c>
      <c r="L1695" s="14">
        <v>2.86</v>
      </c>
      <c r="O1695">
        <v>0.3221</v>
      </c>
      <c r="P1695" s="31">
        <f t="shared" si="80"/>
        <v>1.0508216248317612</v>
      </c>
      <c r="R1695" s="5">
        <v>2.86</v>
      </c>
      <c r="AJ1695" s="118" t="s">
        <v>162</v>
      </c>
      <c r="AK1695" s="119"/>
      <c r="AL1695" s="119"/>
      <c r="AM1695" s="120"/>
      <c r="AO1695" s="118" t="s">
        <v>146</v>
      </c>
      <c r="AP1695" s="140"/>
      <c r="AQ1695" s="119"/>
      <c r="AR1695" s="120"/>
    </row>
    <row r="1696" spans="1:44" x14ac:dyDescent="0.2">
      <c r="A1696" s="11">
        <v>17120</v>
      </c>
      <c r="C1696" s="13">
        <f t="shared" si="78"/>
        <v>2860</v>
      </c>
      <c r="D1696" s="25">
        <v>17120</v>
      </c>
      <c r="I1696" s="27">
        <f t="shared" si="79"/>
        <v>17.12</v>
      </c>
      <c r="J1696" s="19">
        <v>17.12</v>
      </c>
      <c r="L1696" s="14">
        <v>2.86</v>
      </c>
      <c r="O1696">
        <v>2.8401999999999998</v>
      </c>
      <c r="P1696" s="31">
        <f t="shared" si="80"/>
        <v>1.0508216248317612</v>
      </c>
      <c r="R1696" s="5">
        <v>2.86</v>
      </c>
      <c r="AJ1696" s="118" t="s">
        <v>602</v>
      </c>
      <c r="AK1696" s="119"/>
      <c r="AL1696" s="119"/>
      <c r="AM1696" s="120"/>
      <c r="AO1696" s="118" t="s">
        <v>146</v>
      </c>
      <c r="AP1696" s="140"/>
      <c r="AQ1696" s="119"/>
      <c r="AR1696" s="120"/>
    </row>
    <row r="1697" spans="1:44" x14ac:dyDescent="0.2">
      <c r="A1697" s="11">
        <v>100</v>
      </c>
      <c r="C1697" s="13">
        <f t="shared" si="78"/>
        <v>2880</v>
      </c>
      <c r="D1697" s="25">
        <v>100</v>
      </c>
      <c r="I1697" s="27">
        <f t="shared" si="79"/>
        <v>0.1</v>
      </c>
      <c r="J1697" s="19">
        <v>0.1</v>
      </c>
      <c r="L1697" s="14">
        <v>2.88</v>
      </c>
      <c r="O1697">
        <v>-2.3026</v>
      </c>
      <c r="P1697" s="31">
        <f t="shared" si="80"/>
        <v>1.0577902941478545</v>
      </c>
      <c r="R1697" s="5">
        <v>2.88</v>
      </c>
      <c r="AJ1697" s="118" t="s">
        <v>43</v>
      </c>
      <c r="AK1697" s="119"/>
      <c r="AL1697" s="119"/>
      <c r="AM1697" s="120"/>
      <c r="AO1697" s="118" t="s">
        <v>146</v>
      </c>
      <c r="AP1697" s="140"/>
      <c r="AQ1697" s="119"/>
      <c r="AR1697" s="120"/>
    </row>
    <row r="1698" spans="1:44" x14ac:dyDescent="0.2">
      <c r="A1698" s="11">
        <v>2500</v>
      </c>
      <c r="C1698" s="13">
        <f t="shared" si="78"/>
        <v>2880</v>
      </c>
      <c r="D1698" s="25">
        <v>2500</v>
      </c>
      <c r="I1698" s="27">
        <f t="shared" si="79"/>
        <v>2.5</v>
      </c>
      <c r="J1698" s="19">
        <v>2.5</v>
      </c>
      <c r="L1698" s="14">
        <v>2.88</v>
      </c>
      <c r="O1698">
        <v>0.9163</v>
      </c>
      <c r="P1698" s="31">
        <f t="shared" si="80"/>
        <v>1.0577902941478545</v>
      </c>
      <c r="R1698" s="5">
        <v>2.88</v>
      </c>
      <c r="AJ1698" s="118" t="s">
        <v>148</v>
      </c>
      <c r="AK1698" s="119"/>
      <c r="AL1698" s="119"/>
      <c r="AM1698" s="120"/>
      <c r="AO1698" s="118" t="s">
        <v>146</v>
      </c>
      <c r="AP1698" s="140"/>
      <c r="AQ1698" s="119"/>
      <c r="AR1698" s="120"/>
    </row>
    <row r="1699" spans="1:44" x14ac:dyDescent="0.2">
      <c r="A1699" s="11">
        <v>260</v>
      </c>
      <c r="C1699" s="13">
        <f t="shared" si="78"/>
        <v>2880</v>
      </c>
      <c r="D1699" s="25">
        <v>260</v>
      </c>
      <c r="I1699" s="27">
        <f t="shared" si="79"/>
        <v>0.26</v>
      </c>
      <c r="J1699" s="19">
        <v>0.26</v>
      </c>
      <c r="L1699" s="14">
        <v>2.88</v>
      </c>
      <c r="O1699">
        <v>-1.3471</v>
      </c>
      <c r="P1699" s="31">
        <f t="shared" si="80"/>
        <v>1.0577902941478545</v>
      </c>
      <c r="R1699" s="5">
        <v>2.88</v>
      </c>
      <c r="AJ1699" s="118" t="s">
        <v>146</v>
      </c>
      <c r="AK1699" s="119"/>
      <c r="AL1699" s="119"/>
      <c r="AM1699" s="120"/>
      <c r="AO1699" s="118" t="s">
        <v>146</v>
      </c>
      <c r="AP1699" s="140"/>
      <c r="AQ1699" s="119"/>
      <c r="AR1699" s="120"/>
    </row>
    <row r="1700" spans="1:44" x14ac:dyDescent="0.2">
      <c r="A1700" s="11">
        <v>340</v>
      </c>
      <c r="C1700" s="13">
        <f t="shared" si="78"/>
        <v>2880</v>
      </c>
      <c r="D1700" s="25">
        <v>340</v>
      </c>
      <c r="I1700" s="27">
        <f t="shared" si="79"/>
        <v>0.34</v>
      </c>
      <c r="J1700" s="19">
        <v>0.34</v>
      </c>
      <c r="L1700" s="14">
        <v>2.88</v>
      </c>
      <c r="O1700">
        <v>-1.0788</v>
      </c>
      <c r="P1700" s="31">
        <f t="shared" si="80"/>
        <v>1.0577902941478545</v>
      </c>
      <c r="R1700" s="5">
        <v>2.88</v>
      </c>
      <c r="AJ1700" s="118" t="s">
        <v>193</v>
      </c>
      <c r="AK1700" s="119"/>
      <c r="AL1700" s="119"/>
      <c r="AM1700" s="120"/>
      <c r="AO1700" s="118" t="s">
        <v>146</v>
      </c>
      <c r="AP1700" s="140"/>
      <c r="AQ1700" s="119"/>
      <c r="AR1700" s="120"/>
    </row>
    <row r="1701" spans="1:44" x14ac:dyDescent="0.2">
      <c r="A1701" s="11">
        <v>1000</v>
      </c>
      <c r="C1701" s="13">
        <f t="shared" si="78"/>
        <v>2880</v>
      </c>
      <c r="D1701" s="25">
        <v>1000</v>
      </c>
      <c r="I1701" s="27">
        <f t="shared" si="79"/>
        <v>1</v>
      </c>
      <c r="J1701" s="19">
        <v>1</v>
      </c>
      <c r="L1701" s="14">
        <v>2.88</v>
      </c>
      <c r="O1701">
        <v>0</v>
      </c>
      <c r="P1701" s="31">
        <f t="shared" si="80"/>
        <v>1.0577902941478545</v>
      </c>
      <c r="R1701" s="5">
        <v>2.88</v>
      </c>
      <c r="AJ1701" s="118" t="s">
        <v>211</v>
      </c>
      <c r="AK1701" s="119"/>
      <c r="AL1701" s="119"/>
      <c r="AM1701" s="120"/>
      <c r="AO1701" s="118" t="s">
        <v>146</v>
      </c>
      <c r="AP1701" s="140"/>
      <c r="AQ1701" s="119"/>
      <c r="AR1701" s="120"/>
    </row>
    <row r="1702" spans="1:44" x14ac:dyDescent="0.2">
      <c r="A1702" s="11">
        <v>1880</v>
      </c>
      <c r="C1702" s="13">
        <f t="shared" si="78"/>
        <v>2880</v>
      </c>
      <c r="D1702" s="25">
        <v>1880</v>
      </c>
      <c r="I1702" s="27">
        <f t="shared" si="79"/>
        <v>1.8800000000000001</v>
      </c>
      <c r="J1702" s="19">
        <v>1.8800000000000001</v>
      </c>
      <c r="L1702" s="14">
        <v>2.88</v>
      </c>
      <c r="O1702">
        <v>0.63129999999999997</v>
      </c>
      <c r="P1702" s="31">
        <f t="shared" si="80"/>
        <v>1.0577902941478545</v>
      </c>
      <c r="R1702" s="5">
        <v>2.88</v>
      </c>
      <c r="AJ1702" s="118" t="s">
        <v>100</v>
      </c>
      <c r="AK1702" s="119"/>
      <c r="AL1702" s="119"/>
      <c r="AM1702" s="120"/>
      <c r="AO1702" s="118" t="s">
        <v>146</v>
      </c>
      <c r="AP1702" s="140"/>
      <c r="AQ1702" s="119"/>
      <c r="AR1702" s="120"/>
    </row>
    <row r="1703" spans="1:44" x14ac:dyDescent="0.2">
      <c r="A1703" s="11">
        <v>2040</v>
      </c>
      <c r="C1703" s="13">
        <f t="shared" si="78"/>
        <v>2900</v>
      </c>
      <c r="D1703" s="25">
        <v>2040</v>
      </c>
      <c r="I1703" s="27">
        <f t="shared" si="79"/>
        <v>2.04</v>
      </c>
      <c r="J1703" s="19">
        <v>2.04</v>
      </c>
      <c r="L1703" s="14">
        <v>2.9</v>
      </c>
      <c r="O1703">
        <v>0.71289999999999998</v>
      </c>
      <c r="P1703" s="31">
        <f t="shared" si="80"/>
        <v>1.0647107369924282</v>
      </c>
      <c r="R1703" s="5">
        <v>2.9</v>
      </c>
      <c r="AJ1703" s="118" t="s">
        <v>219</v>
      </c>
      <c r="AK1703" s="119"/>
      <c r="AL1703" s="119"/>
      <c r="AM1703" s="120"/>
      <c r="AO1703" s="118" t="s">
        <v>146</v>
      </c>
      <c r="AP1703" s="140"/>
      <c r="AQ1703" s="119"/>
      <c r="AR1703" s="120"/>
    </row>
    <row r="1704" spans="1:44" x14ac:dyDescent="0.2">
      <c r="A1704" s="11">
        <v>2180</v>
      </c>
      <c r="C1704" s="13">
        <f t="shared" si="78"/>
        <v>2900</v>
      </c>
      <c r="D1704" s="25">
        <v>2180</v>
      </c>
      <c r="I1704" s="27">
        <f t="shared" si="79"/>
        <v>2.1800000000000002</v>
      </c>
      <c r="J1704" s="19">
        <v>2.1800000000000002</v>
      </c>
      <c r="L1704" s="14">
        <v>2.9</v>
      </c>
      <c r="O1704">
        <v>0.77929999999999999</v>
      </c>
      <c r="P1704" s="31">
        <f t="shared" si="80"/>
        <v>1.0647107369924282</v>
      </c>
      <c r="R1704" s="5">
        <v>2.9</v>
      </c>
      <c r="AJ1704" s="118" t="s">
        <v>206</v>
      </c>
      <c r="AK1704" s="119"/>
      <c r="AL1704" s="119"/>
      <c r="AM1704" s="120"/>
      <c r="AO1704" s="118" t="s">
        <v>146</v>
      </c>
      <c r="AP1704" s="140"/>
      <c r="AQ1704" s="119"/>
      <c r="AR1704" s="120"/>
    </row>
    <row r="1705" spans="1:44" x14ac:dyDescent="0.2">
      <c r="A1705" s="11">
        <v>1540</v>
      </c>
      <c r="C1705" s="13">
        <f t="shared" si="78"/>
        <v>2900</v>
      </c>
      <c r="D1705" s="25">
        <v>1540</v>
      </c>
      <c r="I1705" s="27">
        <f t="shared" si="79"/>
        <v>1.54</v>
      </c>
      <c r="J1705" s="19">
        <v>1.54</v>
      </c>
      <c r="L1705" s="14">
        <v>2.9</v>
      </c>
      <c r="O1705">
        <v>0.43180000000000002</v>
      </c>
      <c r="P1705" s="31">
        <f t="shared" si="80"/>
        <v>1.0647107369924282</v>
      </c>
      <c r="R1705" s="5">
        <v>2.9</v>
      </c>
      <c r="AJ1705" s="118" t="s">
        <v>93</v>
      </c>
      <c r="AK1705" s="119"/>
      <c r="AL1705" s="119"/>
      <c r="AM1705" s="120"/>
      <c r="AO1705" s="118" t="s">
        <v>146</v>
      </c>
      <c r="AP1705" s="140"/>
      <c r="AQ1705" s="119"/>
      <c r="AR1705" s="120"/>
    </row>
    <row r="1706" spans="1:44" x14ac:dyDescent="0.2">
      <c r="A1706" s="11">
        <v>800</v>
      </c>
      <c r="C1706" s="13">
        <f t="shared" si="78"/>
        <v>2900</v>
      </c>
      <c r="D1706" s="25">
        <v>800</v>
      </c>
      <c r="I1706" s="27">
        <f t="shared" si="79"/>
        <v>0.8</v>
      </c>
      <c r="J1706" s="19">
        <v>0.8</v>
      </c>
      <c r="L1706" s="14">
        <v>2.9</v>
      </c>
      <c r="O1706">
        <v>-0.22309999999999999</v>
      </c>
      <c r="P1706" s="31">
        <f t="shared" si="80"/>
        <v>1.0647107369924282</v>
      </c>
      <c r="R1706" s="5">
        <v>2.9</v>
      </c>
      <c r="AJ1706" s="118" t="s">
        <v>50</v>
      </c>
      <c r="AK1706" s="119"/>
      <c r="AL1706" s="119"/>
      <c r="AM1706" s="120"/>
      <c r="AO1706" s="118" t="s">
        <v>146</v>
      </c>
      <c r="AP1706" s="140"/>
      <c r="AQ1706" s="119"/>
      <c r="AR1706" s="120"/>
    </row>
    <row r="1707" spans="1:44" x14ac:dyDescent="0.2">
      <c r="A1707" s="11">
        <v>140</v>
      </c>
      <c r="C1707" s="13">
        <f t="shared" si="78"/>
        <v>2900</v>
      </c>
      <c r="D1707" s="25">
        <v>140</v>
      </c>
      <c r="I1707" s="27">
        <f t="shared" si="79"/>
        <v>0.14000000000000001</v>
      </c>
      <c r="J1707" s="19">
        <v>0.14000000000000001</v>
      </c>
      <c r="L1707" s="14">
        <v>2.9</v>
      </c>
      <c r="O1707">
        <v>-1.9661</v>
      </c>
      <c r="P1707" s="31">
        <f t="shared" si="80"/>
        <v>1.0647107369924282</v>
      </c>
      <c r="R1707" s="5">
        <v>2.9</v>
      </c>
      <c r="AJ1707" s="118" t="s">
        <v>68</v>
      </c>
      <c r="AK1707" s="119"/>
      <c r="AL1707" s="119"/>
      <c r="AM1707" s="120"/>
      <c r="AO1707" s="118" t="s">
        <v>72</v>
      </c>
      <c r="AP1707" s="140"/>
      <c r="AQ1707" s="119"/>
      <c r="AR1707" s="120"/>
    </row>
    <row r="1708" spans="1:44" x14ac:dyDescent="0.2">
      <c r="A1708" s="11">
        <v>2800</v>
      </c>
      <c r="C1708" s="13">
        <f t="shared" si="78"/>
        <v>2900</v>
      </c>
      <c r="D1708" s="25">
        <v>2800</v>
      </c>
      <c r="I1708" s="27">
        <f t="shared" si="79"/>
        <v>2.8000000000000003</v>
      </c>
      <c r="J1708" s="19">
        <v>2.8000000000000003</v>
      </c>
      <c r="L1708" s="14">
        <v>2.9</v>
      </c>
      <c r="O1708">
        <v>1.0296000000000001</v>
      </c>
      <c r="P1708" s="31">
        <f t="shared" si="80"/>
        <v>1.0647107369924282</v>
      </c>
      <c r="R1708" s="5">
        <v>2.9</v>
      </c>
      <c r="AJ1708" s="118" t="s">
        <v>603</v>
      </c>
      <c r="AK1708" s="119"/>
      <c r="AL1708" s="119"/>
      <c r="AM1708" s="120"/>
      <c r="AO1708" s="118" t="s">
        <v>72</v>
      </c>
      <c r="AP1708" s="140"/>
      <c r="AQ1708" s="119"/>
      <c r="AR1708" s="120"/>
    </row>
    <row r="1709" spans="1:44" x14ac:dyDescent="0.2">
      <c r="A1709" s="11">
        <v>4140</v>
      </c>
      <c r="C1709" s="13">
        <f t="shared" si="78"/>
        <v>2900</v>
      </c>
      <c r="D1709" s="25">
        <v>4140</v>
      </c>
      <c r="I1709" s="27">
        <f t="shared" si="79"/>
        <v>4.1399999999999997</v>
      </c>
      <c r="J1709" s="19">
        <v>4.1399999999999997</v>
      </c>
      <c r="L1709" s="14">
        <v>2.9</v>
      </c>
      <c r="O1709">
        <v>1.4207000000000001</v>
      </c>
      <c r="P1709" s="31">
        <f t="shared" si="80"/>
        <v>1.0647107369924282</v>
      </c>
      <c r="R1709" s="5">
        <v>2.9</v>
      </c>
      <c r="AJ1709" s="118" t="s">
        <v>88</v>
      </c>
      <c r="AK1709" s="119"/>
      <c r="AL1709" s="119"/>
      <c r="AM1709" s="120"/>
      <c r="AO1709" s="118" t="s">
        <v>72</v>
      </c>
      <c r="AP1709" s="140"/>
      <c r="AQ1709" s="119"/>
      <c r="AR1709" s="120"/>
    </row>
    <row r="1710" spans="1:44" x14ac:dyDescent="0.2">
      <c r="A1710" s="11">
        <v>420</v>
      </c>
      <c r="C1710" s="13">
        <f t="shared" si="78"/>
        <v>2900</v>
      </c>
      <c r="D1710" s="25">
        <v>420</v>
      </c>
      <c r="I1710" s="27">
        <f t="shared" si="79"/>
        <v>0.42</v>
      </c>
      <c r="J1710" s="19">
        <v>0.42</v>
      </c>
      <c r="L1710" s="14">
        <v>2.9</v>
      </c>
      <c r="O1710">
        <v>-0.86750000000000005</v>
      </c>
      <c r="P1710" s="31">
        <f t="shared" si="80"/>
        <v>1.0647107369924282</v>
      </c>
      <c r="R1710" s="5">
        <v>2.9</v>
      </c>
      <c r="AJ1710" s="118" t="s">
        <v>296</v>
      </c>
      <c r="AK1710" s="119"/>
      <c r="AL1710" s="119"/>
      <c r="AM1710" s="120"/>
      <c r="AO1710" s="118" t="s">
        <v>72</v>
      </c>
      <c r="AP1710" s="140"/>
      <c r="AQ1710" s="119"/>
      <c r="AR1710" s="120"/>
    </row>
    <row r="1711" spans="1:44" x14ac:dyDescent="0.2">
      <c r="A1711" s="11">
        <v>1560</v>
      </c>
      <c r="C1711" s="13">
        <f t="shared" si="78"/>
        <v>2900</v>
      </c>
      <c r="D1711" s="25">
        <v>1560</v>
      </c>
      <c r="I1711" s="27">
        <f t="shared" si="79"/>
        <v>1.56</v>
      </c>
      <c r="J1711" s="19">
        <v>1.56</v>
      </c>
      <c r="L1711" s="14">
        <v>2.9</v>
      </c>
      <c r="O1711">
        <v>0.44469999999999998</v>
      </c>
      <c r="P1711" s="31">
        <f t="shared" si="80"/>
        <v>1.0647107369924282</v>
      </c>
      <c r="R1711" s="5">
        <v>2.9</v>
      </c>
      <c r="AJ1711" s="118" t="s">
        <v>488</v>
      </c>
      <c r="AK1711" s="119"/>
      <c r="AL1711" s="119"/>
      <c r="AM1711" s="120"/>
      <c r="AO1711" s="118" t="s">
        <v>72</v>
      </c>
      <c r="AP1711" s="140"/>
      <c r="AQ1711" s="119"/>
      <c r="AR1711" s="120"/>
    </row>
    <row r="1712" spans="1:44" x14ac:dyDescent="0.2">
      <c r="A1712" s="11">
        <v>2920</v>
      </c>
      <c r="C1712" s="13">
        <f t="shared" si="78"/>
        <v>2920</v>
      </c>
      <c r="D1712" s="25">
        <v>2920</v>
      </c>
      <c r="I1712" s="27">
        <f t="shared" si="79"/>
        <v>2.92</v>
      </c>
      <c r="J1712" s="19">
        <v>2.92</v>
      </c>
      <c r="L1712" s="14">
        <v>2.92</v>
      </c>
      <c r="O1712">
        <v>1.0716000000000001</v>
      </c>
      <c r="P1712" s="31">
        <f t="shared" si="80"/>
        <v>1.0715836162801904</v>
      </c>
      <c r="R1712" s="5">
        <v>2.92</v>
      </c>
      <c r="AJ1712" s="118" t="s">
        <v>243</v>
      </c>
      <c r="AK1712" s="119"/>
      <c r="AL1712" s="119"/>
      <c r="AM1712" s="120"/>
      <c r="AO1712" s="118" t="s">
        <v>72</v>
      </c>
      <c r="AP1712" s="140"/>
      <c r="AQ1712" s="119"/>
      <c r="AR1712" s="120"/>
    </row>
    <row r="1713" spans="1:44" x14ac:dyDescent="0.2">
      <c r="A1713" s="11">
        <v>4780</v>
      </c>
      <c r="C1713" s="13">
        <f t="shared" si="78"/>
        <v>2920</v>
      </c>
      <c r="D1713" s="25">
        <v>4780</v>
      </c>
      <c r="I1713" s="27">
        <f t="shared" si="79"/>
        <v>4.78</v>
      </c>
      <c r="J1713" s="19">
        <v>4.78</v>
      </c>
      <c r="L1713" s="14">
        <v>2.92</v>
      </c>
      <c r="O1713">
        <v>1.5644</v>
      </c>
      <c r="P1713" s="31">
        <f t="shared" si="80"/>
        <v>1.0715836162801904</v>
      </c>
      <c r="R1713" s="5">
        <v>2.92</v>
      </c>
      <c r="AJ1713" s="118" t="s">
        <v>604</v>
      </c>
      <c r="AK1713" s="119"/>
      <c r="AL1713" s="119"/>
      <c r="AM1713" s="120"/>
      <c r="AO1713" s="118" t="s">
        <v>72</v>
      </c>
      <c r="AP1713" s="140"/>
      <c r="AQ1713" s="119"/>
      <c r="AR1713" s="120"/>
    </row>
    <row r="1714" spans="1:44" x14ac:dyDescent="0.2">
      <c r="A1714" s="11">
        <v>3100</v>
      </c>
      <c r="C1714" s="13">
        <f t="shared" si="78"/>
        <v>2920</v>
      </c>
      <c r="D1714" s="25">
        <v>3100</v>
      </c>
      <c r="I1714" s="27">
        <f t="shared" si="79"/>
        <v>3.1</v>
      </c>
      <c r="J1714" s="19">
        <v>3.1</v>
      </c>
      <c r="L1714" s="14">
        <v>2.92</v>
      </c>
      <c r="O1714">
        <v>1.1314</v>
      </c>
      <c r="P1714" s="31">
        <f t="shared" si="80"/>
        <v>1.0715836162801904</v>
      </c>
      <c r="R1714" s="5">
        <v>2.92</v>
      </c>
      <c r="AJ1714" s="118" t="s">
        <v>373</v>
      </c>
      <c r="AK1714" s="119"/>
      <c r="AL1714" s="119"/>
      <c r="AM1714" s="120"/>
      <c r="AO1714" s="118" t="s">
        <v>72</v>
      </c>
      <c r="AP1714" s="140"/>
      <c r="AQ1714" s="119"/>
      <c r="AR1714" s="120"/>
    </row>
    <row r="1715" spans="1:44" x14ac:dyDescent="0.2">
      <c r="A1715" s="11">
        <v>3400</v>
      </c>
      <c r="C1715" s="13">
        <f t="shared" si="78"/>
        <v>2940</v>
      </c>
      <c r="D1715" s="25">
        <v>3400</v>
      </c>
      <c r="I1715" s="27">
        <f t="shared" si="79"/>
        <v>3.4</v>
      </c>
      <c r="J1715" s="19">
        <v>3.4</v>
      </c>
      <c r="L1715" s="14">
        <v>2.94</v>
      </c>
      <c r="O1715">
        <v>1.2238</v>
      </c>
      <c r="P1715" s="31">
        <f t="shared" si="80"/>
        <v>1.0784095813505903</v>
      </c>
      <c r="R1715" s="5">
        <v>2.94</v>
      </c>
      <c r="AJ1715" s="118" t="s">
        <v>551</v>
      </c>
      <c r="AK1715" s="119"/>
      <c r="AL1715" s="119"/>
      <c r="AM1715" s="120"/>
      <c r="AO1715" s="118" t="s">
        <v>72</v>
      </c>
      <c r="AP1715" s="140"/>
      <c r="AQ1715" s="119"/>
      <c r="AR1715" s="120"/>
    </row>
    <row r="1716" spans="1:44" x14ac:dyDescent="0.2">
      <c r="A1716" s="11">
        <v>120</v>
      </c>
      <c r="C1716" s="13">
        <f t="shared" si="78"/>
        <v>2940</v>
      </c>
      <c r="D1716" s="25">
        <v>120</v>
      </c>
      <c r="I1716" s="27">
        <f t="shared" si="79"/>
        <v>0.12</v>
      </c>
      <c r="J1716" s="19">
        <v>0.12</v>
      </c>
      <c r="L1716" s="14">
        <v>2.94</v>
      </c>
      <c r="O1716">
        <v>-2.1202999999999999</v>
      </c>
      <c r="P1716" s="31">
        <f t="shared" si="80"/>
        <v>1.0784095813505903</v>
      </c>
      <c r="R1716" s="5">
        <v>2.94</v>
      </c>
      <c r="AJ1716" s="118" t="s">
        <v>142</v>
      </c>
      <c r="AK1716" s="119"/>
      <c r="AL1716" s="119"/>
      <c r="AM1716" s="120"/>
      <c r="AO1716" s="118" t="s">
        <v>72</v>
      </c>
      <c r="AP1716" s="140"/>
      <c r="AQ1716" s="119"/>
      <c r="AR1716" s="120"/>
    </row>
    <row r="1717" spans="1:44" x14ac:dyDescent="0.2">
      <c r="A1717" s="11">
        <v>700</v>
      </c>
      <c r="C1717" s="13">
        <f t="shared" si="78"/>
        <v>2940</v>
      </c>
      <c r="D1717" s="25">
        <v>700</v>
      </c>
      <c r="I1717" s="27">
        <f t="shared" si="79"/>
        <v>0.70000000000000007</v>
      </c>
      <c r="J1717" s="19">
        <v>0.70000000000000007</v>
      </c>
      <c r="L1717" s="14">
        <v>2.94</v>
      </c>
      <c r="O1717">
        <v>-0.35670000000000002</v>
      </c>
      <c r="P1717" s="31">
        <f t="shared" si="80"/>
        <v>1.0784095813505903</v>
      </c>
      <c r="R1717" s="5">
        <v>2.94</v>
      </c>
      <c r="AJ1717" s="118" t="s">
        <v>276</v>
      </c>
      <c r="AK1717" s="119"/>
      <c r="AL1717" s="119"/>
      <c r="AM1717" s="120"/>
      <c r="AO1717" s="118" t="s">
        <v>72</v>
      </c>
      <c r="AP1717" s="140"/>
      <c r="AQ1717" s="119"/>
      <c r="AR1717" s="120"/>
    </row>
    <row r="1718" spans="1:44" x14ac:dyDescent="0.2">
      <c r="A1718" s="11">
        <v>1760</v>
      </c>
      <c r="C1718" s="13">
        <f t="shared" si="78"/>
        <v>2940</v>
      </c>
      <c r="D1718" s="25">
        <v>1760</v>
      </c>
      <c r="I1718" s="27">
        <f t="shared" si="79"/>
        <v>1.76</v>
      </c>
      <c r="J1718" s="19">
        <v>1.76</v>
      </c>
      <c r="L1718" s="14">
        <v>2.94</v>
      </c>
      <c r="O1718">
        <v>0.56530000000000002</v>
      </c>
      <c r="P1718" s="31">
        <f t="shared" si="80"/>
        <v>1.0784095813505903</v>
      </c>
      <c r="R1718" s="5">
        <v>2.94</v>
      </c>
      <c r="AJ1718" s="118" t="s">
        <v>41</v>
      </c>
      <c r="AK1718" s="119"/>
      <c r="AL1718" s="119"/>
      <c r="AM1718" s="120"/>
      <c r="AO1718" s="118" t="s">
        <v>72</v>
      </c>
      <c r="AP1718" s="140"/>
      <c r="AQ1718" s="119"/>
      <c r="AR1718" s="120"/>
    </row>
    <row r="1719" spans="1:44" x14ac:dyDescent="0.2">
      <c r="A1719" s="11">
        <v>280</v>
      </c>
      <c r="C1719" s="13">
        <f t="shared" si="78"/>
        <v>2940</v>
      </c>
      <c r="D1719" s="25">
        <v>280</v>
      </c>
      <c r="I1719" s="27">
        <f t="shared" si="79"/>
        <v>0.28000000000000003</v>
      </c>
      <c r="J1719" s="19">
        <v>0.28000000000000003</v>
      </c>
      <c r="L1719" s="14">
        <v>2.94</v>
      </c>
      <c r="O1719">
        <v>-1.2729999999999999</v>
      </c>
      <c r="P1719" s="31">
        <f t="shared" si="80"/>
        <v>1.0784095813505903</v>
      </c>
      <c r="R1719" s="5">
        <v>2.94</v>
      </c>
      <c r="AJ1719" s="118" t="s">
        <v>292</v>
      </c>
      <c r="AK1719" s="119"/>
      <c r="AL1719" s="119"/>
      <c r="AM1719" s="120"/>
      <c r="AO1719" s="118" t="s">
        <v>72</v>
      </c>
      <c r="AP1719" s="140"/>
      <c r="AQ1719" s="119"/>
      <c r="AR1719" s="120"/>
    </row>
    <row r="1720" spans="1:44" x14ac:dyDescent="0.2">
      <c r="A1720" s="11">
        <v>9520</v>
      </c>
      <c r="C1720" s="13">
        <f t="shared" si="78"/>
        <v>2940</v>
      </c>
      <c r="D1720" s="25">
        <v>9520</v>
      </c>
      <c r="I1720" s="27">
        <f t="shared" si="79"/>
        <v>9.52</v>
      </c>
      <c r="J1720" s="19">
        <v>9.52</v>
      </c>
      <c r="L1720" s="14">
        <v>2.94</v>
      </c>
      <c r="O1720">
        <v>2.2534000000000001</v>
      </c>
      <c r="P1720" s="31">
        <f t="shared" si="80"/>
        <v>1.0784095813505903</v>
      </c>
      <c r="R1720" s="5">
        <v>2.94</v>
      </c>
      <c r="AJ1720" s="118" t="s">
        <v>568</v>
      </c>
      <c r="AK1720" s="119"/>
      <c r="AL1720" s="119"/>
      <c r="AM1720" s="120"/>
      <c r="AO1720" s="118" t="s">
        <v>72</v>
      </c>
      <c r="AP1720" s="140"/>
      <c r="AQ1720" s="119"/>
      <c r="AR1720" s="120"/>
    </row>
    <row r="1721" spans="1:44" x14ac:dyDescent="0.2">
      <c r="A1721" s="11">
        <v>820</v>
      </c>
      <c r="C1721" s="13">
        <f t="shared" si="78"/>
        <v>2940</v>
      </c>
      <c r="D1721" s="25">
        <v>820</v>
      </c>
      <c r="I1721" s="27">
        <f t="shared" si="79"/>
        <v>0.82000000000000006</v>
      </c>
      <c r="J1721" s="19">
        <v>0.82000000000000006</v>
      </c>
      <c r="L1721" s="14">
        <v>2.94</v>
      </c>
      <c r="O1721">
        <v>-0.19850000000000001</v>
      </c>
      <c r="P1721" s="31">
        <f t="shared" si="80"/>
        <v>1.0784095813505903</v>
      </c>
      <c r="R1721" s="5">
        <v>2.94</v>
      </c>
      <c r="AJ1721" s="118" t="s">
        <v>112</v>
      </c>
      <c r="AK1721" s="119"/>
      <c r="AL1721" s="119"/>
      <c r="AM1721" s="120"/>
      <c r="AO1721" s="118" t="s">
        <v>72</v>
      </c>
      <c r="AP1721" s="140"/>
      <c r="AQ1721" s="119"/>
      <c r="AR1721" s="120"/>
    </row>
    <row r="1722" spans="1:44" x14ac:dyDescent="0.2">
      <c r="A1722" s="11">
        <v>1940</v>
      </c>
      <c r="C1722" s="13">
        <f t="shared" si="78"/>
        <v>2940</v>
      </c>
      <c r="D1722" s="25">
        <v>1940</v>
      </c>
      <c r="I1722" s="27">
        <f t="shared" si="79"/>
        <v>1.94</v>
      </c>
      <c r="J1722" s="19">
        <v>1.94</v>
      </c>
      <c r="L1722" s="14">
        <v>2.94</v>
      </c>
      <c r="O1722">
        <v>0.66269999999999996</v>
      </c>
      <c r="P1722" s="31">
        <f t="shared" si="80"/>
        <v>1.0784095813505903</v>
      </c>
      <c r="R1722" s="5">
        <v>2.94</v>
      </c>
      <c r="AJ1722" s="118" t="s">
        <v>129</v>
      </c>
      <c r="AK1722" s="119"/>
      <c r="AL1722" s="119"/>
      <c r="AM1722" s="120"/>
      <c r="AO1722" s="118" t="s">
        <v>428</v>
      </c>
      <c r="AP1722" s="140"/>
      <c r="AQ1722" s="119"/>
      <c r="AR1722" s="120"/>
    </row>
    <row r="1723" spans="1:44" x14ac:dyDescent="0.2">
      <c r="A1723" s="11">
        <v>15300</v>
      </c>
      <c r="C1723" s="13">
        <f t="shared" si="78"/>
        <v>2940</v>
      </c>
      <c r="D1723" s="25">
        <v>15300</v>
      </c>
      <c r="I1723" s="27">
        <f t="shared" si="79"/>
        <v>15.3</v>
      </c>
      <c r="J1723" s="19">
        <v>15.3</v>
      </c>
      <c r="L1723" s="14">
        <v>2.94</v>
      </c>
      <c r="O1723">
        <v>2.7279</v>
      </c>
      <c r="P1723" s="31">
        <f t="shared" si="80"/>
        <v>1.0784095813505903</v>
      </c>
      <c r="R1723" s="5">
        <v>2.94</v>
      </c>
      <c r="AJ1723" s="118" t="s">
        <v>605</v>
      </c>
      <c r="AK1723" s="119"/>
      <c r="AL1723" s="119"/>
      <c r="AM1723" s="120"/>
      <c r="AO1723" s="118" t="s">
        <v>428</v>
      </c>
      <c r="AP1723" s="140"/>
      <c r="AQ1723" s="119"/>
      <c r="AR1723" s="120"/>
    </row>
    <row r="1724" spans="1:44" x14ac:dyDescent="0.2">
      <c r="A1724" s="11">
        <v>17540</v>
      </c>
      <c r="C1724" s="13">
        <f t="shared" si="78"/>
        <v>2960</v>
      </c>
      <c r="D1724" s="25">
        <v>17540</v>
      </c>
      <c r="I1724" s="27">
        <f t="shared" si="79"/>
        <v>17.54</v>
      </c>
      <c r="J1724" s="19">
        <v>17.54</v>
      </c>
      <c r="L1724" s="14">
        <v>2.96</v>
      </c>
      <c r="O1724">
        <v>2.8645</v>
      </c>
      <c r="P1724" s="31">
        <f t="shared" si="80"/>
        <v>1.085189268335969</v>
      </c>
      <c r="R1724" s="5">
        <v>2.96</v>
      </c>
      <c r="AJ1724" s="118" t="s">
        <v>606</v>
      </c>
      <c r="AK1724" s="119"/>
      <c r="AL1724" s="119"/>
      <c r="AM1724" s="120"/>
      <c r="AO1724" s="118" t="s">
        <v>428</v>
      </c>
      <c r="AP1724" s="140"/>
      <c r="AQ1724" s="119"/>
      <c r="AR1724" s="120"/>
    </row>
    <row r="1725" spans="1:44" x14ac:dyDescent="0.2">
      <c r="A1725" s="11">
        <v>1100</v>
      </c>
      <c r="C1725" s="13">
        <f t="shared" si="78"/>
        <v>2960</v>
      </c>
      <c r="D1725" s="25">
        <v>1100</v>
      </c>
      <c r="I1725" s="27">
        <f t="shared" si="79"/>
        <v>1.1000000000000001</v>
      </c>
      <c r="J1725" s="19">
        <v>1.1000000000000001</v>
      </c>
      <c r="L1725" s="14">
        <v>2.96</v>
      </c>
      <c r="O1725">
        <v>9.5299999999999996E-2</v>
      </c>
      <c r="P1725" s="31">
        <f t="shared" si="80"/>
        <v>1.085189268335969</v>
      </c>
      <c r="R1725" s="5">
        <v>2.96</v>
      </c>
      <c r="AJ1725" s="118" t="s">
        <v>301</v>
      </c>
      <c r="AK1725" s="119"/>
      <c r="AL1725" s="119"/>
      <c r="AM1725" s="120"/>
      <c r="AO1725" s="118" t="s">
        <v>428</v>
      </c>
      <c r="AP1725" s="140"/>
      <c r="AQ1725" s="119"/>
      <c r="AR1725" s="120"/>
    </row>
    <row r="1726" spans="1:44" x14ac:dyDescent="0.2">
      <c r="A1726" s="11">
        <v>11400</v>
      </c>
      <c r="C1726" s="13">
        <f t="shared" si="78"/>
        <v>2960</v>
      </c>
      <c r="D1726" s="25">
        <v>11400</v>
      </c>
      <c r="I1726" s="27">
        <f t="shared" si="79"/>
        <v>11.4</v>
      </c>
      <c r="J1726" s="19">
        <v>11.4</v>
      </c>
      <c r="L1726" s="14">
        <v>2.96</v>
      </c>
      <c r="O1726">
        <v>2.4336000000000002</v>
      </c>
      <c r="P1726" s="31">
        <f t="shared" si="80"/>
        <v>1.085189268335969</v>
      </c>
      <c r="R1726" s="5">
        <v>2.96</v>
      </c>
      <c r="AJ1726" s="118" t="s">
        <v>607</v>
      </c>
      <c r="AK1726" s="119"/>
      <c r="AL1726" s="119"/>
      <c r="AM1726" s="120"/>
      <c r="AO1726" s="118" t="s">
        <v>428</v>
      </c>
      <c r="AP1726" s="140"/>
      <c r="AQ1726" s="119"/>
      <c r="AR1726" s="120"/>
    </row>
    <row r="1727" spans="1:44" x14ac:dyDescent="0.2">
      <c r="A1727" s="11">
        <v>1020</v>
      </c>
      <c r="C1727" s="13">
        <f t="shared" si="78"/>
        <v>2960</v>
      </c>
      <c r="D1727" s="25">
        <v>1020</v>
      </c>
      <c r="I1727" s="27">
        <f t="shared" si="79"/>
        <v>1.02</v>
      </c>
      <c r="J1727" s="19">
        <v>1.02</v>
      </c>
      <c r="L1727" s="14">
        <v>2.96</v>
      </c>
      <c r="O1727">
        <v>1.9800000000000002E-2</v>
      </c>
      <c r="P1727" s="31">
        <f t="shared" si="80"/>
        <v>1.085189268335969</v>
      </c>
      <c r="R1727" s="5">
        <v>2.96</v>
      </c>
      <c r="AJ1727" s="118" t="s">
        <v>410</v>
      </c>
      <c r="AK1727" s="119"/>
      <c r="AL1727" s="119"/>
      <c r="AM1727" s="120"/>
      <c r="AO1727" s="118" t="s">
        <v>428</v>
      </c>
      <c r="AP1727" s="140"/>
      <c r="AQ1727" s="119"/>
      <c r="AR1727" s="120"/>
    </row>
    <row r="1728" spans="1:44" x14ac:dyDescent="0.2">
      <c r="A1728" s="11">
        <v>860</v>
      </c>
      <c r="C1728" s="13">
        <f t="shared" si="78"/>
        <v>2960</v>
      </c>
      <c r="D1728" s="25">
        <v>860</v>
      </c>
      <c r="I1728" s="27">
        <f t="shared" si="79"/>
        <v>0.86</v>
      </c>
      <c r="J1728" s="19">
        <v>0.86</v>
      </c>
      <c r="L1728" s="14">
        <v>2.96</v>
      </c>
      <c r="O1728">
        <v>-0.15079999999999999</v>
      </c>
      <c r="P1728" s="31">
        <f t="shared" si="80"/>
        <v>1.085189268335969</v>
      </c>
      <c r="R1728" s="5">
        <v>2.96</v>
      </c>
      <c r="AJ1728" s="118" t="s">
        <v>125</v>
      </c>
      <c r="AK1728" s="119"/>
      <c r="AL1728" s="119"/>
      <c r="AM1728" s="120"/>
      <c r="AO1728" s="118" t="s">
        <v>428</v>
      </c>
      <c r="AP1728" s="140"/>
      <c r="AQ1728" s="119"/>
      <c r="AR1728" s="120"/>
    </row>
    <row r="1729" spans="1:44" x14ac:dyDescent="0.2">
      <c r="A1729" s="11">
        <v>11060</v>
      </c>
      <c r="C1729" s="13">
        <f t="shared" ref="C1729:C1792" si="81">L1729*1000</f>
        <v>2960</v>
      </c>
      <c r="D1729" s="25">
        <v>11060</v>
      </c>
      <c r="I1729" s="27">
        <f t="shared" si="79"/>
        <v>11.06</v>
      </c>
      <c r="J1729" s="19">
        <v>11.06</v>
      </c>
      <c r="L1729" s="14">
        <v>2.96</v>
      </c>
      <c r="O1729">
        <v>2.4033000000000002</v>
      </c>
      <c r="P1729" s="31">
        <f t="shared" si="80"/>
        <v>1.085189268335969</v>
      </c>
      <c r="R1729" s="5">
        <v>2.96</v>
      </c>
      <c r="AJ1729" s="118" t="s">
        <v>241</v>
      </c>
      <c r="AK1729" s="119"/>
      <c r="AL1729" s="119"/>
      <c r="AM1729" s="120"/>
      <c r="AO1729" s="118" t="s">
        <v>428</v>
      </c>
      <c r="AP1729" s="140"/>
      <c r="AQ1729" s="119"/>
      <c r="AR1729" s="120"/>
    </row>
    <row r="1730" spans="1:44" x14ac:dyDescent="0.2">
      <c r="A1730" s="11">
        <v>15100</v>
      </c>
      <c r="C1730" s="13">
        <f t="shared" si="81"/>
        <v>2980</v>
      </c>
      <c r="D1730" s="25">
        <v>15100</v>
      </c>
      <c r="I1730" s="27">
        <f t="shared" ref="I1730:I1793" si="82">D1730*10^-3</f>
        <v>15.1</v>
      </c>
      <c r="J1730" s="19">
        <v>15.1</v>
      </c>
      <c r="L1730" s="14">
        <v>2.98</v>
      </c>
      <c r="O1730">
        <v>2.7147000000000001</v>
      </c>
      <c r="P1730" s="31">
        <f t="shared" ref="P1730:P1793" si="83">LN(L1730)</f>
        <v>1.091923300517313</v>
      </c>
      <c r="R1730" s="5">
        <v>2.98</v>
      </c>
      <c r="AJ1730" s="118" t="s">
        <v>608</v>
      </c>
      <c r="AK1730" s="119"/>
      <c r="AL1730" s="119"/>
      <c r="AM1730" s="120"/>
      <c r="AO1730" s="118" t="s">
        <v>428</v>
      </c>
      <c r="AP1730" s="140"/>
      <c r="AQ1730" s="119"/>
      <c r="AR1730" s="120"/>
    </row>
    <row r="1731" spans="1:44" x14ac:dyDescent="0.2">
      <c r="A1731" s="11">
        <v>280</v>
      </c>
      <c r="C1731" s="13">
        <f t="shared" si="81"/>
        <v>2980</v>
      </c>
      <c r="D1731" s="25">
        <v>280</v>
      </c>
      <c r="I1731" s="27">
        <f t="shared" si="82"/>
        <v>0.28000000000000003</v>
      </c>
      <c r="J1731" s="19">
        <v>0.28000000000000003</v>
      </c>
      <c r="L1731" s="14">
        <v>2.98</v>
      </c>
      <c r="O1731">
        <v>-1.2729999999999999</v>
      </c>
      <c r="P1731" s="31">
        <f t="shared" si="83"/>
        <v>1.091923300517313</v>
      </c>
      <c r="R1731" s="5">
        <v>2.98</v>
      </c>
      <c r="AJ1731" s="118" t="s">
        <v>292</v>
      </c>
      <c r="AK1731" s="119"/>
      <c r="AL1731" s="119"/>
      <c r="AM1731" s="120"/>
      <c r="AO1731" s="118" t="s">
        <v>428</v>
      </c>
      <c r="AP1731" s="140"/>
      <c r="AQ1731" s="119"/>
      <c r="AR1731" s="120"/>
    </row>
    <row r="1732" spans="1:44" x14ac:dyDescent="0.2">
      <c r="A1732" s="11">
        <v>160</v>
      </c>
      <c r="C1732" s="13">
        <f t="shared" si="81"/>
        <v>2980</v>
      </c>
      <c r="D1732" s="25">
        <v>160</v>
      </c>
      <c r="I1732" s="27">
        <f t="shared" si="82"/>
        <v>0.16</v>
      </c>
      <c r="J1732" s="19">
        <v>0.16</v>
      </c>
      <c r="L1732" s="14">
        <v>2.98</v>
      </c>
      <c r="O1732">
        <v>-1.8326</v>
      </c>
      <c r="P1732" s="31">
        <f t="shared" si="83"/>
        <v>1.091923300517313</v>
      </c>
      <c r="R1732" s="5">
        <v>2.98</v>
      </c>
      <c r="AJ1732" s="118" t="s">
        <v>59</v>
      </c>
      <c r="AK1732" s="119"/>
      <c r="AL1732" s="119"/>
      <c r="AM1732" s="120"/>
      <c r="AO1732" s="118" t="s">
        <v>201</v>
      </c>
      <c r="AP1732" s="140"/>
      <c r="AQ1732" s="119"/>
      <c r="AR1732" s="120"/>
    </row>
    <row r="1733" spans="1:44" x14ac:dyDescent="0.2">
      <c r="A1733" s="11">
        <v>1180</v>
      </c>
      <c r="C1733" s="13">
        <f t="shared" si="81"/>
        <v>3000</v>
      </c>
      <c r="D1733" s="25">
        <v>1180</v>
      </c>
      <c r="I1733" s="27">
        <f t="shared" si="82"/>
        <v>1.18</v>
      </c>
      <c r="J1733" s="19">
        <v>1.18</v>
      </c>
      <c r="L1733" s="14">
        <v>3</v>
      </c>
      <c r="O1733">
        <v>0.16550000000000001</v>
      </c>
      <c r="P1733" s="31">
        <f t="shared" si="83"/>
        <v>1.0986122886681098</v>
      </c>
      <c r="R1733" s="5">
        <v>3</v>
      </c>
      <c r="AJ1733" s="118" t="s">
        <v>55</v>
      </c>
      <c r="AK1733" s="119"/>
      <c r="AL1733" s="119"/>
      <c r="AM1733" s="120"/>
      <c r="AO1733" s="118" t="s">
        <v>201</v>
      </c>
      <c r="AP1733" s="140"/>
      <c r="AQ1733" s="119"/>
      <c r="AR1733" s="120"/>
    </row>
    <row r="1734" spans="1:44" x14ac:dyDescent="0.2">
      <c r="A1734" s="11">
        <v>560</v>
      </c>
      <c r="C1734" s="13">
        <f t="shared" si="81"/>
        <v>3000</v>
      </c>
      <c r="D1734" s="25">
        <v>560</v>
      </c>
      <c r="I1734" s="27">
        <f t="shared" si="82"/>
        <v>0.56000000000000005</v>
      </c>
      <c r="J1734" s="19">
        <v>0.56000000000000005</v>
      </c>
      <c r="L1734" s="14">
        <v>3</v>
      </c>
      <c r="O1734">
        <v>-0.57979999999999998</v>
      </c>
      <c r="P1734" s="31">
        <f t="shared" si="83"/>
        <v>1.0986122886681098</v>
      </c>
      <c r="R1734" s="5">
        <v>3</v>
      </c>
      <c r="AJ1734" s="118" t="s">
        <v>90</v>
      </c>
      <c r="AK1734" s="119"/>
      <c r="AL1734" s="119"/>
      <c r="AM1734" s="120"/>
      <c r="AO1734" s="118" t="s">
        <v>201</v>
      </c>
      <c r="AP1734" s="140"/>
      <c r="AQ1734" s="119"/>
      <c r="AR1734" s="120"/>
    </row>
    <row r="1735" spans="1:44" x14ac:dyDescent="0.2">
      <c r="A1735" s="11">
        <v>1780</v>
      </c>
      <c r="C1735" s="13">
        <f t="shared" si="81"/>
        <v>3000</v>
      </c>
      <c r="D1735" s="25">
        <v>1780</v>
      </c>
      <c r="I1735" s="27">
        <f t="shared" si="82"/>
        <v>1.78</v>
      </c>
      <c r="J1735" s="19">
        <v>1.78</v>
      </c>
      <c r="L1735" s="14">
        <v>3</v>
      </c>
      <c r="O1735">
        <v>0.5766</v>
      </c>
      <c r="P1735" s="31">
        <f t="shared" si="83"/>
        <v>1.0986122886681098</v>
      </c>
      <c r="R1735" s="5">
        <v>3</v>
      </c>
      <c r="AJ1735" s="118" t="s">
        <v>347</v>
      </c>
      <c r="AK1735" s="119"/>
      <c r="AL1735" s="119"/>
      <c r="AM1735" s="120"/>
      <c r="AO1735" s="118" t="s">
        <v>201</v>
      </c>
      <c r="AP1735" s="140"/>
      <c r="AQ1735" s="119"/>
      <c r="AR1735" s="120"/>
    </row>
    <row r="1736" spans="1:44" x14ac:dyDescent="0.2">
      <c r="A1736" s="11">
        <v>340</v>
      </c>
      <c r="C1736" s="13">
        <f t="shared" si="81"/>
        <v>3000</v>
      </c>
      <c r="D1736" s="25">
        <v>340</v>
      </c>
      <c r="I1736" s="27">
        <f t="shared" si="82"/>
        <v>0.34</v>
      </c>
      <c r="J1736" s="19">
        <v>0.34</v>
      </c>
      <c r="L1736" s="14">
        <v>3</v>
      </c>
      <c r="O1736">
        <v>-1.0788</v>
      </c>
      <c r="P1736" s="31">
        <f t="shared" si="83"/>
        <v>1.0986122886681098</v>
      </c>
      <c r="R1736" s="5">
        <v>3</v>
      </c>
      <c r="AJ1736" s="118" t="s">
        <v>193</v>
      </c>
      <c r="AK1736" s="119"/>
      <c r="AL1736" s="119"/>
      <c r="AM1736" s="120"/>
      <c r="AO1736" s="118" t="s">
        <v>201</v>
      </c>
      <c r="AP1736" s="140"/>
      <c r="AQ1736" s="119"/>
      <c r="AR1736" s="120"/>
    </row>
    <row r="1737" spans="1:44" x14ac:dyDescent="0.2">
      <c r="A1737" s="11">
        <v>2680</v>
      </c>
      <c r="C1737" s="13">
        <f t="shared" si="81"/>
        <v>3000</v>
      </c>
      <c r="D1737" s="25">
        <v>2680</v>
      </c>
      <c r="I1737" s="27">
        <f t="shared" si="82"/>
        <v>2.68</v>
      </c>
      <c r="J1737" s="19">
        <v>2.68</v>
      </c>
      <c r="L1737" s="14">
        <v>3</v>
      </c>
      <c r="O1737">
        <v>0.98580000000000001</v>
      </c>
      <c r="P1737" s="31">
        <f t="shared" si="83"/>
        <v>1.0986122886681098</v>
      </c>
      <c r="R1737" s="5">
        <v>3</v>
      </c>
      <c r="AJ1737" s="118" t="s">
        <v>597</v>
      </c>
      <c r="AK1737" s="119"/>
      <c r="AL1737" s="119"/>
      <c r="AM1737" s="120"/>
      <c r="AO1737" s="118" t="s">
        <v>201</v>
      </c>
      <c r="AP1737" s="140"/>
      <c r="AQ1737" s="119"/>
      <c r="AR1737" s="120"/>
    </row>
    <row r="1738" spans="1:44" x14ac:dyDescent="0.2">
      <c r="A1738" s="11">
        <v>2240</v>
      </c>
      <c r="C1738" s="13">
        <f t="shared" si="81"/>
        <v>3000</v>
      </c>
      <c r="D1738" s="25">
        <v>2240</v>
      </c>
      <c r="I1738" s="27">
        <f t="shared" si="82"/>
        <v>2.2400000000000002</v>
      </c>
      <c r="J1738" s="19">
        <v>2.2400000000000002</v>
      </c>
      <c r="L1738" s="14">
        <v>3</v>
      </c>
      <c r="O1738">
        <v>0.80649999999999999</v>
      </c>
      <c r="P1738" s="31">
        <f t="shared" si="83"/>
        <v>1.0986122886681098</v>
      </c>
      <c r="R1738" s="5">
        <v>3</v>
      </c>
      <c r="AJ1738" s="118" t="s">
        <v>481</v>
      </c>
      <c r="AK1738" s="119"/>
      <c r="AL1738" s="119"/>
      <c r="AM1738" s="120"/>
      <c r="AO1738" s="118" t="s">
        <v>201</v>
      </c>
      <c r="AP1738" s="140"/>
      <c r="AQ1738" s="119"/>
      <c r="AR1738" s="120"/>
    </row>
    <row r="1739" spans="1:44" x14ac:dyDescent="0.2">
      <c r="A1739" s="11">
        <v>740</v>
      </c>
      <c r="C1739" s="13">
        <f t="shared" si="81"/>
        <v>3000</v>
      </c>
      <c r="D1739" s="25">
        <v>740</v>
      </c>
      <c r="I1739" s="27">
        <f t="shared" si="82"/>
        <v>0.74</v>
      </c>
      <c r="J1739" s="19">
        <v>0.74</v>
      </c>
      <c r="L1739" s="14">
        <v>3</v>
      </c>
      <c r="O1739">
        <v>-0.30109999999999998</v>
      </c>
      <c r="P1739" s="31">
        <f t="shared" si="83"/>
        <v>1.0986122886681098</v>
      </c>
      <c r="R1739" s="5">
        <v>3</v>
      </c>
      <c r="AJ1739" s="118" t="s">
        <v>306</v>
      </c>
      <c r="AK1739" s="119"/>
      <c r="AL1739" s="119"/>
      <c r="AM1739" s="120"/>
      <c r="AO1739" s="118" t="s">
        <v>201</v>
      </c>
      <c r="AP1739" s="140"/>
      <c r="AQ1739" s="119"/>
      <c r="AR1739" s="120"/>
    </row>
    <row r="1740" spans="1:44" x14ac:dyDescent="0.2">
      <c r="A1740" s="11">
        <v>4660</v>
      </c>
      <c r="C1740" s="13">
        <f t="shared" si="81"/>
        <v>3000</v>
      </c>
      <c r="D1740" s="25">
        <v>4660</v>
      </c>
      <c r="I1740" s="27">
        <f t="shared" si="82"/>
        <v>4.66</v>
      </c>
      <c r="J1740" s="19">
        <v>4.66</v>
      </c>
      <c r="L1740" s="14">
        <v>3</v>
      </c>
      <c r="O1740">
        <v>1.5389999999999999</v>
      </c>
      <c r="P1740" s="31">
        <f t="shared" si="83"/>
        <v>1.0986122886681098</v>
      </c>
      <c r="R1740" s="5">
        <v>3</v>
      </c>
      <c r="AJ1740" s="118" t="s">
        <v>609</v>
      </c>
      <c r="AK1740" s="119"/>
      <c r="AL1740" s="119"/>
      <c r="AM1740" s="120"/>
      <c r="AO1740" s="118" t="s">
        <v>201</v>
      </c>
      <c r="AP1740" s="140"/>
      <c r="AQ1740" s="119"/>
      <c r="AR1740" s="120"/>
    </row>
    <row r="1741" spans="1:44" x14ac:dyDescent="0.2">
      <c r="A1741" s="11">
        <v>1620</v>
      </c>
      <c r="C1741" s="13">
        <f t="shared" si="81"/>
        <v>3000</v>
      </c>
      <c r="D1741" s="25">
        <v>1620</v>
      </c>
      <c r="I1741" s="27">
        <f t="shared" si="82"/>
        <v>1.62</v>
      </c>
      <c r="J1741" s="19">
        <v>1.62</v>
      </c>
      <c r="L1741" s="14">
        <v>3</v>
      </c>
      <c r="O1741">
        <v>0.4824</v>
      </c>
      <c r="P1741" s="31">
        <f t="shared" si="83"/>
        <v>1.0986122886681098</v>
      </c>
      <c r="R1741" s="5">
        <v>3</v>
      </c>
      <c r="AJ1741" s="118" t="s">
        <v>147</v>
      </c>
      <c r="AK1741" s="119"/>
      <c r="AL1741" s="119"/>
      <c r="AM1741" s="120"/>
      <c r="AO1741" s="118" t="s">
        <v>201</v>
      </c>
      <c r="AP1741" s="140"/>
      <c r="AQ1741" s="119"/>
      <c r="AR1741" s="120"/>
    </row>
    <row r="1742" spans="1:44" x14ac:dyDescent="0.2">
      <c r="A1742" s="11">
        <v>320</v>
      </c>
      <c r="C1742" s="13">
        <f t="shared" si="81"/>
        <v>3020</v>
      </c>
      <c r="D1742" s="25">
        <v>320</v>
      </c>
      <c r="I1742" s="27">
        <f t="shared" si="82"/>
        <v>0.32</v>
      </c>
      <c r="J1742" s="19">
        <v>0.32</v>
      </c>
      <c r="L1742" s="14">
        <v>3.02</v>
      </c>
      <c r="O1742">
        <v>-1.1394</v>
      </c>
      <c r="P1742" s="31">
        <f t="shared" si="83"/>
        <v>1.1052568313867783</v>
      </c>
      <c r="R1742" s="5">
        <v>3.02</v>
      </c>
      <c r="AJ1742" s="118" t="s">
        <v>291</v>
      </c>
      <c r="AK1742" s="119"/>
      <c r="AL1742" s="119"/>
      <c r="AM1742" s="120"/>
      <c r="AO1742" s="118" t="s">
        <v>201</v>
      </c>
      <c r="AP1742" s="140"/>
      <c r="AQ1742" s="119"/>
      <c r="AR1742" s="120"/>
    </row>
    <row r="1743" spans="1:44" x14ac:dyDescent="0.2">
      <c r="A1743" s="11">
        <v>1380</v>
      </c>
      <c r="C1743" s="13">
        <f t="shared" si="81"/>
        <v>3020</v>
      </c>
      <c r="D1743" s="25">
        <v>1380</v>
      </c>
      <c r="I1743" s="27">
        <f t="shared" si="82"/>
        <v>1.3800000000000001</v>
      </c>
      <c r="J1743" s="19">
        <v>1.3800000000000001</v>
      </c>
      <c r="L1743" s="14">
        <v>3.02</v>
      </c>
      <c r="O1743">
        <v>0.3221</v>
      </c>
      <c r="P1743" s="31">
        <f t="shared" si="83"/>
        <v>1.1052568313867783</v>
      </c>
      <c r="R1743" s="5">
        <v>3.02</v>
      </c>
      <c r="AJ1743" s="118" t="s">
        <v>162</v>
      </c>
      <c r="AK1743" s="119"/>
      <c r="AL1743" s="119"/>
      <c r="AM1743" s="120"/>
      <c r="AO1743" s="118" t="s">
        <v>201</v>
      </c>
      <c r="AP1743" s="140"/>
      <c r="AQ1743" s="119"/>
      <c r="AR1743" s="120"/>
    </row>
    <row r="1744" spans="1:44" x14ac:dyDescent="0.2">
      <c r="A1744" s="11">
        <v>1680</v>
      </c>
      <c r="C1744" s="13">
        <f t="shared" si="81"/>
        <v>3020</v>
      </c>
      <c r="D1744" s="25">
        <v>1680</v>
      </c>
      <c r="I1744" s="27">
        <f t="shared" si="82"/>
        <v>1.68</v>
      </c>
      <c r="J1744" s="19">
        <v>1.68</v>
      </c>
      <c r="L1744" s="14">
        <v>3.02</v>
      </c>
      <c r="O1744">
        <v>0.51880000000000004</v>
      </c>
      <c r="P1744" s="31">
        <f t="shared" si="83"/>
        <v>1.1052568313867783</v>
      </c>
      <c r="R1744" s="5">
        <v>3.02</v>
      </c>
      <c r="AJ1744" s="118" t="s">
        <v>323</v>
      </c>
      <c r="AK1744" s="119"/>
      <c r="AL1744" s="119"/>
      <c r="AM1744" s="120"/>
      <c r="AO1744" s="118" t="s">
        <v>201</v>
      </c>
      <c r="AP1744" s="140"/>
      <c r="AQ1744" s="119"/>
      <c r="AR1744" s="120"/>
    </row>
    <row r="1745" spans="1:44" x14ac:dyDescent="0.2">
      <c r="A1745" s="11">
        <v>4220</v>
      </c>
      <c r="C1745" s="13">
        <f t="shared" si="81"/>
        <v>3020</v>
      </c>
      <c r="D1745" s="25">
        <v>4220</v>
      </c>
      <c r="I1745" s="27">
        <f t="shared" si="82"/>
        <v>4.22</v>
      </c>
      <c r="J1745" s="19">
        <v>4.22</v>
      </c>
      <c r="L1745" s="14">
        <v>3.02</v>
      </c>
      <c r="O1745">
        <v>1.4398</v>
      </c>
      <c r="P1745" s="31">
        <f t="shared" si="83"/>
        <v>1.1052568313867783</v>
      </c>
      <c r="R1745" s="5">
        <v>3.02</v>
      </c>
      <c r="AJ1745" s="118" t="s">
        <v>229</v>
      </c>
      <c r="AK1745" s="119"/>
      <c r="AL1745" s="119"/>
      <c r="AM1745" s="120"/>
      <c r="AO1745" s="118" t="s">
        <v>113</v>
      </c>
      <c r="AP1745" s="140"/>
      <c r="AQ1745" s="119"/>
      <c r="AR1745" s="120"/>
    </row>
    <row r="1746" spans="1:44" x14ac:dyDescent="0.2">
      <c r="A1746" s="11">
        <v>5060</v>
      </c>
      <c r="C1746" s="13">
        <f t="shared" si="81"/>
        <v>3040</v>
      </c>
      <c r="D1746" s="25">
        <v>5060</v>
      </c>
      <c r="I1746" s="27">
        <f t="shared" si="82"/>
        <v>5.0600000000000005</v>
      </c>
      <c r="J1746" s="19">
        <v>5.0600000000000005</v>
      </c>
      <c r="L1746" s="14">
        <v>3.04</v>
      </c>
      <c r="O1746">
        <v>1.6214</v>
      </c>
      <c r="P1746" s="31">
        <f t="shared" si="83"/>
        <v>1.1118575154181303</v>
      </c>
      <c r="R1746" s="5">
        <v>3.04</v>
      </c>
      <c r="AJ1746" s="118" t="s">
        <v>214</v>
      </c>
      <c r="AK1746" s="119"/>
      <c r="AL1746" s="119"/>
      <c r="AM1746" s="120"/>
      <c r="AO1746" s="118" t="s">
        <v>113</v>
      </c>
      <c r="AP1746" s="140"/>
      <c r="AQ1746" s="119"/>
      <c r="AR1746" s="120"/>
    </row>
    <row r="1747" spans="1:44" x14ac:dyDescent="0.2">
      <c r="A1747" s="11">
        <v>7560</v>
      </c>
      <c r="C1747" s="13">
        <f t="shared" si="81"/>
        <v>3060</v>
      </c>
      <c r="D1747" s="25">
        <v>7560</v>
      </c>
      <c r="I1747" s="27">
        <f t="shared" si="82"/>
        <v>7.5600000000000005</v>
      </c>
      <c r="J1747" s="19">
        <v>7.5600000000000005</v>
      </c>
      <c r="L1747" s="14">
        <v>3.06</v>
      </c>
      <c r="O1747">
        <v>2.0228999999999999</v>
      </c>
      <c r="P1747" s="31">
        <f t="shared" si="83"/>
        <v>1.1184149159642893</v>
      </c>
      <c r="R1747" s="5">
        <v>3.06</v>
      </c>
      <c r="AJ1747" s="118" t="s">
        <v>70</v>
      </c>
      <c r="AK1747" s="119"/>
      <c r="AL1747" s="119"/>
      <c r="AM1747" s="120"/>
      <c r="AO1747" s="118" t="s">
        <v>113</v>
      </c>
      <c r="AP1747" s="140"/>
      <c r="AQ1747" s="119"/>
      <c r="AR1747" s="120"/>
    </row>
    <row r="1748" spans="1:44" x14ac:dyDescent="0.2">
      <c r="A1748" s="11">
        <v>3340</v>
      </c>
      <c r="C1748" s="13">
        <f t="shared" si="81"/>
        <v>3060</v>
      </c>
      <c r="D1748" s="25">
        <v>3340</v>
      </c>
      <c r="I1748" s="27">
        <f t="shared" si="82"/>
        <v>3.34</v>
      </c>
      <c r="J1748" s="19">
        <v>3.34</v>
      </c>
      <c r="L1748" s="14">
        <v>3.06</v>
      </c>
      <c r="O1748">
        <v>1.206</v>
      </c>
      <c r="P1748" s="31">
        <f t="shared" si="83"/>
        <v>1.1184149159642893</v>
      </c>
      <c r="R1748" s="5">
        <v>3.06</v>
      </c>
      <c r="AJ1748" s="118" t="s">
        <v>185</v>
      </c>
      <c r="AK1748" s="119"/>
      <c r="AL1748" s="119"/>
      <c r="AM1748" s="120"/>
      <c r="AO1748" s="118" t="s">
        <v>113</v>
      </c>
      <c r="AP1748" s="140"/>
      <c r="AQ1748" s="119"/>
      <c r="AR1748" s="120"/>
    </row>
    <row r="1749" spans="1:44" x14ac:dyDescent="0.2">
      <c r="A1749" s="11">
        <v>10240</v>
      </c>
      <c r="C1749" s="13">
        <f t="shared" si="81"/>
        <v>3060</v>
      </c>
      <c r="D1749" s="25">
        <v>10240</v>
      </c>
      <c r="I1749" s="27">
        <f t="shared" si="82"/>
        <v>10.24</v>
      </c>
      <c r="J1749" s="19">
        <v>10.24</v>
      </c>
      <c r="L1749" s="14">
        <v>3.06</v>
      </c>
      <c r="O1749">
        <v>2.3262999999999998</v>
      </c>
      <c r="P1749" s="31">
        <f t="shared" si="83"/>
        <v>1.1184149159642893</v>
      </c>
      <c r="R1749" s="5">
        <v>3.06</v>
      </c>
      <c r="AJ1749" s="118" t="s">
        <v>610</v>
      </c>
      <c r="AK1749" s="119"/>
      <c r="AL1749" s="119"/>
      <c r="AM1749" s="120"/>
      <c r="AO1749" s="118" t="s">
        <v>113</v>
      </c>
      <c r="AP1749" s="140"/>
      <c r="AQ1749" s="119"/>
      <c r="AR1749" s="120"/>
    </row>
    <row r="1750" spans="1:44" x14ac:dyDescent="0.2">
      <c r="A1750" s="11">
        <v>1460</v>
      </c>
      <c r="C1750" s="13">
        <f t="shared" si="81"/>
        <v>3080</v>
      </c>
      <c r="D1750" s="25">
        <v>1460</v>
      </c>
      <c r="I1750" s="27">
        <f t="shared" si="82"/>
        <v>1.46</v>
      </c>
      <c r="J1750" s="19">
        <v>1.46</v>
      </c>
      <c r="L1750" s="14">
        <v>3.08</v>
      </c>
      <c r="O1750">
        <v>0.37840000000000001</v>
      </c>
      <c r="P1750" s="31">
        <f t="shared" si="83"/>
        <v>1.1249295969854831</v>
      </c>
      <c r="R1750" s="5">
        <v>3.08</v>
      </c>
      <c r="AJ1750" s="118" t="s">
        <v>186</v>
      </c>
      <c r="AK1750" s="119"/>
      <c r="AL1750" s="119"/>
      <c r="AM1750" s="120"/>
      <c r="AO1750" s="118" t="s">
        <v>113</v>
      </c>
      <c r="AP1750" s="140"/>
      <c r="AQ1750" s="119"/>
      <c r="AR1750" s="120"/>
    </row>
    <row r="1751" spans="1:44" x14ac:dyDescent="0.2">
      <c r="A1751" s="11">
        <v>8480</v>
      </c>
      <c r="C1751" s="13">
        <f t="shared" si="81"/>
        <v>3080</v>
      </c>
      <c r="D1751" s="25">
        <v>8480</v>
      </c>
      <c r="I1751" s="27">
        <f t="shared" si="82"/>
        <v>8.48</v>
      </c>
      <c r="J1751" s="19">
        <v>8.48</v>
      </c>
      <c r="L1751" s="14">
        <v>3.08</v>
      </c>
      <c r="O1751">
        <v>2.1377000000000002</v>
      </c>
      <c r="P1751" s="31">
        <f t="shared" si="83"/>
        <v>1.1249295969854831</v>
      </c>
      <c r="R1751" s="5">
        <v>3.08</v>
      </c>
      <c r="AJ1751" s="118" t="s">
        <v>170</v>
      </c>
      <c r="AK1751" s="119"/>
      <c r="AL1751" s="119"/>
      <c r="AM1751" s="120"/>
      <c r="AO1751" s="118" t="s">
        <v>113</v>
      </c>
      <c r="AP1751" s="140"/>
      <c r="AQ1751" s="119"/>
      <c r="AR1751" s="120"/>
    </row>
    <row r="1752" spans="1:44" x14ac:dyDescent="0.2">
      <c r="A1752" s="11">
        <v>1080</v>
      </c>
      <c r="C1752" s="13">
        <f t="shared" si="81"/>
        <v>3080</v>
      </c>
      <c r="D1752" s="25">
        <v>1080</v>
      </c>
      <c r="I1752" s="27">
        <f t="shared" si="82"/>
        <v>1.08</v>
      </c>
      <c r="J1752" s="19">
        <v>1.08</v>
      </c>
      <c r="L1752" s="14">
        <v>3.08</v>
      </c>
      <c r="O1752">
        <v>7.6999999999999999E-2</v>
      </c>
      <c r="P1752" s="31">
        <f t="shared" si="83"/>
        <v>1.1249295969854831</v>
      </c>
      <c r="R1752" s="5">
        <v>3.08</v>
      </c>
      <c r="AJ1752" s="118" t="s">
        <v>228</v>
      </c>
      <c r="AK1752" s="119"/>
      <c r="AL1752" s="119"/>
      <c r="AM1752" s="120"/>
      <c r="AO1752" s="118" t="s">
        <v>113</v>
      </c>
      <c r="AP1752" s="140"/>
      <c r="AQ1752" s="119"/>
      <c r="AR1752" s="120"/>
    </row>
    <row r="1753" spans="1:44" x14ac:dyDescent="0.2">
      <c r="A1753" s="11">
        <v>15720</v>
      </c>
      <c r="C1753" s="13">
        <f t="shared" si="81"/>
        <v>3080</v>
      </c>
      <c r="D1753" s="25">
        <v>15720</v>
      </c>
      <c r="I1753" s="27">
        <f t="shared" si="82"/>
        <v>15.72</v>
      </c>
      <c r="J1753" s="19">
        <v>15.72</v>
      </c>
      <c r="L1753" s="14">
        <v>3.08</v>
      </c>
      <c r="O1753">
        <v>2.7549000000000001</v>
      </c>
      <c r="P1753" s="31">
        <f t="shared" si="83"/>
        <v>1.1249295969854831</v>
      </c>
      <c r="R1753" s="5">
        <v>3.08</v>
      </c>
      <c r="AJ1753" s="118" t="s">
        <v>611</v>
      </c>
      <c r="AK1753" s="119"/>
      <c r="AL1753" s="119"/>
      <c r="AM1753" s="120"/>
      <c r="AO1753" s="118" t="s">
        <v>113</v>
      </c>
      <c r="AP1753" s="140"/>
      <c r="AQ1753" s="119"/>
      <c r="AR1753" s="120"/>
    </row>
    <row r="1754" spans="1:44" x14ac:dyDescent="0.2">
      <c r="A1754" s="11">
        <v>220</v>
      </c>
      <c r="C1754" s="13">
        <f t="shared" si="81"/>
        <v>3080</v>
      </c>
      <c r="D1754" s="25">
        <v>220</v>
      </c>
      <c r="I1754" s="27">
        <f t="shared" si="82"/>
        <v>0.22</v>
      </c>
      <c r="J1754" s="19">
        <v>0.22</v>
      </c>
      <c r="L1754" s="14">
        <v>3.08</v>
      </c>
      <c r="O1754">
        <v>-1.5141</v>
      </c>
      <c r="P1754" s="31">
        <f t="shared" si="83"/>
        <v>1.1249295969854831</v>
      </c>
      <c r="R1754" s="5">
        <v>3.08</v>
      </c>
      <c r="AJ1754" s="118" t="s">
        <v>428</v>
      </c>
      <c r="AK1754" s="119"/>
      <c r="AL1754" s="119"/>
      <c r="AM1754" s="120"/>
      <c r="AO1754" s="118" t="s">
        <v>113</v>
      </c>
      <c r="AP1754" s="140"/>
      <c r="AQ1754" s="119"/>
      <c r="AR1754" s="120"/>
    </row>
    <row r="1755" spans="1:44" x14ac:dyDescent="0.2">
      <c r="A1755" s="11">
        <v>19620</v>
      </c>
      <c r="C1755" s="13">
        <f t="shared" si="81"/>
        <v>3080</v>
      </c>
      <c r="D1755" s="25">
        <v>19620</v>
      </c>
      <c r="I1755" s="27">
        <f t="shared" si="82"/>
        <v>19.62</v>
      </c>
      <c r="J1755" s="19">
        <v>19.62</v>
      </c>
      <c r="L1755" s="14">
        <v>3.08</v>
      </c>
      <c r="O1755">
        <v>2.9765000000000001</v>
      </c>
      <c r="P1755" s="31">
        <f t="shared" si="83"/>
        <v>1.1249295969854831</v>
      </c>
      <c r="R1755" s="5">
        <v>3.08</v>
      </c>
      <c r="AJ1755" s="118" t="s">
        <v>612</v>
      </c>
      <c r="AK1755" s="119"/>
      <c r="AL1755" s="119"/>
      <c r="AM1755" s="120"/>
      <c r="AO1755" s="118" t="s">
        <v>113</v>
      </c>
      <c r="AP1755" s="140"/>
      <c r="AQ1755" s="119"/>
      <c r="AR1755" s="120"/>
    </row>
    <row r="1756" spans="1:44" x14ac:dyDescent="0.2">
      <c r="A1756" s="11">
        <v>1300</v>
      </c>
      <c r="C1756" s="13">
        <f t="shared" si="81"/>
        <v>3100</v>
      </c>
      <c r="D1756" s="25">
        <v>1300</v>
      </c>
      <c r="I1756" s="27">
        <f t="shared" si="82"/>
        <v>1.3</v>
      </c>
      <c r="J1756" s="19">
        <v>1.3</v>
      </c>
      <c r="L1756" s="14">
        <v>3.1</v>
      </c>
      <c r="O1756">
        <v>0.26240000000000002</v>
      </c>
      <c r="P1756" s="31">
        <f t="shared" si="83"/>
        <v>1.1314021114911006</v>
      </c>
      <c r="R1756" s="5">
        <v>3.1</v>
      </c>
      <c r="AJ1756" s="118" t="s">
        <v>65</v>
      </c>
      <c r="AK1756" s="119"/>
      <c r="AL1756" s="119"/>
      <c r="AM1756" s="120"/>
      <c r="AO1756" s="118" t="s">
        <v>113</v>
      </c>
      <c r="AP1756" s="140"/>
      <c r="AQ1756" s="119"/>
      <c r="AR1756" s="120"/>
    </row>
    <row r="1757" spans="1:44" x14ac:dyDescent="0.2">
      <c r="A1757" s="11">
        <v>1100</v>
      </c>
      <c r="C1757" s="13">
        <f t="shared" si="81"/>
        <v>3100</v>
      </c>
      <c r="D1757" s="25">
        <v>1100</v>
      </c>
      <c r="I1757" s="27">
        <f t="shared" si="82"/>
        <v>1.1000000000000001</v>
      </c>
      <c r="J1757" s="19">
        <v>1.1000000000000001</v>
      </c>
      <c r="L1757" s="14">
        <v>3.1</v>
      </c>
      <c r="O1757">
        <v>9.5299999999999996E-2</v>
      </c>
      <c r="P1757" s="31">
        <f t="shared" si="83"/>
        <v>1.1314021114911006</v>
      </c>
      <c r="R1757" s="5">
        <v>3.1</v>
      </c>
      <c r="AJ1757" s="118" t="s">
        <v>301</v>
      </c>
      <c r="AK1757" s="119"/>
      <c r="AL1757" s="119"/>
      <c r="AM1757" s="120"/>
      <c r="AO1757" s="118" t="s">
        <v>113</v>
      </c>
      <c r="AP1757" s="140"/>
      <c r="AQ1757" s="119"/>
      <c r="AR1757" s="120"/>
    </row>
    <row r="1758" spans="1:44" x14ac:dyDescent="0.2">
      <c r="A1758" s="11">
        <v>620</v>
      </c>
      <c r="C1758" s="13">
        <f t="shared" si="81"/>
        <v>3100</v>
      </c>
      <c r="D1758" s="25">
        <v>620</v>
      </c>
      <c r="I1758" s="27">
        <f t="shared" si="82"/>
        <v>0.62</v>
      </c>
      <c r="J1758" s="19">
        <v>0.62</v>
      </c>
      <c r="L1758" s="14">
        <v>3.1</v>
      </c>
      <c r="O1758">
        <v>-0.47799999999999998</v>
      </c>
      <c r="P1758" s="31">
        <f t="shared" si="83"/>
        <v>1.1314021114911006</v>
      </c>
      <c r="R1758" s="5">
        <v>3.1</v>
      </c>
      <c r="AJ1758" s="118" t="s">
        <v>136</v>
      </c>
      <c r="AK1758" s="119"/>
      <c r="AL1758" s="119"/>
      <c r="AM1758" s="120"/>
      <c r="AO1758" s="118" t="s">
        <v>113</v>
      </c>
      <c r="AP1758" s="140"/>
      <c r="AQ1758" s="119"/>
      <c r="AR1758" s="120"/>
    </row>
    <row r="1759" spans="1:44" x14ac:dyDescent="0.2">
      <c r="A1759" s="11">
        <v>880</v>
      </c>
      <c r="C1759" s="13">
        <f t="shared" si="81"/>
        <v>3120</v>
      </c>
      <c r="D1759" s="25">
        <v>880</v>
      </c>
      <c r="I1759" s="27">
        <f t="shared" si="82"/>
        <v>0.88</v>
      </c>
      <c r="J1759" s="19">
        <v>0.88</v>
      </c>
      <c r="L1759" s="14">
        <v>3.12</v>
      </c>
      <c r="O1759">
        <v>-0.1278</v>
      </c>
      <c r="P1759" s="31">
        <f t="shared" si="83"/>
        <v>1.1378330018213911</v>
      </c>
      <c r="R1759" s="5">
        <v>3.12</v>
      </c>
      <c r="AJ1759" s="118" t="s">
        <v>118</v>
      </c>
      <c r="AK1759" s="119"/>
      <c r="AL1759" s="119"/>
      <c r="AM1759" s="120"/>
      <c r="AO1759" s="118" t="s">
        <v>113</v>
      </c>
      <c r="AP1759" s="140"/>
      <c r="AQ1759" s="119"/>
      <c r="AR1759" s="120"/>
    </row>
    <row r="1760" spans="1:44" x14ac:dyDescent="0.2">
      <c r="A1760" s="11">
        <v>1780</v>
      </c>
      <c r="C1760" s="13">
        <f t="shared" si="81"/>
        <v>3120</v>
      </c>
      <c r="D1760" s="25">
        <v>1780</v>
      </c>
      <c r="I1760" s="27">
        <f t="shared" si="82"/>
        <v>1.78</v>
      </c>
      <c r="J1760" s="19">
        <v>1.78</v>
      </c>
      <c r="L1760" s="14">
        <v>3.12</v>
      </c>
      <c r="O1760">
        <v>0.5766</v>
      </c>
      <c r="P1760" s="31">
        <f t="shared" si="83"/>
        <v>1.1378330018213911</v>
      </c>
      <c r="R1760" s="5">
        <v>3.12</v>
      </c>
      <c r="AJ1760" s="118" t="s">
        <v>347</v>
      </c>
      <c r="AK1760" s="119"/>
      <c r="AL1760" s="119"/>
      <c r="AM1760" s="120"/>
      <c r="AO1760" s="118" t="s">
        <v>113</v>
      </c>
      <c r="AP1760" s="140"/>
      <c r="AQ1760" s="119"/>
      <c r="AR1760" s="120"/>
    </row>
    <row r="1761" spans="1:44" x14ac:dyDescent="0.2">
      <c r="A1761" s="11">
        <v>13500</v>
      </c>
      <c r="C1761" s="13">
        <f t="shared" si="81"/>
        <v>3120</v>
      </c>
      <c r="D1761" s="25">
        <v>13500</v>
      </c>
      <c r="I1761" s="27">
        <f t="shared" si="82"/>
        <v>13.5</v>
      </c>
      <c r="J1761" s="19">
        <v>13.5</v>
      </c>
      <c r="L1761" s="14">
        <v>3.12</v>
      </c>
      <c r="O1761">
        <v>2.6027</v>
      </c>
      <c r="P1761" s="31">
        <f t="shared" si="83"/>
        <v>1.1378330018213911</v>
      </c>
      <c r="R1761" s="5">
        <v>3.12</v>
      </c>
      <c r="AJ1761" s="118" t="s">
        <v>383</v>
      </c>
      <c r="AK1761" s="119"/>
      <c r="AL1761" s="119"/>
      <c r="AM1761" s="120"/>
      <c r="AO1761" s="118" t="s">
        <v>59</v>
      </c>
      <c r="AP1761" s="140"/>
      <c r="AQ1761" s="119"/>
      <c r="AR1761" s="120"/>
    </row>
    <row r="1762" spans="1:44" x14ac:dyDescent="0.2">
      <c r="A1762" s="11">
        <v>8340</v>
      </c>
      <c r="C1762" s="13">
        <f t="shared" si="81"/>
        <v>3140</v>
      </c>
      <c r="D1762" s="25">
        <v>8340</v>
      </c>
      <c r="I1762" s="27">
        <f t="shared" si="82"/>
        <v>8.34</v>
      </c>
      <c r="J1762" s="19">
        <v>8.34</v>
      </c>
      <c r="L1762" s="14">
        <v>3.14</v>
      </c>
      <c r="O1762">
        <v>2.1211000000000002</v>
      </c>
      <c r="P1762" s="31">
        <f t="shared" si="83"/>
        <v>1.144222799920162</v>
      </c>
      <c r="R1762" s="5">
        <v>3.14</v>
      </c>
      <c r="AJ1762" s="118" t="s">
        <v>613</v>
      </c>
      <c r="AK1762" s="119"/>
      <c r="AL1762" s="119"/>
      <c r="AM1762" s="120"/>
      <c r="AO1762" s="118" t="s">
        <v>59</v>
      </c>
      <c r="AP1762" s="140"/>
      <c r="AQ1762" s="119"/>
      <c r="AR1762" s="120"/>
    </row>
    <row r="1763" spans="1:44" x14ac:dyDescent="0.2">
      <c r="A1763" s="11">
        <v>560</v>
      </c>
      <c r="C1763" s="13">
        <f t="shared" si="81"/>
        <v>3140</v>
      </c>
      <c r="D1763" s="25">
        <v>560</v>
      </c>
      <c r="I1763" s="27">
        <f t="shared" si="82"/>
        <v>0.56000000000000005</v>
      </c>
      <c r="J1763" s="19">
        <v>0.56000000000000005</v>
      </c>
      <c r="L1763" s="14">
        <v>3.14</v>
      </c>
      <c r="O1763">
        <v>-0.57979999999999998</v>
      </c>
      <c r="P1763" s="31">
        <f t="shared" si="83"/>
        <v>1.144222799920162</v>
      </c>
      <c r="R1763" s="5">
        <v>3.14</v>
      </c>
      <c r="AJ1763" s="118" t="s">
        <v>90</v>
      </c>
      <c r="AK1763" s="119"/>
      <c r="AL1763" s="119"/>
      <c r="AM1763" s="120"/>
      <c r="AO1763" s="118" t="s">
        <v>59</v>
      </c>
      <c r="AP1763" s="140"/>
      <c r="AQ1763" s="119"/>
      <c r="AR1763" s="120"/>
    </row>
    <row r="1764" spans="1:44" x14ac:dyDescent="0.2">
      <c r="A1764" s="11">
        <v>4600</v>
      </c>
      <c r="C1764" s="13">
        <f t="shared" si="81"/>
        <v>3140</v>
      </c>
      <c r="D1764" s="25">
        <v>4600</v>
      </c>
      <c r="I1764" s="27">
        <f t="shared" si="82"/>
        <v>4.6000000000000005</v>
      </c>
      <c r="J1764" s="19">
        <v>4.6000000000000005</v>
      </c>
      <c r="L1764" s="14">
        <v>3.14</v>
      </c>
      <c r="O1764">
        <v>1.5261</v>
      </c>
      <c r="P1764" s="31">
        <f t="shared" si="83"/>
        <v>1.144222799920162</v>
      </c>
      <c r="R1764" s="5">
        <v>3.14</v>
      </c>
      <c r="AJ1764" s="118" t="s">
        <v>120</v>
      </c>
      <c r="AK1764" s="119"/>
      <c r="AL1764" s="119"/>
      <c r="AM1764" s="120"/>
      <c r="AO1764" s="118" t="s">
        <v>59</v>
      </c>
      <c r="AP1764" s="140"/>
      <c r="AQ1764" s="119"/>
      <c r="AR1764" s="120"/>
    </row>
    <row r="1765" spans="1:44" x14ac:dyDescent="0.2">
      <c r="A1765" s="11">
        <v>7560</v>
      </c>
      <c r="C1765" s="13">
        <f t="shared" si="81"/>
        <v>3140</v>
      </c>
      <c r="D1765" s="25">
        <v>7560</v>
      </c>
      <c r="I1765" s="27">
        <f t="shared" si="82"/>
        <v>7.5600000000000005</v>
      </c>
      <c r="J1765" s="19">
        <v>7.5600000000000005</v>
      </c>
      <c r="L1765" s="14">
        <v>3.14</v>
      </c>
      <c r="O1765">
        <v>2.0228999999999999</v>
      </c>
      <c r="P1765" s="31">
        <f t="shared" si="83"/>
        <v>1.144222799920162</v>
      </c>
      <c r="R1765" s="5">
        <v>3.14</v>
      </c>
      <c r="AJ1765" s="118" t="s">
        <v>70</v>
      </c>
      <c r="AK1765" s="119"/>
      <c r="AL1765" s="119"/>
      <c r="AM1765" s="120"/>
      <c r="AO1765" s="118" t="s">
        <v>59</v>
      </c>
      <c r="AP1765" s="140"/>
      <c r="AQ1765" s="119"/>
      <c r="AR1765" s="120"/>
    </row>
    <row r="1766" spans="1:44" x14ac:dyDescent="0.2">
      <c r="A1766" s="11">
        <v>4840</v>
      </c>
      <c r="C1766" s="13">
        <f t="shared" si="81"/>
        <v>3140</v>
      </c>
      <c r="D1766" s="25">
        <v>4840</v>
      </c>
      <c r="I1766" s="27">
        <f t="shared" si="82"/>
        <v>4.84</v>
      </c>
      <c r="J1766" s="19">
        <v>4.84</v>
      </c>
      <c r="L1766" s="14">
        <v>3.14</v>
      </c>
      <c r="O1766">
        <v>1.5769</v>
      </c>
      <c r="P1766" s="31">
        <f t="shared" si="83"/>
        <v>1.144222799920162</v>
      </c>
      <c r="R1766" s="5">
        <v>3.14</v>
      </c>
      <c r="AJ1766" s="118" t="s">
        <v>483</v>
      </c>
      <c r="AK1766" s="119"/>
      <c r="AL1766" s="119"/>
      <c r="AM1766" s="120"/>
      <c r="AO1766" s="118" t="s">
        <v>59</v>
      </c>
      <c r="AP1766" s="140"/>
      <c r="AQ1766" s="119"/>
      <c r="AR1766" s="120"/>
    </row>
    <row r="1767" spans="1:44" x14ac:dyDescent="0.2">
      <c r="A1767" s="11">
        <v>460</v>
      </c>
      <c r="C1767" s="13">
        <f t="shared" si="81"/>
        <v>3140</v>
      </c>
      <c r="D1767" s="25">
        <v>460</v>
      </c>
      <c r="I1767" s="27">
        <f t="shared" si="82"/>
        <v>0.46</v>
      </c>
      <c r="J1767" s="19">
        <v>0.46</v>
      </c>
      <c r="L1767" s="14">
        <v>3.14</v>
      </c>
      <c r="O1767">
        <v>-0.77649999999999997</v>
      </c>
      <c r="P1767" s="31">
        <f t="shared" si="83"/>
        <v>1.144222799920162</v>
      </c>
      <c r="R1767" s="5">
        <v>3.14</v>
      </c>
      <c r="AJ1767" s="118" t="s">
        <v>53</v>
      </c>
      <c r="AK1767" s="119"/>
      <c r="AL1767" s="119"/>
      <c r="AM1767" s="120"/>
      <c r="AO1767" s="118" t="s">
        <v>59</v>
      </c>
      <c r="AP1767" s="140"/>
      <c r="AQ1767" s="119"/>
      <c r="AR1767" s="120"/>
    </row>
    <row r="1768" spans="1:44" x14ac:dyDescent="0.2">
      <c r="A1768" s="11">
        <v>200</v>
      </c>
      <c r="C1768" s="13">
        <f t="shared" si="81"/>
        <v>3140</v>
      </c>
      <c r="D1768" s="25">
        <v>200</v>
      </c>
      <c r="I1768" s="27">
        <f t="shared" si="82"/>
        <v>0.2</v>
      </c>
      <c r="J1768" s="19">
        <v>0.2</v>
      </c>
      <c r="L1768" s="14">
        <v>3.14</v>
      </c>
      <c r="O1768">
        <v>-1.6093999999999999</v>
      </c>
      <c r="P1768" s="31">
        <f t="shared" si="83"/>
        <v>1.144222799920162</v>
      </c>
      <c r="R1768" s="5">
        <v>3.14</v>
      </c>
      <c r="AJ1768" s="118" t="s">
        <v>201</v>
      </c>
      <c r="AK1768" s="119"/>
      <c r="AL1768" s="119"/>
      <c r="AM1768" s="120"/>
      <c r="AO1768" s="118" t="s">
        <v>59</v>
      </c>
      <c r="AP1768" s="140"/>
      <c r="AQ1768" s="119"/>
      <c r="AR1768" s="120"/>
    </row>
    <row r="1769" spans="1:44" x14ac:dyDescent="0.2">
      <c r="A1769" s="11">
        <v>1840</v>
      </c>
      <c r="C1769" s="13">
        <f t="shared" si="81"/>
        <v>3160</v>
      </c>
      <c r="D1769" s="25">
        <v>1840</v>
      </c>
      <c r="I1769" s="27">
        <f t="shared" si="82"/>
        <v>1.84</v>
      </c>
      <c r="J1769" s="19">
        <v>1.84</v>
      </c>
      <c r="L1769" s="14">
        <v>3.16</v>
      </c>
      <c r="O1769">
        <v>0.60980000000000001</v>
      </c>
      <c r="P1769" s="31">
        <f t="shared" si="83"/>
        <v>1.1505720275988207</v>
      </c>
      <c r="R1769" s="5">
        <v>3.16</v>
      </c>
      <c r="AJ1769" s="118" t="s">
        <v>143</v>
      </c>
      <c r="AK1769" s="119"/>
      <c r="AL1769" s="119"/>
      <c r="AM1769" s="120"/>
      <c r="AO1769" s="118" t="s">
        <v>59</v>
      </c>
      <c r="AP1769" s="140"/>
      <c r="AQ1769" s="119"/>
      <c r="AR1769" s="120"/>
    </row>
    <row r="1770" spans="1:44" x14ac:dyDescent="0.2">
      <c r="A1770" s="11">
        <v>7120</v>
      </c>
      <c r="C1770" s="13">
        <f t="shared" si="81"/>
        <v>3180</v>
      </c>
      <c r="D1770" s="25">
        <v>7120</v>
      </c>
      <c r="I1770" s="27">
        <f t="shared" si="82"/>
        <v>7.12</v>
      </c>
      <c r="J1770" s="19">
        <v>7.12</v>
      </c>
      <c r="L1770" s="14">
        <v>3.18</v>
      </c>
      <c r="O1770">
        <v>1.9629000000000001</v>
      </c>
      <c r="P1770" s="31">
        <f t="shared" si="83"/>
        <v>1.1568811967920856</v>
      </c>
      <c r="R1770" s="5">
        <v>3.18</v>
      </c>
      <c r="AJ1770" s="118" t="s">
        <v>614</v>
      </c>
      <c r="AK1770" s="119"/>
      <c r="AL1770" s="119"/>
      <c r="AM1770" s="120"/>
      <c r="AO1770" s="118" t="s">
        <v>59</v>
      </c>
      <c r="AP1770" s="140"/>
      <c r="AQ1770" s="119"/>
      <c r="AR1770" s="120"/>
    </row>
    <row r="1771" spans="1:44" x14ac:dyDescent="0.2">
      <c r="A1771" s="11">
        <v>3060</v>
      </c>
      <c r="C1771" s="13">
        <f t="shared" si="81"/>
        <v>3200</v>
      </c>
      <c r="D1771" s="25">
        <v>3060</v>
      </c>
      <c r="I1771" s="27">
        <f t="shared" si="82"/>
        <v>3.06</v>
      </c>
      <c r="J1771" s="19">
        <v>3.06</v>
      </c>
      <c r="L1771" s="14">
        <v>3.2</v>
      </c>
      <c r="O1771">
        <v>1.1184000000000001</v>
      </c>
      <c r="P1771" s="31">
        <f t="shared" si="83"/>
        <v>1.1631508098056809</v>
      </c>
      <c r="R1771" s="5">
        <v>3.2</v>
      </c>
      <c r="AJ1771" s="118" t="s">
        <v>258</v>
      </c>
      <c r="AK1771" s="119"/>
      <c r="AL1771" s="119"/>
      <c r="AM1771" s="120"/>
      <c r="AO1771" s="118" t="s">
        <v>59</v>
      </c>
      <c r="AP1771" s="140"/>
      <c r="AQ1771" s="119"/>
      <c r="AR1771" s="120"/>
    </row>
    <row r="1772" spans="1:44" x14ac:dyDescent="0.2">
      <c r="A1772" s="11">
        <v>1280</v>
      </c>
      <c r="C1772" s="13">
        <f t="shared" si="81"/>
        <v>3200</v>
      </c>
      <c r="D1772" s="25">
        <v>1280</v>
      </c>
      <c r="I1772" s="27">
        <f t="shared" si="82"/>
        <v>1.28</v>
      </c>
      <c r="J1772" s="19">
        <v>1.28</v>
      </c>
      <c r="L1772" s="14">
        <v>3.2</v>
      </c>
      <c r="O1772">
        <v>0.24690000000000001</v>
      </c>
      <c r="P1772" s="31">
        <f t="shared" si="83"/>
        <v>1.1631508098056809</v>
      </c>
      <c r="R1772" s="5">
        <v>3.2</v>
      </c>
      <c r="AJ1772" s="118" t="s">
        <v>362</v>
      </c>
      <c r="AK1772" s="119"/>
      <c r="AL1772" s="119"/>
      <c r="AM1772" s="120"/>
      <c r="AO1772" s="118" t="s">
        <v>59</v>
      </c>
      <c r="AP1772" s="140"/>
      <c r="AQ1772" s="119"/>
      <c r="AR1772" s="120"/>
    </row>
    <row r="1773" spans="1:44" x14ac:dyDescent="0.2">
      <c r="A1773" s="11">
        <v>2760</v>
      </c>
      <c r="C1773" s="13">
        <f t="shared" si="81"/>
        <v>3200</v>
      </c>
      <c r="D1773" s="25">
        <v>2760</v>
      </c>
      <c r="I1773" s="27">
        <f t="shared" si="82"/>
        <v>2.7600000000000002</v>
      </c>
      <c r="J1773" s="19">
        <v>2.7600000000000002</v>
      </c>
      <c r="L1773" s="14">
        <v>3.2</v>
      </c>
      <c r="O1773">
        <v>1.0152000000000001</v>
      </c>
      <c r="P1773" s="31">
        <f t="shared" si="83"/>
        <v>1.1631508098056809</v>
      </c>
      <c r="R1773" s="5">
        <v>3.2</v>
      </c>
      <c r="AJ1773" s="118" t="s">
        <v>200</v>
      </c>
      <c r="AK1773" s="119"/>
      <c r="AL1773" s="119"/>
      <c r="AM1773" s="120"/>
      <c r="AO1773" s="118" t="s">
        <v>59</v>
      </c>
      <c r="AP1773" s="140"/>
      <c r="AQ1773" s="119"/>
      <c r="AR1773" s="120"/>
    </row>
    <row r="1774" spans="1:44" x14ac:dyDescent="0.2">
      <c r="A1774" s="11">
        <v>420</v>
      </c>
      <c r="C1774" s="13">
        <f t="shared" si="81"/>
        <v>3200</v>
      </c>
      <c r="D1774" s="25">
        <v>420</v>
      </c>
      <c r="I1774" s="27">
        <f t="shared" si="82"/>
        <v>0.42</v>
      </c>
      <c r="J1774" s="19">
        <v>0.42</v>
      </c>
      <c r="L1774" s="14">
        <v>3.2</v>
      </c>
      <c r="O1774">
        <v>-0.86750000000000005</v>
      </c>
      <c r="P1774" s="31">
        <f t="shared" si="83"/>
        <v>1.1631508098056809</v>
      </c>
      <c r="R1774" s="5">
        <v>3.2</v>
      </c>
      <c r="AJ1774" s="118" t="s">
        <v>296</v>
      </c>
      <c r="AK1774" s="119"/>
      <c r="AL1774" s="119"/>
      <c r="AM1774" s="120"/>
      <c r="AO1774" s="118" t="s">
        <v>59</v>
      </c>
      <c r="AP1774" s="140"/>
      <c r="AQ1774" s="119"/>
      <c r="AR1774" s="120"/>
    </row>
    <row r="1775" spans="1:44" x14ac:dyDescent="0.2">
      <c r="A1775" s="11">
        <v>1500</v>
      </c>
      <c r="C1775" s="13">
        <f t="shared" si="81"/>
        <v>3200</v>
      </c>
      <c r="D1775" s="25">
        <v>1500</v>
      </c>
      <c r="I1775" s="27">
        <f t="shared" si="82"/>
        <v>1.5</v>
      </c>
      <c r="J1775" s="19">
        <v>1.5</v>
      </c>
      <c r="L1775" s="14">
        <v>3.2</v>
      </c>
      <c r="O1775">
        <v>0.40550000000000003</v>
      </c>
      <c r="P1775" s="31">
        <f t="shared" si="83"/>
        <v>1.1631508098056809</v>
      </c>
      <c r="R1775" s="5">
        <v>3.2</v>
      </c>
      <c r="AJ1775" s="118" t="s">
        <v>116</v>
      </c>
      <c r="AK1775" s="119"/>
      <c r="AL1775" s="119"/>
      <c r="AM1775" s="120"/>
      <c r="AO1775" s="118" t="s">
        <v>59</v>
      </c>
      <c r="AP1775" s="140"/>
      <c r="AQ1775" s="119"/>
      <c r="AR1775" s="120"/>
    </row>
    <row r="1776" spans="1:44" x14ac:dyDescent="0.2">
      <c r="A1776" s="11">
        <v>3520</v>
      </c>
      <c r="C1776" s="13">
        <f t="shared" si="81"/>
        <v>3220</v>
      </c>
      <c r="D1776" s="25">
        <v>3520</v>
      </c>
      <c r="I1776" s="27">
        <f t="shared" si="82"/>
        <v>3.52</v>
      </c>
      <c r="J1776" s="19">
        <v>3.52</v>
      </c>
      <c r="L1776" s="14">
        <v>3.22</v>
      </c>
      <c r="O1776">
        <v>1.2585</v>
      </c>
      <c r="P1776" s="31">
        <f t="shared" si="83"/>
        <v>1.1693813595563169</v>
      </c>
      <c r="R1776" s="5">
        <v>3.22</v>
      </c>
      <c r="AJ1776" s="118" t="s">
        <v>106</v>
      </c>
      <c r="AK1776" s="119"/>
      <c r="AL1776" s="119"/>
      <c r="AM1776" s="120"/>
      <c r="AO1776" s="118" t="s">
        <v>59</v>
      </c>
      <c r="AP1776" s="140"/>
      <c r="AQ1776" s="119"/>
      <c r="AR1776" s="120"/>
    </row>
    <row r="1777" spans="1:44" x14ac:dyDescent="0.2">
      <c r="A1777" s="11">
        <v>1560</v>
      </c>
      <c r="C1777" s="13">
        <f t="shared" si="81"/>
        <v>3220</v>
      </c>
      <c r="D1777" s="25">
        <v>1560</v>
      </c>
      <c r="I1777" s="27">
        <f t="shared" si="82"/>
        <v>1.56</v>
      </c>
      <c r="J1777" s="19">
        <v>1.56</v>
      </c>
      <c r="L1777" s="14">
        <v>3.22</v>
      </c>
      <c r="O1777">
        <v>0.44469999999999998</v>
      </c>
      <c r="P1777" s="31">
        <f t="shared" si="83"/>
        <v>1.1693813595563169</v>
      </c>
      <c r="R1777" s="5">
        <v>3.22</v>
      </c>
      <c r="AJ1777" s="118" t="s">
        <v>488</v>
      </c>
      <c r="AK1777" s="119"/>
      <c r="AL1777" s="119"/>
      <c r="AM1777" s="120"/>
      <c r="AO1777" s="118" t="s">
        <v>59</v>
      </c>
      <c r="AP1777" s="140"/>
      <c r="AQ1777" s="119"/>
      <c r="AR1777" s="120"/>
    </row>
    <row r="1778" spans="1:44" x14ac:dyDescent="0.2">
      <c r="A1778" s="11">
        <v>15580</v>
      </c>
      <c r="C1778" s="13">
        <f t="shared" si="81"/>
        <v>3220</v>
      </c>
      <c r="D1778" s="25">
        <v>15580</v>
      </c>
      <c r="I1778" s="27">
        <f t="shared" si="82"/>
        <v>15.58</v>
      </c>
      <c r="J1778" s="19">
        <v>15.58</v>
      </c>
      <c r="L1778" s="14">
        <v>3.22</v>
      </c>
      <c r="O1778">
        <v>2.746</v>
      </c>
      <c r="P1778" s="31">
        <f t="shared" si="83"/>
        <v>1.1693813595563169</v>
      </c>
      <c r="R1778" s="5">
        <v>3.22</v>
      </c>
      <c r="AJ1778" s="118" t="s">
        <v>615</v>
      </c>
      <c r="AK1778" s="119"/>
      <c r="AL1778" s="119"/>
      <c r="AM1778" s="120"/>
      <c r="AO1778" s="118" t="s">
        <v>59</v>
      </c>
      <c r="AP1778" s="140"/>
      <c r="AQ1778" s="119"/>
      <c r="AR1778" s="120"/>
    </row>
    <row r="1779" spans="1:44" x14ac:dyDescent="0.2">
      <c r="A1779" s="11">
        <v>720</v>
      </c>
      <c r="C1779" s="13">
        <f t="shared" si="81"/>
        <v>3220</v>
      </c>
      <c r="D1779" s="25">
        <v>720</v>
      </c>
      <c r="I1779" s="27">
        <f t="shared" si="82"/>
        <v>0.72</v>
      </c>
      <c r="J1779" s="19">
        <v>0.72</v>
      </c>
      <c r="L1779" s="14">
        <v>3.22</v>
      </c>
      <c r="O1779">
        <v>-0.32850000000000001</v>
      </c>
      <c r="P1779" s="31">
        <f t="shared" si="83"/>
        <v>1.1693813595563169</v>
      </c>
      <c r="R1779" s="5">
        <v>3.22</v>
      </c>
      <c r="AJ1779" s="118" t="s">
        <v>168</v>
      </c>
      <c r="AK1779" s="119"/>
      <c r="AL1779" s="119"/>
      <c r="AM1779" s="120"/>
      <c r="AO1779" s="118" t="s">
        <v>59</v>
      </c>
      <c r="AP1779" s="140"/>
      <c r="AQ1779" s="119"/>
      <c r="AR1779" s="120"/>
    </row>
    <row r="1780" spans="1:44" x14ac:dyDescent="0.2">
      <c r="A1780" s="11">
        <v>140</v>
      </c>
      <c r="C1780" s="13">
        <f t="shared" si="81"/>
        <v>3240</v>
      </c>
      <c r="D1780" s="25">
        <v>140</v>
      </c>
      <c r="I1780" s="27">
        <f t="shared" si="82"/>
        <v>0.14000000000000001</v>
      </c>
      <c r="J1780" s="19">
        <v>0.14000000000000001</v>
      </c>
      <c r="L1780" s="14">
        <v>3.24</v>
      </c>
      <c r="O1780">
        <v>-1.9661</v>
      </c>
      <c r="P1780" s="31">
        <f t="shared" si="83"/>
        <v>1.1755733298042381</v>
      </c>
      <c r="R1780" s="5">
        <v>3.24</v>
      </c>
      <c r="AJ1780" s="118" t="s">
        <v>68</v>
      </c>
      <c r="AK1780" s="119"/>
      <c r="AL1780" s="119"/>
      <c r="AM1780" s="120"/>
      <c r="AO1780" s="118" t="s">
        <v>59</v>
      </c>
      <c r="AP1780" s="140"/>
      <c r="AQ1780" s="119"/>
      <c r="AR1780" s="120"/>
    </row>
    <row r="1781" spans="1:44" x14ac:dyDescent="0.2">
      <c r="A1781" s="11">
        <v>19380</v>
      </c>
      <c r="C1781" s="13">
        <f t="shared" si="81"/>
        <v>3240</v>
      </c>
      <c r="D1781" s="25">
        <v>19380</v>
      </c>
      <c r="I1781" s="27">
        <f t="shared" si="82"/>
        <v>19.38</v>
      </c>
      <c r="J1781" s="19">
        <v>19.38</v>
      </c>
      <c r="L1781" s="14">
        <v>3.24</v>
      </c>
      <c r="O1781">
        <v>2.9641999999999999</v>
      </c>
      <c r="P1781" s="31">
        <f t="shared" si="83"/>
        <v>1.1755733298042381</v>
      </c>
      <c r="R1781" s="5">
        <v>3.24</v>
      </c>
      <c r="AJ1781" s="118" t="s">
        <v>616</v>
      </c>
      <c r="AK1781" s="119"/>
      <c r="AL1781" s="119"/>
      <c r="AM1781" s="120"/>
      <c r="AO1781" s="118" t="s">
        <v>59</v>
      </c>
      <c r="AP1781" s="140"/>
      <c r="AQ1781" s="119"/>
      <c r="AR1781" s="120"/>
    </row>
    <row r="1782" spans="1:44" x14ac:dyDescent="0.2">
      <c r="A1782" s="11">
        <v>400</v>
      </c>
      <c r="C1782" s="13">
        <f t="shared" si="81"/>
        <v>3240</v>
      </c>
      <c r="D1782" s="25">
        <v>400</v>
      </c>
      <c r="I1782" s="27">
        <f t="shared" si="82"/>
        <v>0.4</v>
      </c>
      <c r="J1782" s="19">
        <v>0.4</v>
      </c>
      <c r="L1782" s="14">
        <v>3.24</v>
      </c>
      <c r="O1782">
        <v>-0.9163</v>
      </c>
      <c r="P1782" s="31">
        <f t="shared" si="83"/>
        <v>1.1755733298042381</v>
      </c>
      <c r="R1782" s="5">
        <v>3.24</v>
      </c>
      <c r="AJ1782" s="118" t="s">
        <v>61</v>
      </c>
      <c r="AK1782" s="119"/>
      <c r="AL1782" s="119"/>
      <c r="AM1782" s="120"/>
      <c r="AO1782" s="118" t="s">
        <v>68</v>
      </c>
      <c r="AP1782" s="140"/>
      <c r="AQ1782" s="119"/>
      <c r="AR1782" s="120"/>
    </row>
    <row r="1783" spans="1:44" x14ac:dyDescent="0.2">
      <c r="A1783" s="11">
        <v>3300</v>
      </c>
      <c r="C1783" s="13">
        <f t="shared" si="81"/>
        <v>3240</v>
      </c>
      <c r="D1783" s="25">
        <v>3300</v>
      </c>
      <c r="I1783" s="27">
        <f t="shared" si="82"/>
        <v>3.3000000000000003</v>
      </c>
      <c r="J1783" s="19">
        <v>3.3000000000000003</v>
      </c>
      <c r="L1783" s="14">
        <v>3.24</v>
      </c>
      <c r="O1783">
        <v>1.1939</v>
      </c>
      <c r="P1783" s="31">
        <f t="shared" si="83"/>
        <v>1.1755733298042381</v>
      </c>
      <c r="R1783" s="5">
        <v>3.24</v>
      </c>
      <c r="AJ1783" s="118" t="s">
        <v>52</v>
      </c>
      <c r="AK1783" s="119"/>
      <c r="AL1783" s="119"/>
      <c r="AM1783" s="120"/>
      <c r="AO1783" s="118" t="s">
        <v>68</v>
      </c>
      <c r="AP1783" s="140"/>
      <c r="AQ1783" s="119"/>
      <c r="AR1783" s="120"/>
    </row>
    <row r="1784" spans="1:44" x14ac:dyDescent="0.2">
      <c r="A1784" s="11">
        <v>13080</v>
      </c>
      <c r="C1784" s="13">
        <f t="shared" si="81"/>
        <v>3240</v>
      </c>
      <c r="D1784" s="25">
        <v>13080</v>
      </c>
      <c r="I1784" s="27">
        <f t="shared" si="82"/>
        <v>13.08</v>
      </c>
      <c r="J1784" s="19">
        <v>13.08</v>
      </c>
      <c r="L1784" s="14">
        <v>3.24</v>
      </c>
      <c r="O1784">
        <v>2.5710999999999999</v>
      </c>
      <c r="P1784" s="31">
        <f t="shared" si="83"/>
        <v>1.1755733298042381</v>
      </c>
      <c r="R1784" s="5">
        <v>3.24</v>
      </c>
      <c r="AJ1784" s="118" t="s">
        <v>559</v>
      </c>
      <c r="AK1784" s="119"/>
      <c r="AL1784" s="119"/>
      <c r="AM1784" s="120"/>
      <c r="AO1784" s="118" t="s">
        <v>68</v>
      </c>
      <c r="AP1784" s="140"/>
      <c r="AQ1784" s="119"/>
      <c r="AR1784" s="120"/>
    </row>
    <row r="1785" spans="1:44" x14ac:dyDescent="0.2">
      <c r="A1785" s="11">
        <v>340</v>
      </c>
      <c r="C1785" s="13">
        <f t="shared" si="81"/>
        <v>3240</v>
      </c>
      <c r="D1785" s="25">
        <v>340</v>
      </c>
      <c r="I1785" s="27">
        <f t="shared" si="82"/>
        <v>0.34</v>
      </c>
      <c r="J1785" s="19">
        <v>0.34</v>
      </c>
      <c r="L1785" s="14">
        <v>3.24</v>
      </c>
      <c r="O1785">
        <v>-1.0788</v>
      </c>
      <c r="P1785" s="31">
        <f t="shared" si="83"/>
        <v>1.1755733298042381</v>
      </c>
      <c r="R1785" s="5">
        <v>3.24</v>
      </c>
      <c r="AJ1785" s="118" t="s">
        <v>193</v>
      </c>
      <c r="AK1785" s="119"/>
      <c r="AL1785" s="119"/>
      <c r="AM1785" s="120"/>
      <c r="AO1785" s="118" t="s">
        <v>68</v>
      </c>
      <c r="AP1785" s="140"/>
      <c r="AQ1785" s="119"/>
      <c r="AR1785" s="120"/>
    </row>
    <row r="1786" spans="1:44" x14ac:dyDescent="0.2">
      <c r="A1786" s="11">
        <v>1240</v>
      </c>
      <c r="C1786" s="13">
        <f t="shared" si="81"/>
        <v>3240</v>
      </c>
      <c r="D1786" s="25">
        <v>1240</v>
      </c>
      <c r="I1786" s="27">
        <f t="shared" si="82"/>
        <v>1.24</v>
      </c>
      <c r="J1786" s="19">
        <v>1.24</v>
      </c>
      <c r="L1786" s="14">
        <v>3.24</v>
      </c>
      <c r="O1786">
        <v>0.21510000000000001</v>
      </c>
      <c r="P1786" s="31">
        <f t="shared" si="83"/>
        <v>1.1755733298042381</v>
      </c>
      <c r="R1786" s="5">
        <v>3.24</v>
      </c>
      <c r="AJ1786" s="118" t="s">
        <v>176</v>
      </c>
      <c r="AK1786" s="119"/>
      <c r="AL1786" s="119"/>
      <c r="AM1786" s="120"/>
      <c r="AO1786" s="118" t="s">
        <v>68</v>
      </c>
      <c r="AP1786" s="140"/>
      <c r="AQ1786" s="119"/>
      <c r="AR1786" s="120"/>
    </row>
    <row r="1787" spans="1:44" x14ac:dyDescent="0.2">
      <c r="A1787" s="11">
        <v>4220</v>
      </c>
      <c r="C1787" s="13">
        <f t="shared" si="81"/>
        <v>3240</v>
      </c>
      <c r="D1787" s="25">
        <v>4220</v>
      </c>
      <c r="I1787" s="27">
        <f t="shared" si="82"/>
        <v>4.22</v>
      </c>
      <c r="J1787" s="19">
        <v>4.22</v>
      </c>
      <c r="L1787" s="14">
        <v>3.24</v>
      </c>
      <c r="O1787">
        <v>1.4398</v>
      </c>
      <c r="P1787" s="31">
        <f t="shared" si="83"/>
        <v>1.1755733298042381</v>
      </c>
      <c r="R1787" s="5">
        <v>3.24</v>
      </c>
      <c r="AJ1787" s="118" t="s">
        <v>229</v>
      </c>
      <c r="AK1787" s="119"/>
      <c r="AL1787" s="119"/>
      <c r="AM1787" s="120"/>
      <c r="AO1787" s="118" t="s">
        <v>68</v>
      </c>
      <c r="AP1787" s="140"/>
      <c r="AQ1787" s="119"/>
      <c r="AR1787" s="120"/>
    </row>
    <row r="1788" spans="1:44" x14ac:dyDescent="0.2">
      <c r="A1788" s="11">
        <v>6920</v>
      </c>
      <c r="C1788" s="13">
        <f t="shared" si="81"/>
        <v>3260</v>
      </c>
      <c r="D1788" s="25">
        <v>6920</v>
      </c>
      <c r="I1788" s="27">
        <f t="shared" si="82"/>
        <v>6.92</v>
      </c>
      <c r="J1788" s="19">
        <v>6.92</v>
      </c>
      <c r="L1788" s="14">
        <v>3.26</v>
      </c>
      <c r="O1788">
        <v>1.9343999999999999</v>
      </c>
      <c r="P1788" s="31">
        <f t="shared" si="83"/>
        <v>1.1817271953786161</v>
      </c>
      <c r="R1788" s="5">
        <v>3.26</v>
      </c>
      <c r="AJ1788" s="118" t="s">
        <v>343</v>
      </c>
      <c r="AK1788" s="119"/>
      <c r="AL1788" s="119"/>
      <c r="AM1788" s="120"/>
      <c r="AO1788" s="118" t="s">
        <v>68</v>
      </c>
      <c r="AP1788" s="140"/>
      <c r="AQ1788" s="119"/>
      <c r="AR1788" s="120"/>
    </row>
    <row r="1789" spans="1:44" x14ac:dyDescent="0.2">
      <c r="A1789" s="11">
        <v>5020</v>
      </c>
      <c r="C1789" s="13">
        <f t="shared" si="81"/>
        <v>3260</v>
      </c>
      <c r="D1789" s="25">
        <v>5020</v>
      </c>
      <c r="I1789" s="27">
        <f t="shared" si="82"/>
        <v>5.0200000000000005</v>
      </c>
      <c r="J1789" s="19">
        <v>5.0200000000000005</v>
      </c>
      <c r="L1789" s="14">
        <v>3.26</v>
      </c>
      <c r="O1789">
        <v>1.6133999999999999</v>
      </c>
      <c r="P1789" s="31">
        <f t="shared" si="83"/>
        <v>1.1817271953786161</v>
      </c>
      <c r="R1789" s="5">
        <v>3.26</v>
      </c>
      <c r="AJ1789" s="118" t="s">
        <v>195</v>
      </c>
      <c r="AK1789" s="119"/>
      <c r="AL1789" s="119"/>
      <c r="AM1789" s="120"/>
      <c r="AO1789" s="118" t="s">
        <v>68</v>
      </c>
      <c r="AP1789" s="140"/>
      <c r="AQ1789" s="119"/>
      <c r="AR1789" s="120"/>
    </row>
    <row r="1790" spans="1:44" x14ac:dyDescent="0.2">
      <c r="A1790" s="11">
        <v>14780</v>
      </c>
      <c r="C1790" s="13">
        <f t="shared" si="81"/>
        <v>3260</v>
      </c>
      <c r="D1790" s="25">
        <v>14780</v>
      </c>
      <c r="I1790" s="27">
        <f t="shared" si="82"/>
        <v>14.780000000000001</v>
      </c>
      <c r="J1790" s="19">
        <v>14.780000000000001</v>
      </c>
      <c r="L1790" s="14">
        <v>3.26</v>
      </c>
      <c r="O1790">
        <v>2.6932999999999998</v>
      </c>
      <c r="P1790" s="31">
        <f t="shared" si="83"/>
        <v>1.1817271953786161</v>
      </c>
      <c r="R1790" s="5">
        <v>3.26</v>
      </c>
      <c r="AJ1790" s="118" t="s">
        <v>617</v>
      </c>
      <c r="AK1790" s="119"/>
      <c r="AL1790" s="119"/>
      <c r="AM1790" s="120"/>
      <c r="AO1790" s="118" t="s">
        <v>68</v>
      </c>
      <c r="AP1790" s="140"/>
      <c r="AQ1790" s="119"/>
      <c r="AR1790" s="120"/>
    </row>
    <row r="1791" spans="1:44" x14ac:dyDescent="0.2">
      <c r="A1791" s="11">
        <v>60</v>
      </c>
      <c r="C1791" s="13">
        <f t="shared" si="81"/>
        <v>3280</v>
      </c>
      <c r="D1791" s="25">
        <v>60</v>
      </c>
      <c r="I1791" s="27">
        <f t="shared" si="82"/>
        <v>0.06</v>
      </c>
      <c r="J1791" s="19">
        <v>0.06</v>
      </c>
      <c r="L1791" s="14">
        <v>3.28</v>
      </c>
      <c r="O1791">
        <v>-2.8134000000000001</v>
      </c>
      <c r="P1791" s="31">
        <f t="shared" si="83"/>
        <v>1.1878434223960523</v>
      </c>
      <c r="R1791" s="5">
        <v>3.28</v>
      </c>
      <c r="AJ1791" s="118" t="s">
        <v>435</v>
      </c>
      <c r="AK1791" s="119"/>
      <c r="AL1791" s="119"/>
      <c r="AM1791" s="120"/>
      <c r="AO1791" s="118" t="s">
        <v>68</v>
      </c>
      <c r="AP1791" s="140"/>
      <c r="AQ1791" s="119"/>
      <c r="AR1791" s="120"/>
    </row>
    <row r="1792" spans="1:44" x14ac:dyDescent="0.2">
      <c r="A1792" s="11">
        <v>3080</v>
      </c>
      <c r="C1792" s="13">
        <f t="shared" si="81"/>
        <v>3280</v>
      </c>
      <c r="D1792" s="25">
        <v>3080</v>
      </c>
      <c r="I1792" s="27">
        <f t="shared" si="82"/>
        <v>3.08</v>
      </c>
      <c r="J1792" s="19">
        <v>3.08</v>
      </c>
      <c r="L1792" s="14">
        <v>3.28</v>
      </c>
      <c r="O1792">
        <v>1.1249</v>
      </c>
      <c r="P1792" s="31">
        <f t="shared" si="83"/>
        <v>1.1878434223960523</v>
      </c>
      <c r="R1792" s="5">
        <v>3.28</v>
      </c>
      <c r="AJ1792" s="118" t="s">
        <v>87</v>
      </c>
      <c r="AK1792" s="119"/>
      <c r="AL1792" s="119"/>
      <c r="AM1792" s="120"/>
      <c r="AO1792" s="118" t="s">
        <v>68</v>
      </c>
      <c r="AP1792" s="140"/>
      <c r="AQ1792" s="119"/>
      <c r="AR1792" s="120"/>
    </row>
    <row r="1793" spans="1:44" x14ac:dyDescent="0.2">
      <c r="A1793" s="11">
        <v>2600</v>
      </c>
      <c r="C1793" s="13">
        <f t="shared" ref="C1793:C1856" si="84">L1793*1000</f>
        <v>3280</v>
      </c>
      <c r="D1793" s="25">
        <v>2600</v>
      </c>
      <c r="I1793" s="27">
        <f t="shared" si="82"/>
        <v>2.6</v>
      </c>
      <c r="J1793" s="19">
        <v>2.6</v>
      </c>
      <c r="L1793" s="14">
        <v>3.28</v>
      </c>
      <c r="O1793">
        <v>0.95550000000000002</v>
      </c>
      <c r="P1793" s="31">
        <f t="shared" si="83"/>
        <v>1.1878434223960523</v>
      </c>
      <c r="R1793" s="5">
        <v>3.28</v>
      </c>
      <c r="AJ1793" s="118" t="s">
        <v>479</v>
      </c>
      <c r="AK1793" s="119"/>
      <c r="AL1793" s="119"/>
      <c r="AM1793" s="120"/>
      <c r="AO1793" s="118" t="s">
        <v>68</v>
      </c>
      <c r="AP1793" s="140"/>
      <c r="AQ1793" s="119"/>
      <c r="AR1793" s="120"/>
    </row>
    <row r="1794" spans="1:44" x14ac:dyDescent="0.2">
      <c r="A1794" s="11">
        <v>100</v>
      </c>
      <c r="C1794" s="13">
        <f t="shared" si="84"/>
        <v>3280</v>
      </c>
      <c r="D1794" s="25">
        <v>100</v>
      </c>
      <c r="I1794" s="27">
        <f t="shared" ref="I1794:I1857" si="85">D1794*10^-3</f>
        <v>0.1</v>
      </c>
      <c r="J1794" s="19">
        <v>0.1</v>
      </c>
      <c r="L1794" s="14">
        <v>3.28</v>
      </c>
      <c r="O1794">
        <v>-2.3026</v>
      </c>
      <c r="P1794" s="31">
        <f t="shared" ref="P1794:P1857" si="86">LN(L1794)</f>
        <v>1.1878434223960523</v>
      </c>
      <c r="R1794" s="5">
        <v>3.28</v>
      </c>
      <c r="AJ1794" s="118" t="s">
        <v>43</v>
      </c>
      <c r="AK1794" s="119"/>
      <c r="AL1794" s="119"/>
      <c r="AM1794" s="120"/>
      <c r="AO1794" s="118" t="s">
        <v>68</v>
      </c>
      <c r="AP1794" s="140"/>
      <c r="AQ1794" s="119"/>
      <c r="AR1794" s="120"/>
    </row>
    <row r="1795" spans="1:44" x14ac:dyDescent="0.2">
      <c r="A1795" s="11">
        <v>840</v>
      </c>
      <c r="C1795" s="13">
        <f t="shared" si="84"/>
        <v>3280</v>
      </c>
      <c r="D1795" s="25">
        <v>840</v>
      </c>
      <c r="I1795" s="27">
        <f t="shared" si="85"/>
        <v>0.84</v>
      </c>
      <c r="J1795" s="19">
        <v>0.84</v>
      </c>
      <c r="L1795" s="14">
        <v>3.28</v>
      </c>
      <c r="O1795">
        <v>-0.1744</v>
      </c>
      <c r="P1795" s="31">
        <f t="shared" si="86"/>
        <v>1.1878434223960523</v>
      </c>
      <c r="R1795" s="5">
        <v>3.28</v>
      </c>
      <c r="AJ1795" s="118" t="s">
        <v>119</v>
      </c>
      <c r="AK1795" s="119"/>
      <c r="AL1795" s="119"/>
      <c r="AM1795" s="120"/>
      <c r="AO1795" s="118" t="s">
        <v>68</v>
      </c>
      <c r="AP1795" s="140"/>
      <c r="AQ1795" s="119"/>
      <c r="AR1795" s="120"/>
    </row>
    <row r="1796" spans="1:44" x14ac:dyDescent="0.2">
      <c r="A1796" s="11">
        <v>15980</v>
      </c>
      <c r="C1796" s="13">
        <f t="shared" si="84"/>
        <v>3280</v>
      </c>
      <c r="D1796" s="25">
        <v>15980</v>
      </c>
      <c r="I1796" s="27">
        <f t="shared" si="85"/>
        <v>15.98</v>
      </c>
      <c r="J1796" s="19">
        <v>15.98</v>
      </c>
      <c r="L1796" s="14">
        <v>3.28</v>
      </c>
      <c r="O1796">
        <v>2.7713000000000001</v>
      </c>
      <c r="P1796" s="31">
        <f t="shared" si="86"/>
        <v>1.1878434223960523</v>
      </c>
      <c r="R1796" s="5">
        <v>3.28</v>
      </c>
      <c r="AJ1796" s="118" t="s">
        <v>618</v>
      </c>
      <c r="AK1796" s="119"/>
      <c r="AL1796" s="119"/>
      <c r="AM1796" s="120"/>
      <c r="AO1796" s="118" t="s">
        <v>68</v>
      </c>
      <c r="AP1796" s="140"/>
      <c r="AQ1796" s="119"/>
      <c r="AR1796" s="120"/>
    </row>
    <row r="1797" spans="1:44" x14ac:dyDescent="0.2">
      <c r="A1797" s="11">
        <v>2860</v>
      </c>
      <c r="C1797" s="13">
        <f t="shared" si="84"/>
        <v>3300</v>
      </c>
      <c r="D1797" s="25">
        <v>2860</v>
      </c>
      <c r="I1797" s="27">
        <f t="shared" si="85"/>
        <v>2.86</v>
      </c>
      <c r="J1797" s="19">
        <v>2.86</v>
      </c>
      <c r="L1797" s="14">
        <v>3.3</v>
      </c>
      <c r="O1797">
        <v>1.0508</v>
      </c>
      <c r="P1797" s="31">
        <f t="shared" si="86"/>
        <v>1.1939224684724346</v>
      </c>
      <c r="R1797" s="5">
        <v>3.3</v>
      </c>
      <c r="AJ1797" s="118" t="s">
        <v>319</v>
      </c>
      <c r="AK1797" s="119"/>
      <c r="AL1797" s="119"/>
      <c r="AM1797" s="120"/>
      <c r="AO1797" s="118" t="s">
        <v>68</v>
      </c>
      <c r="AP1797" s="140"/>
      <c r="AQ1797" s="119"/>
      <c r="AR1797" s="120"/>
    </row>
    <row r="1798" spans="1:44" x14ac:dyDescent="0.2">
      <c r="A1798" s="11">
        <v>19780</v>
      </c>
      <c r="C1798" s="13">
        <f t="shared" si="84"/>
        <v>3300</v>
      </c>
      <c r="D1798" s="25">
        <v>19780</v>
      </c>
      <c r="I1798" s="27">
        <f t="shared" si="85"/>
        <v>19.78</v>
      </c>
      <c r="J1798" s="19">
        <v>19.78</v>
      </c>
      <c r="L1798" s="14">
        <v>3.3</v>
      </c>
      <c r="O1798">
        <v>2.9847000000000001</v>
      </c>
      <c r="P1798" s="31">
        <f t="shared" si="86"/>
        <v>1.1939224684724346</v>
      </c>
      <c r="R1798" s="5">
        <v>3.3</v>
      </c>
      <c r="AJ1798" s="118" t="s">
        <v>222</v>
      </c>
      <c r="AK1798" s="119"/>
      <c r="AL1798" s="119"/>
      <c r="AM1798" s="120"/>
      <c r="AO1798" s="118" t="s">
        <v>68</v>
      </c>
      <c r="AP1798" s="140"/>
      <c r="AQ1798" s="119"/>
      <c r="AR1798" s="120"/>
    </row>
    <row r="1799" spans="1:44" x14ac:dyDescent="0.2">
      <c r="A1799" s="11">
        <v>820</v>
      </c>
      <c r="C1799" s="13">
        <f t="shared" si="84"/>
        <v>3300</v>
      </c>
      <c r="D1799" s="25">
        <v>820</v>
      </c>
      <c r="I1799" s="27">
        <f t="shared" si="85"/>
        <v>0.82000000000000006</v>
      </c>
      <c r="J1799" s="19">
        <v>0.82000000000000006</v>
      </c>
      <c r="L1799" s="14">
        <v>3.3</v>
      </c>
      <c r="O1799">
        <v>-0.19850000000000001</v>
      </c>
      <c r="P1799" s="31">
        <f t="shared" si="86"/>
        <v>1.1939224684724346</v>
      </c>
      <c r="R1799" s="5">
        <v>3.3</v>
      </c>
      <c r="AJ1799" s="118" t="s">
        <v>112</v>
      </c>
      <c r="AK1799" s="119"/>
      <c r="AL1799" s="119"/>
      <c r="AM1799" s="120"/>
      <c r="AO1799" s="118" t="s">
        <v>142</v>
      </c>
      <c r="AP1799" s="140"/>
      <c r="AQ1799" s="119"/>
      <c r="AR1799" s="120"/>
    </row>
    <row r="1800" spans="1:44" x14ac:dyDescent="0.2">
      <c r="A1800" s="11">
        <v>1300</v>
      </c>
      <c r="C1800" s="13">
        <f t="shared" si="84"/>
        <v>3300</v>
      </c>
      <c r="D1800" s="25">
        <v>1300</v>
      </c>
      <c r="I1800" s="27">
        <f t="shared" si="85"/>
        <v>1.3</v>
      </c>
      <c r="J1800" s="19">
        <v>1.3</v>
      </c>
      <c r="L1800" s="14">
        <v>3.3</v>
      </c>
      <c r="O1800">
        <v>0.26240000000000002</v>
      </c>
      <c r="P1800" s="31">
        <f t="shared" si="86"/>
        <v>1.1939224684724346</v>
      </c>
      <c r="R1800" s="5">
        <v>3.3</v>
      </c>
      <c r="AJ1800" s="118" t="s">
        <v>65</v>
      </c>
      <c r="AK1800" s="119"/>
      <c r="AL1800" s="119"/>
      <c r="AM1800" s="120"/>
      <c r="AO1800" s="118" t="s">
        <v>142</v>
      </c>
      <c r="AP1800" s="140"/>
      <c r="AQ1800" s="119"/>
      <c r="AR1800" s="120"/>
    </row>
    <row r="1801" spans="1:44" x14ac:dyDescent="0.2">
      <c r="A1801" s="11">
        <v>1920</v>
      </c>
      <c r="C1801" s="13">
        <f t="shared" si="84"/>
        <v>3300</v>
      </c>
      <c r="D1801" s="25">
        <v>1920</v>
      </c>
      <c r="I1801" s="27">
        <f t="shared" si="85"/>
        <v>1.92</v>
      </c>
      <c r="J1801" s="19">
        <v>1.92</v>
      </c>
      <c r="L1801" s="14">
        <v>3.3</v>
      </c>
      <c r="O1801">
        <v>0.65229999999999999</v>
      </c>
      <c r="P1801" s="31">
        <f t="shared" si="86"/>
        <v>1.1939224684724346</v>
      </c>
      <c r="R1801" s="5">
        <v>3.3</v>
      </c>
      <c r="AJ1801" s="118" t="s">
        <v>126</v>
      </c>
      <c r="AK1801" s="119"/>
      <c r="AL1801" s="119"/>
      <c r="AM1801" s="120"/>
      <c r="AO1801" s="118" t="s">
        <v>142</v>
      </c>
      <c r="AP1801" s="140"/>
      <c r="AQ1801" s="119"/>
      <c r="AR1801" s="120"/>
    </row>
    <row r="1802" spans="1:44" x14ac:dyDescent="0.2">
      <c r="A1802" s="11">
        <v>1300</v>
      </c>
      <c r="C1802" s="13">
        <f t="shared" si="84"/>
        <v>3320</v>
      </c>
      <c r="D1802" s="25">
        <v>1300</v>
      </c>
      <c r="I1802" s="27">
        <f t="shared" si="85"/>
        <v>1.3</v>
      </c>
      <c r="J1802" s="19">
        <v>1.3</v>
      </c>
      <c r="L1802" s="14">
        <v>3.32</v>
      </c>
      <c r="O1802">
        <v>0.26240000000000002</v>
      </c>
      <c r="P1802" s="31">
        <f t="shared" si="86"/>
        <v>1.199964782928397</v>
      </c>
      <c r="R1802" s="5">
        <v>3.32</v>
      </c>
      <c r="AJ1802" s="118" t="s">
        <v>65</v>
      </c>
      <c r="AK1802" s="119"/>
      <c r="AL1802" s="119"/>
      <c r="AM1802" s="120"/>
      <c r="AO1802" s="118" t="s">
        <v>142</v>
      </c>
      <c r="AP1802" s="140"/>
      <c r="AQ1802" s="119"/>
      <c r="AR1802" s="120"/>
    </row>
    <row r="1803" spans="1:44" x14ac:dyDescent="0.2">
      <c r="A1803" s="11">
        <v>360</v>
      </c>
      <c r="C1803" s="13">
        <f t="shared" si="84"/>
        <v>3320</v>
      </c>
      <c r="D1803" s="25">
        <v>360</v>
      </c>
      <c r="I1803" s="27">
        <f t="shared" si="85"/>
        <v>0.36</v>
      </c>
      <c r="J1803" s="19">
        <v>0.36</v>
      </c>
      <c r="L1803" s="14">
        <v>3.32</v>
      </c>
      <c r="O1803">
        <v>-1.0217000000000001</v>
      </c>
      <c r="P1803" s="31">
        <f t="shared" si="86"/>
        <v>1.199964782928397</v>
      </c>
      <c r="R1803" s="5">
        <v>3.32</v>
      </c>
      <c r="AJ1803" s="118" t="s">
        <v>109</v>
      </c>
      <c r="AK1803" s="119"/>
      <c r="AL1803" s="119"/>
      <c r="AM1803" s="120"/>
      <c r="AO1803" s="118" t="s">
        <v>142</v>
      </c>
      <c r="AP1803" s="140"/>
      <c r="AQ1803" s="119"/>
      <c r="AR1803" s="120"/>
    </row>
    <row r="1804" spans="1:44" x14ac:dyDescent="0.2">
      <c r="A1804" s="11">
        <v>240</v>
      </c>
      <c r="C1804" s="13">
        <f t="shared" si="84"/>
        <v>3320</v>
      </c>
      <c r="D1804" s="25">
        <v>240</v>
      </c>
      <c r="I1804" s="27">
        <f t="shared" si="85"/>
        <v>0.24</v>
      </c>
      <c r="J1804" s="19">
        <v>0.24</v>
      </c>
      <c r="L1804" s="14">
        <v>3.32</v>
      </c>
      <c r="O1804">
        <v>-1.4271</v>
      </c>
      <c r="P1804" s="31">
        <f t="shared" si="86"/>
        <v>1.199964782928397</v>
      </c>
      <c r="R1804" s="5">
        <v>3.32</v>
      </c>
      <c r="AJ1804" s="118" t="s">
        <v>72</v>
      </c>
      <c r="AK1804" s="119"/>
      <c r="AL1804" s="119"/>
      <c r="AM1804" s="120"/>
      <c r="AO1804" s="118" t="s">
        <v>142</v>
      </c>
      <c r="AP1804" s="140"/>
      <c r="AQ1804" s="119"/>
      <c r="AR1804" s="120"/>
    </row>
    <row r="1805" spans="1:44" x14ac:dyDescent="0.2">
      <c r="A1805" s="11">
        <v>1240</v>
      </c>
      <c r="C1805" s="13">
        <f t="shared" si="84"/>
        <v>3320</v>
      </c>
      <c r="D1805" s="25">
        <v>1240</v>
      </c>
      <c r="I1805" s="27">
        <f t="shared" si="85"/>
        <v>1.24</v>
      </c>
      <c r="J1805" s="19">
        <v>1.24</v>
      </c>
      <c r="L1805" s="14">
        <v>3.32</v>
      </c>
      <c r="O1805">
        <v>0.21510000000000001</v>
      </c>
      <c r="P1805" s="31">
        <f t="shared" si="86"/>
        <v>1.199964782928397</v>
      </c>
      <c r="R1805" s="5">
        <v>3.32</v>
      </c>
      <c r="AJ1805" s="118" t="s">
        <v>176</v>
      </c>
      <c r="AK1805" s="119"/>
      <c r="AL1805" s="119"/>
      <c r="AM1805" s="120"/>
      <c r="AO1805" s="118" t="s">
        <v>142</v>
      </c>
      <c r="AP1805" s="140"/>
      <c r="AQ1805" s="119"/>
      <c r="AR1805" s="120"/>
    </row>
    <row r="1806" spans="1:44" x14ac:dyDescent="0.2">
      <c r="A1806" s="11">
        <v>1040</v>
      </c>
      <c r="C1806" s="13">
        <f t="shared" si="84"/>
        <v>3320</v>
      </c>
      <c r="D1806" s="25">
        <v>1040</v>
      </c>
      <c r="I1806" s="27">
        <f t="shared" si="85"/>
        <v>1.04</v>
      </c>
      <c r="J1806" s="19">
        <v>1.04</v>
      </c>
      <c r="L1806" s="14">
        <v>3.32</v>
      </c>
      <c r="O1806">
        <v>3.9199999999999999E-2</v>
      </c>
      <c r="P1806" s="31">
        <f t="shared" si="86"/>
        <v>1.199964782928397</v>
      </c>
      <c r="R1806" s="5">
        <v>3.32</v>
      </c>
      <c r="AJ1806" s="118" t="s">
        <v>152</v>
      </c>
      <c r="AK1806" s="119"/>
      <c r="AL1806" s="119"/>
      <c r="AM1806" s="120"/>
      <c r="AO1806" s="118" t="s">
        <v>142</v>
      </c>
      <c r="AP1806" s="140"/>
      <c r="AQ1806" s="119"/>
      <c r="AR1806" s="120"/>
    </row>
    <row r="1807" spans="1:44" x14ac:dyDescent="0.2">
      <c r="A1807" s="11">
        <v>14560</v>
      </c>
      <c r="C1807" s="13">
        <f t="shared" si="84"/>
        <v>3320</v>
      </c>
      <c r="D1807" s="25">
        <v>14560</v>
      </c>
      <c r="I1807" s="27">
        <f t="shared" si="85"/>
        <v>14.56</v>
      </c>
      <c r="J1807" s="19">
        <v>14.56</v>
      </c>
      <c r="L1807" s="14">
        <v>3.32</v>
      </c>
      <c r="O1807">
        <v>2.6783000000000001</v>
      </c>
      <c r="P1807" s="31">
        <f t="shared" si="86"/>
        <v>1.199964782928397</v>
      </c>
      <c r="R1807" s="5">
        <v>3.32</v>
      </c>
      <c r="AJ1807" s="118" t="s">
        <v>278</v>
      </c>
      <c r="AK1807" s="119"/>
      <c r="AL1807" s="119"/>
      <c r="AM1807" s="120"/>
      <c r="AO1807" s="118" t="s">
        <v>142</v>
      </c>
      <c r="AP1807" s="140"/>
      <c r="AQ1807" s="119"/>
      <c r="AR1807" s="120"/>
    </row>
    <row r="1808" spans="1:44" x14ac:dyDescent="0.2">
      <c r="A1808" s="11">
        <v>180</v>
      </c>
      <c r="C1808" s="13">
        <f t="shared" si="84"/>
        <v>3340</v>
      </c>
      <c r="D1808" s="25">
        <v>180</v>
      </c>
      <c r="I1808" s="27">
        <f t="shared" si="85"/>
        <v>0.18</v>
      </c>
      <c r="J1808" s="19">
        <v>0.18</v>
      </c>
      <c r="L1808" s="14">
        <v>3.34</v>
      </c>
      <c r="O1808">
        <v>-1.7148000000000001</v>
      </c>
      <c r="P1808" s="31">
        <f t="shared" si="86"/>
        <v>1.205970806988609</v>
      </c>
      <c r="R1808" s="5">
        <v>3.34</v>
      </c>
      <c r="AJ1808" s="118" t="s">
        <v>113</v>
      </c>
      <c r="AK1808" s="119"/>
      <c r="AL1808" s="119"/>
      <c r="AM1808" s="120"/>
      <c r="AO1808" s="118" t="s">
        <v>142</v>
      </c>
      <c r="AP1808" s="140"/>
      <c r="AQ1808" s="119"/>
      <c r="AR1808" s="120"/>
    </row>
    <row r="1809" spans="1:44" x14ac:dyDescent="0.2">
      <c r="A1809" s="11">
        <v>13700</v>
      </c>
      <c r="C1809" s="13">
        <f t="shared" si="84"/>
        <v>3340</v>
      </c>
      <c r="D1809" s="25">
        <v>13700</v>
      </c>
      <c r="I1809" s="27">
        <f t="shared" si="85"/>
        <v>13.700000000000001</v>
      </c>
      <c r="J1809" s="19">
        <v>13.700000000000001</v>
      </c>
      <c r="L1809" s="14">
        <v>3.34</v>
      </c>
      <c r="O1809">
        <v>2.6173999999999999</v>
      </c>
      <c r="P1809" s="31">
        <f t="shared" si="86"/>
        <v>1.205970806988609</v>
      </c>
      <c r="R1809" s="5">
        <v>3.34</v>
      </c>
      <c r="AJ1809" s="118" t="s">
        <v>619</v>
      </c>
      <c r="AK1809" s="119"/>
      <c r="AL1809" s="119"/>
      <c r="AM1809" s="120"/>
      <c r="AO1809" s="118" t="s">
        <v>142</v>
      </c>
      <c r="AP1809" s="140"/>
      <c r="AQ1809" s="119"/>
      <c r="AR1809" s="120"/>
    </row>
    <row r="1810" spans="1:44" x14ac:dyDescent="0.2">
      <c r="A1810" s="11">
        <v>2100</v>
      </c>
      <c r="C1810" s="13">
        <f t="shared" si="84"/>
        <v>3340</v>
      </c>
      <c r="D1810" s="25">
        <v>2100</v>
      </c>
      <c r="I1810" s="27">
        <f t="shared" si="85"/>
        <v>2.1</v>
      </c>
      <c r="J1810" s="19">
        <v>2.1</v>
      </c>
      <c r="L1810" s="14">
        <v>3.34</v>
      </c>
      <c r="O1810">
        <v>0.7419</v>
      </c>
      <c r="P1810" s="31">
        <f t="shared" si="86"/>
        <v>1.205970806988609</v>
      </c>
      <c r="R1810" s="5">
        <v>3.34</v>
      </c>
      <c r="AJ1810" s="118" t="s">
        <v>138</v>
      </c>
      <c r="AK1810" s="119"/>
      <c r="AL1810" s="119"/>
      <c r="AM1810" s="120"/>
      <c r="AO1810" s="118" t="s">
        <v>142</v>
      </c>
      <c r="AP1810" s="140"/>
      <c r="AQ1810" s="119"/>
      <c r="AR1810" s="120"/>
    </row>
    <row r="1811" spans="1:44" x14ac:dyDescent="0.2">
      <c r="A1811" s="11">
        <v>580</v>
      </c>
      <c r="C1811" s="13">
        <f t="shared" si="84"/>
        <v>3340</v>
      </c>
      <c r="D1811" s="25">
        <v>580</v>
      </c>
      <c r="I1811" s="27">
        <f t="shared" si="85"/>
        <v>0.57999999999999996</v>
      </c>
      <c r="J1811" s="19">
        <v>0.57999999999999996</v>
      </c>
      <c r="L1811" s="14">
        <v>3.34</v>
      </c>
      <c r="O1811">
        <v>-0.54469999999999996</v>
      </c>
      <c r="P1811" s="31">
        <f t="shared" si="86"/>
        <v>1.205970806988609</v>
      </c>
      <c r="R1811" s="5">
        <v>3.34</v>
      </c>
      <c r="AJ1811" s="118" t="s">
        <v>298</v>
      </c>
      <c r="AK1811" s="119"/>
      <c r="AL1811" s="119"/>
      <c r="AM1811" s="120"/>
      <c r="AO1811" s="118" t="s">
        <v>142</v>
      </c>
      <c r="AP1811" s="140"/>
      <c r="AQ1811" s="119"/>
      <c r="AR1811" s="120"/>
    </row>
    <row r="1812" spans="1:44" x14ac:dyDescent="0.2">
      <c r="A1812" s="11">
        <v>960</v>
      </c>
      <c r="C1812" s="13">
        <f t="shared" si="84"/>
        <v>3340</v>
      </c>
      <c r="D1812" s="25">
        <v>960</v>
      </c>
      <c r="I1812" s="27">
        <f t="shared" si="85"/>
        <v>0.96</v>
      </c>
      <c r="J1812" s="19">
        <v>0.96</v>
      </c>
      <c r="L1812" s="14">
        <v>3.34</v>
      </c>
      <c r="O1812">
        <v>-4.0800000000000003E-2</v>
      </c>
      <c r="P1812" s="31">
        <f t="shared" si="86"/>
        <v>1.205970806988609</v>
      </c>
      <c r="R1812" s="5">
        <v>3.34</v>
      </c>
      <c r="AJ1812" s="118" t="s">
        <v>105</v>
      </c>
      <c r="AK1812" s="119"/>
      <c r="AL1812" s="119"/>
      <c r="AM1812" s="120"/>
      <c r="AO1812" s="118" t="s">
        <v>142</v>
      </c>
      <c r="AP1812" s="140"/>
      <c r="AQ1812" s="119"/>
      <c r="AR1812" s="120"/>
    </row>
    <row r="1813" spans="1:44" x14ac:dyDescent="0.2">
      <c r="A1813" s="11">
        <v>2360</v>
      </c>
      <c r="C1813" s="13">
        <f t="shared" si="84"/>
        <v>3360</v>
      </c>
      <c r="D1813" s="25">
        <v>2360</v>
      </c>
      <c r="I1813" s="27">
        <f t="shared" si="85"/>
        <v>2.36</v>
      </c>
      <c r="J1813" s="19">
        <v>2.36</v>
      </c>
      <c r="L1813" s="14">
        <v>3.36</v>
      </c>
      <c r="O1813">
        <v>0.85870000000000002</v>
      </c>
      <c r="P1813" s="31">
        <f t="shared" si="86"/>
        <v>1.2119409739751128</v>
      </c>
      <c r="R1813" s="5">
        <v>3.36</v>
      </c>
      <c r="AJ1813" s="118" t="s">
        <v>178</v>
      </c>
      <c r="AK1813" s="119"/>
      <c r="AL1813" s="119"/>
      <c r="AM1813" s="120"/>
      <c r="AO1813" s="118" t="s">
        <v>142</v>
      </c>
      <c r="AP1813" s="140"/>
      <c r="AQ1813" s="119"/>
      <c r="AR1813" s="120"/>
    </row>
    <row r="1814" spans="1:44" x14ac:dyDescent="0.2">
      <c r="A1814" s="11">
        <v>4440</v>
      </c>
      <c r="C1814" s="13">
        <f t="shared" si="84"/>
        <v>3360</v>
      </c>
      <c r="D1814" s="25">
        <v>4440</v>
      </c>
      <c r="I1814" s="27">
        <f t="shared" si="85"/>
        <v>4.4400000000000004</v>
      </c>
      <c r="J1814" s="19">
        <v>4.4400000000000004</v>
      </c>
      <c r="L1814" s="14">
        <v>3.36</v>
      </c>
      <c r="O1814">
        <v>1.4906999999999999</v>
      </c>
      <c r="P1814" s="31">
        <f t="shared" si="86"/>
        <v>1.2119409739751128</v>
      </c>
      <c r="R1814" s="5">
        <v>3.36</v>
      </c>
      <c r="AJ1814" s="118" t="s">
        <v>620</v>
      </c>
      <c r="AK1814" s="119"/>
      <c r="AL1814" s="119"/>
      <c r="AM1814" s="120"/>
      <c r="AO1814" s="118" t="s">
        <v>142</v>
      </c>
      <c r="AP1814" s="140"/>
      <c r="AQ1814" s="119"/>
      <c r="AR1814" s="120"/>
    </row>
    <row r="1815" spans="1:44" x14ac:dyDescent="0.2">
      <c r="A1815" s="11">
        <v>1400</v>
      </c>
      <c r="C1815" s="13">
        <f t="shared" si="84"/>
        <v>3360</v>
      </c>
      <c r="D1815" s="25">
        <v>1400</v>
      </c>
      <c r="I1815" s="27">
        <f t="shared" si="85"/>
        <v>1.4000000000000001</v>
      </c>
      <c r="J1815" s="19">
        <v>1.4000000000000001</v>
      </c>
      <c r="L1815" s="14">
        <v>3.36</v>
      </c>
      <c r="O1815">
        <v>0.33650000000000002</v>
      </c>
      <c r="P1815" s="31">
        <f t="shared" si="86"/>
        <v>1.2119409739751128</v>
      </c>
      <c r="R1815" s="5">
        <v>3.36</v>
      </c>
      <c r="AJ1815" s="118" t="s">
        <v>225</v>
      </c>
      <c r="AK1815" s="119"/>
      <c r="AL1815" s="119"/>
      <c r="AM1815" s="120"/>
      <c r="AO1815" s="118" t="s">
        <v>142</v>
      </c>
      <c r="AP1815" s="140"/>
      <c r="AQ1815" s="119"/>
      <c r="AR1815" s="120"/>
    </row>
    <row r="1816" spans="1:44" x14ac:dyDescent="0.2">
      <c r="A1816" s="11">
        <v>100</v>
      </c>
      <c r="C1816" s="13">
        <f t="shared" si="84"/>
        <v>3360</v>
      </c>
      <c r="D1816" s="25">
        <v>100</v>
      </c>
      <c r="I1816" s="27">
        <f t="shared" si="85"/>
        <v>0.1</v>
      </c>
      <c r="J1816" s="19">
        <v>0.1</v>
      </c>
      <c r="L1816" s="14">
        <v>3.36</v>
      </c>
      <c r="O1816">
        <v>-2.3026</v>
      </c>
      <c r="P1816" s="31">
        <f t="shared" si="86"/>
        <v>1.2119409739751128</v>
      </c>
      <c r="R1816" s="5">
        <v>3.36</v>
      </c>
      <c r="AJ1816" s="118" t="s">
        <v>43</v>
      </c>
      <c r="AK1816" s="119"/>
      <c r="AL1816" s="119"/>
      <c r="AM1816" s="120"/>
      <c r="AO1816" s="118" t="s">
        <v>142</v>
      </c>
      <c r="AP1816" s="140"/>
      <c r="AQ1816" s="119"/>
      <c r="AR1816" s="120"/>
    </row>
    <row r="1817" spans="1:44" x14ac:dyDescent="0.2">
      <c r="A1817" s="11">
        <v>1740</v>
      </c>
      <c r="C1817" s="13">
        <f t="shared" si="84"/>
        <v>3380</v>
      </c>
      <c r="D1817" s="25">
        <v>1740</v>
      </c>
      <c r="I1817" s="27">
        <f t="shared" si="85"/>
        <v>1.74</v>
      </c>
      <c r="J1817" s="19">
        <v>1.74</v>
      </c>
      <c r="L1817" s="14">
        <v>3.38</v>
      </c>
      <c r="O1817">
        <v>0.55389999999999995</v>
      </c>
      <c r="P1817" s="31">
        <f t="shared" si="86"/>
        <v>1.2178757094949273</v>
      </c>
      <c r="R1817" s="5">
        <v>3.38</v>
      </c>
      <c r="AJ1817" s="118" t="s">
        <v>352</v>
      </c>
      <c r="AK1817" s="119"/>
      <c r="AL1817" s="119"/>
      <c r="AM1817" s="120"/>
      <c r="AO1817" s="118" t="s">
        <v>142</v>
      </c>
      <c r="AP1817" s="140"/>
      <c r="AQ1817" s="119"/>
      <c r="AR1817" s="120"/>
    </row>
    <row r="1818" spans="1:44" x14ac:dyDescent="0.2">
      <c r="A1818" s="11">
        <v>1320</v>
      </c>
      <c r="C1818" s="13">
        <f t="shared" si="84"/>
        <v>3380</v>
      </c>
      <c r="D1818" s="25">
        <v>1320</v>
      </c>
      <c r="I1818" s="27">
        <f t="shared" si="85"/>
        <v>1.32</v>
      </c>
      <c r="J1818" s="19">
        <v>1.32</v>
      </c>
      <c r="L1818" s="14">
        <v>3.38</v>
      </c>
      <c r="O1818">
        <v>0.27760000000000001</v>
      </c>
      <c r="P1818" s="31">
        <f t="shared" si="86"/>
        <v>1.2178757094949273</v>
      </c>
      <c r="R1818" s="5">
        <v>3.38</v>
      </c>
      <c r="AJ1818" s="118" t="s">
        <v>86</v>
      </c>
      <c r="AK1818" s="119"/>
      <c r="AL1818" s="119"/>
      <c r="AM1818" s="120"/>
      <c r="AO1818" s="118" t="s">
        <v>142</v>
      </c>
      <c r="AP1818" s="140"/>
      <c r="AQ1818" s="119"/>
      <c r="AR1818" s="120"/>
    </row>
    <row r="1819" spans="1:44" x14ac:dyDescent="0.2">
      <c r="A1819" s="11">
        <v>2440</v>
      </c>
      <c r="C1819" s="13">
        <f t="shared" si="84"/>
        <v>3380</v>
      </c>
      <c r="D1819" s="25">
        <v>2440</v>
      </c>
      <c r="I1819" s="27">
        <f t="shared" si="85"/>
        <v>2.44</v>
      </c>
      <c r="J1819" s="19">
        <v>2.44</v>
      </c>
      <c r="L1819" s="14">
        <v>3.38</v>
      </c>
      <c r="O1819">
        <v>0.89200000000000002</v>
      </c>
      <c r="P1819" s="31">
        <f t="shared" si="86"/>
        <v>1.2178757094949273</v>
      </c>
      <c r="R1819" s="5">
        <v>3.38</v>
      </c>
      <c r="AJ1819" s="118" t="s">
        <v>183</v>
      </c>
      <c r="AK1819" s="119"/>
      <c r="AL1819" s="119"/>
      <c r="AM1819" s="120"/>
      <c r="AO1819" s="118" t="s">
        <v>142</v>
      </c>
      <c r="AP1819" s="140"/>
      <c r="AQ1819" s="119"/>
      <c r="AR1819" s="120"/>
    </row>
    <row r="1820" spans="1:44" x14ac:dyDescent="0.2">
      <c r="A1820" s="11">
        <v>120</v>
      </c>
      <c r="C1820" s="13">
        <f t="shared" si="84"/>
        <v>3380</v>
      </c>
      <c r="D1820" s="25">
        <v>120</v>
      </c>
      <c r="I1820" s="27">
        <f t="shared" si="85"/>
        <v>0.12</v>
      </c>
      <c r="J1820" s="19">
        <v>0.12</v>
      </c>
      <c r="L1820" s="14">
        <v>3.38</v>
      </c>
      <c r="O1820">
        <v>-2.1202999999999999</v>
      </c>
      <c r="P1820" s="31">
        <f t="shared" si="86"/>
        <v>1.2178757094949273</v>
      </c>
      <c r="R1820" s="5">
        <v>3.38</v>
      </c>
      <c r="AJ1820" s="118" t="s">
        <v>142</v>
      </c>
      <c r="AK1820" s="119"/>
      <c r="AL1820" s="119"/>
      <c r="AM1820" s="120"/>
      <c r="AO1820" s="118" t="s">
        <v>142</v>
      </c>
      <c r="AP1820" s="140"/>
      <c r="AQ1820" s="119"/>
      <c r="AR1820" s="120"/>
    </row>
    <row r="1821" spans="1:44" x14ac:dyDescent="0.2">
      <c r="A1821" s="11">
        <v>4860</v>
      </c>
      <c r="C1821" s="13">
        <f t="shared" si="84"/>
        <v>3380</v>
      </c>
      <c r="D1821" s="25">
        <v>4860</v>
      </c>
      <c r="I1821" s="27">
        <f t="shared" si="85"/>
        <v>4.8600000000000003</v>
      </c>
      <c r="J1821" s="19">
        <v>4.8600000000000003</v>
      </c>
      <c r="L1821" s="14">
        <v>3.38</v>
      </c>
      <c r="O1821">
        <v>1.581</v>
      </c>
      <c r="P1821" s="31">
        <f t="shared" si="86"/>
        <v>1.2178757094949273</v>
      </c>
      <c r="R1821" s="5">
        <v>3.38</v>
      </c>
      <c r="AJ1821" s="118" t="s">
        <v>442</v>
      </c>
      <c r="AK1821" s="119"/>
      <c r="AL1821" s="119"/>
      <c r="AM1821" s="120"/>
      <c r="AO1821" s="118" t="s">
        <v>142</v>
      </c>
      <c r="AP1821" s="140"/>
      <c r="AQ1821" s="119"/>
      <c r="AR1821" s="120"/>
    </row>
    <row r="1822" spans="1:44" x14ac:dyDescent="0.2">
      <c r="A1822" s="11">
        <v>100</v>
      </c>
      <c r="C1822" s="13">
        <f t="shared" si="84"/>
        <v>3380</v>
      </c>
      <c r="D1822" s="25">
        <v>100</v>
      </c>
      <c r="I1822" s="27">
        <f t="shared" si="85"/>
        <v>0.1</v>
      </c>
      <c r="J1822" s="19">
        <v>0.1</v>
      </c>
      <c r="L1822" s="14">
        <v>3.38</v>
      </c>
      <c r="O1822">
        <v>-2.3026</v>
      </c>
      <c r="P1822" s="31">
        <f t="shared" si="86"/>
        <v>1.2178757094949273</v>
      </c>
      <c r="R1822" s="5">
        <v>3.38</v>
      </c>
      <c r="AJ1822" s="118" t="s">
        <v>43</v>
      </c>
      <c r="AK1822" s="119"/>
      <c r="AL1822" s="119"/>
      <c r="AM1822" s="120"/>
      <c r="AO1822" s="118" t="s">
        <v>142</v>
      </c>
      <c r="AP1822" s="140"/>
      <c r="AQ1822" s="119"/>
      <c r="AR1822" s="120"/>
    </row>
    <row r="1823" spans="1:44" x14ac:dyDescent="0.2">
      <c r="A1823" s="11">
        <v>1760</v>
      </c>
      <c r="C1823" s="13">
        <f t="shared" si="84"/>
        <v>3400</v>
      </c>
      <c r="D1823" s="25">
        <v>1760</v>
      </c>
      <c r="I1823" s="27">
        <f t="shared" si="85"/>
        <v>1.76</v>
      </c>
      <c r="J1823" s="19">
        <v>1.76</v>
      </c>
      <c r="L1823" s="14">
        <v>3.4</v>
      </c>
      <c r="O1823">
        <v>0.56530000000000002</v>
      </c>
      <c r="P1823" s="31">
        <f t="shared" si="86"/>
        <v>1.2237754316221157</v>
      </c>
      <c r="R1823" s="5">
        <v>3.4</v>
      </c>
      <c r="AJ1823" s="118" t="s">
        <v>41</v>
      </c>
      <c r="AK1823" s="119"/>
      <c r="AL1823" s="119"/>
      <c r="AM1823" s="120"/>
      <c r="AO1823" s="118" t="s">
        <v>142</v>
      </c>
      <c r="AP1823" s="140"/>
      <c r="AQ1823" s="119"/>
      <c r="AR1823" s="120"/>
    </row>
    <row r="1824" spans="1:44" x14ac:dyDescent="0.2">
      <c r="A1824" s="11">
        <v>5500</v>
      </c>
      <c r="C1824" s="13">
        <f t="shared" si="84"/>
        <v>3400</v>
      </c>
      <c r="D1824" s="25">
        <v>5500</v>
      </c>
      <c r="I1824" s="27">
        <f t="shared" si="85"/>
        <v>5.5</v>
      </c>
      <c r="J1824" s="19">
        <v>5.5</v>
      </c>
      <c r="L1824" s="14">
        <v>3.4</v>
      </c>
      <c r="O1824">
        <v>1.7047000000000001</v>
      </c>
      <c r="P1824" s="31">
        <f t="shared" si="86"/>
        <v>1.2237754316221157</v>
      </c>
      <c r="R1824" s="5">
        <v>3.4</v>
      </c>
      <c r="AJ1824" s="118" t="s">
        <v>342</v>
      </c>
      <c r="AK1824" s="119"/>
      <c r="AL1824" s="119"/>
      <c r="AM1824" s="120"/>
      <c r="AO1824" s="118" t="s">
        <v>43</v>
      </c>
      <c r="AP1824" s="140"/>
      <c r="AQ1824" s="119"/>
      <c r="AR1824" s="120"/>
    </row>
    <row r="1825" spans="1:44" x14ac:dyDescent="0.2">
      <c r="A1825" s="11">
        <v>2820</v>
      </c>
      <c r="C1825" s="13">
        <f t="shared" si="84"/>
        <v>3400</v>
      </c>
      <c r="D1825" s="25">
        <v>2820</v>
      </c>
      <c r="I1825" s="27">
        <f t="shared" si="85"/>
        <v>2.82</v>
      </c>
      <c r="J1825" s="19">
        <v>2.82</v>
      </c>
      <c r="L1825" s="14">
        <v>3.4</v>
      </c>
      <c r="O1825">
        <v>1.0367</v>
      </c>
      <c r="P1825" s="31">
        <f t="shared" si="86"/>
        <v>1.2237754316221157</v>
      </c>
      <c r="R1825" s="5">
        <v>3.4</v>
      </c>
      <c r="AJ1825" s="118" t="s">
        <v>94</v>
      </c>
      <c r="AK1825" s="119"/>
      <c r="AL1825" s="119"/>
      <c r="AM1825" s="120"/>
      <c r="AO1825" s="118" t="s">
        <v>43</v>
      </c>
      <c r="AP1825" s="140"/>
      <c r="AQ1825" s="119"/>
      <c r="AR1825" s="120"/>
    </row>
    <row r="1826" spans="1:44" x14ac:dyDescent="0.2">
      <c r="A1826" s="11">
        <v>440</v>
      </c>
      <c r="C1826" s="13">
        <f t="shared" si="84"/>
        <v>3400</v>
      </c>
      <c r="D1826" s="25">
        <v>440</v>
      </c>
      <c r="I1826" s="27">
        <f t="shared" si="85"/>
        <v>0.44</v>
      </c>
      <c r="J1826" s="19">
        <v>0.44</v>
      </c>
      <c r="L1826" s="14">
        <v>3.4</v>
      </c>
      <c r="O1826">
        <v>-0.82099999999999995</v>
      </c>
      <c r="P1826" s="31">
        <f t="shared" si="86"/>
        <v>1.2237754316221157</v>
      </c>
      <c r="R1826" s="5">
        <v>3.4</v>
      </c>
      <c r="AJ1826" s="118" t="s">
        <v>230</v>
      </c>
      <c r="AK1826" s="119"/>
      <c r="AL1826" s="119"/>
      <c r="AM1826" s="120"/>
      <c r="AO1826" s="118" t="s">
        <v>43</v>
      </c>
      <c r="AP1826" s="140"/>
      <c r="AQ1826" s="119"/>
      <c r="AR1826" s="120"/>
    </row>
    <row r="1827" spans="1:44" x14ac:dyDescent="0.2">
      <c r="A1827" s="11">
        <v>14520</v>
      </c>
      <c r="C1827" s="13">
        <f t="shared" si="84"/>
        <v>3400</v>
      </c>
      <c r="D1827" s="25">
        <v>14520</v>
      </c>
      <c r="I1827" s="27">
        <f t="shared" si="85"/>
        <v>14.52</v>
      </c>
      <c r="J1827" s="19">
        <v>14.52</v>
      </c>
      <c r="L1827" s="14">
        <v>3.4</v>
      </c>
      <c r="O1827">
        <v>2.6755</v>
      </c>
      <c r="P1827" s="31">
        <f t="shared" si="86"/>
        <v>1.2237754316221157</v>
      </c>
      <c r="R1827" s="5">
        <v>3.4</v>
      </c>
      <c r="AJ1827" s="118" t="s">
        <v>621</v>
      </c>
      <c r="AK1827" s="119"/>
      <c r="AL1827" s="119"/>
      <c r="AM1827" s="120"/>
      <c r="AO1827" s="118" t="s">
        <v>43</v>
      </c>
      <c r="AP1827" s="140"/>
      <c r="AQ1827" s="119"/>
      <c r="AR1827" s="120"/>
    </row>
    <row r="1828" spans="1:44" x14ac:dyDescent="0.2">
      <c r="A1828" s="11">
        <v>7300</v>
      </c>
      <c r="C1828" s="13">
        <f t="shared" si="84"/>
        <v>3400</v>
      </c>
      <c r="D1828" s="25">
        <v>7300</v>
      </c>
      <c r="I1828" s="27">
        <f t="shared" si="85"/>
        <v>7.3</v>
      </c>
      <c r="J1828" s="19">
        <v>7.3</v>
      </c>
      <c r="L1828" s="14">
        <v>3.4</v>
      </c>
      <c r="O1828">
        <v>1.9879</v>
      </c>
      <c r="P1828" s="31">
        <f t="shared" si="86"/>
        <v>1.2237754316221157</v>
      </c>
      <c r="R1828" s="5">
        <v>3.4</v>
      </c>
      <c r="AJ1828" s="118" t="s">
        <v>622</v>
      </c>
      <c r="AK1828" s="119"/>
      <c r="AL1828" s="119"/>
      <c r="AM1828" s="120"/>
      <c r="AO1828" s="118" t="s">
        <v>43</v>
      </c>
      <c r="AP1828" s="140"/>
      <c r="AQ1828" s="119"/>
      <c r="AR1828" s="120"/>
    </row>
    <row r="1829" spans="1:44" x14ac:dyDescent="0.2">
      <c r="A1829" s="11">
        <v>740</v>
      </c>
      <c r="C1829" s="13">
        <f t="shared" si="84"/>
        <v>3420</v>
      </c>
      <c r="D1829" s="25">
        <v>740</v>
      </c>
      <c r="I1829" s="27">
        <f t="shared" si="85"/>
        <v>0.74</v>
      </c>
      <c r="J1829" s="19">
        <v>0.74</v>
      </c>
      <c r="L1829" s="14">
        <v>3.42</v>
      </c>
      <c r="O1829">
        <v>-0.30109999999999998</v>
      </c>
      <c r="P1829" s="31">
        <f t="shared" si="86"/>
        <v>1.2296405510745139</v>
      </c>
      <c r="R1829" s="5">
        <v>3.42</v>
      </c>
      <c r="AJ1829" s="118" t="s">
        <v>306</v>
      </c>
      <c r="AK1829" s="119"/>
      <c r="AL1829" s="119"/>
      <c r="AM1829" s="120"/>
      <c r="AO1829" s="118" t="s">
        <v>43</v>
      </c>
      <c r="AP1829" s="140"/>
      <c r="AQ1829" s="119"/>
      <c r="AR1829" s="120"/>
    </row>
    <row r="1830" spans="1:44" x14ac:dyDescent="0.2">
      <c r="A1830" s="11">
        <v>2880</v>
      </c>
      <c r="C1830" s="13">
        <f t="shared" si="84"/>
        <v>3420</v>
      </c>
      <c r="D1830" s="25">
        <v>2880</v>
      </c>
      <c r="I1830" s="27">
        <f t="shared" si="85"/>
        <v>2.88</v>
      </c>
      <c r="J1830" s="19">
        <v>2.88</v>
      </c>
      <c r="L1830" s="14">
        <v>3.42</v>
      </c>
      <c r="O1830">
        <v>1.0578000000000001</v>
      </c>
      <c r="P1830" s="31">
        <f t="shared" si="86"/>
        <v>1.2296405510745139</v>
      </c>
      <c r="R1830" s="5">
        <v>3.42</v>
      </c>
      <c r="AJ1830" s="118" t="s">
        <v>289</v>
      </c>
      <c r="AK1830" s="119"/>
      <c r="AL1830" s="119"/>
      <c r="AM1830" s="120"/>
      <c r="AO1830" s="118" t="s">
        <v>43</v>
      </c>
      <c r="AP1830" s="140"/>
      <c r="AQ1830" s="119"/>
      <c r="AR1830" s="120"/>
    </row>
    <row r="1831" spans="1:44" x14ac:dyDescent="0.2">
      <c r="A1831" s="11">
        <v>320</v>
      </c>
      <c r="C1831" s="13">
        <f t="shared" si="84"/>
        <v>3420</v>
      </c>
      <c r="D1831" s="25">
        <v>320</v>
      </c>
      <c r="I1831" s="27">
        <f t="shared" si="85"/>
        <v>0.32</v>
      </c>
      <c r="J1831" s="19">
        <v>0.32</v>
      </c>
      <c r="L1831" s="14">
        <v>3.42</v>
      </c>
      <c r="O1831">
        <v>-1.1394</v>
      </c>
      <c r="P1831" s="31">
        <f t="shared" si="86"/>
        <v>1.2296405510745139</v>
      </c>
      <c r="R1831" s="5">
        <v>3.42</v>
      </c>
      <c r="AJ1831" s="118" t="s">
        <v>291</v>
      </c>
      <c r="AK1831" s="119"/>
      <c r="AL1831" s="119"/>
      <c r="AM1831" s="120"/>
      <c r="AO1831" s="118" t="s">
        <v>43</v>
      </c>
      <c r="AP1831" s="140"/>
      <c r="AQ1831" s="119"/>
      <c r="AR1831" s="120"/>
    </row>
    <row r="1832" spans="1:44" x14ac:dyDescent="0.2">
      <c r="A1832" s="11">
        <v>2020</v>
      </c>
      <c r="C1832" s="13">
        <f t="shared" si="84"/>
        <v>3440</v>
      </c>
      <c r="D1832" s="25">
        <v>2020</v>
      </c>
      <c r="I1832" s="27">
        <f t="shared" si="85"/>
        <v>2.02</v>
      </c>
      <c r="J1832" s="19">
        <v>2.02</v>
      </c>
      <c r="L1832" s="14">
        <v>3.44</v>
      </c>
      <c r="O1832">
        <v>0.70309999999999995</v>
      </c>
      <c r="P1832" s="31">
        <f t="shared" si="86"/>
        <v>1.235471471385307</v>
      </c>
      <c r="R1832" s="5">
        <v>3.44</v>
      </c>
      <c r="AJ1832" s="118" t="s">
        <v>456</v>
      </c>
      <c r="AK1832" s="119"/>
      <c r="AL1832" s="119"/>
      <c r="AM1832" s="120"/>
      <c r="AO1832" s="118" t="s">
        <v>43</v>
      </c>
      <c r="AP1832" s="140"/>
      <c r="AQ1832" s="119"/>
      <c r="AR1832" s="120"/>
    </row>
    <row r="1833" spans="1:44" x14ac:dyDescent="0.2">
      <c r="A1833" s="11">
        <v>1940</v>
      </c>
      <c r="C1833" s="13">
        <f t="shared" si="84"/>
        <v>3440</v>
      </c>
      <c r="D1833" s="25">
        <v>1940</v>
      </c>
      <c r="I1833" s="27">
        <f t="shared" si="85"/>
        <v>1.94</v>
      </c>
      <c r="J1833" s="19">
        <v>1.94</v>
      </c>
      <c r="L1833" s="14">
        <v>3.44</v>
      </c>
      <c r="O1833">
        <v>0.66269999999999996</v>
      </c>
      <c r="P1833" s="31">
        <f t="shared" si="86"/>
        <v>1.235471471385307</v>
      </c>
      <c r="R1833" s="5">
        <v>3.44</v>
      </c>
      <c r="AJ1833" s="118" t="s">
        <v>129</v>
      </c>
      <c r="AK1833" s="119"/>
      <c r="AL1833" s="119"/>
      <c r="AM1833" s="120"/>
      <c r="AO1833" s="118" t="s">
        <v>43</v>
      </c>
      <c r="AP1833" s="140"/>
      <c r="AQ1833" s="119"/>
      <c r="AR1833" s="120"/>
    </row>
    <row r="1834" spans="1:44" x14ac:dyDescent="0.2">
      <c r="A1834" s="11">
        <v>560</v>
      </c>
      <c r="C1834" s="13">
        <f t="shared" si="84"/>
        <v>3440</v>
      </c>
      <c r="D1834" s="25">
        <v>560</v>
      </c>
      <c r="I1834" s="27">
        <f t="shared" si="85"/>
        <v>0.56000000000000005</v>
      </c>
      <c r="J1834" s="19">
        <v>0.56000000000000005</v>
      </c>
      <c r="L1834" s="14">
        <v>3.44</v>
      </c>
      <c r="O1834">
        <v>-0.57979999999999998</v>
      </c>
      <c r="P1834" s="31">
        <f t="shared" si="86"/>
        <v>1.235471471385307</v>
      </c>
      <c r="R1834" s="5">
        <v>3.44</v>
      </c>
      <c r="AJ1834" s="118" t="s">
        <v>90</v>
      </c>
      <c r="AK1834" s="119"/>
      <c r="AL1834" s="119"/>
      <c r="AM1834" s="120"/>
      <c r="AO1834" s="118" t="s">
        <v>43</v>
      </c>
      <c r="AP1834" s="140"/>
      <c r="AQ1834" s="119"/>
      <c r="AR1834" s="120"/>
    </row>
    <row r="1835" spans="1:44" x14ac:dyDescent="0.2">
      <c r="A1835" s="11">
        <v>2100</v>
      </c>
      <c r="C1835" s="13">
        <f t="shared" si="84"/>
        <v>3460</v>
      </c>
      <c r="D1835" s="25">
        <v>2100</v>
      </c>
      <c r="I1835" s="27">
        <f t="shared" si="85"/>
        <v>2.1</v>
      </c>
      <c r="J1835" s="19">
        <v>2.1</v>
      </c>
      <c r="L1835" s="14">
        <v>3.46</v>
      </c>
      <c r="O1835">
        <v>0.7419</v>
      </c>
      <c r="P1835" s="31">
        <f t="shared" si="86"/>
        <v>1.2412685890696329</v>
      </c>
      <c r="R1835" s="5">
        <v>3.46</v>
      </c>
      <c r="AJ1835" s="118" t="s">
        <v>138</v>
      </c>
      <c r="AK1835" s="119"/>
      <c r="AL1835" s="119"/>
      <c r="AM1835" s="120"/>
      <c r="AO1835" s="118" t="s">
        <v>43</v>
      </c>
      <c r="AP1835" s="140"/>
      <c r="AQ1835" s="119"/>
      <c r="AR1835" s="120"/>
    </row>
    <row r="1836" spans="1:44" x14ac:dyDescent="0.2">
      <c r="A1836" s="11">
        <v>1340</v>
      </c>
      <c r="C1836" s="13">
        <f t="shared" si="84"/>
        <v>3460</v>
      </c>
      <c r="D1836" s="25">
        <v>1340</v>
      </c>
      <c r="I1836" s="27">
        <f t="shared" si="85"/>
        <v>1.34</v>
      </c>
      <c r="J1836" s="19">
        <v>1.34</v>
      </c>
      <c r="L1836" s="14">
        <v>3.46</v>
      </c>
      <c r="O1836">
        <v>0.29270000000000002</v>
      </c>
      <c r="P1836" s="31">
        <f t="shared" si="86"/>
        <v>1.2412685890696329</v>
      </c>
      <c r="R1836" s="5">
        <v>3.46</v>
      </c>
      <c r="AJ1836" s="118" t="s">
        <v>199</v>
      </c>
      <c r="AK1836" s="119"/>
      <c r="AL1836" s="119"/>
      <c r="AM1836" s="120"/>
      <c r="AO1836" s="118" t="s">
        <v>43</v>
      </c>
      <c r="AP1836" s="140"/>
      <c r="AQ1836" s="119"/>
      <c r="AR1836" s="120"/>
    </row>
    <row r="1837" spans="1:44" x14ac:dyDescent="0.2">
      <c r="A1837" s="11">
        <v>2260</v>
      </c>
      <c r="C1837" s="13">
        <f t="shared" si="84"/>
        <v>3460</v>
      </c>
      <c r="D1837" s="25">
        <v>2260</v>
      </c>
      <c r="I1837" s="27">
        <f t="shared" si="85"/>
        <v>2.2600000000000002</v>
      </c>
      <c r="J1837" s="19">
        <v>2.2600000000000002</v>
      </c>
      <c r="L1837" s="14">
        <v>3.46</v>
      </c>
      <c r="O1837">
        <v>0.81540000000000001</v>
      </c>
      <c r="P1837" s="31">
        <f t="shared" si="86"/>
        <v>1.2412685890696329</v>
      </c>
      <c r="R1837" s="5">
        <v>3.46</v>
      </c>
      <c r="AJ1837" s="118" t="s">
        <v>134</v>
      </c>
      <c r="AK1837" s="119"/>
      <c r="AL1837" s="119"/>
      <c r="AM1837" s="120"/>
      <c r="AO1837" s="118" t="s">
        <v>43</v>
      </c>
      <c r="AP1837" s="140"/>
      <c r="AQ1837" s="119"/>
      <c r="AR1837" s="120"/>
    </row>
    <row r="1838" spans="1:44" x14ac:dyDescent="0.2">
      <c r="A1838" s="11">
        <v>500</v>
      </c>
      <c r="C1838" s="13">
        <f t="shared" si="84"/>
        <v>3460</v>
      </c>
      <c r="D1838" s="25">
        <v>500</v>
      </c>
      <c r="I1838" s="27">
        <f t="shared" si="85"/>
        <v>0.5</v>
      </c>
      <c r="J1838" s="19">
        <v>0.5</v>
      </c>
      <c r="L1838" s="14">
        <v>3.46</v>
      </c>
      <c r="O1838">
        <v>-0.69310000000000005</v>
      </c>
      <c r="P1838" s="31">
        <f t="shared" si="86"/>
        <v>1.2412685890696329</v>
      </c>
      <c r="R1838" s="5">
        <v>3.46</v>
      </c>
      <c r="AJ1838" s="118" t="s">
        <v>46</v>
      </c>
      <c r="AK1838" s="119"/>
      <c r="AL1838" s="119"/>
      <c r="AM1838" s="120"/>
      <c r="AO1838" s="118" t="s">
        <v>43</v>
      </c>
      <c r="AP1838" s="140"/>
      <c r="AQ1838" s="119"/>
      <c r="AR1838" s="120"/>
    </row>
    <row r="1839" spans="1:44" x14ac:dyDescent="0.2">
      <c r="A1839" s="11">
        <v>2840</v>
      </c>
      <c r="C1839" s="13">
        <f t="shared" si="84"/>
        <v>3460</v>
      </c>
      <c r="D1839" s="25">
        <v>2840</v>
      </c>
      <c r="I1839" s="27">
        <f t="shared" si="85"/>
        <v>2.84</v>
      </c>
      <c r="J1839" s="19">
        <v>2.84</v>
      </c>
      <c r="L1839" s="14">
        <v>3.46</v>
      </c>
      <c r="O1839">
        <v>1.0438000000000001</v>
      </c>
      <c r="P1839" s="31">
        <f t="shared" si="86"/>
        <v>1.2412685890696329</v>
      </c>
      <c r="R1839" s="5">
        <v>3.46</v>
      </c>
      <c r="AJ1839" s="118" t="s">
        <v>384</v>
      </c>
      <c r="AK1839" s="119"/>
      <c r="AL1839" s="119"/>
      <c r="AM1839" s="120"/>
      <c r="AO1839" s="118" t="s">
        <v>43</v>
      </c>
      <c r="AP1839" s="140"/>
      <c r="AQ1839" s="119"/>
      <c r="AR1839" s="120"/>
    </row>
    <row r="1840" spans="1:44" x14ac:dyDescent="0.2">
      <c r="A1840" s="11">
        <v>900</v>
      </c>
      <c r="C1840" s="13">
        <f t="shared" si="84"/>
        <v>3460</v>
      </c>
      <c r="D1840" s="25">
        <v>900</v>
      </c>
      <c r="I1840" s="27">
        <f t="shared" si="85"/>
        <v>0.9</v>
      </c>
      <c r="J1840" s="19">
        <v>0.9</v>
      </c>
      <c r="L1840" s="14">
        <v>3.46</v>
      </c>
      <c r="O1840">
        <v>-0.10539999999999999</v>
      </c>
      <c r="P1840" s="31">
        <f t="shared" si="86"/>
        <v>1.2412685890696329</v>
      </c>
      <c r="R1840" s="5">
        <v>3.46</v>
      </c>
      <c r="AJ1840" s="118" t="s">
        <v>244</v>
      </c>
      <c r="AK1840" s="119"/>
      <c r="AL1840" s="119"/>
      <c r="AM1840" s="120"/>
      <c r="AO1840" s="118" t="s">
        <v>43</v>
      </c>
      <c r="AP1840" s="140"/>
      <c r="AQ1840" s="119"/>
      <c r="AR1840" s="120"/>
    </row>
    <row r="1841" spans="1:44" x14ac:dyDescent="0.2">
      <c r="A1841" s="11">
        <v>8880</v>
      </c>
      <c r="C1841" s="13">
        <f t="shared" si="84"/>
        <v>3460</v>
      </c>
      <c r="D1841" s="25">
        <v>8880</v>
      </c>
      <c r="I1841" s="27">
        <f t="shared" si="85"/>
        <v>8.8800000000000008</v>
      </c>
      <c r="J1841" s="19">
        <v>8.8800000000000008</v>
      </c>
      <c r="L1841" s="14">
        <v>3.46</v>
      </c>
      <c r="O1841">
        <v>2.1838000000000002</v>
      </c>
      <c r="P1841" s="31">
        <f t="shared" si="86"/>
        <v>1.2412685890696329</v>
      </c>
      <c r="R1841" s="5">
        <v>3.46</v>
      </c>
      <c r="AJ1841" s="118" t="s">
        <v>482</v>
      </c>
      <c r="AK1841" s="119"/>
      <c r="AL1841" s="119"/>
      <c r="AM1841" s="120"/>
      <c r="AO1841" s="118" t="s">
        <v>43</v>
      </c>
      <c r="AP1841" s="140"/>
      <c r="AQ1841" s="119"/>
      <c r="AR1841" s="120"/>
    </row>
    <row r="1842" spans="1:44" x14ac:dyDescent="0.2">
      <c r="A1842" s="11">
        <v>6120</v>
      </c>
      <c r="C1842" s="13">
        <f t="shared" si="84"/>
        <v>3480</v>
      </c>
      <c r="D1842" s="25">
        <v>6120</v>
      </c>
      <c r="I1842" s="27">
        <f t="shared" si="85"/>
        <v>6.12</v>
      </c>
      <c r="J1842" s="19">
        <v>6.12</v>
      </c>
      <c r="L1842" s="14">
        <v>3.48</v>
      </c>
      <c r="O1842">
        <v>1.8116000000000001</v>
      </c>
      <c r="P1842" s="31">
        <f t="shared" si="86"/>
        <v>1.2470322937863829</v>
      </c>
      <c r="R1842" s="5">
        <v>3.48</v>
      </c>
      <c r="AJ1842" s="118" t="s">
        <v>623</v>
      </c>
      <c r="AK1842" s="119"/>
      <c r="AL1842" s="119"/>
      <c r="AM1842" s="120"/>
      <c r="AO1842" s="118" t="s">
        <v>43</v>
      </c>
      <c r="AP1842" s="140"/>
      <c r="AQ1842" s="119"/>
      <c r="AR1842" s="120"/>
    </row>
    <row r="1843" spans="1:44" x14ac:dyDescent="0.2">
      <c r="A1843" s="11">
        <v>5000</v>
      </c>
      <c r="C1843" s="13">
        <f t="shared" si="84"/>
        <v>3480</v>
      </c>
      <c r="D1843" s="25">
        <v>5000</v>
      </c>
      <c r="I1843" s="27">
        <f t="shared" si="85"/>
        <v>5</v>
      </c>
      <c r="J1843" s="19">
        <v>5</v>
      </c>
      <c r="L1843" s="14">
        <v>3.48</v>
      </c>
      <c r="O1843">
        <v>1.6093999999999999</v>
      </c>
      <c r="P1843" s="31">
        <f t="shared" si="86"/>
        <v>1.2470322937863829</v>
      </c>
      <c r="R1843" s="5">
        <v>3.48</v>
      </c>
      <c r="AJ1843" s="118" t="s">
        <v>429</v>
      </c>
      <c r="AK1843" s="119"/>
      <c r="AL1843" s="119"/>
      <c r="AM1843" s="120"/>
      <c r="AO1843" s="118" t="s">
        <v>43</v>
      </c>
      <c r="AP1843" s="140"/>
      <c r="AQ1843" s="119"/>
      <c r="AR1843" s="120"/>
    </row>
    <row r="1844" spans="1:44" x14ac:dyDescent="0.2">
      <c r="A1844" s="11">
        <v>10900</v>
      </c>
      <c r="C1844" s="13">
        <f t="shared" si="84"/>
        <v>3480</v>
      </c>
      <c r="D1844" s="25">
        <v>10900</v>
      </c>
      <c r="I1844" s="27">
        <f t="shared" si="85"/>
        <v>10.9</v>
      </c>
      <c r="J1844" s="19">
        <v>10.9</v>
      </c>
      <c r="L1844" s="14">
        <v>3.48</v>
      </c>
      <c r="O1844">
        <v>2.3887999999999998</v>
      </c>
      <c r="P1844" s="31">
        <f t="shared" si="86"/>
        <v>1.2470322937863829</v>
      </c>
      <c r="R1844" s="5">
        <v>3.48</v>
      </c>
      <c r="AJ1844" s="118" t="s">
        <v>207</v>
      </c>
      <c r="AK1844" s="119"/>
      <c r="AL1844" s="119"/>
      <c r="AM1844" s="120"/>
      <c r="AO1844" s="118" t="s">
        <v>104</v>
      </c>
      <c r="AP1844" s="140"/>
      <c r="AQ1844" s="119"/>
      <c r="AR1844" s="120"/>
    </row>
    <row r="1845" spans="1:44" x14ac:dyDescent="0.2">
      <c r="A1845" s="11">
        <v>8500</v>
      </c>
      <c r="C1845" s="13">
        <f t="shared" si="84"/>
        <v>3500</v>
      </c>
      <c r="D1845" s="25">
        <v>8500</v>
      </c>
      <c r="I1845" s="27">
        <f t="shared" si="85"/>
        <v>8.5</v>
      </c>
      <c r="J1845" s="19">
        <v>8.5</v>
      </c>
      <c r="L1845" s="14">
        <v>3.5</v>
      </c>
      <c r="O1845">
        <v>2.1400999999999999</v>
      </c>
      <c r="P1845" s="31">
        <f t="shared" si="86"/>
        <v>1.2527629684953681</v>
      </c>
      <c r="R1845" s="5">
        <v>3.5</v>
      </c>
      <c r="AJ1845" s="118" t="s">
        <v>480</v>
      </c>
      <c r="AK1845" s="119"/>
      <c r="AL1845" s="119"/>
      <c r="AM1845" s="120"/>
      <c r="AO1845" s="118" t="s">
        <v>104</v>
      </c>
      <c r="AP1845" s="140"/>
      <c r="AQ1845" s="119"/>
      <c r="AR1845" s="120"/>
    </row>
    <row r="1846" spans="1:44" x14ac:dyDescent="0.2">
      <c r="A1846" s="11">
        <v>1960</v>
      </c>
      <c r="C1846" s="13">
        <f t="shared" si="84"/>
        <v>3500</v>
      </c>
      <c r="D1846" s="25">
        <v>1960</v>
      </c>
      <c r="I1846" s="27">
        <f t="shared" si="85"/>
        <v>1.96</v>
      </c>
      <c r="J1846" s="19">
        <v>1.96</v>
      </c>
      <c r="L1846" s="14">
        <v>3.5</v>
      </c>
      <c r="O1846">
        <v>0.67290000000000005</v>
      </c>
      <c r="P1846" s="31">
        <f t="shared" si="86"/>
        <v>1.2527629684953681</v>
      </c>
      <c r="R1846" s="5">
        <v>3.5</v>
      </c>
      <c r="AJ1846" s="118" t="s">
        <v>406</v>
      </c>
      <c r="AK1846" s="119"/>
      <c r="AL1846" s="119"/>
      <c r="AM1846" s="120"/>
      <c r="AO1846" s="118" t="s">
        <v>104</v>
      </c>
      <c r="AP1846" s="140"/>
      <c r="AQ1846" s="119"/>
      <c r="AR1846" s="120"/>
    </row>
    <row r="1847" spans="1:44" x14ac:dyDescent="0.2">
      <c r="A1847" s="11">
        <v>11820</v>
      </c>
      <c r="C1847" s="13">
        <f t="shared" si="84"/>
        <v>3500</v>
      </c>
      <c r="D1847" s="25">
        <v>11820</v>
      </c>
      <c r="I1847" s="27">
        <f t="shared" si="85"/>
        <v>11.82</v>
      </c>
      <c r="J1847" s="19">
        <v>11.82</v>
      </c>
      <c r="L1847" s="14">
        <v>3.5</v>
      </c>
      <c r="O1847">
        <v>2.4698000000000002</v>
      </c>
      <c r="P1847" s="31">
        <f t="shared" si="86"/>
        <v>1.2527629684953681</v>
      </c>
      <c r="R1847" s="5">
        <v>3.5</v>
      </c>
      <c r="AJ1847" s="118" t="s">
        <v>624</v>
      </c>
      <c r="AK1847" s="119"/>
      <c r="AL1847" s="119"/>
      <c r="AM1847" s="120"/>
      <c r="AO1847" s="118" t="s">
        <v>104</v>
      </c>
      <c r="AP1847" s="140"/>
      <c r="AQ1847" s="119"/>
      <c r="AR1847" s="120"/>
    </row>
    <row r="1848" spans="1:44" x14ac:dyDescent="0.2">
      <c r="A1848" s="11">
        <v>120</v>
      </c>
      <c r="C1848" s="13">
        <f t="shared" si="84"/>
        <v>3500</v>
      </c>
      <c r="D1848" s="25">
        <v>120</v>
      </c>
      <c r="I1848" s="27">
        <f t="shared" si="85"/>
        <v>0.12</v>
      </c>
      <c r="J1848" s="19">
        <v>0.12</v>
      </c>
      <c r="L1848" s="14">
        <v>3.5</v>
      </c>
      <c r="O1848">
        <v>-2.1202999999999999</v>
      </c>
      <c r="P1848" s="31">
        <f t="shared" si="86"/>
        <v>1.2527629684953681</v>
      </c>
      <c r="R1848" s="5">
        <v>3.5</v>
      </c>
      <c r="AJ1848" s="118" t="s">
        <v>142</v>
      </c>
      <c r="AK1848" s="119"/>
      <c r="AL1848" s="119"/>
      <c r="AM1848" s="120"/>
      <c r="AO1848" s="118" t="s">
        <v>104</v>
      </c>
      <c r="AP1848" s="140"/>
      <c r="AQ1848" s="119"/>
      <c r="AR1848" s="120"/>
    </row>
    <row r="1849" spans="1:44" x14ac:dyDescent="0.2">
      <c r="A1849" s="11">
        <v>480</v>
      </c>
      <c r="C1849" s="13">
        <f t="shared" si="84"/>
        <v>3500</v>
      </c>
      <c r="D1849" s="25">
        <v>480</v>
      </c>
      <c r="I1849" s="27">
        <f t="shared" si="85"/>
        <v>0.48</v>
      </c>
      <c r="J1849" s="19">
        <v>0.48</v>
      </c>
      <c r="L1849" s="14">
        <v>3.5</v>
      </c>
      <c r="O1849">
        <v>-0.73399999999999999</v>
      </c>
      <c r="P1849" s="31">
        <f t="shared" si="86"/>
        <v>1.2527629684953681</v>
      </c>
      <c r="R1849" s="5">
        <v>3.5</v>
      </c>
      <c r="AJ1849" s="118" t="s">
        <v>45</v>
      </c>
      <c r="AK1849" s="119"/>
      <c r="AL1849" s="119"/>
      <c r="AM1849" s="120"/>
      <c r="AO1849" s="118" t="s">
        <v>104</v>
      </c>
      <c r="AP1849" s="140"/>
      <c r="AQ1849" s="119"/>
      <c r="AR1849" s="120"/>
    </row>
    <row r="1850" spans="1:44" x14ac:dyDescent="0.2">
      <c r="A1850" s="11">
        <v>1000</v>
      </c>
      <c r="C1850" s="13">
        <f t="shared" si="84"/>
        <v>3520</v>
      </c>
      <c r="D1850" s="25">
        <v>1000</v>
      </c>
      <c r="I1850" s="27">
        <f t="shared" si="85"/>
        <v>1</v>
      </c>
      <c r="J1850" s="19">
        <v>1</v>
      </c>
      <c r="L1850" s="14">
        <v>3.52</v>
      </c>
      <c r="O1850">
        <v>0</v>
      </c>
      <c r="P1850" s="31">
        <f t="shared" si="86"/>
        <v>1.2584609896100056</v>
      </c>
      <c r="R1850" s="5">
        <v>3.52</v>
      </c>
      <c r="AJ1850" s="118" t="s">
        <v>211</v>
      </c>
      <c r="AK1850" s="119"/>
      <c r="AL1850" s="119"/>
      <c r="AM1850" s="120"/>
      <c r="AO1850" s="118" t="s">
        <v>104</v>
      </c>
      <c r="AP1850" s="140"/>
      <c r="AQ1850" s="119"/>
      <c r="AR1850" s="120"/>
    </row>
    <row r="1851" spans="1:44" x14ac:dyDescent="0.2">
      <c r="A1851" s="11">
        <v>1760</v>
      </c>
      <c r="C1851" s="13">
        <f t="shared" si="84"/>
        <v>3520</v>
      </c>
      <c r="D1851" s="25">
        <v>1760</v>
      </c>
      <c r="I1851" s="27">
        <f t="shared" si="85"/>
        <v>1.76</v>
      </c>
      <c r="J1851" s="19">
        <v>1.76</v>
      </c>
      <c r="L1851" s="14">
        <v>3.52</v>
      </c>
      <c r="O1851">
        <v>0.56530000000000002</v>
      </c>
      <c r="P1851" s="31">
        <f t="shared" si="86"/>
        <v>1.2584609896100056</v>
      </c>
      <c r="R1851" s="5">
        <v>3.52</v>
      </c>
      <c r="AJ1851" s="118" t="s">
        <v>41</v>
      </c>
      <c r="AK1851" s="119"/>
      <c r="AL1851" s="119"/>
      <c r="AM1851" s="120"/>
      <c r="AO1851" s="118" t="s">
        <v>104</v>
      </c>
      <c r="AP1851" s="140"/>
      <c r="AQ1851" s="119"/>
      <c r="AR1851" s="120"/>
    </row>
    <row r="1852" spans="1:44" x14ac:dyDescent="0.2">
      <c r="A1852" s="11">
        <v>3640</v>
      </c>
      <c r="C1852" s="13">
        <f t="shared" si="84"/>
        <v>3520</v>
      </c>
      <c r="D1852" s="25">
        <v>3640</v>
      </c>
      <c r="I1852" s="27">
        <f t="shared" si="85"/>
        <v>3.64</v>
      </c>
      <c r="J1852" s="19">
        <v>3.64</v>
      </c>
      <c r="L1852" s="14">
        <v>3.52</v>
      </c>
      <c r="O1852">
        <v>1.292</v>
      </c>
      <c r="P1852" s="31">
        <f t="shared" si="86"/>
        <v>1.2584609896100056</v>
      </c>
      <c r="R1852" s="5">
        <v>3.52</v>
      </c>
      <c r="AJ1852" s="118" t="s">
        <v>625</v>
      </c>
      <c r="AK1852" s="119"/>
      <c r="AL1852" s="119"/>
      <c r="AM1852" s="120"/>
      <c r="AO1852" s="118" t="s">
        <v>104</v>
      </c>
      <c r="AP1852" s="140"/>
      <c r="AQ1852" s="119"/>
      <c r="AR1852" s="120"/>
    </row>
    <row r="1853" spans="1:44" x14ac:dyDescent="0.2">
      <c r="A1853" s="11">
        <v>3280</v>
      </c>
      <c r="C1853" s="13">
        <f t="shared" si="84"/>
        <v>3520</v>
      </c>
      <c r="D1853" s="25">
        <v>3280</v>
      </c>
      <c r="I1853" s="27">
        <f t="shared" si="85"/>
        <v>3.2800000000000002</v>
      </c>
      <c r="J1853" s="19">
        <v>3.2800000000000002</v>
      </c>
      <c r="L1853" s="14">
        <v>3.52</v>
      </c>
      <c r="O1853">
        <v>1.1878</v>
      </c>
      <c r="P1853" s="31">
        <f t="shared" si="86"/>
        <v>1.2584609896100056</v>
      </c>
      <c r="R1853" s="5">
        <v>3.52</v>
      </c>
      <c r="AJ1853" s="118" t="s">
        <v>227</v>
      </c>
      <c r="AK1853" s="119"/>
      <c r="AL1853" s="119"/>
      <c r="AM1853" s="120"/>
      <c r="AO1853" s="118" t="s">
        <v>104</v>
      </c>
      <c r="AP1853" s="140"/>
      <c r="AQ1853" s="119"/>
      <c r="AR1853" s="120"/>
    </row>
    <row r="1854" spans="1:44" x14ac:dyDescent="0.2">
      <c r="A1854" s="11">
        <v>2660</v>
      </c>
      <c r="C1854" s="13">
        <f t="shared" si="84"/>
        <v>3540</v>
      </c>
      <c r="D1854" s="25">
        <v>2660</v>
      </c>
      <c r="I1854" s="27">
        <f t="shared" si="85"/>
        <v>2.66</v>
      </c>
      <c r="J1854" s="19">
        <v>2.66</v>
      </c>
      <c r="L1854" s="14">
        <v>3.54</v>
      </c>
      <c r="O1854">
        <v>0.97829999999999995</v>
      </c>
      <c r="P1854" s="31">
        <f t="shared" si="86"/>
        <v>1.2641267271456831</v>
      </c>
      <c r="R1854" s="5">
        <v>3.54</v>
      </c>
      <c r="AJ1854" s="118" t="s">
        <v>220</v>
      </c>
      <c r="AK1854" s="119"/>
      <c r="AL1854" s="119"/>
      <c r="AM1854" s="120"/>
      <c r="AO1854" s="118" t="s">
        <v>435</v>
      </c>
      <c r="AP1854" s="140"/>
      <c r="AQ1854" s="119"/>
      <c r="AR1854" s="120"/>
    </row>
    <row r="1855" spans="1:44" x14ac:dyDescent="0.2">
      <c r="A1855" s="11">
        <v>12600</v>
      </c>
      <c r="C1855" s="13">
        <f t="shared" si="84"/>
        <v>3560</v>
      </c>
      <c r="D1855" s="25">
        <v>12600</v>
      </c>
      <c r="I1855" s="27">
        <f t="shared" si="85"/>
        <v>12.6</v>
      </c>
      <c r="J1855" s="19">
        <v>12.6</v>
      </c>
      <c r="L1855" s="14">
        <v>3.56</v>
      </c>
      <c r="O1855">
        <v>2.5337000000000001</v>
      </c>
      <c r="P1855" s="31">
        <f t="shared" si="86"/>
        <v>1.2697605448639391</v>
      </c>
      <c r="R1855" s="5">
        <v>3.56</v>
      </c>
      <c r="AJ1855" s="118" t="s">
        <v>307</v>
      </c>
      <c r="AK1855" s="119"/>
      <c r="AL1855" s="119"/>
      <c r="AM1855" s="120"/>
      <c r="AO1855" s="118" t="s">
        <v>435</v>
      </c>
      <c r="AP1855" s="140"/>
      <c r="AQ1855" s="119"/>
      <c r="AR1855" s="120"/>
    </row>
    <row r="1856" spans="1:44" x14ac:dyDescent="0.2">
      <c r="A1856" s="11">
        <v>18220</v>
      </c>
      <c r="C1856" s="13">
        <f t="shared" si="84"/>
        <v>3560</v>
      </c>
      <c r="D1856" s="25">
        <v>18220</v>
      </c>
      <c r="I1856" s="27">
        <f t="shared" si="85"/>
        <v>18.22</v>
      </c>
      <c r="J1856" s="19">
        <v>18.22</v>
      </c>
      <c r="L1856" s="14">
        <v>3.56</v>
      </c>
      <c r="O1856">
        <v>2.9024999999999999</v>
      </c>
      <c r="P1856" s="31">
        <f t="shared" si="86"/>
        <v>1.2697605448639391</v>
      </c>
      <c r="R1856" s="5">
        <v>3.56</v>
      </c>
      <c r="AJ1856" s="118" t="s">
        <v>626</v>
      </c>
      <c r="AK1856" s="119"/>
      <c r="AL1856" s="119"/>
      <c r="AM1856" s="120"/>
      <c r="AO1856" s="118" t="s">
        <v>435</v>
      </c>
      <c r="AP1856" s="140"/>
      <c r="AQ1856" s="119"/>
      <c r="AR1856" s="120"/>
    </row>
    <row r="1857" spans="1:44" x14ac:dyDescent="0.2">
      <c r="A1857" s="11">
        <v>640</v>
      </c>
      <c r="C1857" s="13">
        <f t="shared" ref="C1857:C1920" si="87">L1857*1000</f>
        <v>3560</v>
      </c>
      <c r="D1857" s="25">
        <v>640</v>
      </c>
      <c r="I1857" s="27">
        <f t="shared" si="85"/>
        <v>0.64</v>
      </c>
      <c r="J1857" s="19">
        <v>0.64</v>
      </c>
      <c r="L1857" s="14">
        <v>3.56</v>
      </c>
      <c r="O1857">
        <v>-0.44629999999999997</v>
      </c>
      <c r="P1857" s="31">
        <f t="shared" si="86"/>
        <v>1.2697605448639391</v>
      </c>
      <c r="R1857" s="5">
        <v>3.56</v>
      </c>
      <c r="AJ1857" s="118" t="s">
        <v>122</v>
      </c>
      <c r="AK1857" s="119"/>
      <c r="AL1857" s="119"/>
      <c r="AM1857" s="120"/>
      <c r="AO1857" s="118" t="s">
        <v>435</v>
      </c>
      <c r="AP1857" s="140"/>
      <c r="AQ1857" s="119"/>
      <c r="AR1857" s="120"/>
    </row>
    <row r="1858" spans="1:44" x14ac:dyDescent="0.2">
      <c r="A1858" s="11">
        <v>3380</v>
      </c>
      <c r="C1858" s="13">
        <f t="shared" si="87"/>
        <v>3560</v>
      </c>
      <c r="D1858" s="25">
        <v>3380</v>
      </c>
      <c r="I1858" s="27">
        <f t="shared" ref="I1858:I1921" si="88">D1858*10^-3</f>
        <v>3.38</v>
      </c>
      <c r="J1858" s="19">
        <v>3.38</v>
      </c>
      <c r="L1858" s="14">
        <v>3.56</v>
      </c>
      <c r="O1858">
        <v>1.2179</v>
      </c>
      <c r="P1858" s="31">
        <f t="shared" ref="P1858:P1921" si="89">LN(L1858)</f>
        <v>1.2697605448639391</v>
      </c>
      <c r="R1858" s="5">
        <v>3.56</v>
      </c>
      <c r="AJ1858" s="118" t="s">
        <v>171</v>
      </c>
      <c r="AK1858" s="119"/>
      <c r="AL1858" s="119"/>
      <c r="AM1858" s="120"/>
      <c r="AO1858" s="118" t="s">
        <v>435</v>
      </c>
      <c r="AP1858" s="140"/>
      <c r="AQ1858" s="119"/>
      <c r="AR1858" s="120"/>
    </row>
    <row r="1859" spans="1:44" x14ac:dyDescent="0.2">
      <c r="A1859" s="11">
        <v>820</v>
      </c>
      <c r="C1859" s="13">
        <f t="shared" si="87"/>
        <v>3560</v>
      </c>
      <c r="D1859" s="25">
        <v>820</v>
      </c>
      <c r="I1859" s="27">
        <f t="shared" si="88"/>
        <v>0.82000000000000006</v>
      </c>
      <c r="J1859" s="19">
        <v>0.82000000000000006</v>
      </c>
      <c r="L1859" s="14">
        <v>3.56</v>
      </c>
      <c r="O1859">
        <v>-0.19850000000000001</v>
      </c>
      <c r="P1859" s="31">
        <f t="shared" si="89"/>
        <v>1.2697605448639391</v>
      </c>
      <c r="R1859" s="5">
        <v>3.56</v>
      </c>
      <c r="AJ1859" s="118" t="s">
        <v>112</v>
      </c>
      <c r="AK1859" s="119"/>
      <c r="AL1859" s="119"/>
      <c r="AM1859" s="120"/>
      <c r="AO1859" s="118" t="s">
        <v>435</v>
      </c>
      <c r="AP1859" s="140"/>
      <c r="AQ1859" s="119"/>
      <c r="AR1859" s="120"/>
    </row>
    <row r="1860" spans="1:44" ht="16" thickBot="1" x14ac:dyDescent="0.25">
      <c r="A1860" s="11">
        <v>520</v>
      </c>
      <c r="C1860" s="13">
        <f t="shared" si="87"/>
        <v>3580</v>
      </c>
      <c r="D1860" s="25">
        <v>520</v>
      </c>
      <c r="I1860" s="27">
        <f t="shared" si="88"/>
        <v>0.52</v>
      </c>
      <c r="J1860" s="19">
        <v>0.52</v>
      </c>
      <c r="L1860" s="14">
        <v>3.58</v>
      </c>
      <c r="O1860">
        <v>-0.65390000000000004</v>
      </c>
      <c r="P1860" s="31">
        <f t="shared" si="89"/>
        <v>1.275362800412609</v>
      </c>
      <c r="R1860" s="5">
        <v>3.58</v>
      </c>
      <c r="AJ1860" s="118" t="s">
        <v>132</v>
      </c>
      <c r="AK1860" s="119"/>
      <c r="AL1860" s="119"/>
      <c r="AM1860" s="120"/>
      <c r="AO1860" s="118" t="s">
        <v>141</v>
      </c>
      <c r="AP1860" s="140"/>
      <c r="AQ1860" s="119"/>
      <c r="AR1860" s="120"/>
    </row>
    <row r="1861" spans="1:44" x14ac:dyDescent="0.2">
      <c r="A1861" s="11">
        <v>2160</v>
      </c>
      <c r="C1861" s="13">
        <f t="shared" si="87"/>
        <v>3580</v>
      </c>
      <c r="D1861" s="25">
        <v>2160</v>
      </c>
      <c r="I1861" s="27">
        <f t="shared" si="88"/>
        <v>2.16</v>
      </c>
      <c r="J1861" s="19">
        <v>2.16</v>
      </c>
      <c r="L1861" s="14">
        <v>3.58</v>
      </c>
      <c r="O1861">
        <v>0.77010000000000001</v>
      </c>
      <c r="P1861" s="31">
        <f t="shared" si="89"/>
        <v>1.275362800412609</v>
      </c>
      <c r="R1861" s="5">
        <v>3.58</v>
      </c>
      <c r="AJ1861" s="118" t="s">
        <v>247</v>
      </c>
      <c r="AK1861" s="119"/>
      <c r="AL1861" s="119"/>
      <c r="AM1861" s="120"/>
      <c r="AO1861" s="133" t="s">
        <v>141</v>
      </c>
      <c r="AP1861" s="139"/>
      <c r="AQ1861" s="134"/>
      <c r="AR1861" s="135"/>
    </row>
    <row r="1862" spans="1:44" ht="16" thickBot="1" x14ac:dyDescent="0.25">
      <c r="A1862" s="11">
        <v>4720</v>
      </c>
      <c r="C1862" s="13">
        <f t="shared" si="87"/>
        <v>3580</v>
      </c>
      <c r="D1862" s="25">
        <v>4720</v>
      </c>
      <c r="I1862" s="27">
        <f t="shared" si="88"/>
        <v>4.72</v>
      </c>
      <c r="J1862" s="19">
        <v>4.72</v>
      </c>
      <c r="L1862" s="14">
        <v>3.58</v>
      </c>
      <c r="O1862">
        <v>1.5518000000000001</v>
      </c>
      <c r="P1862" s="31">
        <f t="shared" si="89"/>
        <v>1.275362800412609</v>
      </c>
      <c r="R1862" s="5">
        <v>3.58</v>
      </c>
      <c r="AJ1862" s="118" t="s">
        <v>345</v>
      </c>
      <c r="AK1862" s="119"/>
      <c r="AL1862" s="119"/>
      <c r="AM1862" s="120"/>
      <c r="AO1862" s="136" t="s">
        <v>260</v>
      </c>
      <c r="AP1862" s="141"/>
      <c r="AQ1862" s="137"/>
      <c r="AR1862" s="138"/>
    </row>
    <row r="1863" spans="1:44" x14ac:dyDescent="0.2">
      <c r="A1863" s="11">
        <v>1140</v>
      </c>
      <c r="C1863" s="13">
        <f t="shared" si="87"/>
        <v>3580</v>
      </c>
      <c r="D1863" s="25">
        <v>1140</v>
      </c>
      <c r="I1863" s="27">
        <f t="shared" si="88"/>
        <v>1.1400000000000001</v>
      </c>
      <c r="J1863" s="19">
        <v>1.1400000000000001</v>
      </c>
      <c r="L1863" s="14">
        <v>3.58</v>
      </c>
      <c r="O1863">
        <v>0.13100000000000001</v>
      </c>
      <c r="P1863" s="31">
        <f t="shared" si="89"/>
        <v>1.275362800412609</v>
      </c>
      <c r="R1863" s="5">
        <v>3.58</v>
      </c>
      <c r="AJ1863" s="118" t="s">
        <v>133</v>
      </c>
      <c r="AK1863" s="119"/>
      <c r="AL1863" s="119"/>
      <c r="AM1863" s="120"/>
      <c r="AO1863" s="118" t="s">
        <v>260</v>
      </c>
      <c r="AP1863" s="140"/>
      <c r="AQ1863" s="119"/>
      <c r="AR1863" s="120"/>
    </row>
    <row r="1864" spans="1:44" x14ac:dyDescent="0.2">
      <c r="A1864" s="11">
        <v>2000</v>
      </c>
      <c r="C1864" s="13">
        <f t="shared" si="87"/>
        <v>3600</v>
      </c>
      <c r="D1864" s="25">
        <v>2000</v>
      </c>
      <c r="I1864" s="27">
        <f t="shared" si="88"/>
        <v>2</v>
      </c>
      <c r="J1864" s="19">
        <v>2</v>
      </c>
      <c r="L1864" s="14">
        <v>3.6</v>
      </c>
      <c r="O1864">
        <v>0.69310000000000005</v>
      </c>
      <c r="P1864" s="31">
        <f t="shared" si="89"/>
        <v>1.2809338454620642</v>
      </c>
      <c r="R1864" s="5">
        <v>3.6</v>
      </c>
      <c r="AJ1864" s="118" t="s">
        <v>83</v>
      </c>
      <c r="AK1864" s="119"/>
      <c r="AL1864" s="119"/>
      <c r="AM1864" s="120"/>
      <c r="AO1864" s="118" t="s">
        <v>260</v>
      </c>
      <c r="AP1864" s="140"/>
      <c r="AQ1864" s="119"/>
      <c r="AR1864" s="120"/>
    </row>
    <row r="1865" spans="1:44" x14ac:dyDescent="0.2">
      <c r="A1865" s="11">
        <v>600</v>
      </c>
      <c r="C1865" s="13">
        <f t="shared" si="87"/>
        <v>3600</v>
      </c>
      <c r="D1865" s="25">
        <v>600</v>
      </c>
      <c r="I1865" s="27">
        <f t="shared" si="88"/>
        <v>0.6</v>
      </c>
      <c r="J1865" s="19">
        <v>0.6</v>
      </c>
      <c r="L1865" s="14">
        <v>3.6</v>
      </c>
      <c r="O1865">
        <v>-0.51080000000000003</v>
      </c>
      <c r="P1865" s="31">
        <f t="shared" si="89"/>
        <v>1.2809338454620642</v>
      </c>
      <c r="R1865" s="5">
        <v>3.6</v>
      </c>
      <c r="AJ1865" s="118" t="s">
        <v>197</v>
      </c>
      <c r="AK1865" s="119"/>
      <c r="AL1865" s="119"/>
      <c r="AM1865" s="120"/>
      <c r="AO1865" s="118" t="s">
        <v>260</v>
      </c>
      <c r="AP1865" s="140"/>
      <c r="AQ1865" s="119"/>
      <c r="AR1865" s="120"/>
    </row>
    <row r="1866" spans="1:44" x14ac:dyDescent="0.2">
      <c r="A1866" s="11">
        <v>260</v>
      </c>
      <c r="C1866" s="13">
        <f t="shared" si="87"/>
        <v>3620</v>
      </c>
      <c r="D1866" s="25">
        <v>260</v>
      </c>
      <c r="I1866" s="27">
        <f t="shared" si="88"/>
        <v>0.26</v>
      </c>
      <c r="J1866" s="19">
        <v>0.26</v>
      </c>
      <c r="L1866" s="14">
        <v>3.62</v>
      </c>
      <c r="O1866">
        <v>-1.3471</v>
      </c>
      <c r="P1866" s="31">
        <f t="shared" si="89"/>
        <v>1.2864740258376797</v>
      </c>
      <c r="R1866" s="5">
        <v>3.62</v>
      </c>
      <c r="AJ1866" s="118" t="s">
        <v>146</v>
      </c>
      <c r="AK1866" s="119"/>
      <c r="AL1866" s="119"/>
      <c r="AM1866" s="120"/>
      <c r="AO1866" s="118" t="s">
        <v>260</v>
      </c>
      <c r="AP1866" s="140"/>
      <c r="AQ1866" s="119"/>
      <c r="AR1866" s="120"/>
    </row>
    <row r="1867" spans="1:44" x14ac:dyDescent="0.2">
      <c r="A1867" s="11">
        <v>760</v>
      </c>
      <c r="C1867" s="13">
        <f t="shared" si="87"/>
        <v>3640</v>
      </c>
      <c r="D1867" s="25">
        <v>760</v>
      </c>
      <c r="I1867" s="27">
        <f t="shared" si="88"/>
        <v>0.76</v>
      </c>
      <c r="J1867" s="19">
        <v>0.76</v>
      </c>
      <c r="L1867" s="14">
        <v>3.64</v>
      </c>
      <c r="O1867">
        <v>-0.27439999999999998</v>
      </c>
      <c r="P1867" s="31">
        <f t="shared" si="89"/>
        <v>1.2919836816486494</v>
      </c>
      <c r="R1867" s="5">
        <v>3.64</v>
      </c>
      <c r="AJ1867" s="118" t="s">
        <v>79</v>
      </c>
      <c r="AK1867" s="119"/>
      <c r="AL1867" s="119"/>
      <c r="AM1867" s="120"/>
      <c r="AO1867" s="118" t="s">
        <v>260</v>
      </c>
      <c r="AP1867" s="140"/>
      <c r="AQ1867" s="119"/>
      <c r="AR1867" s="120"/>
    </row>
    <row r="1868" spans="1:44" x14ac:dyDescent="0.2">
      <c r="A1868" s="11">
        <v>1780</v>
      </c>
      <c r="C1868" s="13">
        <f t="shared" si="87"/>
        <v>3660</v>
      </c>
      <c r="D1868" s="25">
        <v>1780</v>
      </c>
      <c r="I1868" s="27">
        <f t="shared" si="88"/>
        <v>1.78</v>
      </c>
      <c r="J1868" s="19">
        <v>1.78</v>
      </c>
      <c r="L1868" s="14">
        <v>3.66</v>
      </c>
      <c r="O1868">
        <v>0.5766</v>
      </c>
      <c r="P1868" s="31">
        <f t="shared" si="89"/>
        <v>1.297463147413275</v>
      </c>
      <c r="R1868" s="5">
        <v>3.66</v>
      </c>
      <c r="AJ1868" s="118" t="s">
        <v>347</v>
      </c>
      <c r="AK1868" s="119"/>
      <c r="AL1868" s="119"/>
      <c r="AM1868" s="120"/>
      <c r="AO1868" s="118" t="s">
        <v>260</v>
      </c>
      <c r="AP1868" s="140"/>
      <c r="AQ1868" s="119"/>
      <c r="AR1868" s="120"/>
    </row>
    <row r="1869" spans="1:44" x14ac:dyDescent="0.2">
      <c r="A1869" s="11">
        <v>5280</v>
      </c>
      <c r="C1869" s="13">
        <f t="shared" si="87"/>
        <v>3660</v>
      </c>
      <c r="D1869" s="25">
        <v>5280</v>
      </c>
      <c r="I1869" s="27">
        <f t="shared" si="88"/>
        <v>5.28</v>
      </c>
      <c r="J1869" s="19">
        <v>5.28</v>
      </c>
      <c r="L1869" s="14">
        <v>3.66</v>
      </c>
      <c r="O1869">
        <v>1.6638999999999999</v>
      </c>
      <c r="P1869" s="31">
        <f t="shared" si="89"/>
        <v>1.297463147413275</v>
      </c>
      <c r="R1869" s="5">
        <v>3.66</v>
      </c>
      <c r="AJ1869" s="118" t="s">
        <v>489</v>
      </c>
      <c r="AK1869" s="119"/>
      <c r="AL1869" s="119"/>
      <c r="AM1869" s="120"/>
      <c r="AO1869" s="118" t="s">
        <v>240</v>
      </c>
      <c r="AP1869" s="140"/>
      <c r="AQ1869" s="119"/>
      <c r="AR1869" s="120"/>
    </row>
    <row r="1870" spans="1:44" x14ac:dyDescent="0.2">
      <c r="A1870" s="11">
        <v>6120</v>
      </c>
      <c r="C1870" s="13">
        <f t="shared" si="87"/>
        <v>3660</v>
      </c>
      <c r="D1870" s="25">
        <v>6120</v>
      </c>
      <c r="I1870" s="27">
        <f t="shared" si="88"/>
        <v>6.12</v>
      </c>
      <c r="J1870" s="19">
        <v>6.12</v>
      </c>
      <c r="L1870" s="14">
        <v>3.66</v>
      </c>
      <c r="O1870">
        <v>1.8116000000000001</v>
      </c>
      <c r="P1870" s="31">
        <f t="shared" si="89"/>
        <v>1.297463147413275</v>
      </c>
      <c r="R1870" s="5">
        <v>3.66</v>
      </c>
      <c r="AJ1870" s="118" t="s">
        <v>623</v>
      </c>
      <c r="AK1870" s="119"/>
      <c r="AL1870" s="119"/>
      <c r="AM1870" s="120"/>
      <c r="AO1870" s="118" t="s">
        <v>240</v>
      </c>
      <c r="AP1870" s="140"/>
      <c r="AQ1870" s="119"/>
      <c r="AR1870" s="120"/>
    </row>
    <row r="1871" spans="1:44" x14ac:dyDescent="0.2">
      <c r="A1871" s="11">
        <v>1180</v>
      </c>
      <c r="C1871" s="13">
        <f t="shared" si="87"/>
        <v>3660</v>
      </c>
      <c r="D1871" s="25">
        <v>1180</v>
      </c>
      <c r="I1871" s="27">
        <f t="shared" si="88"/>
        <v>1.18</v>
      </c>
      <c r="J1871" s="19">
        <v>1.18</v>
      </c>
      <c r="L1871" s="14">
        <v>3.66</v>
      </c>
      <c r="O1871">
        <v>0.16550000000000001</v>
      </c>
      <c r="P1871" s="31">
        <f t="shared" si="89"/>
        <v>1.297463147413275</v>
      </c>
      <c r="R1871" s="5">
        <v>3.66</v>
      </c>
      <c r="AJ1871" s="118" t="s">
        <v>55</v>
      </c>
      <c r="AK1871" s="119"/>
      <c r="AL1871" s="119"/>
      <c r="AM1871" s="120"/>
      <c r="AO1871" s="118" t="s">
        <v>240</v>
      </c>
      <c r="AP1871" s="140"/>
      <c r="AQ1871" s="119"/>
      <c r="AR1871" s="120"/>
    </row>
    <row r="1872" spans="1:44" x14ac:dyDescent="0.2">
      <c r="A1872" s="11">
        <v>11720</v>
      </c>
      <c r="C1872" s="13">
        <f t="shared" si="87"/>
        <v>3680</v>
      </c>
      <c r="D1872" s="25">
        <v>11720</v>
      </c>
      <c r="I1872" s="27">
        <f t="shared" si="88"/>
        <v>11.72</v>
      </c>
      <c r="J1872" s="19">
        <v>11.72</v>
      </c>
      <c r="L1872" s="14">
        <v>3.68</v>
      </c>
      <c r="O1872">
        <v>2.4613</v>
      </c>
      <c r="P1872" s="31">
        <f t="shared" si="89"/>
        <v>1.3029127521808397</v>
      </c>
      <c r="R1872" s="5">
        <v>3.68</v>
      </c>
      <c r="AJ1872" s="118" t="s">
        <v>127</v>
      </c>
      <c r="AK1872" s="119"/>
      <c r="AL1872" s="119"/>
      <c r="AM1872" s="120"/>
      <c r="AO1872" s="118" t="s">
        <v>240</v>
      </c>
      <c r="AP1872" s="140"/>
      <c r="AQ1872" s="119"/>
      <c r="AR1872" s="120"/>
    </row>
    <row r="1873" spans="1:44" x14ac:dyDescent="0.2">
      <c r="A1873" s="11">
        <v>2440</v>
      </c>
      <c r="C1873" s="13">
        <f t="shared" si="87"/>
        <v>3680</v>
      </c>
      <c r="D1873" s="25">
        <v>2440</v>
      </c>
      <c r="I1873" s="27">
        <f t="shared" si="88"/>
        <v>2.44</v>
      </c>
      <c r="J1873" s="19">
        <v>2.44</v>
      </c>
      <c r="L1873" s="14">
        <v>3.68</v>
      </c>
      <c r="O1873">
        <v>0.89200000000000002</v>
      </c>
      <c r="P1873" s="31">
        <f t="shared" si="89"/>
        <v>1.3029127521808397</v>
      </c>
      <c r="R1873" s="5">
        <v>3.68</v>
      </c>
      <c r="AJ1873" s="118" t="s">
        <v>183</v>
      </c>
      <c r="AK1873" s="119"/>
      <c r="AL1873" s="119"/>
      <c r="AM1873" s="120"/>
      <c r="AO1873" s="118" t="s">
        <v>240</v>
      </c>
      <c r="AP1873" s="140"/>
      <c r="AQ1873" s="119"/>
      <c r="AR1873" s="120"/>
    </row>
    <row r="1874" spans="1:44" x14ac:dyDescent="0.2">
      <c r="A1874" s="11">
        <v>240</v>
      </c>
      <c r="C1874" s="13">
        <f t="shared" si="87"/>
        <v>3680</v>
      </c>
      <c r="D1874" s="25">
        <v>240</v>
      </c>
      <c r="I1874" s="27">
        <f t="shared" si="88"/>
        <v>0.24</v>
      </c>
      <c r="J1874" s="19">
        <v>0.24</v>
      </c>
      <c r="L1874" s="14">
        <v>3.68</v>
      </c>
      <c r="O1874">
        <v>-1.4271</v>
      </c>
      <c r="P1874" s="31">
        <f t="shared" si="89"/>
        <v>1.3029127521808397</v>
      </c>
      <c r="R1874" s="5">
        <v>3.68</v>
      </c>
      <c r="AJ1874" s="118" t="s">
        <v>72</v>
      </c>
      <c r="AK1874" s="119"/>
      <c r="AL1874" s="119"/>
      <c r="AM1874" s="120"/>
      <c r="AO1874" s="118" t="s">
        <v>502</v>
      </c>
      <c r="AP1874" s="140"/>
      <c r="AQ1874" s="119"/>
      <c r="AR1874" s="120"/>
    </row>
    <row r="1875" spans="1:44" x14ac:dyDescent="0.2">
      <c r="A1875" s="11">
        <v>1440</v>
      </c>
      <c r="C1875" s="13">
        <f t="shared" si="87"/>
        <v>3680</v>
      </c>
      <c r="D1875" s="25">
        <v>1440</v>
      </c>
      <c r="I1875" s="27">
        <f t="shared" si="88"/>
        <v>1.44</v>
      </c>
      <c r="J1875" s="19">
        <v>1.44</v>
      </c>
      <c r="L1875" s="14">
        <v>3.68</v>
      </c>
      <c r="O1875">
        <v>0.36459999999999998</v>
      </c>
      <c r="P1875" s="31">
        <f t="shared" si="89"/>
        <v>1.3029127521808397</v>
      </c>
      <c r="R1875" s="5">
        <v>3.68</v>
      </c>
      <c r="AJ1875" s="118" t="s">
        <v>85</v>
      </c>
      <c r="AK1875" s="119"/>
      <c r="AL1875" s="119"/>
      <c r="AM1875" s="120"/>
      <c r="AO1875" s="118" t="s">
        <v>502</v>
      </c>
      <c r="AP1875" s="140"/>
      <c r="AQ1875" s="119"/>
      <c r="AR1875" s="120"/>
    </row>
    <row r="1876" spans="1:44" x14ac:dyDescent="0.2">
      <c r="A1876" s="11">
        <v>2360</v>
      </c>
      <c r="C1876" s="13">
        <f t="shared" si="87"/>
        <v>3680</v>
      </c>
      <c r="D1876" s="25">
        <v>2360</v>
      </c>
      <c r="I1876" s="27">
        <f t="shared" si="88"/>
        <v>2.36</v>
      </c>
      <c r="J1876" s="19">
        <v>2.36</v>
      </c>
      <c r="L1876" s="14">
        <v>3.68</v>
      </c>
      <c r="O1876">
        <v>0.85870000000000002</v>
      </c>
      <c r="P1876" s="31">
        <f t="shared" si="89"/>
        <v>1.3029127521808397</v>
      </c>
      <c r="R1876" s="5">
        <v>3.68</v>
      </c>
      <c r="AJ1876" s="118" t="s">
        <v>178</v>
      </c>
      <c r="AK1876" s="119"/>
      <c r="AL1876" s="119"/>
      <c r="AM1876" s="120"/>
      <c r="AO1876" s="118" t="s">
        <v>502</v>
      </c>
      <c r="AP1876" s="140"/>
      <c r="AQ1876" s="119"/>
      <c r="AR1876" s="120"/>
    </row>
    <row r="1877" spans="1:44" x14ac:dyDescent="0.2">
      <c r="A1877" s="11">
        <v>2460</v>
      </c>
      <c r="C1877" s="13">
        <f t="shared" si="87"/>
        <v>3700</v>
      </c>
      <c r="D1877" s="25">
        <v>2460</v>
      </c>
      <c r="I1877" s="27">
        <f t="shared" si="88"/>
        <v>2.46</v>
      </c>
      <c r="J1877" s="19">
        <v>2.46</v>
      </c>
      <c r="L1877" s="14">
        <v>3.7</v>
      </c>
      <c r="O1877">
        <v>0.9002</v>
      </c>
      <c r="P1877" s="31">
        <f t="shared" si="89"/>
        <v>1.3083328196501789</v>
      </c>
      <c r="R1877" s="5">
        <v>3.7</v>
      </c>
      <c r="AJ1877" s="118" t="s">
        <v>627</v>
      </c>
      <c r="AK1877" s="119"/>
      <c r="AL1877" s="119"/>
      <c r="AM1877" s="120"/>
      <c r="AO1877" s="118" t="s">
        <v>212</v>
      </c>
      <c r="AP1877" s="140"/>
      <c r="AQ1877" s="119"/>
      <c r="AR1877" s="120"/>
    </row>
    <row r="1878" spans="1:44" x14ac:dyDescent="0.2">
      <c r="A1878" s="11">
        <v>4140</v>
      </c>
      <c r="C1878" s="13">
        <f t="shared" si="87"/>
        <v>3700</v>
      </c>
      <c r="D1878" s="25">
        <v>4140</v>
      </c>
      <c r="I1878" s="27">
        <f t="shared" si="88"/>
        <v>4.1399999999999997</v>
      </c>
      <c r="J1878" s="19">
        <v>4.1399999999999997</v>
      </c>
      <c r="L1878" s="14">
        <v>3.7</v>
      </c>
      <c r="O1878">
        <v>1.4207000000000001</v>
      </c>
      <c r="P1878" s="31">
        <f t="shared" si="89"/>
        <v>1.3083328196501789</v>
      </c>
      <c r="R1878" s="5">
        <v>3.7</v>
      </c>
      <c r="AJ1878" s="118" t="s">
        <v>88</v>
      </c>
      <c r="AK1878" s="119"/>
      <c r="AL1878" s="119"/>
      <c r="AM1878" s="120"/>
      <c r="AO1878" s="118" t="s">
        <v>212</v>
      </c>
      <c r="AP1878" s="140"/>
      <c r="AQ1878" s="119"/>
      <c r="AR1878" s="120"/>
    </row>
    <row r="1879" spans="1:44" x14ac:dyDescent="0.2">
      <c r="A1879" s="11">
        <v>14480</v>
      </c>
      <c r="C1879" s="13">
        <f t="shared" si="87"/>
        <v>3700</v>
      </c>
      <c r="D1879" s="25">
        <v>14480</v>
      </c>
      <c r="I1879" s="27">
        <f t="shared" si="88"/>
        <v>14.48</v>
      </c>
      <c r="J1879" s="19">
        <v>14.48</v>
      </c>
      <c r="L1879" s="14">
        <v>3.7</v>
      </c>
      <c r="O1879">
        <v>2.6728000000000001</v>
      </c>
      <c r="P1879" s="31">
        <f t="shared" si="89"/>
        <v>1.3083328196501789</v>
      </c>
      <c r="R1879" s="5">
        <v>3.7</v>
      </c>
      <c r="AJ1879" s="118" t="s">
        <v>628</v>
      </c>
      <c r="AK1879" s="119"/>
      <c r="AL1879" s="119"/>
      <c r="AM1879" s="120"/>
      <c r="AO1879" s="118" t="s">
        <v>212</v>
      </c>
      <c r="AP1879" s="140"/>
      <c r="AQ1879" s="119"/>
      <c r="AR1879" s="120"/>
    </row>
    <row r="1880" spans="1:44" x14ac:dyDescent="0.2">
      <c r="A1880" s="11">
        <v>18860</v>
      </c>
      <c r="C1880" s="13">
        <f t="shared" si="87"/>
        <v>3700</v>
      </c>
      <c r="D1880" s="25">
        <v>18860</v>
      </c>
      <c r="I1880" s="27">
        <f t="shared" si="88"/>
        <v>18.86</v>
      </c>
      <c r="J1880" s="19">
        <v>18.86</v>
      </c>
      <c r="L1880" s="14">
        <v>3.7</v>
      </c>
      <c r="O1880">
        <v>2.9369999999999998</v>
      </c>
      <c r="P1880" s="31">
        <f t="shared" si="89"/>
        <v>1.3083328196501789</v>
      </c>
      <c r="R1880" s="5">
        <v>3.7</v>
      </c>
      <c r="AJ1880" s="118" t="s">
        <v>629</v>
      </c>
      <c r="AK1880" s="119"/>
      <c r="AL1880" s="119"/>
      <c r="AM1880" s="120"/>
      <c r="AO1880" s="118" t="s">
        <v>212</v>
      </c>
      <c r="AP1880" s="140"/>
      <c r="AQ1880" s="119"/>
      <c r="AR1880" s="120"/>
    </row>
    <row r="1881" spans="1:44" x14ac:dyDescent="0.2">
      <c r="A1881" s="11">
        <v>740</v>
      </c>
      <c r="C1881" s="13">
        <f t="shared" si="87"/>
        <v>3700</v>
      </c>
      <c r="D1881" s="25">
        <v>740</v>
      </c>
      <c r="I1881" s="27">
        <f t="shared" si="88"/>
        <v>0.74</v>
      </c>
      <c r="J1881" s="19">
        <v>0.74</v>
      </c>
      <c r="L1881" s="14">
        <v>3.7</v>
      </c>
      <c r="O1881">
        <v>-0.30109999999999998</v>
      </c>
      <c r="P1881" s="31">
        <f t="shared" si="89"/>
        <v>1.3083328196501789</v>
      </c>
      <c r="R1881" s="5">
        <v>3.7</v>
      </c>
      <c r="AJ1881" s="118" t="s">
        <v>306</v>
      </c>
      <c r="AK1881" s="119"/>
      <c r="AL1881" s="119"/>
      <c r="AM1881" s="120"/>
      <c r="AO1881" s="118" t="s">
        <v>67</v>
      </c>
      <c r="AP1881" s="140"/>
      <c r="AQ1881" s="119"/>
      <c r="AR1881" s="120"/>
    </row>
    <row r="1882" spans="1:44" x14ac:dyDescent="0.2">
      <c r="A1882" s="11">
        <v>9400</v>
      </c>
      <c r="C1882" s="13">
        <f t="shared" si="87"/>
        <v>3700</v>
      </c>
      <c r="D1882" s="25">
        <v>9400</v>
      </c>
      <c r="I1882" s="27">
        <f t="shared" si="88"/>
        <v>9.4</v>
      </c>
      <c r="J1882" s="19">
        <v>9.4</v>
      </c>
      <c r="L1882" s="14">
        <v>3.7</v>
      </c>
      <c r="O1882">
        <v>2.2406999999999999</v>
      </c>
      <c r="P1882" s="31">
        <f t="shared" si="89"/>
        <v>1.3083328196501789</v>
      </c>
      <c r="R1882" s="5">
        <v>3.7</v>
      </c>
      <c r="AJ1882" s="118" t="s">
        <v>630</v>
      </c>
      <c r="AK1882" s="119"/>
      <c r="AL1882" s="119"/>
      <c r="AM1882" s="120"/>
      <c r="AO1882" s="118" t="s">
        <v>67</v>
      </c>
      <c r="AP1882" s="140"/>
      <c r="AQ1882" s="119"/>
      <c r="AR1882" s="120"/>
    </row>
    <row r="1883" spans="1:44" x14ac:dyDescent="0.2">
      <c r="A1883" s="11">
        <v>6780</v>
      </c>
      <c r="C1883" s="13">
        <f t="shared" si="87"/>
        <v>3700</v>
      </c>
      <c r="D1883" s="25">
        <v>6780</v>
      </c>
      <c r="I1883" s="27">
        <f t="shared" si="88"/>
        <v>6.78</v>
      </c>
      <c r="J1883" s="19">
        <v>6.78</v>
      </c>
      <c r="L1883" s="14">
        <v>3.7</v>
      </c>
      <c r="O1883">
        <v>1.9139999999999999</v>
      </c>
      <c r="P1883" s="31">
        <f t="shared" si="89"/>
        <v>1.3083328196501789</v>
      </c>
      <c r="R1883" s="5">
        <v>3.7</v>
      </c>
      <c r="AJ1883" s="118" t="s">
        <v>166</v>
      </c>
      <c r="AK1883" s="119"/>
      <c r="AL1883" s="119"/>
      <c r="AM1883" s="120"/>
      <c r="AO1883" s="118" t="s">
        <v>67</v>
      </c>
      <c r="AP1883" s="140"/>
      <c r="AQ1883" s="119"/>
      <c r="AR1883" s="120"/>
    </row>
    <row r="1884" spans="1:44" x14ac:dyDescent="0.2">
      <c r="A1884" s="11">
        <v>13660</v>
      </c>
      <c r="C1884" s="13">
        <f t="shared" si="87"/>
        <v>3720</v>
      </c>
      <c r="D1884" s="25">
        <v>13660</v>
      </c>
      <c r="I1884" s="27">
        <f t="shared" si="88"/>
        <v>13.66</v>
      </c>
      <c r="J1884" s="19">
        <v>13.66</v>
      </c>
      <c r="L1884" s="14">
        <v>3.72</v>
      </c>
      <c r="O1884">
        <v>2.6145</v>
      </c>
      <c r="P1884" s="31">
        <f t="shared" si="89"/>
        <v>1.3137236682850553</v>
      </c>
      <c r="R1884" s="5">
        <v>3.72</v>
      </c>
      <c r="AJ1884" s="118" t="s">
        <v>328</v>
      </c>
      <c r="AK1884" s="119"/>
      <c r="AL1884" s="119"/>
      <c r="AM1884" s="120"/>
      <c r="AO1884" s="118" t="s">
        <v>67</v>
      </c>
      <c r="AP1884" s="140"/>
      <c r="AQ1884" s="119"/>
      <c r="AR1884" s="120"/>
    </row>
    <row r="1885" spans="1:44" x14ac:dyDescent="0.2">
      <c r="A1885" s="11">
        <v>2020</v>
      </c>
      <c r="C1885" s="13">
        <f t="shared" si="87"/>
        <v>3720</v>
      </c>
      <c r="D1885" s="25">
        <v>2020</v>
      </c>
      <c r="I1885" s="27">
        <f t="shared" si="88"/>
        <v>2.02</v>
      </c>
      <c r="J1885" s="19">
        <v>2.02</v>
      </c>
      <c r="L1885" s="14">
        <v>3.72</v>
      </c>
      <c r="O1885">
        <v>0.70309999999999995</v>
      </c>
      <c r="P1885" s="31">
        <f t="shared" si="89"/>
        <v>1.3137236682850553</v>
      </c>
      <c r="R1885" s="5">
        <v>3.72</v>
      </c>
      <c r="AJ1885" s="118" t="s">
        <v>456</v>
      </c>
      <c r="AK1885" s="119"/>
      <c r="AL1885" s="119"/>
      <c r="AM1885" s="120"/>
      <c r="AO1885" s="118" t="s">
        <v>67</v>
      </c>
      <c r="AP1885" s="140"/>
      <c r="AQ1885" s="119"/>
      <c r="AR1885" s="120"/>
    </row>
    <row r="1886" spans="1:44" x14ac:dyDescent="0.2">
      <c r="A1886" s="11">
        <v>900</v>
      </c>
      <c r="C1886" s="13">
        <f t="shared" si="87"/>
        <v>3720</v>
      </c>
      <c r="D1886" s="25">
        <v>900</v>
      </c>
      <c r="I1886" s="27">
        <f t="shared" si="88"/>
        <v>0.9</v>
      </c>
      <c r="J1886" s="19">
        <v>0.9</v>
      </c>
      <c r="L1886" s="14">
        <v>3.72</v>
      </c>
      <c r="O1886">
        <v>-0.10539999999999999</v>
      </c>
      <c r="P1886" s="31">
        <f t="shared" si="89"/>
        <v>1.3137236682850553</v>
      </c>
      <c r="R1886" s="5">
        <v>3.72</v>
      </c>
      <c r="AJ1886" s="118" t="s">
        <v>244</v>
      </c>
      <c r="AK1886" s="119"/>
      <c r="AL1886" s="119"/>
      <c r="AM1886" s="120"/>
      <c r="AO1886" s="118" t="s">
        <v>57</v>
      </c>
      <c r="AP1886" s="140"/>
      <c r="AQ1886" s="119"/>
      <c r="AR1886" s="120"/>
    </row>
    <row r="1887" spans="1:44" x14ac:dyDescent="0.2">
      <c r="A1887" s="11">
        <v>380</v>
      </c>
      <c r="C1887" s="13">
        <f t="shared" si="87"/>
        <v>3740</v>
      </c>
      <c r="D1887" s="25">
        <v>380</v>
      </c>
      <c r="I1887" s="27">
        <f t="shared" si="88"/>
        <v>0.38</v>
      </c>
      <c r="J1887" s="19">
        <v>0.38</v>
      </c>
      <c r="L1887" s="14">
        <v>3.74</v>
      </c>
      <c r="O1887">
        <v>-0.96760000000000002</v>
      </c>
      <c r="P1887" s="31">
        <f t="shared" si="89"/>
        <v>1.3190856114264407</v>
      </c>
      <c r="R1887" s="5">
        <v>3.74</v>
      </c>
      <c r="AJ1887" s="118" t="s">
        <v>160</v>
      </c>
      <c r="AK1887" s="119"/>
      <c r="AL1887" s="119"/>
      <c r="AM1887" s="120"/>
      <c r="AO1887" s="118" t="s">
        <v>57</v>
      </c>
      <c r="AP1887" s="140"/>
      <c r="AQ1887" s="119"/>
      <c r="AR1887" s="120"/>
    </row>
    <row r="1888" spans="1:44" x14ac:dyDescent="0.2">
      <c r="A1888" s="11">
        <v>420</v>
      </c>
      <c r="C1888" s="13">
        <f t="shared" si="87"/>
        <v>3740</v>
      </c>
      <c r="D1888" s="25">
        <v>420</v>
      </c>
      <c r="I1888" s="27">
        <f t="shared" si="88"/>
        <v>0.42</v>
      </c>
      <c r="J1888" s="19">
        <v>0.42</v>
      </c>
      <c r="L1888" s="14">
        <v>3.74</v>
      </c>
      <c r="O1888">
        <v>-0.86750000000000005</v>
      </c>
      <c r="P1888" s="31">
        <f t="shared" si="89"/>
        <v>1.3190856114264407</v>
      </c>
      <c r="R1888" s="5">
        <v>3.74</v>
      </c>
      <c r="AJ1888" s="118" t="s">
        <v>296</v>
      </c>
      <c r="AK1888" s="119"/>
      <c r="AL1888" s="119"/>
      <c r="AM1888" s="120"/>
      <c r="AO1888" s="118" t="s">
        <v>57</v>
      </c>
      <c r="AP1888" s="140"/>
      <c r="AQ1888" s="119"/>
      <c r="AR1888" s="120"/>
    </row>
    <row r="1889" spans="1:44" x14ac:dyDescent="0.2">
      <c r="A1889" s="11">
        <v>1080</v>
      </c>
      <c r="C1889" s="13">
        <f t="shared" si="87"/>
        <v>3740</v>
      </c>
      <c r="D1889" s="25">
        <v>1080</v>
      </c>
      <c r="I1889" s="27">
        <f t="shared" si="88"/>
        <v>1.08</v>
      </c>
      <c r="J1889" s="19">
        <v>1.08</v>
      </c>
      <c r="L1889" s="14">
        <v>3.74</v>
      </c>
      <c r="O1889">
        <v>7.6999999999999999E-2</v>
      </c>
      <c r="P1889" s="31">
        <f t="shared" si="89"/>
        <v>1.3190856114264407</v>
      </c>
      <c r="R1889" s="5">
        <v>3.74</v>
      </c>
      <c r="AJ1889" s="118" t="s">
        <v>228</v>
      </c>
      <c r="AK1889" s="119"/>
      <c r="AL1889" s="119"/>
      <c r="AM1889" s="120"/>
      <c r="AO1889" s="118" t="s">
        <v>57</v>
      </c>
      <c r="AP1889" s="140"/>
      <c r="AQ1889" s="119"/>
      <c r="AR1889" s="120"/>
    </row>
    <row r="1890" spans="1:44" x14ac:dyDescent="0.2">
      <c r="A1890" s="11">
        <v>3400</v>
      </c>
      <c r="C1890" s="13">
        <f t="shared" si="87"/>
        <v>3760</v>
      </c>
      <c r="D1890" s="25">
        <v>3400</v>
      </c>
      <c r="I1890" s="27">
        <f t="shared" si="88"/>
        <v>3.4</v>
      </c>
      <c r="J1890" s="19">
        <v>3.4</v>
      </c>
      <c r="L1890" s="14">
        <v>3.76</v>
      </c>
      <c r="O1890">
        <v>1.2238</v>
      </c>
      <c r="P1890" s="31">
        <f t="shared" si="89"/>
        <v>1.324418957401803</v>
      </c>
      <c r="R1890" s="5">
        <v>3.76</v>
      </c>
      <c r="AJ1890" s="118" t="s">
        <v>551</v>
      </c>
      <c r="AK1890" s="119"/>
      <c r="AL1890" s="119"/>
      <c r="AM1890" s="120"/>
      <c r="AO1890" s="118" t="s">
        <v>495</v>
      </c>
      <c r="AP1890" s="140"/>
      <c r="AQ1890" s="119"/>
      <c r="AR1890" s="120"/>
    </row>
    <row r="1891" spans="1:44" x14ac:dyDescent="0.2">
      <c r="A1891" s="11">
        <v>2780</v>
      </c>
      <c r="C1891" s="13">
        <f t="shared" si="87"/>
        <v>3760</v>
      </c>
      <c r="D1891" s="25">
        <v>2780</v>
      </c>
      <c r="I1891" s="27">
        <f t="shared" si="88"/>
        <v>2.7800000000000002</v>
      </c>
      <c r="J1891" s="19">
        <v>2.7800000000000002</v>
      </c>
      <c r="L1891" s="14">
        <v>3.76</v>
      </c>
      <c r="O1891">
        <v>1.0225</v>
      </c>
      <c r="P1891" s="31">
        <f t="shared" si="89"/>
        <v>1.324418957401803</v>
      </c>
      <c r="R1891" s="5">
        <v>3.76</v>
      </c>
      <c r="AJ1891" s="118" t="s">
        <v>314</v>
      </c>
      <c r="AK1891" s="119"/>
      <c r="AL1891" s="119"/>
      <c r="AM1891" s="120"/>
      <c r="AO1891" s="118" t="s">
        <v>495</v>
      </c>
      <c r="AP1891" s="140"/>
      <c r="AQ1891" s="119"/>
      <c r="AR1891" s="120"/>
    </row>
    <row r="1892" spans="1:44" x14ac:dyDescent="0.2">
      <c r="A1892" s="11">
        <v>780</v>
      </c>
      <c r="C1892" s="13">
        <f t="shared" si="87"/>
        <v>3760</v>
      </c>
      <c r="D1892" s="25">
        <v>780</v>
      </c>
      <c r="I1892" s="27">
        <f t="shared" si="88"/>
        <v>0.78</v>
      </c>
      <c r="J1892" s="19">
        <v>0.78</v>
      </c>
      <c r="L1892" s="14">
        <v>3.76</v>
      </c>
      <c r="O1892">
        <v>-0.2485</v>
      </c>
      <c r="P1892" s="31">
        <f t="shared" si="89"/>
        <v>1.324418957401803</v>
      </c>
      <c r="R1892" s="5">
        <v>3.76</v>
      </c>
      <c r="AJ1892" s="118" t="s">
        <v>275</v>
      </c>
      <c r="AK1892" s="119"/>
      <c r="AL1892" s="119"/>
      <c r="AM1892" s="120"/>
      <c r="AO1892" s="118" t="s">
        <v>495</v>
      </c>
      <c r="AP1892" s="140"/>
      <c r="AQ1892" s="119"/>
      <c r="AR1892" s="120"/>
    </row>
    <row r="1893" spans="1:44" x14ac:dyDescent="0.2">
      <c r="A1893" s="11">
        <v>11380</v>
      </c>
      <c r="C1893" s="13">
        <f t="shared" si="87"/>
        <v>3760</v>
      </c>
      <c r="D1893" s="25">
        <v>11380</v>
      </c>
      <c r="I1893" s="27">
        <f t="shared" si="88"/>
        <v>11.38</v>
      </c>
      <c r="J1893" s="19">
        <v>11.38</v>
      </c>
      <c r="L1893" s="14">
        <v>3.76</v>
      </c>
      <c r="O1893">
        <v>2.4319000000000002</v>
      </c>
      <c r="P1893" s="31">
        <f t="shared" si="89"/>
        <v>1.324418957401803</v>
      </c>
      <c r="R1893" s="5">
        <v>3.76</v>
      </c>
      <c r="AJ1893" s="118" t="s">
        <v>631</v>
      </c>
      <c r="AK1893" s="119"/>
      <c r="AL1893" s="119"/>
      <c r="AM1893" s="120"/>
      <c r="AO1893" s="118" t="s">
        <v>495</v>
      </c>
      <c r="AP1893" s="140"/>
      <c r="AQ1893" s="119"/>
      <c r="AR1893" s="120"/>
    </row>
    <row r="1894" spans="1:44" x14ac:dyDescent="0.2">
      <c r="A1894" s="11">
        <v>660</v>
      </c>
      <c r="C1894" s="13">
        <f t="shared" si="87"/>
        <v>3760</v>
      </c>
      <c r="D1894" s="25">
        <v>660</v>
      </c>
      <c r="I1894" s="27">
        <f t="shared" si="88"/>
        <v>0.66</v>
      </c>
      <c r="J1894" s="19">
        <v>0.66</v>
      </c>
      <c r="L1894" s="14">
        <v>3.76</v>
      </c>
      <c r="O1894">
        <v>-0.41549999999999998</v>
      </c>
      <c r="P1894" s="31">
        <f t="shared" si="89"/>
        <v>1.324418957401803</v>
      </c>
      <c r="R1894" s="5">
        <v>3.76</v>
      </c>
      <c r="AJ1894" s="118" t="s">
        <v>111</v>
      </c>
      <c r="AK1894" s="119"/>
      <c r="AL1894" s="119"/>
      <c r="AM1894" s="120"/>
      <c r="AO1894" s="118" t="s">
        <v>215</v>
      </c>
      <c r="AP1894" s="140"/>
      <c r="AQ1894" s="119"/>
      <c r="AR1894" s="120"/>
    </row>
    <row r="1895" spans="1:44" x14ac:dyDescent="0.2">
      <c r="A1895" s="11">
        <v>18940</v>
      </c>
      <c r="C1895" s="13">
        <f t="shared" si="87"/>
        <v>3760</v>
      </c>
      <c r="D1895" s="25">
        <v>18940</v>
      </c>
      <c r="I1895" s="27">
        <f t="shared" si="88"/>
        <v>18.940000000000001</v>
      </c>
      <c r="J1895" s="19">
        <v>18.940000000000001</v>
      </c>
      <c r="L1895" s="14">
        <v>3.76</v>
      </c>
      <c r="O1895">
        <v>2.9413</v>
      </c>
      <c r="P1895" s="31">
        <f t="shared" si="89"/>
        <v>1.324418957401803</v>
      </c>
      <c r="R1895" s="5">
        <v>3.76</v>
      </c>
      <c r="AJ1895" s="118" t="s">
        <v>234</v>
      </c>
      <c r="AK1895" s="119"/>
      <c r="AL1895" s="119"/>
      <c r="AM1895" s="120"/>
      <c r="AO1895" s="118" t="s">
        <v>215</v>
      </c>
      <c r="AP1895" s="140"/>
      <c r="AQ1895" s="119"/>
      <c r="AR1895" s="120"/>
    </row>
    <row r="1896" spans="1:44" x14ac:dyDescent="0.2">
      <c r="A1896" s="11">
        <v>3700</v>
      </c>
      <c r="C1896" s="13">
        <f t="shared" si="87"/>
        <v>3760</v>
      </c>
      <c r="D1896" s="25">
        <v>3700</v>
      </c>
      <c r="I1896" s="27">
        <f t="shared" si="88"/>
        <v>3.7</v>
      </c>
      <c r="J1896" s="19">
        <v>3.7</v>
      </c>
      <c r="L1896" s="14">
        <v>3.76</v>
      </c>
      <c r="O1896">
        <v>1.3083</v>
      </c>
      <c r="P1896" s="31">
        <f t="shared" si="89"/>
        <v>1.324418957401803</v>
      </c>
      <c r="R1896" s="5">
        <v>3.76</v>
      </c>
      <c r="AJ1896" s="118" t="s">
        <v>357</v>
      </c>
      <c r="AK1896" s="119"/>
      <c r="AL1896" s="119"/>
      <c r="AM1896" s="120"/>
      <c r="AO1896" s="118" t="s">
        <v>215</v>
      </c>
      <c r="AP1896" s="140"/>
      <c r="AQ1896" s="119"/>
      <c r="AR1896" s="120"/>
    </row>
    <row r="1897" spans="1:44" x14ac:dyDescent="0.2">
      <c r="A1897" s="11">
        <v>760</v>
      </c>
      <c r="C1897" s="13">
        <f t="shared" si="87"/>
        <v>3780</v>
      </c>
      <c r="D1897" s="25">
        <v>760</v>
      </c>
      <c r="I1897" s="27">
        <f t="shared" si="88"/>
        <v>0.76</v>
      </c>
      <c r="J1897" s="19">
        <v>0.76</v>
      </c>
      <c r="L1897" s="14">
        <v>3.78</v>
      </c>
      <c r="O1897">
        <v>-0.27439999999999998</v>
      </c>
      <c r="P1897" s="31">
        <f t="shared" si="89"/>
        <v>1.3297240096314962</v>
      </c>
      <c r="R1897" s="5">
        <v>3.78</v>
      </c>
      <c r="AJ1897" s="118" t="s">
        <v>79</v>
      </c>
      <c r="AK1897" s="119"/>
      <c r="AL1897" s="119"/>
      <c r="AM1897" s="120"/>
      <c r="AO1897" s="118" t="s">
        <v>215</v>
      </c>
      <c r="AP1897" s="140"/>
      <c r="AQ1897" s="119"/>
      <c r="AR1897" s="120"/>
    </row>
    <row r="1898" spans="1:44" x14ac:dyDescent="0.2">
      <c r="A1898" s="11">
        <v>160</v>
      </c>
      <c r="C1898" s="13">
        <f t="shared" si="87"/>
        <v>3780</v>
      </c>
      <c r="D1898" s="25">
        <v>160</v>
      </c>
      <c r="I1898" s="27">
        <f t="shared" si="88"/>
        <v>0.16</v>
      </c>
      <c r="J1898" s="19">
        <v>0.16</v>
      </c>
      <c r="L1898" s="14">
        <v>3.78</v>
      </c>
      <c r="O1898">
        <v>-1.8326</v>
      </c>
      <c r="P1898" s="31">
        <f t="shared" si="89"/>
        <v>1.3297240096314962</v>
      </c>
      <c r="R1898" s="5">
        <v>3.78</v>
      </c>
      <c r="AJ1898" s="118" t="s">
        <v>59</v>
      </c>
      <c r="AK1898" s="119"/>
      <c r="AL1898" s="119"/>
      <c r="AM1898" s="120"/>
      <c r="AO1898" s="118" t="s">
        <v>215</v>
      </c>
      <c r="AP1898" s="140"/>
      <c r="AQ1898" s="119"/>
      <c r="AR1898" s="120"/>
    </row>
    <row r="1899" spans="1:44" x14ac:dyDescent="0.2">
      <c r="A1899" s="11">
        <v>1040</v>
      </c>
      <c r="C1899" s="13">
        <f t="shared" si="87"/>
        <v>3800</v>
      </c>
      <c r="D1899" s="25">
        <v>1040</v>
      </c>
      <c r="I1899" s="27">
        <f t="shared" si="88"/>
        <v>1.04</v>
      </c>
      <c r="J1899" s="19">
        <v>1.04</v>
      </c>
      <c r="L1899" s="14">
        <v>3.8</v>
      </c>
      <c r="O1899">
        <v>3.9199999999999999E-2</v>
      </c>
      <c r="P1899" s="31">
        <f t="shared" si="89"/>
        <v>1.33500106673234</v>
      </c>
      <c r="R1899" s="5">
        <v>3.8</v>
      </c>
      <c r="AJ1899" s="118" t="s">
        <v>152</v>
      </c>
      <c r="AK1899" s="119"/>
      <c r="AL1899" s="119"/>
      <c r="AM1899" s="120"/>
      <c r="AO1899" s="118" t="s">
        <v>678</v>
      </c>
      <c r="AP1899" s="140"/>
      <c r="AQ1899" s="119"/>
      <c r="AR1899" s="120"/>
    </row>
    <row r="1900" spans="1:44" x14ac:dyDescent="0.2">
      <c r="A1900" s="11">
        <v>2960</v>
      </c>
      <c r="C1900" s="13">
        <f t="shared" si="87"/>
        <v>3800</v>
      </c>
      <c r="D1900" s="25">
        <v>2960</v>
      </c>
      <c r="I1900" s="27">
        <f t="shared" si="88"/>
        <v>2.96</v>
      </c>
      <c r="J1900" s="19">
        <v>2.96</v>
      </c>
      <c r="L1900" s="14">
        <v>3.8</v>
      </c>
      <c r="O1900">
        <v>1.0851999999999999</v>
      </c>
      <c r="P1900" s="31">
        <f t="shared" si="89"/>
        <v>1.33500106673234</v>
      </c>
      <c r="R1900" s="5">
        <v>3.8</v>
      </c>
      <c r="AJ1900" s="118" t="s">
        <v>66</v>
      </c>
      <c r="AK1900" s="119"/>
      <c r="AL1900" s="119"/>
      <c r="AM1900" s="120"/>
      <c r="AO1900" s="118" t="s">
        <v>101</v>
      </c>
      <c r="AP1900" s="140"/>
      <c r="AQ1900" s="119"/>
      <c r="AR1900" s="120"/>
    </row>
    <row r="1901" spans="1:44" x14ac:dyDescent="0.2">
      <c r="A1901" s="11">
        <v>1840</v>
      </c>
      <c r="C1901" s="13">
        <f t="shared" si="87"/>
        <v>3800</v>
      </c>
      <c r="D1901" s="25">
        <v>1840</v>
      </c>
      <c r="I1901" s="27">
        <f t="shared" si="88"/>
        <v>1.84</v>
      </c>
      <c r="J1901" s="19">
        <v>1.84</v>
      </c>
      <c r="L1901" s="14">
        <v>3.8</v>
      </c>
      <c r="O1901">
        <v>0.60980000000000001</v>
      </c>
      <c r="P1901" s="31">
        <f t="shared" si="89"/>
        <v>1.33500106673234</v>
      </c>
      <c r="R1901" s="5">
        <v>3.8</v>
      </c>
      <c r="AJ1901" s="118" t="s">
        <v>143</v>
      </c>
      <c r="AK1901" s="119"/>
      <c r="AL1901" s="119"/>
      <c r="AM1901" s="120"/>
      <c r="AO1901" s="118" t="s">
        <v>101</v>
      </c>
      <c r="AP1901" s="140"/>
      <c r="AQ1901" s="119"/>
      <c r="AR1901" s="120"/>
    </row>
    <row r="1902" spans="1:44" x14ac:dyDescent="0.2">
      <c r="A1902" s="11">
        <v>1900</v>
      </c>
      <c r="C1902" s="13">
        <f t="shared" si="87"/>
        <v>3800</v>
      </c>
      <c r="D1902" s="25">
        <v>1900</v>
      </c>
      <c r="I1902" s="27">
        <f t="shared" si="88"/>
        <v>1.9000000000000001</v>
      </c>
      <c r="J1902" s="19">
        <v>1.9000000000000001</v>
      </c>
      <c r="L1902" s="14">
        <v>3.8</v>
      </c>
      <c r="O1902">
        <v>0.64190000000000003</v>
      </c>
      <c r="P1902" s="31">
        <f t="shared" si="89"/>
        <v>1.33500106673234</v>
      </c>
      <c r="R1902" s="5">
        <v>3.8</v>
      </c>
      <c r="AJ1902" s="118" t="s">
        <v>137</v>
      </c>
      <c r="AK1902" s="119"/>
      <c r="AL1902" s="119"/>
      <c r="AM1902" s="120"/>
      <c r="AO1902" s="118" t="s">
        <v>101</v>
      </c>
      <c r="AP1902" s="140"/>
      <c r="AQ1902" s="119"/>
      <c r="AR1902" s="120"/>
    </row>
    <row r="1903" spans="1:44" x14ac:dyDescent="0.2">
      <c r="A1903" s="11">
        <v>3560</v>
      </c>
      <c r="C1903" s="13">
        <f t="shared" si="87"/>
        <v>3800</v>
      </c>
      <c r="D1903" s="25">
        <v>3560</v>
      </c>
      <c r="I1903" s="27">
        <f t="shared" si="88"/>
        <v>3.56</v>
      </c>
      <c r="J1903" s="19">
        <v>3.56</v>
      </c>
      <c r="L1903" s="14">
        <v>3.8</v>
      </c>
      <c r="O1903">
        <v>1.2698</v>
      </c>
      <c r="P1903" s="31">
        <f t="shared" si="89"/>
        <v>1.33500106673234</v>
      </c>
      <c r="R1903" s="5">
        <v>3.8</v>
      </c>
      <c r="AJ1903" s="118" t="s">
        <v>155</v>
      </c>
      <c r="AK1903" s="119"/>
      <c r="AL1903" s="119"/>
      <c r="AM1903" s="120"/>
      <c r="AO1903" s="118" t="s">
        <v>101</v>
      </c>
      <c r="AP1903" s="140"/>
      <c r="AQ1903" s="119"/>
      <c r="AR1903" s="120"/>
    </row>
    <row r="1904" spans="1:44" x14ac:dyDescent="0.2">
      <c r="A1904" s="11">
        <v>18280</v>
      </c>
      <c r="C1904" s="13">
        <f t="shared" si="87"/>
        <v>3800</v>
      </c>
      <c r="D1904" s="25">
        <v>18280</v>
      </c>
      <c r="I1904" s="27">
        <f t="shared" si="88"/>
        <v>18.28</v>
      </c>
      <c r="J1904" s="19">
        <v>18.28</v>
      </c>
      <c r="L1904" s="14">
        <v>3.8</v>
      </c>
      <c r="O1904">
        <v>2.9058000000000002</v>
      </c>
      <c r="P1904" s="31">
        <f t="shared" si="89"/>
        <v>1.33500106673234</v>
      </c>
      <c r="R1904" s="5">
        <v>3.8</v>
      </c>
      <c r="AJ1904" s="118" t="s">
        <v>99</v>
      </c>
      <c r="AK1904" s="119"/>
      <c r="AL1904" s="119"/>
      <c r="AM1904" s="120"/>
      <c r="AO1904" s="118" t="s">
        <v>101</v>
      </c>
      <c r="AP1904" s="140"/>
      <c r="AQ1904" s="119"/>
      <c r="AR1904" s="120"/>
    </row>
    <row r="1905" spans="1:44" x14ac:dyDescent="0.2">
      <c r="A1905" s="11">
        <v>10320</v>
      </c>
      <c r="C1905" s="13">
        <f t="shared" si="87"/>
        <v>3800</v>
      </c>
      <c r="D1905" s="25">
        <v>10320</v>
      </c>
      <c r="I1905" s="27">
        <f t="shared" si="88"/>
        <v>10.32</v>
      </c>
      <c r="J1905" s="19">
        <v>10.32</v>
      </c>
      <c r="L1905" s="14">
        <v>3.8</v>
      </c>
      <c r="O1905">
        <v>2.3340999999999998</v>
      </c>
      <c r="P1905" s="31">
        <f t="shared" si="89"/>
        <v>1.33500106673234</v>
      </c>
      <c r="R1905" s="5">
        <v>3.8</v>
      </c>
      <c r="AJ1905" s="118" t="s">
        <v>632</v>
      </c>
      <c r="AK1905" s="119"/>
      <c r="AL1905" s="119"/>
      <c r="AM1905" s="120"/>
      <c r="AO1905" s="118" t="s">
        <v>432</v>
      </c>
      <c r="AP1905" s="140"/>
      <c r="AQ1905" s="119"/>
      <c r="AR1905" s="120"/>
    </row>
    <row r="1906" spans="1:44" x14ac:dyDescent="0.2">
      <c r="A1906" s="11">
        <v>8560</v>
      </c>
      <c r="C1906" s="13">
        <f t="shared" si="87"/>
        <v>3820</v>
      </c>
      <c r="D1906" s="25">
        <v>8560</v>
      </c>
      <c r="I1906" s="27">
        <f t="shared" si="88"/>
        <v>8.56</v>
      </c>
      <c r="J1906" s="19">
        <v>8.56</v>
      </c>
      <c r="L1906" s="14">
        <v>3.82</v>
      </c>
      <c r="O1906">
        <v>2.1471</v>
      </c>
      <c r="P1906" s="31">
        <f t="shared" si="89"/>
        <v>1.3402504226184837</v>
      </c>
      <c r="R1906" s="5">
        <v>3.82</v>
      </c>
      <c r="AJ1906" s="118" t="s">
        <v>399</v>
      </c>
      <c r="AK1906" s="119"/>
      <c r="AL1906" s="119"/>
      <c r="AM1906" s="120"/>
      <c r="AO1906" s="118" t="s">
        <v>432</v>
      </c>
      <c r="AP1906" s="140"/>
      <c r="AQ1906" s="119"/>
      <c r="AR1906" s="120"/>
    </row>
    <row r="1907" spans="1:44" x14ac:dyDescent="0.2">
      <c r="A1907" s="11">
        <v>1700</v>
      </c>
      <c r="C1907" s="13">
        <f t="shared" si="87"/>
        <v>3820</v>
      </c>
      <c r="D1907" s="25">
        <v>1700</v>
      </c>
      <c r="I1907" s="27">
        <f t="shared" si="88"/>
        <v>1.7</v>
      </c>
      <c r="J1907" s="19">
        <v>1.7</v>
      </c>
      <c r="L1907" s="14">
        <v>3.82</v>
      </c>
      <c r="O1907">
        <v>0.53059999999999996</v>
      </c>
      <c r="P1907" s="31">
        <f t="shared" si="89"/>
        <v>1.3402504226184837</v>
      </c>
      <c r="R1907" s="5">
        <v>3.82</v>
      </c>
      <c r="AJ1907" s="118" t="s">
        <v>189</v>
      </c>
      <c r="AK1907" s="119"/>
      <c r="AL1907" s="119"/>
      <c r="AM1907" s="120"/>
      <c r="AO1907" s="118" t="s">
        <v>432</v>
      </c>
      <c r="AP1907" s="140"/>
      <c r="AQ1907" s="119"/>
      <c r="AR1907" s="120"/>
    </row>
    <row r="1908" spans="1:44" x14ac:dyDescent="0.2">
      <c r="A1908" s="11">
        <v>980</v>
      </c>
      <c r="C1908" s="13">
        <f t="shared" si="87"/>
        <v>3820</v>
      </c>
      <c r="D1908" s="25">
        <v>980</v>
      </c>
      <c r="I1908" s="27">
        <f t="shared" si="88"/>
        <v>0.98</v>
      </c>
      <c r="J1908" s="19">
        <v>0.98</v>
      </c>
      <c r="L1908" s="14">
        <v>3.82</v>
      </c>
      <c r="O1908">
        <v>-2.0199999999999999E-2</v>
      </c>
      <c r="P1908" s="31">
        <f t="shared" si="89"/>
        <v>1.3402504226184837</v>
      </c>
      <c r="R1908" s="5">
        <v>3.82</v>
      </c>
      <c r="AJ1908" s="118" t="s">
        <v>315</v>
      </c>
      <c r="AK1908" s="119"/>
      <c r="AL1908" s="119"/>
      <c r="AM1908" s="120"/>
      <c r="AO1908" s="118" t="s">
        <v>205</v>
      </c>
      <c r="AP1908" s="140"/>
      <c r="AQ1908" s="119"/>
      <c r="AR1908" s="120"/>
    </row>
    <row r="1909" spans="1:44" x14ac:dyDescent="0.2">
      <c r="A1909" s="11">
        <v>19320</v>
      </c>
      <c r="C1909" s="13">
        <f t="shared" si="87"/>
        <v>3820</v>
      </c>
      <c r="D1909" s="25">
        <v>19320</v>
      </c>
      <c r="I1909" s="27">
        <f t="shared" si="88"/>
        <v>19.32</v>
      </c>
      <c r="J1909" s="19">
        <v>19.32</v>
      </c>
      <c r="L1909" s="14">
        <v>3.82</v>
      </c>
      <c r="O1909">
        <v>2.9611000000000001</v>
      </c>
      <c r="P1909" s="31">
        <f t="shared" si="89"/>
        <v>1.3402504226184837</v>
      </c>
      <c r="R1909" s="5">
        <v>3.82</v>
      </c>
      <c r="AJ1909" s="118" t="s">
        <v>633</v>
      </c>
      <c r="AK1909" s="119"/>
      <c r="AL1909" s="119"/>
      <c r="AM1909" s="120"/>
      <c r="AO1909" s="118" t="s">
        <v>205</v>
      </c>
      <c r="AP1909" s="140"/>
      <c r="AQ1909" s="119"/>
      <c r="AR1909" s="120"/>
    </row>
    <row r="1910" spans="1:44" x14ac:dyDescent="0.2">
      <c r="A1910" s="11">
        <v>3660</v>
      </c>
      <c r="C1910" s="13">
        <f t="shared" si="87"/>
        <v>3820</v>
      </c>
      <c r="D1910" s="25">
        <v>3660</v>
      </c>
      <c r="I1910" s="27">
        <f t="shared" si="88"/>
        <v>3.66</v>
      </c>
      <c r="J1910" s="19">
        <v>3.66</v>
      </c>
      <c r="L1910" s="14">
        <v>3.82</v>
      </c>
      <c r="O1910">
        <v>1.2975000000000001</v>
      </c>
      <c r="P1910" s="31">
        <f t="shared" si="89"/>
        <v>1.3402504226184837</v>
      </c>
      <c r="R1910" s="5">
        <v>3.82</v>
      </c>
      <c r="AJ1910" s="118" t="s">
        <v>108</v>
      </c>
      <c r="AK1910" s="119"/>
      <c r="AL1910" s="119"/>
      <c r="AM1910" s="120"/>
      <c r="AO1910" s="118" t="s">
        <v>205</v>
      </c>
      <c r="AP1910" s="140"/>
      <c r="AQ1910" s="119"/>
      <c r="AR1910" s="120"/>
    </row>
    <row r="1911" spans="1:44" x14ac:dyDescent="0.2">
      <c r="A1911" s="11">
        <v>840</v>
      </c>
      <c r="C1911" s="13">
        <f t="shared" si="87"/>
        <v>3840</v>
      </c>
      <c r="D1911" s="25">
        <v>840</v>
      </c>
      <c r="I1911" s="27">
        <f t="shared" si="88"/>
        <v>0.84</v>
      </c>
      <c r="J1911" s="19">
        <v>0.84</v>
      </c>
      <c r="L1911" s="14">
        <v>3.84</v>
      </c>
      <c r="O1911">
        <v>-0.1744</v>
      </c>
      <c r="P1911" s="31">
        <f t="shared" si="89"/>
        <v>1.3454723665996355</v>
      </c>
      <c r="R1911" s="5">
        <v>3.84</v>
      </c>
      <c r="AJ1911" s="118" t="s">
        <v>119</v>
      </c>
      <c r="AK1911" s="119"/>
      <c r="AL1911" s="119"/>
      <c r="AM1911" s="120"/>
      <c r="AO1911" s="118" t="s">
        <v>205</v>
      </c>
      <c r="AP1911" s="140"/>
      <c r="AQ1911" s="119"/>
      <c r="AR1911" s="120"/>
    </row>
    <row r="1912" spans="1:44" x14ac:dyDescent="0.2">
      <c r="A1912" s="11">
        <v>720</v>
      </c>
      <c r="C1912" s="13">
        <f t="shared" si="87"/>
        <v>3840</v>
      </c>
      <c r="D1912" s="25">
        <v>720</v>
      </c>
      <c r="I1912" s="27">
        <f t="shared" si="88"/>
        <v>0.72</v>
      </c>
      <c r="J1912" s="19">
        <v>0.72</v>
      </c>
      <c r="L1912" s="14">
        <v>3.84</v>
      </c>
      <c r="O1912">
        <v>-0.32850000000000001</v>
      </c>
      <c r="P1912" s="31">
        <f t="shared" si="89"/>
        <v>1.3454723665996355</v>
      </c>
      <c r="R1912" s="5">
        <v>3.84</v>
      </c>
      <c r="AJ1912" s="118" t="s">
        <v>168</v>
      </c>
      <c r="AK1912" s="119"/>
      <c r="AL1912" s="119"/>
      <c r="AM1912" s="120"/>
      <c r="AO1912" s="118" t="s">
        <v>351</v>
      </c>
      <c r="AP1912" s="140"/>
      <c r="AQ1912" s="119"/>
      <c r="AR1912" s="120"/>
    </row>
    <row r="1913" spans="1:44" x14ac:dyDescent="0.2">
      <c r="A1913" s="11">
        <v>4360</v>
      </c>
      <c r="C1913" s="13">
        <f t="shared" si="87"/>
        <v>3840</v>
      </c>
      <c r="D1913" s="25">
        <v>4360</v>
      </c>
      <c r="I1913" s="27">
        <f t="shared" si="88"/>
        <v>4.3600000000000003</v>
      </c>
      <c r="J1913" s="19">
        <v>4.3600000000000003</v>
      </c>
      <c r="L1913" s="14">
        <v>3.84</v>
      </c>
      <c r="O1913">
        <v>1.4724999999999999</v>
      </c>
      <c r="P1913" s="31">
        <f t="shared" si="89"/>
        <v>1.3454723665996355</v>
      </c>
      <c r="R1913" s="5">
        <v>3.84</v>
      </c>
      <c r="AJ1913" s="118" t="s">
        <v>486</v>
      </c>
      <c r="AK1913" s="119"/>
      <c r="AL1913" s="119"/>
      <c r="AM1913" s="120"/>
      <c r="AO1913" s="118" t="s">
        <v>351</v>
      </c>
      <c r="AP1913" s="140"/>
      <c r="AQ1913" s="119"/>
      <c r="AR1913" s="120"/>
    </row>
    <row r="1914" spans="1:44" x14ac:dyDescent="0.2">
      <c r="A1914" s="11">
        <v>1340</v>
      </c>
      <c r="C1914" s="13">
        <f t="shared" si="87"/>
        <v>3860</v>
      </c>
      <c r="D1914" s="25">
        <v>1340</v>
      </c>
      <c r="I1914" s="27">
        <f t="shared" si="88"/>
        <v>1.34</v>
      </c>
      <c r="J1914" s="19">
        <v>1.34</v>
      </c>
      <c r="L1914" s="14">
        <v>3.86</v>
      </c>
      <c r="O1914">
        <v>0.29270000000000002</v>
      </c>
      <c r="P1914" s="31">
        <f t="shared" si="89"/>
        <v>1.3506671834767394</v>
      </c>
      <c r="R1914" s="5">
        <v>3.86</v>
      </c>
      <c r="AJ1914" s="118" t="s">
        <v>199</v>
      </c>
      <c r="AK1914" s="119"/>
      <c r="AL1914" s="119"/>
      <c r="AM1914" s="120"/>
      <c r="AO1914" s="118" t="s">
        <v>351</v>
      </c>
      <c r="AP1914" s="140"/>
      <c r="AQ1914" s="119"/>
      <c r="AR1914" s="120"/>
    </row>
    <row r="1915" spans="1:44" x14ac:dyDescent="0.2">
      <c r="A1915" s="11">
        <v>3040</v>
      </c>
      <c r="C1915" s="13">
        <f t="shared" si="87"/>
        <v>3860</v>
      </c>
      <c r="D1915" s="25">
        <v>3040</v>
      </c>
      <c r="I1915" s="27">
        <f t="shared" si="88"/>
        <v>3.04</v>
      </c>
      <c r="J1915" s="19">
        <v>3.04</v>
      </c>
      <c r="L1915" s="14">
        <v>3.86</v>
      </c>
      <c r="O1915">
        <v>1.1119000000000001</v>
      </c>
      <c r="P1915" s="31">
        <f t="shared" si="89"/>
        <v>1.3506671834767394</v>
      </c>
      <c r="R1915" s="5">
        <v>3.86</v>
      </c>
      <c r="AJ1915" s="118" t="s">
        <v>634</v>
      </c>
      <c r="AK1915" s="119"/>
      <c r="AL1915" s="119"/>
      <c r="AM1915" s="120"/>
      <c r="AO1915" s="118" t="s">
        <v>351</v>
      </c>
      <c r="AP1915" s="140"/>
      <c r="AQ1915" s="119"/>
      <c r="AR1915" s="120"/>
    </row>
    <row r="1916" spans="1:44" x14ac:dyDescent="0.2">
      <c r="A1916" s="11">
        <v>1380</v>
      </c>
      <c r="C1916" s="13">
        <f t="shared" si="87"/>
        <v>3860</v>
      </c>
      <c r="D1916" s="25">
        <v>1380</v>
      </c>
      <c r="I1916" s="27">
        <f t="shared" si="88"/>
        <v>1.3800000000000001</v>
      </c>
      <c r="J1916" s="19">
        <v>1.3800000000000001</v>
      </c>
      <c r="L1916" s="14">
        <v>3.86</v>
      </c>
      <c r="O1916">
        <v>0.3221</v>
      </c>
      <c r="P1916" s="31">
        <f t="shared" si="89"/>
        <v>1.3506671834767394</v>
      </c>
      <c r="R1916" s="5">
        <v>3.86</v>
      </c>
      <c r="AJ1916" s="118" t="s">
        <v>162</v>
      </c>
      <c r="AK1916" s="119"/>
      <c r="AL1916" s="119"/>
      <c r="AM1916" s="120"/>
      <c r="AO1916" s="118" t="s">
        <v>351</v>
      </c>
      <c r="AP1916" s="140"/>
      <c r="AQ1916" s="119"/>
      <c r="AR1916" s="120"/>
    </row>
    <row r="1917" spans="1:44" x14ac:dyDescent="0.2">
      <c r="A1917" s="11">
        <v>18560</v>
      </c>
      <c r="C1917" s="13">
        <f t="shared" si="87"/>
        <v>3860</v>
      </c>
      <c r="D1917" s="25">
        <v>18560</v>
      </c>
      <c r="I1917" s="27">
        <f t="shared" si="88"/>
        <v>18.559999999999999</v>
      </c>
      <c r="J1917" s="19">
        <v>18.559999999999999</v>
      </c>
      <c r="L1917" s="14">
        <v>3.86</v>
      </c>
      <c r="O1917">
        <v>2.9209999999999998</v>
      </c>
      <c r="P1917" s="31">
        <f t="shared" si="89"/>
        <v>1.3506671834767394</v>
      </c>
      <c r="R1917" s="5">
        <v>3.86</v>
      </c>
      <c r="AJ1917" s="118" t="s">
        <v>423</v>
      </c>
      <c r="AK1917" s="119"/>
      <c r="AL1917" s="119"/>
      <c r="AM1917" s="120"/>
      <c r="AO1917" s="118" t="s">
        <v>150</v>
      </c>
      <c r="AP1917" s="140"/>
      <c r="AQ1917" s="119"/>
      <c r="AR1917" s="120"/>
    </row>
    <row r="1918" spans="1:44" x14ac:dyDescent="0.2">
      <c r="A1918" s="11">
        <v>900</v>
      </c>
      <c r="C1918" s="13">
        <f t="shared" si="87"/>
        <v>3880</v>
      </c>
      <c r="D1918" s="25">
        <v>900</v>
      </c>
      <c r="I1918" s="27">
        <f t="shared" si="88"/>
        <v>0.9</v>
      </c>
      <c r="J1918" s="19">
        <v>0.9</v>
      </c>
      <c r="L1918" s="14">
        <v>3.88</v>
      </c>
      <c r="O1918">
        <v>-0.10539999999999999</v>
      </c>
      <c r="P1918" s="31">
        <f t="shared" si="89"/>
        <v>1.355835153635182</v>
      </c>
      <c r="R1918" s="5">
        <v>3.88</v>
      </c>
      <c r="AJ1918" s="118" t="s">
        <v>244</v>
      </c>
      <c r="AK1918" s="119"/>
      <c r="AL1918" s="119"/>
      <c r="AM1918" s="120"/>
      <c r="AO1918" s="118" t="s">
        <v>150</v>
      </c>
      <c r="AP1918" s="140"/>
      <c r="AQ1918" s="119"/>
      <c r="AR1918" s="120"/>
    </row>
    <row r="1919" spans="1:44" x14ac:dyDescent="0.2">
      <c r="A1919" s="11">
        <v>5060</v>
      </c>
      <c r="C1919" s="13">
        <f t="shared" si="87"/>
        <v>3880</v>
      </c>
      <c r="D1919" s="25">
        <v>5060</v>
      </c>
      <c r="I1919" s="27">
        <f t="shared" si="88"/>
        <v>5.0600000000000005</v>
      </c>
      <c r="J1919" s="19">
        <v>5.0600000000000005</v>
      </c>
      <c r="L1919" s="14">
        <v>3.88</v>
      </c>
      <c r="O1919">
        <v>1.6214</v>
      </c>
      <c r="P1919" s="31">
        <f t="shared" si="89"/>
        <v>1.355835153635182</v>
      </c>
      <c r="R1919" s="5">
        <v>3.88</v>
      </c>
      <c r="AJ1919" s="118" t="s">
        <v>214</v>
      </c>
      <c r="AK1919" s="119"/>
      <c r="AL1919" s="119"/>
      <c r="AM1919" s="120"/>
      <c r="AO1919" s="118" t="s">
        <v>82</v>
      </c>
      <c r="AP1919" s="140"/>
      <c r="AQ1919" s="119"/>
      <c r="AR1919" s="120"/>
    </row>
    <row r="1920" spans="1:44" x14ac:dyDescent="0.2">
      <c r="A1920" s="11">
        <v>18000</v>
      </c>
      <c r="C1920" s="13">
        <f t="shared" si="87"/>
        <v>3880</v>
      </c>
      <c r="D1920" s="25">
        <v>18000</v>
      </c>
      <c r="I1920" s="27">
        <f t="shared" si="88"/>
        <v>18</v>
      </c>
      <c r="J1920" s="19">
        <v>18</v>
      </c>
      <c r="L1920" s="14">
        <v>3.88</v>
      </c>
      <c r="O1920">
        <v>2.8904000000000001</v>
      </c>
      <c r="P1920" s="31">
        <f t="shared" si="89"/>
        <v>1.355835153635182</v>
      </c>
      <c r="R1920" s="5">
        <v>3.88</v>
      </c>
      <c r="AJ1920" s="118" t="s">
        <v>418</v>
      </c>
      <c r="AK1920" s="119"/>
      <c r="AL1920" s="119"/>
      <c r="AM1920" s="120"/>
      <c r="AO1920" s="118" t="s">
        <v>82</v>
      </c>
      <c r="AP1920" s="140"/>
      <c r="AQ1920" s="119"/>
      <c r="AR1920" s="120"/>
    </row>
    <row r="1921" spans="1:44" x14ac:dyDescent="0.2">
      <c r="A1921" s="11">
        <v>2500</v>
      </c>
      <c r="C1921" s="13">
        <f t="shared" ref="C1921:C1984" si="90">L1921*1000</f>
        <v>3880</v>
      </c>
      <c r="D1921" s="25">
        <v>2500</v>
      </c>
      <c r="I1921" s="27">
        <f t="shared" si="88"/>
        <v>2.5</v>
      </c>
      <c r="J1921" s="19">
        <v>2.5</v>
      </c>
      <c r="L1921" s="14">
        <v>3.88</v>
      </c>
      <c r="O1921">
        <v>0.9163</v>
      </c>
      <c r="P1921" s="31">
        <f t="shared" si="89"/>
        <v>1.355835153635182</v>
      </c>
      <c r="R1921" s="5">
        <v>3.88</v>
      </c>
      <c r="AJ1921" s="118" t="s">
        <v>148</v>
      </c>
      <c r="AK1921" s="119"/>
      <c r="AL1921" s="119"/>
      <c r="AM1921" s="120"/>
      <c r="AO1921" s="118" t="s">
        <v>322</v>
      </c>
      <c r="AP1921" s="140"/>
      <c r="AQ1921" s="119"/>
      <c r="AR1921" s="120"/>
    </row>
    <row r="1922" spans="1:44" x14ac:dyDescent="0.2">
      <c r="A1922" s="11">
        <v>7900</v>
      </c>
      <c r="C1922" s="13">
        <f t="shared" si="90"/>
        <v>3880</v>
      </c>
      <c r="D1922" s="25">
        <v>7900</v>
      </c>
      <c r="I1922" s="27">
        <f t="shared" ref="I1922:I1985" si="91">D1922*10^-3</f>
        <v>7.9</v>
      </c>
      <c r="J1922" s="19">
        <v>7.9</v>
      </c>
      <c r="L1922" s="14">
        <v>3.88</v>
      </c>
      <c r="O1922">
        <v>2.0669</v>
      </c>
      <c r="P1922" s="31">
        <f t="shared" ref="P1922:P1985" si="92">LN(L1922)</f>
        <v>1.355835153635182</v>
      </c>
      <c r="R1922" s="5">
        <v>3.88</v>
      </c>
      <c r="AJ1922" s="118" t="s">
        <v>570</v>
      </c>
      <c r="AK1922" s="119"/>
      <c r="AL1922" s="119"/>
      <c r="AM1922" s="120"/>
      <c r="AO1922" s="118" t="s">
        <v>322</v>
      </c>
      <c r="AP1922" s="140"/>
      <c r="AQ1922" s="119"/>
      <c r="AR1922" s="120"/>
    </row>
    <row r="1923" spans="1:44" x14ac:dyDescent="0.2">
      <c r="A1923" s="11">
        <v>3480</v>
      </c>
      <c r="C1923" s="13">
        <f t="shared" si="90"/>
        <v>3900</v>
      </c>
      <c r="D1923" s="25">
        <v>3480</v>
      </c>
      <c r="I1923" s="27">
        <f t="shared" si="91"/>
        <v>3.48</v>
      </c>
      <c r="J1923" s="19">
        <v>3.48</v>
      </c>
      <c r="L1923" s="14">
        <v>3.9</v>
      </c>
      <c r="O1923">
        <v>1.2470000000000001</v>
      </c>
      <c r="P1923" s="31">
        <f t="shared" si="92"/>
        <v>1.3609765531356006</v>
      </c>
      <c r="R1923" s="5">
        <v>3.9</v>
      </c>
      <c r="AJ1923" s="118" t="s">
        <v>254</v>
      </c>
      <c r="AK1923" s="119"/>
      <c r="AL1923" s="119"/>
      <c r="AM1923" s="120"/>
      <c r="AO1923" s="118" t="s">
        <v>322</v>
      </c>
      <c r="AP1923" s="140"/>
      <c r="AQ1923" s="119"/>
      <c r="AR1923" s="120"/>
    </row>
    <row r="1924" spans="1:44" x14ac:dyDescent="0.2">
      <c r="A1924" s="11">
        <v>1300</v>
      </c>
      <c r="C1924" s="13">
        <f t="shared" si="90"/>
        <v>3900</v>
      </c>
      <c r="D1924" s="25">
        <v>1300</v>
      </c>
      <c r="I1924" s="27">
        <f t="shared" si="91"/>
        <v>1.3</v>
      </c>
      <c r="J1924" s="19">
        <v>1.3</v>
      </c>
      <c r="L1924" s="14">
        <v>3.9</v>
      </c>
      <c r="O1924">
        <v>0.26240000000000002</v>
      </c>
      <c r="P1924" s="31">
        <f t="shared" si="92"/>
        <v>1.3609765531356006</v>
      </c>
      <c r="R1924" s="5">
        <v>3.9</v>
      </c>
      <c r="AJ1924" s="118" t="s">
        <v>65</v>
      </c>
      <c r="AK1924" s="119"/>
      <c r="AL1924" s="119"/>
      <c r="AM1924" s="120"/>
      <c r="AO1924" s="118" t="s">
        <v>535</v>
      </c>
      <c r="AP1924" s="140"/>
      <c r="AQ1924" s="119"/>
      <c r="AR1924" s="120"/>
    </row>
    <row r="1925" spans="1:44" x14ac:dyDescent="0.2">
      <c r="A1925" s="11">
        <v>12000</v>
      </c>
      <c r="C1925" s="13">
        <f t="shared" si="90"/>
        <v>3900</v>
      </c>
      <c r="D1925" s="25">
        <v>12000</v>
      </c>
      <c r="I1925" s="27">
        <f t="shared" si="91"/>
        <v>12</v>
      </c>
      <c r="J1925" s="19">
        <v>12</v>
      </c>
      <c r="L1925" s="14">
        <v>3.9</v>
      </c>
      <c r="O1925">
        <v>2.4849000000000001</v>
      </c>
      <c r="P1925" s="31">
        <f t="shared" si="92"/>
        <v>1.3609765531356006</v>
      </c>
      <c r="R1925" s="5">
        <v>3.9</v>
      </c>
      <c r="AJ1925" s="118" t="s">
        <v>635</v>
      </c>
      <c r="AK1925" s="119"/>
      <c r="AL1925" s="119"/>
      <c r="AM1925" s="120"/>
      <c r="AO1925" s="118" t="s">
        <v>535</v>
      </c>
      <c r="AP1925" s="140"/>
      <c r="AQ1925" s="119"/>
      <c r="AR1925" s="120"/>
    </row>
    <row r="1926" spans="1:44" x14ac:dyDescent="0.2">
      <c r="A1926" s="11">
        <v>980</v>
      </c>
      <c r="C1926" s="13">
        <f t="shared" si="90"/>
        <v>3900</v>
      </c>
      <c r="D1926" s="25">
        <v>980</v>
      </c>
      <c r="I1926" s="27">
        <f t="shared" si="91"/>
        <v>0.98</v>
      </c>
      <c r="J1926" s="19">
        <v>0.98</v>
      </c>
      <c r="L1926" s="14">
        <v>3.9</v>
      </c>
      <c r="O1926">
        <v>-2.0199999999999999E-2</v>
      </c>
      <c r="P1926" s="31">
        <f t="shared" si="92"/>
        <v>1.3609765531356006</v>
      </c>
      <c r="R1926" s="5">
        <v>3.9</v>
      </c>
      <c r="AJ1926" s="118" t="s">
        <v>315</v>
      </c>
      <c r="AK1926" s="119"/>
      <c r="AL1926" s="119"/>
      <c r="AM1926" s="120"/>
      <c r="AO1926" s="118" t="s">
        <v>535</v>
      </c>
      <c r="AP1926" s="140"/>
      <c r="AQ1926" s="119"/>
      <c r="AR1926" s="120"/>
    </row>
    <row r="1927" spans="1:44" x14ac:dyDescent="0.2">
      <c r="A1927" s="11">
        <v>120</v>
      </c>
      <c r="C1927" s="13">
        <f t="shared" si="90"/>
        <v>3920</v>
      </c>
      <c r="D1927" s="25">
        <v>120</v>
      </c>
      <c r="I1927" s="27">
        <f t="shared" si="91"/>
        <v>0.12</v>
      </c>
      <c r="J1927" s="19">
        <v>0.12</v>
      </c>
      <c r="L1927" s="14">
        <v>3.92</v>
      </c>
      <c r="O1927">
        <v>-2.1202999999999999</v>
      </c>
      <c r="P1927" s="31">
        <f t="shared" si="92"/>
        <v>1.3660916538023711</v>
      </c>
      <c r="R1927" s="5">
        <v>3.92</v>
      </c>
      <c r="AJ1927" s="118" t="s">
        <v>142</v>
      </c>
      <c r="AK1927" s="119"/>
      <c r="AL1927" s="119"/>
      <c r="AM1927" s="120"/>
      <c r="AO1927" s="118" t="s">
        <v>88</v>
      </c>
      <c r="AP1927" s="140"/>
      <c r="AQ1927" s="119"/>
      <c r="AR1927" s="120"/>
    </row>
    <row r="1928" spans="1:44" x14ac:dyDescent="0.2">
      <c r="A1928" s="11">
        <v>1260</v>
      </c>
      <c r="C1928" s="13">
        <f t="shared" si="90"/>
        <v>3920</v>
      </c>
      <c r="D1928" s="25">
        <v>1260</v>
      </c>
      <c r="I1928" s="27">
        <f t="shared" si="91"/>
        <v>1.26</v>
      </c>
      <c r="J1928" s="19">
        <v>1.26</v>
      </c>
      <c r="L1928" s="14">
        <v>3.92</v>
      </c>
      <c r="O1928">
        <v>0.2311</v>
      </c>
      <c r="P1928" s="31">
        <f t="shared" si="92"/>
        <v>1.3660916538023711</v>
      </c>
      <c r="R1928" s="5">
        <v>3.92</v>
      </c>
      <c r="AJ1928" s="118" t="s">
        <v>73</v>
      </c>
      <c r="AK1928" s="119"/>
      <c r="AL1928" s="119"/>
      <c r="AM1928" s="120"/>
      <c r="AO1928" s="118" t="s">
        <v>88</v>
      </c>
      <c r="AP1928" s="140"/>
      <c r="AQ1928" s="119"/>
      <c r="AR1928" s="120"/>
    </row>
    <row r="1929" spans="1:44" x14ac:dyDescent="0.2">
      <c r="A1929" s="11">
        <v>1140</v>
      </c>
      <c r="C1929" s="13">
        <f t="shared" si="90"/>
        <v>3920</v>
      </c>
      <c r="D1929" s="25">
        <v>1140</v>
      </c>
      <c r="I1929" s="27">
        <f t="shared" si="91"/>
        <v>1.1400000000000001</v>
      </c>
      <c r="J1929" s="19">
        <v>1.1400000000000001</v>
      </c>
      <c r="L1929" s="14">
        <v>3.92</v>
      </c>
      <c r="O1929">
        <v>0.13100000000000001</v>
      </c>
      <c r="P1929" s="31">
        <f t="shared" si="92"/>
        <v>1.3660916538023711</v>
      </c>
      <c r="R1929" s="5">
        <v>3.92</v>
      </c>
      <c r="AJ1929" s="118" t="s">
        <v>133</v>
      </c>
      <c r="AK1929" s="119"/>
      <c r="AL1929" s="119"/>
      <c r="AM1929" s="120"/>
      <c r="AO1929" s="118" t="s">
        <v>88</v>
      </c>
      <c r="AP1929" s="140"/>
      <c r="AQ1929" s="119"/>
      <c r="AR1929" s="120"/>
    </row>
    <row r="1930" spans="1:44" x14ac:dyDescent="0.2">
      <c r="A1930" s="11">
        <v>2940</v>
      </c>
      <c r="C1930" s="13">
        <f t="shared" si="90"/>
        <v>3920</v>
      </c>
      <c r="D1930" s="25">
        <v>2940</v>
      </c>
      <c r="I1930" s="27">
        <f t="shared" si="91"/>
        <v>2.94</v>
      </c>
      <c r="J1930" s="19">
        <v>2.94</v>
      </c>
      <c r="L1930" s="14">
        <v>3.92</v>
      </c>
      <c r="O1930">
        <v>1.0784</v>
      </c>
      <c r="P1930" s="31">
        <f t="shared" si="92"/>
        <v>1.3660916538023711</v>
      </c>
      <c r="R1930" s="5">
        <v>3.92</v>
      </c>
      <c r="AJ1930" s="118" t="s">
        <v>64</v>
      </c>
      <c r="AK1930" s="119"/>
      <c r="AL1930" s="119"/>
      <c r="AM1930" s="120"/>
      <c r="AO1930" s="118" t="s">
        <v>88</v>
      </c>
      <c r="AP1930" s="140"/>
      <c r="AQ1930" s="119"/>
      <c r="AR1930" s="120"/>
    </row>
    <row r="1931" spans="1:44" x14ac:dyDescent="0.2">
      <c r="A1931" s="11">
        <v>880</v>
      </c>
      <c r="C1931" s="13">
        <f t="shared" si="90"/>
        <v>3940</v>
      </c>
      <c r="D1931" s="25">
        <v>880</v>
      </c>
      <c r="I1931" s="27">
        <f t="shared" si="91"/>
        <v>0.88</v>
      </c>
      <c r="J1931" s="19">
        <v>0.88</v>
      </c>
      <c r="L1931" s="14">
        <v>3.94</v>
      </c>
      <c r="O1931">
        <v>-0.1278</v>
      </c>
      <c r="P1931" s="31">
        <f t="shared" si="92"/>
        <v>1.3711807233098425</v>
      </c>
      <c r="R1931" s="5">
        <v>3.94</v>
      </c>
      <c r="AJ1931" s="118" t="s">
        <v>118</v>
      </c>
      <c r="AK1931" s="119"/>
      <c r="AL1931" s="119"/>
      <c r="AM1931" s="120"/>
      <c r="AO1931" s="118" t="s">
        <v>88</v>
      </c>
      <c r="AP1931" s="140"/>
      <c r="AQ1931" s="119"/>
      <c r="AR1931" s="120"/>
    </row>
    <row r="1932" spans="1:44" x14ac:dyDescent="0.2">
      <c r="A1932" s="11">
        <v>12100</v>
      </c>
      <c r="C1932" s="13">
        <f t="shared" si="90"/>
        <v>3940</v>
      </c>
      <c r="D1932" s="25">
        <v>12100</v>
      </c>
      <c r="I1932" s="27">
        <f t="shared" si="91"/>
        <v>12.1</v>
      </c>
      <c r="J1932" s="19">
        <v>12.1</v>
      </c>
      <c r="L1932" s="14">
        <v>3.94</v>
      </c>
      <c r="O1932">
        <v>2.4931999999999999</v>
      </c>
      <c r="P1932" s="31">
        <f t="shared" si="92"/>
        <v>1.3711807233098425</v>
      </c>
      <c r="R1932" s="5">
        <v>3.94</v>
      </c>
      <c r="AJ1932" s="118" t="s">
        <v>515</v>
      </c>
      <c r="AK1932" s="119"/>
      <c r="AL1932" s="119"/>
      <c r="AM1932" s="120"/>
      <c r="AO1932" s="118" t="s">
        <v>88</v>
      </c>
      <c r="AP1932" s="140"/>
      <c r="AQ1932" s="119"/>
      <c r="AR1932" s="120"/>
    </row>
    <row r="1933" spans="1:44" x14ac:dyDescent="0.2">
      <c r="A1933" s="11">
        <v>480</v>
      </c>
      <c r="C1933" s="13">
        <f t="shared" si="90"/>
        <v>3940</v>
      </c>
      <c r="D1933" s="25">
        <v>480</v>
      </c>
      <c r="I1933" s="27">
        <f t="shared" si="91"/>
        <v>0.48</v>
      </c>
      <c r="J1933" s="19">
        <v>0.48</v>
      </c>
      <c r="L1933" s="14">
        <v>3.94</v>
      </c>
      <c r="O1933">
        <v>-0.73399999999999999</v>
      </c>
      <c r="P1933" s="31">
        <f t="shared" si="92"/>
        <v>1.3711807233098425</v>
      </c>
      <c r="R1933" s="5">
        <v>3.94</v>
      </c>
      <c r="AJ1933" s="118" t="s">
        <v>45</v>
      </c>
      <c r="AK1933" s="119"/>
      <c r="AL1933" s="119"/>
      <c r="AM1933" s="120"/>
      <c r="AO1933" s="118" t="s">
        <v>88</v>
      </c>
      <c r="AP1933" s="140"/>
      <c r="AQ1933" s="119"/>
      <c r="AR1933" s="120"/>
    </row>
    <row r="1934" spans="1:44" x14ac:dyDescent="0.2">
      <c r="A1934" s="11">
        <v>2120</v>
      </c>
      <c r="C1934" s="13">
        <f t="shared" si="90"/>
        <v>3940</v>
      </c>
      <c r="D1934" s="25">
        <v>2120</v>
      </c>
      <c r="I1934" s="27">
        <f t="shared" si="91"/>
        <v>2.12</v>
      </c>
      <c r="J1934" s="19">
        <v>2.12</v>
      </c>
      <c r="L1934" s="14">
        <v>3.94</v>
      </c>
      <c r="O1934">
        <v>0.75139999999999996</v>
      </c>
      <c r="P1934" s="31">
        <f t="shared" si="92"/>
        <v>1.3711807233098425</v>
      </c>
      <c r="R1934" s="5">
        <v>3.94</v>
      </c>
      <c r="AJ1934" s="118" t="s">
        <v>98</v>
      </c>
      <c r="AK1934" s="119"/>
      <c r="AL1934" s="119"/>
      <c r="AM1934" s="120"/>
      <c r="AO1934" s="118" t="s">
        <v>88</v>
      </c>
      <c r="AP1934" s="140"/>
      <c r="AQ1934" s="119"/>
      <c r="AR1934" s="120"/>
    </row>
    <row r="1935" spans="1:44" x14ac:dyDescent="0.2">
      <c r="A1935" s="11">
        <v>1540</v>
      </c>
      <c r="C1935" s="13">
        <f t="shared" si="90"/>
        <v>3940</v>
      </c>
      <c r="D1935" s="25">
        <v>1540</v>
      </c>
      <c r="I1935" s="27">
        <f t="shared" si="91"/>
        <v>1.54</v>
      </c>
      <c r="J1935" s="19">
        <v>1.54</v>
      </c>
      <c r="L1935" s="14">
        <v>3.94</v>
      </c>
      <c r="O1935">
        <v>0.43180000000000002</v>
      </c>
      <c r="P1935" s="31">
        <f t="shared" si="92"/>
        <v>1.3711807233098425</v>
      </c>
      <c r="R1935" s="5">
        <v>3.94</v>
      </c>
      <c r="AJ1935" s="118" t="s">
        <v>93</v>
      </c>
      <c r="AK1935" s="119"/>
      <c r="AL1935" s="119"/>
      <c r="AM1935" s="120"/>
      <c r="AO1935" s="118" t="s">
        <v>165</v>
      </c>
      <c r="AP1935" s="140"/>
      <c r="AQ1935" s="119"/>
      <c r="AR1935" s="120"/>
    </row>
    <row r="1936" spans="1:44" x14ac:dyDescent="0.2">
      <c r="A1936" s="11">
        <v>10540</v>
      </c>
      <c r="C1936" s="13">
        <f t="shared" si="90"/>
        <v>3960</v>
      </c>
      <c r="D1936" s="25">
        <v>10540</v>
      </c>
      <c r="I1936" s="27">
        <f t="shared" si="91"/>
        <v>10.540000000000001</v>
      </c>
      <c r="J1936" s="19">
        <v>10.540000000000001</v>
      </c>
      <c r="L1936" s="14">
        <v>3.96</v>
      </c>
      <c r="O1936">
        <v>2.3552</v>
      </c>
      <c r="P1936" s="31">
        <f t="shared" si="92"/>
        <v>1.3762440252663892</v>
      </c>
      <c r="R1936" s="5">
        <v>3.96</v>
      </c>
      <c r="AJ1936" s="118" t="s">
        <v>636</v>
      </c>
      <c r="AK1936" s="119"/>
      <c r="AL1936" s="119"/>
      <c r="AM1936" s="120"/>
      <c r="AO1936" s="118" t="s">
        <v>165</v>
      </c>
      <c r="AP1936" s="140"/>
      <c r="AQ1936" s="119"/>
      <c r="AR1936" s="120"/>
    </row>
    <row r="1937" spans="1:44" x14ac:dyDescent="0.2">
      <c r="A1937" s="11">
        <v>5960</v>
      </c>
      <c r="C1937" s="13">
        <f t="shared" si="90"/>
        <v>3980</v>
      </c>
      <c r="D1937" s="25">
        <v>5960</v>
      </c>
      <c r="I1937" s="27">
        <f t="shared" si="91"/>
        <v>5.96</v>
      </c>
      <c r="J1937" s="19">
        <v>5.96</v>
      </c>
      <c r="L1937" s="14">
        <v>3.98</v>
      </c>
      <c r="O1937">
        <v>1.7850999999999999</v>
      </c>
      <c r="P1937" s="31">
        <f t="shared" si="92"/>
        <v>1.3812818192963463</v>
      </c>
      <c r="R1937" s="5">
        <v>3.98</v>
      </c>
      <c r="AJ1937" s="118" t="s">
        <v>637</v>
      </c>
      <c r="AK1937" s="119"/>
      <c r="AL1937" s="119"/>
      <c r="AM1937" s="120"/>
      <c r="AO1937" s="118" t="s">
        <v>165</v>
      </c>
      <c r="AP1937" s="140"/>
      <c r="AQ1937" s="119"/>
      <c r="AR1937" s="120"/>
    </row>
    <row r="1938" spans="1:44" x14ac:dyDescent="0.2">
      <c r="A1938" s="11">
        <v>7820</v>
      </c>
      <c r="C1938" s="13">
        <f t="shared" si="90"/>
        <v>3980</v>
      </c>
      <c r="D1938" s="25">
        <v>7820</v>
      </c>
      <c r="I1938" s="27">
        <f t="shared" si="91"/>
        <v>7.82</v>
      </c>
      <c r="J1938" s="19">
        <v>7.82</v>
      </c>
      <c r="L1938" s="14">
        <v>3.98</v>
      </c>
      <c r="O1938">
        <v>2.0567000000000002</v>
      </c>
      <c r="P1938" s="31">
        <f t="shared" si="92"/>
        <v>1.3812818192963463</v>
      </c>
      <c r="R1938" s="5">
        <v>3.98</v>
      </c>
      <c r="AJ1938" s="118" t="s">
        <v>256</v>
      </c>
      <c r="AK1938" s="119"/>
      <c r="AL1938" s="119"/>
      <c r="AM1938" s="120"/>
      <c r="AO1938" s="118" t="s">
        <v>417</v>
      </c>
      <c r="AP1938" s="140"/>
      <c r="AQ1938" s="119"/>
      <c r="AR1938" s="120"/>
    </row>
    <row r="1939" spans="1:44" x14ac:dyDescent="0.2">
      <c r="A1939" s="11">
        <v>1040</v>
      </c>
      <c r="C1939" s="13">
        <f t="shared" si="90"/>
        <v>3980</v>
      </c>
      <c r="D1939" s="25">
        <v>1040</v>
      </c>
      <c r="I1939" s="27">
        <f t="shared" si="91"/>
        <v>1.04</v>
      </c>
      <c r="J1939" s="19">
        <v>1.04</v>
      </c>
      <c r="L1939" s="14">
        <v>3.98</v>
      </c>
      <c r="O1939">
        <v>3.9199999999999999E-2</v>
      </c>
      <c r="P1939" s="31">
        <f t="shared" si="92"/>
        <v>1.3812818192963463</v>
      </c>
      <c r="R1939" s="5">
        <v>3.98</v>
      </c>
      <c r="AJ1939" s="118" t="s">
        <v>152</v>
      </c>
      <c r="AK1939" s="119"/>
      <c r="AL1939" s="119"/>
      <c r="AM1939" s="120"/>
      <c r="AO1939" s="118" t="s">
        <v>417</v>
      </c>
      <c r="AP1939" s="140"/>
      <c r="AQ1939" s="119"/>
      <c r="AR1939" s="120"/>
    </row>
    <row r="1940" spans="1:44" x14ac:dyDescent="0.2">
      <c r="A1940" s="11">
        <v>1720</v>
      </c>
      <c r="C1940" s="13">
        <f t="shared" si="90"/>
        <v>3980</v>
      </c>
      <c r="D1940" s="25">
        <v>1720</v>
      </c>
      <c r="I1940" s="27">
        <f t="shared" si="91"/>
        <v>1.72</v>
      </c>
      <c r="J1940" s="19">
        <v>1.72</v>
      </c>
      <c r="L1940" s="14">
        <v>3.98</v>
      </c>
      <c r="O1940">
        <v>0.5423</v>
      </c>
      <c r="P1940" s="31">
        <f t="shared" si="92"/>
        <v>1.3812818192963463</v>
      </c>
      <c r="R1940" s="5">
        <v>3.98</v>
      </c>
      <c r="AJ1940" s="118" t="s">
        <v>97</v>
      </c>
      <c r="AK1940" s="119"/>
      <c r="AL1940" s="119"/>
      <c r="AM1940" s="120"/>
      <c r="AO1940" s="118" t="s">
        <v>417</v>
      </c>
      <c r="AP1940" s="140"/>
      <c r="AQ1940" s="119"/>
      <c r="AR1940" s="120"/>
    </row>
    <row r="1941" spans="1:44" x14ac:dyDescent="0.2">
      <c r="A1941" s="11">
        <v>4980</v>
      </c>
      <c r="C1941" s="13">
        <f t="shared" si="90"/>
        <v>3980</v>
      </c>
      <c r="D1941" s="25">
        <v>4980</v>
      </c>
      <c r="I1941" s="27">
        <f t="shared" si="91"/>
        <v>4.9800000000000004</v>
      </c>
      <c r="J1941" s="19">
        <v>4.9800000000000004</v>
      </c>
      <c r="L1941" s="14">
        <v>3.98</v>
      </c>
      <c r="O1941">
        <v>1.6053999999999999</v>
      </c>
      <c r="P1941" s="31">
        <f t="shared" si="92"/>
        <v>1.3812818192963463</v>
      </c>
      <c r="R1941" s="5">
        <v>3.98</v>
      </c>
      <c r="AJ1941" s="118" t="s">
        <v>71</v>
      </c>
      <c r="AK1941" s="119"/>
      <c r="AL1941" s="119"/>
      <c r="AM1941" s="120"/>
      <c r="AO1941" s="118" t="s">
        <v>102</v>
      </c>
      <c r="AP1941" s="140"/>
      <c r="AQ1941" s="119"/>
      <c r="AR1941" s="120"/>
    </row>
    <row r="1942" spans="1:44" x14ac:dyDescent="0.2">
      <c r="A1942" s="11">
        <v>19560</v>
      </c>
      <c r="C1942" s="13">
        <f t="shared" si="90"/>
        <v>4000</v>
      </c>
      <c r="D1942" s="25">
        <v>19560</v>
      </c>
      <c r="I1942" s="27">
        <f t="shared" si="91"/>
        <v>19.559999999999999</v>
      </c>
      <c r="J1942" s="19">
        <v>19.559999999999999</v>
      </c>
      <c r="L1942" s="14">
        <v>4</v>
      </c>
      <c r="O1942">
        <v>2.9735</v>
      </c>
      <c r="P1942" s="31">
        <f t="shared" si="92"/>
        <v>1.3862943611198906</v>
      </c>
      <c r="R1942" s="5">
        <v>4</v>
      </c>
      <c r="AJ1942" s="118" t="s">
        <v>460</v>
      </c>
      <c r="AK1942" s="119"/>
      <c r="AL1942" s="119"/>
      <c r="AM1942" s="120"/>
      <c r="AO1942" s="118" t="s">
        <v>102</v>
      </c>
      <c r="AP1942" s="140"/>
      <c r="AQ1942" s="119"/>
      <c r="AR1942" s="120"/>
    </row>
    <row r="1943" spans="1:44" x14ac:dyDescent="0.2">
      <c r="A1943" s="11">
        <v>3420</v>
      </c>
      <c r="C1943" s="13">
        <f t="shared" si="90"/>
        <v>4000</v>
      </c>
      <c r="D1943" s="25">
        <v>3420</v>
      </c>
      <c r="I1943" s="27">
        <f t="shared" si="91"/>
        <v>3.42</v>
      </c>
      <c r="J1943" s="19">
        <v>3.42</v>
      </c>
      <c r="L1943" s="14">
        <v>4</v>
      </c>
      <c r="O1943">
        <v>1.2296</v>
      </c>
      <c r="P1943" s="31">
        <f t="shared" si="92"/>
        <v>1.3862943611198906</v>
      </c>
      <c r="R1943" s="5">
        <v>4</v>
      </c>
      <c r="AJ1943" s="118" t="s">
        <v>405</v>
      </c>
      <c r="AK1943" s="119"/>
      <c r="AL1943" s="119"/>
      <c r="AM1943" s="120"/>
      <c r="AO1943" s="118" t="s">
        <v>102</v>
      </c>
      <c r="AP1943" s="140"/>
      <c r="AQ1943" s="119"/>
      <c r="AR1943" s="120"/>
    </row>
    <row r="1944" spans="1:44" x14ac:dyDescent="0.2">
      <c r="A1944" s="11">
        <v>200</v>
      </c>
      <c r="C1944" s="13">
        <f t="shared" si="90"/>
        <v>4000</v>
      </c>
      <c r="D1944" s="25">
        <v>200</v>
      </c>
      <c r="I1944" s="27">
        <f t="shared" si="91"/>
        <v>0.2</v>
      </c>
      <c r="J1944" s="19">
        <v>0.2</v>
      </c>
      <c r="L1944" s="14">
        <v>4</v>
      </c>
      <c r="O1944">
        <v>-1.6093999999999999</v>
      </c>
      <c r="P1944" s="31">
        <f t="shared" si="92"/>
        <v>1.3862943611198906</v>
      </c>
      <c r="R1944" s="5">
        <v>4</v>
      </c>
      <c r="AJ1944" s="118" t="s">
        <v>201</v>
      </c>
      <c r="AK1944" s="119"/>
      <c r="AL1944" s="119"/>
      <c r="AM1944" s="120"/>
      <c r="AO1944" s="118" t="s">
        <v>102</v>
      </c>
      <c r="AP1944" s="140"/>
      <c r="AQ1944" s="119"/>
      <c r="AR1944" s="120"/>
    </row>
    <row r="1945" spans="1:44" x14ac:dyDescent="0.2">
      <c r="A1945" s="11">
        <v>4400</v>
      </c>
      <c r="C1945" s="13">
        <f t="shared" si="90"/>
        <v>4019.9999999999995</v>
      </c>
      <c r="D1945" s="25">
        <v>4400</v>
      </c>
      <c r="I1945" s="27">
        <f t="shared" si="91"/>
        <v>4.4000000000000004</v>
      </c>
      <c r="J1945" s="19">
        <v>4.4000000000000004</v>
      </c>
      <c r="L1945" s="14">
        <v>4.0199999999999996</v>
      </c>
      <c r="O1945">
        <v>1.4816</v>
      </c>
      <c r="P1945" s="31">
        <f t="shared" si="92"/>
        <v>1.3912819026309295</v>
      </c>
      <c r="R1945" s="5">
        <v>4.0199999999999996</v>
      </c>
      <c r="AJ1945" s="118" t="s">
        <v>388</v>
      </c>
      <c r="AK1945" s="119"/>
      <c r="AL1945" s="119"/>
      <c r="AM1945" s="120"/>
      <c r="AO1945" s="118" t="s">
        <v>102</v>
      </c>
      <c r="AP1945" s="140"/>
      <c r="AQ1945" s="119"/>
      <c r="AR1945" s="120"/>
    </row>
    <row r="1946" spans="1:44" x14ac:dyDescent="0.2">
      <c r="A1946" s="11">
        <v>520</v>
      </c>
      <c r="C1946" s="13">
        <f t="shared" si="90"/>
        <v>4019.9999999999995</v>
      </c>
      <c r="D1946" s="25">
        <v>520</v>
      </c>
      <c r="I1946" s="27">
        <f t="shared" si="91"/>
        <v>0.52</v>
      </c>
      <c r="J1946" s="19">
        <v>0.52</v>
      </c>
      <c r="L1946" s="14">
        <v>4.0199999999999996</v>
      </c>
      <c r="O1946">
        <v>-0.65390000000000004</v>
      </c>
      <c r="P1946" s="31">
        <f t="shared" si="92"/>
        <v>1.3912819026309295</v>
      </c>
      <c r="R1946" s="5">
        <v>4.0199999999999996</v>
      </c>
      <c r="AJ1946" s="118" t="s">
        <v>132</v>
      </c>
      <c r="AK1946" s="119"/>
      <c r="AL1946" s="119"/>
      <c r="AM1946" s="120"/>
      <c r="AO1946" s="118" t="s">
        <v>229</v>
      </c>
      <c r="AP1946" s="140"/>
      <c r="AQ1946" s="119"/>
      <c r="AR1946" s="120"/>
    </row>
    <row r="1947" spans="1:44" x14ac:dyDescent="0.2">
      <c r="A1947" s="11">
        <v>7020</v>
      </c>
      <c r="C1947" s="13">
        <f t="shared" si="90"/>
        <v>4019.9999999999995</v>
      </c>
      <c r="D1947" s="25">
        <v>7020</v>
      </c>
      <c r="I1947" s="27">
        <f t="shared" si="91"/>
        <v>7.0200000000000005</v>
      </c>
      <c r="J1947" s="19">
        <v>7.0200000000000005</v>
      </c>
      <c r="L1947" s="14">
        <v>4.0199999999999996</v>
      </c>
      <c r="O1947">
        <v>1.9488000000000001</v>
      </c>
      <c r="P1947" s="31">
        <f t="shared" si="92"/>
        <v>1.3912819026309295</v>
      </c>
      <c r="R1947" s="5">
        <v>4.0199999999999996</v>
      </c>
      <c r="AJ1947" s="118" t="s">
        <v>527</v>
      </c>
      <c r="AK1947" s="119"/>
      <c r="AL1947" s="119"/>
      <c r="AM1947" s="120"/>
      <c r="AO1947" s="118" t="s">
        <v>229</v>
      </c>
      <c r="AP1947" s="140"/>
      <c r="AQ1947" s="119"/>
      <c r="AR1947" s="120"/>
    </row>
    <row r="1948" spans="1:44" x14ac:dyDescent="0.2">
      <c r="A1948" s="11">
        <v>880</v>
      </c>
      <c r="C1948" s="13">
        <f t="shared" si="90"/>
        <v>4019.9999999999995</v>
      </c>
      <c r="D1948" s="25">
        <v>880</v>
      </c>
      <c r="I1948" s="27">
        <f t="shared" si="91"/>
        <v>0.88</v>
      </c>
      <c r="J1948" s="19">
        <v>0.88</v>
      </c>
      <c r="L1948" s="14">
        <v>4.0199999999999996</v>
      </c>
      <c r="O1948">
        <v>-0.1278</v>
      </c>
      <c r="P1948" s="31">
        <f t="shared" si="92"/>
        <v>1.3912819026309295</v>
      </c>
      <c r="R1948" s="5">
        <v>4.0199999999999996</v>
      </c>
      <c r="AJ1948" s="118" t="s">
        <v>118</v>
      </c>
      <c r="AK1948" s="119"/>
      <c r="AL1948" s="119"/>
      <c r="AM1948" s="120"/>
      <c r="AO1948" s="118" t="s">
        <v>229</v>
      </c>
      <c r="AP1948" s="140"/>
      <c r="AQ1948" s="119"/>
      <c r="AR1948" s="120"/>
    </row>
    <row r="1949" spans="1:44" x14ac:dyDescent="0.2">
      <c r="A1949" s="11">
        <v>700</v>
      </c>
      <c r="C1949" s="13">
        <f t="shared" si="90"/>
        <v>4040</v>
      </c>
      <c r="D1949" s="25">
        <v>700</v>
      </c>
      <c r="I1949" s="27">
        <f t="shared" si="91"/>
        <v>0.70000000000000007</v>
      </c>
      <c r="J1949" s="19">
        <v>0.70000000000000007</v>
      </c>
      <c r="L1949" s="14">
        <v>4.04</v>
      </c>
      <c r="O1949">
        <v>-0.35670000000000002</v>
      </c>
      <c r="P1949" s="31">
        <f t="shared" si="92"/>
        <v>1.3962446919730587</v>
      </c>
      <c r="R1949" s="5">
        <v>4.04</v>
      </c>
      <c r="AJ1949" s="118" t="s">
        <v>276</v>
      </c>
      <c r="AK1949" s="119"/>
      <c r="AL1949" s="119"/>
      <c r="AM1949" s="120"/>
      <c r="AO1949" s="118" t="s">
        <v>229</v>
      </c>
      <c r="AP1949" s="140"/>
      <c r="AQ1949" s="119"/>
      <c r="AR1949" s="120"/>
    </row>
    <row r="1950" spans="1:44" x14ac:dyDescent="0.2">
      <c r="A1950" s="11">
        <v>2100</v>
      </c>
      <c r="C1950" s="13">
        <f t="shared" si="90"/>
        <v>4040</v>
      </c>
      <c r="D1950" s="25">
        <v>2100</v>
      </c>
      <c r="I1950" s="27">
        <f t="shared" si="91"/>
        <v>2.1</v>
      </c>
      <c r="J1950" s="19">
        <v>2.1</v>
      </c>
      <c r="L1950" s="14">
        <v>4.04</v>
      </c>
      <c r="O1950">
        <v>0.7419</v>
      </c>
      <c r="P1950" s="31">
        <f t="shared" si="92"/>
        <v>1.3962446919730587</v>
      </c>
      <c r="R1950" s="5">
        <v>4.04</v>
      </c>
      <c r="AJ1950" s="118" t="s">
        <v>138</v>
      </c>
      <c r="AK1950" s="119"/>
      <c r="AL1950" s="119"/>
      <c r="AM1950" s="120"/>
      <c r="AO1950" s="118" t="s">
        <v>229</v>
      </c>
      <c r="AP1950" s="140"/>
      <c r="AQ1950" s="119"/>
      <c r="AR1950" s="120"/>
    </row>
    <row r="1951" spans="1:44" x14ac:dyDescent="0.2">
      <c r="A1951" s="11">
        <v>1320</v>
      </c>
      <c r="C1951" s="13">
        <f t="shared" si="90"/>
        <v>4040</v>
      </c>
      <c r="D1951" s="25">
        <v>1320</v>
      </c>
      <c r="I1951" s="27">
        <f t="shared" si="91"/>
        <v>1.32</v>
      </c>
      <c r="J1951" s="19">
        <v>1.32</v>
      </c>
      <c r="L1951" s="14">
        <v>4.04</v>
      </c>
      <c r="O1951">
        <v>0.27760000000000001</v>
      </c>
      <c r="P1951" s="31">
        <f t="shared" si="92"/>
        <v>1.3962446919730587</v>
      </c>
      <c r="R1951" s="5">
        <v>4.04</v>
      </c>
      <c r="AJ1951" s="118" t="s">
        <v>86</v>
      </c>
      <c r="AK1951" s="119"/>
      <c r="AL1951" s="119"/>
      <c r="AM1951" s="120"/>
      <c r="AO1951" s="118" t="s">
        <v>229</v>
      </c>
      <c r="AP1951" s="140"/>
      <c r="AQ1951" s="119"/>
      <c r="AR1951" s="120"/>
    </row>
    <row r="1952" spans="1:44" x14ac:dyDescent="0.2">
      <c r="A1952" s="11">
        <v>9420</v>
      </c>
      <c r="C1952" s="13">
        <f t="shared" si="90"/>
        <v>4040</v>
      </c>
      <c r="D1952" s="25">
        <v>9420</v>
      </c>
      <c r="I1952" s="27">
        <f t="shared" si="91"/>
        <v>9.42</v>
      </c>
      <c r="J1952" s="19">
        <v>9.42</v>
      </c>
      <c r="L1952" s="14">
        <v>4.04</v>
      </c>
      <c r="O1952">
        <v>2.2427999999999999</v>
      </c>
      <c r="P1952" s="31">
        <f t="shared" si="92"/>
        <v>1.3962446919730587</v>
      </c>
      <c r="R1952" s="5">
        <v>4.04</v>
      </c>
      <c r="AJ1952" s="118" t="s">
        <v>564</v>
      </c>
      <c r="AK1952" s="119"/>
      <c r="AL1952" s="119"/>
      <c r="AM1952" s="120"/>
      <c r="AO1952" s="118" t="s">
        <v>149</v>
      </c>
      <c r="AP1952" s="140"/>
      <c r="AQ1952" s="119"/>
      <c r="AR1952" s="120"/>
    </row>
    <row r="1953" spans="1:44" x14ac:dyDescent="0.2">
      <c r="A1953" s="11">
        <v>18220</v>
      </c>
      <c r="C1953" s="13">
        <f t="shared" si="90"/>
        <v>4040</v>
      </c>
      <c r="D1953" s="25">
        <v>18220</v>
      </c>
      <c r="I1953" s="27">
        <f t="shared" si="91"/>
        <v>18.22</v>
      </c>
      <c r="J1953" s="19">
        <v>18.22</v>
      </c>
      <c r="L1953" s="14">
        <v>4.04</v>
      </c>
      <c r="O1953">
        <v>2.9024999999999999</v>
      </c>
      <c r="P1953" s="31">
        <f t="shared" si="92"/>
        <v>1.3962446919730587</v>
      </c>
      <c r="R1953" s="5">
        <v>4.04</v>
      </c>
      <c r="AJ1953" s="118" t="s">
        <v>626</v>
      </c>
      <c r="AK1953" s="119"/>
      <c r="AL1953" s="119"/>
      <c r="AM1953" s="120"/>
      <c r="AO1953" s="118" t="s">
        <v>149</v>
      </c>
      <c r="AP1953" s="140"/>
      <c r="AQ1953" s="119"/>
      <c r="AR1953" s="120"/>
    </row>
    <row r="1954" spans="1:44" x14ac:dyDescent="0.2">
      <c r="A1954" s="11">
        <v>920</v>
      </c>
      <c r="C1954" s="13">
        <f t="shared" si="90"/>
        <v>4059.9999999999995</v>
      </c>
      <c r="D1954" s="25">
        <v>920</v>
      </c>
      <c r="I1954" s="27">
        <f t="shared" si="91"/>
        <v>0.92</v>
      </c>
      <c r="J1954" s="19">
        <v>0.92</v>
      </c>
      <c r="L1954" s="14">
        <v>4.0599999999999996</v>
      </c>
      <c r="O1954">
        <v>-8.3400000000000002E-2</v>
      </c>
      <c r="P1954" s="31">
        <f t="shared" si="92"/>
        <v>1.4011829736136412</v>
      </c>
      <c r="R1954" s="5">
        <v>4.0599999999999996</v>
      </c>
      <c r="AJ1954" s="118" t="s">
        <v>48</v>
      </c>
      <c r="AK1954" s="119"/>
      <c r="AL1954" s="119"/>
      <c r="AM1954" s="120"/>
      <c r="AO1954" s="118" t="s">
        <v>149</v>
      </c>
      <c r="AP1954" s="140"/>
      <c r="AQ1954" s="119"/>
      <c r="AR1954" s="120"/>
    </row>
    <row r="1955" spans="1:44" x14ac:dyDescent="0.2">
      <c r="A1955" s="11">
        <v>480</v>
      </c>
      <c r="C1955" s="13">
        <f t="shared" si="90"/>
        <v>4059.9999999999995</v>
      </c>
      <c r="D1955" s="25">
        <v>480</v>
      </c>
      <c r="I1955" s="27">
        <f t="shared" si="91"/>
        <v>0.48</v>
      </c>
      <c r="J1955" s="19">
        <v>0.48</v>
      </c>
      <c r="L1955" s="14">
        <v>4.0599999999999996</v>
      </c>
      <c r="O1955">
        <v>-0.73399999999999999</v>
      </c>
      <c r="P1955" s="31">
        <f t="shared" si="92"/>
        <v>1.4011829736136412</v>
      </c>
      <c r="R1955" s="5">
        <v>4.0599999999999996</v>
      </c>
      <c r="AJ1955" s="118" t="s">
        <v>45</v>
      </c>
      <c r="AK1955" s="119"/>
      <c r="AL1955" s="119"/>
      <c r="AM1955" s="120"/>
      <c r="AO1955" s="118" t="s">
        <v>149</v>
      </c>
      <c r="AP1955" s="140"/>
      <c r="AQ1955" s="119"/>
      <c r="AR1955" s="120"/>
    </row>
    <row r="1956" spans="1:44" x14ac:dyDescent="0.2">
      <c r="A1956" s="11">
        <v>3940</v>
      </c>
      <c r="C1956" s="13">
        <f t="shared" si="90"/>
        <v>4080</v>
      </c>
      <c r="D1956" s="25">
        <v>3940</v>
      </c>
      <c r="I1956" s="27">
        <f t="shared" si="91"/>
        <v>3.94</v>
      </c>
      <c r="J1956" s="19">
        <v>3.94</v>
      </c>
      <c r="L1956" s="14">
        <v>4.08</v>
      </c>
      <c r="O1956">
        <v>1.3712</v>
      </c>
      <c r="P1956" s="31">
        <f t="shared" si="92"/>
        <v>1.4060969884160703</v>
      </c>
      <c r="R1956" s="5">
        <v>4.08</v>
      </c>
      <c r="AJ1956" s="118" t="s">
        <v>215</v>
      </c>
      <c r="AK1956" s="119"/>
      <c r="AL1956" s="119"/>
      <c r="AM1956" s="120"/>
      <c r="AO1956" s="118" t="s">
        <v>149</v>
      </c>
      <c r="AP1956" s="140"/>
      <c r="AQ1956" s="119"/>
      <c r="AR1956" s="120"/>
    </row>
    <row r="1957" spans="1:44" x14ac:dyDescent="0.2">
      <c r="A1957" s="11">
        <v>6700</v>
      </c>
      <c r="C1957" s="13">
        <f t="shared" si="90"/>
        <v>4080</v>
      </c>
      <c r="D1957" s="25">
        <v>6700</v>
      </c>
      <c r="I1957" s="27">
        <f t="shared" si="91"/>
        <v>6.7</v>
      </c>
      <c r="J1957" s="19">
        <v>6.7</v>
      </c>
      <c r="L1957" s="14">
        <v>4.08</v>
      </c>
      <c r="O1957">
        <v>1.9020999999999999</v>
      </c>
      <c r="P1957" s="31">
        <f t="shared" si="92"/>
        <v>1.4060969884160703</v>
      </c>
      <c r="R1957" s="5">
        <v>4.08</v>
      </c>
      <c r="AJ1957" s="118" t="s">
        <v>265</v>
      </c>
      <c r="AK1957" s="119"/>
      <c r="AL1957" s="119"/>
      <c r="AM1957" s="120"/>
      <c r="AO1957" s="118" t="s">
        <v>149</v>
      </c>
      <c r="AP1957" s="140"/>
      <c r="AQ1957" s="119"/>
      <c r="AR1957" s="120"/>
    </row>
    <row r="1958" spans="1:44" x14ac:dyDescent="0.2">
      <c r="A1958" s="11">
        <v>380</v>
      </c>
      <c r="C1958" s="13">
        <f t="shared" si="90"/>
        <v>4100</v>
      </c>
      <c r="D1958" s="25">
        <v>380</v>
      </c>
      <c r="I1958" s="27">
        <f t="shared" si="91"/>
        <v>0.38</v>
      </c>
      <c r="J1958" s="19">
        <v>0.38</v>
      </c>
      <c r="L1958" s="14">
        <v>4.0999999999999996</v>
      </c>
      <c r="O1958">
        <v>-0.96760000000000002</v>
      </c>
      <c r="P1958" s="31">
        <f t="shared" si="92"/>
        <v>1.410986973710262</v>
      </c>
      <c r="R1958" s="5">
        <v>4.0999999999999996</v>
      </c>
      <c r="AJ1958" s="118" t="s">
        <v>160</v>
      </c>
      <c r="AK1958" s="119"/>
      <c r="AL1958" s="119"/>
      <c r="AM1958" s="120"/>
      <c r="AO1958" s="118" t="s">
        <v>372</v>
      </c>
      <c r="AP1958" s="140"/>
      <c r="AQ1958" s="119"/>
      <c r="AR1958" s="120"/>
    </row>
    <row r="1959" spans="1:44" x14ac:dyDescent="0.2">
      <c r="A1959" s="11">
        <v>1060</v>
      </c>
      <c r="C1959" s="13">
        <f t="shared" si="90"/>
        <v>4100</v>
      </c>
      <c r="D1959" s="25">
        <v>1060</v>
      </c>
      <c r="I1959" s="27">
        <f t="shared" si="91"/>
        <v>1.06</v>
      </c>
      <c r="J1959" s="19">
        <v>1.06</v>
      </c>
      <c r="L1959" s="14">
        <v>4.0999999999999996</v>
      </c>
      <c r="O1959">
        <v>5.8299999999999998E-2</v>
      </c>
      <c r="P1959" s="31">
        <f t="shared" si="92"/>
        <v>1.410986973710262</v>
      </c>
      <c r="R1959" s="5">
        <v>4.0999999999999996</v>
      </c>
      <c r="AJ1959" s="118" t="s">
        <v>153</v>
      </c>
      <c r="AK1959" s="119"/>
      <c r="AL1959" s="119"/>
      <c r="AM1959" s="120"/>
      <c r="AO1959" s="118" t="s">
        <v>372</v>
      </c>
      <c r="AP1959" s="140"/>
      <c r="AQ1959" s="119"/>
      <c r="AR1959" s="120"/>
    </row>
    <row r="1960" spans="1:44" x14ac:dyDescent="0.2">
      <c r="A1960" s="11">
        <v>4040</v>
      </c>
      <c r="C1960" s="13">
        <f t="shared" si="90"/>
        <v>4100</v>
      </c>
      <c r="D1960" s="25">
        <v>4040</v>
      </c>
      <c r="I1960" s="27">
        <f t="shared" si="91"/>
        <v>4.04</v>
      </c>
      <c r="J1960" s="19">
        <v>4.04</v>
      </c>
      <c r="L1960" s="14">
        <v>4.0999999999999996</v>
      </c>
      <c r="O1960">
        <v>1.3962000000000001</v>
      </c>
      <c r="P1960" s="31">
        <f t="shared" si="92"/>
        <v>1.410986973710262</v>
      </c>
      <c r="R1960" s="5">
        <v>4.0999999999999996</v>
      </c>
      <c r="AJ1960" s="118" t="s">
        <v>351</v>
      </c>
      <c r="AK1960" s="119"/>
      <c r="AL1960" s="119"/>
      <c r="AM1960" s="120"/>
      <c r="AO1960" s="118" t="s">
        <v>372</v>
      </c>
      <c r="AP1960" s="140"/>
      <c r="AQ1960" s="119"/>
      <c r="AR1960" s="120"/>
    </row>
    <row r="1961" spans="1:44" x14ac:dyDescent="0.2">
      <c r="A1961" s="11">
        <v>3800</v>
      </c>
      <c r="C1961" s="13">
        <f t="shared" si="90"/>
        <v>4120</v>
      </c>
      <c r="D1961" s="25">
        <v>3800</v>
      </c>
      <c r="I1961" s="27">
        <f t="shared" si="91"/>
        <v>3.8000000000000003</v>
      </c>
      <c r="J1961" s="19">
        <v>3.8000000000000003</v>
      </c>
      <c r="L1961" s="14">
        <v>4.12</v>
      </c>
      <c r="O1961">
        <v>1.335</v>
      </c>
      <c r="P1961" s="31">
        <f t="shared" si="92"/>
        <v>1.4158531633614351</v>
      </c>
      <c r="R1961" s="5">
        <v>4.12</v>
      </c>
      <c r="AJ1961" s="118" t="s">
        <v>260</v>
      </c>
      <c r="AK1961" s="119"/>
      <c r="AL1961" s="119"/>
      <c r="AM1961" s="120"/>
      <c r="AO1961" s="118" t="s">
        <v>285</v>
      </c>
      <c r="AP1961" s="140"/>
      <c r="AQ1961" s="119"/>
      <c r="AR1961" s="120"/>
    </row>
    <row r="1962" spans="1:44" x14ac:dyDescent="0.2">
      <c r="A1962" s="11">
        <v>2080</v>
      </c>
      <c r="C1962" s="13">
        <f t="shared" si="90"/>
        <v>4120</v>
      </c>
      <c r="D1962" s="25">
        <v>2080</v>
      </c>
      <c r="I1962" s="27">
        <f t="shared" si="91"/>
        <v>2.08</v>
      </c>
      <c r="J1962" s="19">
        <v>2.08</v>
      </c>
      <c r="L1962" s="14">
        <v>4.12</v>
      </c>
      <c r="O1962">
        <v>0.73240000000000005</v>
      </c>
      <c r="P1962" s="31">
        <f t="shared" si="92"/>
        <v>1.4158531633614351</v>
      </c>
      <c r="R1962" s="5">
        <v>4.12</v>
      </c>
      <c r="AJ1962" s="118" t="s">
        <v>95</v>
      </c>
      <c r="AK1962" s="119"/>
      <c r="AL1962" s="119"/>
      <c r="AM1962" s="120"/>
      <c r="AO1962" s="118" t="s">
        <v>285</v>
      </c>
      <c r="AP1962" s="140"/>
      <c r="AQ1962" s="119"/>
      <c r="AR1962" s="120"/>
    </row>
    <row r="1963" spans="1:44" x14ac:dyDescent="0.2">
      <c r="A1963" s="11">
        <v>7580</v>
      </c>
      <c r="C1963" s="13">
        <f t="shared" si="90"/>
        <v>4120</v>
      </c>
      <c r="D1963" s="25">
        <v>7580</v>
      </c>
      <c r="I1963" s="27">
        <f t="shared" si="91"/>
        <v>7.58</v>
      </c>
      <c r="J1963" s="19">
        <v>7.58</v>
      </c>
      <c r="L1963" s="14">
        <v>4.12</v>
      </c>
      <c r="O1963">
        <v>2.0255000000000001</v>
      </c>
      <c r="P1963" s="31">
        <f t="shared" si="92"/>
        <v>1.4158531633614351</v>
      </c>
      <c r="R1963" s="5">
        <v>4.12</v>
      </c>
      <c r="AJ1963" s="118" t="s">
        <v>638</v>
      </c>
      <c r="AK1963" s="119"/>
      <c r="AL1963" s="119"/>
      <c r="AM1963" s="120"/>
      <c r="AO1963" s="118" t="s">
        <v>285</v>
      </c>
      <c r="AP1963" s="140"/>
      <c r="AQ1963" s="119"/>
      <c r="AR1963" s="120"/>
    </row>
    <row r="1964" spans="1:44" x14ac:dyDescent="0.2">
      <c r="A1964" s="11">
        <v>580</v>
      </c>
      <c r="C1964" s="13">
        <f t="shared" si="90"/>
        <v>4140</v>
      </c>
      <c r="D1964" s="25">
        <v>580</v>
      </c>
      <c r="I1964" s="27">
        <f t="shared" si="91"/>
        <v>0.57999999999999996</v>
      </c>
      <c r="J1964" s="19">
        <v>0.57999999999999996</v>
      </c>
      <c r="L1964" s="14">
        <v>4.1399999999999997</v>
      </c>
      <c r="O1964">
        <v>-0.54469999999999996</v>
      </c>
      <c r="P1964" s="31">
        <f t="shared" si="92"/>
        <v>1.4206957878372228</v>
      </c>
      <c r="R1964" s="5">
        <v>4.1399999999999997</v>
      </c>
      <c r="AJ1964" s="118" t="s">
        <v>298</v>
      </c>
      <c r="AK1964" s="119"/>
      <c r="AL1964" s="119"/>
      <c r="AM1964" s="120"/>
      <c r="AO1964" s="118" t="s">
        <v>285</v>
      </c>
      <c r="AP1964" s="140"/>
      <c r="AQ1964" s="119"/>
      <c r="AR1964" s="120"/>
    </row>
    <row r="1965" spans="1:44" x14ac:dyDescent="0.2">
      <c r="A1965" s="11">
        <v>5700</v>
      </c>
      <c r="C1965" s="13">
        <f t="shared" si="90"/>
        <v>4140</v>
      </c>
      <c r="D1965" s="25">
        <v>5700</v>
      </c>
      <c r="I1965" s="27">
        <f t="shared" si="91"/>
        <v>5.7</v>
      </c>
      <c r="J1965" s="19">
        <v>5.7</v>
      </c>
      <c r="L1965" s="14">
        <v>4.1399999999999997</v>
      </c>
      <c r="O1965">
        <v>1.7404999999999999</v>
      </c>
      <c r="P1965" s="31">
        <f t="shared" si="92"/>
        <v>1.4206957878372228</v>
      </c>
      <c r="R1965" s="5">
        <v>4.1399999999999997</v>
      </c>
      <c r="AJ1965" s="118" t="s">
        <v>454</v>
      </c>
      <c r="AK1965" s="119"/>
      <c r="AL1965" s="119"/>
      <c r="AM1965" s="120"/>
      <c r="AO1965" s="118" t="s">
        <v>354</v>
      </c>
      <c r="AP1965" s="140"/>
      <c r="AQ1965" s="119"/>
      <c r="AR1965" s="120"/>
    </row>
    <row r="1966" spans="1:44" x14ac:dyDescent="0.2">
      <c r="A1966" s="11">
        <v>2160</v>
      </c>
      <c r="C1966" s="13">
        <f t="shared" si="90"/>
        <v>4140</v>
      </c>
      <c r="D1966" s="25">
        <v>2160</v>
      </c>
      <c r="I1966" s="27">
        <f t="shared" si="91"/>
        <v>2.16</v>
      </c>
      <c r="J1966" s="19">
        <v>2.16</v>
      </c>
      <c r="L1966" s="14">
        <v>4.1399999999999997</v>
      </c>
      <c r="O1966">
        <v>0.77010000000000001</v>
      </c>
      <c r="P1966" s="31">
        <f t="shared" si="92"/>
        <v>1.4206957878372228</v>
      </c>
      <c r="R1966" s="5">
        <v>4.1399999999999997</v>
      </c>
      <c r="AJ1966" s="118" t="s">
        <v>247</v>
      </c>
      <c r="AK1966" s="119"/>
      <c r="AL1966" s="119"/>
      <c r="AM1966" s="120"/>
      <c r="AO1966" s="118" t="s">
        <v>354</v>
      </c>
      <c r="AP1966" s="140"/>
      <c r="AQ1966" s="119"/>
      <c r="AR1966" s="120"/>
    </row>
    <row r="1967" spans="1:44" x14ac:dyDescent="0.2">
      <c r="A1967" s="11">
        <v>160</v>
      </c>
      <c r="C1967" s="13">
        <f t="shared" si="90"/>
        <v>4140</v>
      </c>
      <c r="D1967" s="25">
        <v>160</v>
      </c>
      <c r="I1967" s="27">
        <f t="shared" si="91"/>
        <v>0.16</v>
      </c>
      <c r="J1967" s="19">
        <v>0.16</v>
      </c>
      <c r="L1967" s="14">
        <v>4.1399999999999997</v>
      </c>
      <c r="O1967">
        <v>-1.8326</v>
      </c>
      <c r="P1967" s="31">
        <f t="shared" si="92"/>
        <v>1.4206957878372228</v>
      </c>
      <c r="R1967" s="5">
        <v>4.1399999999999997</v>
      </c>
      <c r="AJ1967" s="118" t="s">
        <v>59</v>
      </c>
      <c r="AK1967" s="119"/>
      <c r="AL1967" s="119"/>
      <c r="AM1967" s="120"/>
      <c r="AO1967" s="118" t="s">
        <v>656</v>
      </c>
      <c r="AP1967" s="140"/>
      <c r="AQ1967" s="119"/>
      <c r="AR1967" s="120"/>
    </row>
    <row r="1968" spans="1:44" x14ac:dyDescent="0.2">
      <c r="A1968" s="11">
        <v>240</v>
      </c>
      <c r="C1968" s="13">
        <f t="shared" si="90"/>
        <v>4140</v>
      </c>
      <c r="D1968" s="25">
        <v>240</v>
      </c>
      <c r="I1968" s="27">
        <f t="shared" si="91"/>
        <v>0.24</v>
      </c>
      <c r="J1968" s="19">
        <v>0.24</v>
      </c>
      <c r="L1968" s="14">
        <v>4.1399999999999997</v>
      </c>
      <c r="O1968">
        <v>-1.4271</v>
      </c>
      <c r="P1968" s="31">
        <f t="shared" si="92"/>
        <v>1.4206957878372228</v>
      </c>
      <c r="R1968" s="5">
        <v>4.1399999999999997</v>
      </c>
      <c r="AJ1968" s="118" t="s">
        <v>72</v>
      </c>
      <c r="AK1968" s="119"/>
      <c r="AL1968" s="119"/>
      <c r="AM1968" s="120"/>
      <c r="AO1968" s="118" t="s">
        <v>656</v>
      </c>
      <c r="AP1968" s="140"/>
      <c r="AQ1968" s="119"/>
      <c r="AR1968" s="120"/>
    </row>
    <row r="1969" spans="1:44" x14ac:dyDescent="0.2">
      <c r="A1969" s="11">
        <v>18480</v>
      </c>
      <c r="C1969" s="13">
        <f t="shared" si="90"/>
        <v>4140</v>
      </c>
      <c r="D1969" s="25">
        <v>18480</v>
      </c>
      <c r="I1969" s="27">
        <f t="shared" si="91"/>
        <v>18.48</v>
      </c>
      <c r="J1969" s="19">
        <v>18.48</v>
      </c>
      <c r="L1969" s="14">
        <v>4.1399999999999997</v>
      </c>
      <c r="O1969">
        <v>2.9167000000000001</v>
      </c>
      <c r="P1969" s="31">
        <f t="shared" si="92"/>
        <v>1.4206957878372228</v>
      </c>
      <c r="R1969" s="5">
        <v>4.1399999999999997</v>
      </c>
      <c r="AJ1969" s="118" t="s">
        <v>639</v>
      </c>
      <c r="AK1969" s="119"/>
      <c r="AL1969" s="119"/>
      <c r="AM1969" s="120"/>
      <c r="AO1969" s="118" t="s">
        <v>656</v>
      </c>
      <c r="AP1969" s="140"/>
      <c r="AQ1969" s="119"/>
      <c r="AR1969" s="120"/>
    </row>
    <row r="1970" spans="1:44" x14ac:dyDescent="0.2">
      <c r="A1970" s="11">
        <v>560</v>
      </c>
      <c r="C1970" s="13">
        <f t="shared" si="90"/>
        <v>4140</v>
      </c>
      <c r="D1970" s="25">
        <v>560</v>
      </c>
      <c r="I1970" s="27">
        <f t="shared" si="91"/>
        <v>0.56000000000000005</v>
      </c>
      <c r="J1970" s="19">
        <v>0.56000000000000005</v>
      </c>
      <c r="L1970" s="14">
        <v>4.1399999999999997</v>
      </c>
      <c r="O1970">
        <v>-0.57979999999999998</v>
      </c>
      <c r="P1970" s="31">
        <f t="shared" si="92"/>
        <v>1.4206957878372228</v>
      </c>
      <c r="R1970" s="5">
        <v>4.1399999999999997</v>
      </c>
      <c r="AJ1970" s="118" t="s">
        <v>90</v>
      </c>
      <c r="AK1970" s="119"/>
      <c r="AL1970" s="119"/>
      <c r="AM1970" s="120"/>
      <c r="AO1970" s="118" t="s">
        <v>656</v>
      </c>
      <c r="AP1970" s="140"/>
      <c r="AQ1970" s="119"/>
      <c r="AR1970" s="120"/>
    </row>
    <row r="1971" spans="1:44" x14ac:dyDescent="0.2">
      <c r="A1971" s="11">
        <v>13740</v>
      </c>
      <c r="C1971" s="13">
        <f t="shared" si="90"/>
        <v>4140</v>
      </c>
      <c r="D1971" s="25">
        <v>13740</v>
      </c>
      <c r="I1971" s="27">
        <f t="shared" si="91"/>
        <v>13.74</v>
      </c>
      <c r="J1971" s="19">
        <v>13.74</v>
      </c>
      <c r="L1971" s="14">
        <v>4.1399999999999997</v>
      </c>
      <c r="O1971">
        <v>2.6202999999999999</v>
      </c>
      <c r="P1971" s="31">
        <f t="shared" si="92"/>
        <v>1.4206957878372228</v>
      </c>
      <c r="R1971" s="5">
        <v>4.1399999999999997</v>
      </c>
      <c r="AJ1971" s="118" t="s">
        <v>640</v>
      </c>
      <c r="AK1971" s="119"/>
      <c r="AL1971" s="119"/>
      <c r="AM1971" s="120"/>
      <c r="AO1971" s="118" t="s">
        <v>656</v>
      </c>
      <c r="AP1971" s="140"/>
      <c r="AQ1971" s="119"/>
      <c r="AR1971" s="120"/>
    </row>
    <row r="1972" spans="1:44" x14ac:dyDescent="0.2">
      <c r="A1972" s="11">
        <v>120</v>
      </c>
      <c r="C1972" s="13">
        <f t="shared" si="90"/>
        <v>4160</v>
      </c>
      <c r="D1972" s="25">
        <v>120</v>
      </c>
      <c r="I1972" s="27">
        <f t="shared" si="91"/>
        <v>0.12</v>
      </c>
      <c r="J1972" s="19">
        <v>0.12</v>
      </c>
      <c r="L1972" s="14">
        <v>4.16</v>
      </c>
      <c r="O1972">
        <v>-2.1202999999999999</v>
      </c>
      <c r="P1972" s="31">
        <f t="shared" si="92"/>
        <v>1.4255150742731719</v>
      </c>
      <c r="R1972" s="5">
        <v>4.16</v>
      </c>
      <c r="AJ1972" s="118" t="s">
        <v>142</v>
      </c>
      <c r="AK1972" s="119"/>
      <c r="AL1972" s="119"/>
      <c r="AM1972" s="120"/>
      <c r="AO1972" s="118" t="s">
        <v>656</v>
      </c>
      <c r="AP1972" s="140"/>
      <c r="AQ1972" s="119"/>
      <c r="AR1972" s="120"/>
    </row>
    <row r="1973" spans="1:44" x14ac:dyDescent="0.2">
      <c r="A1973" s="11">
        <v>1640</v>
      </c>
      <c r="C1973" s="13">
        <f t="shared" si="90"/>
        <v>4160</v>
      </c>
      <c r="D1973" s="25">
        <v>1640</v>
      </c>
      <c r="I1973" s="27">
        <f t="shared" si="91"/>
        <v>1.6400000000000001</v>
      </c>
      <c r="J1973" s="19">
        <v>1.6400000000000001</v>
      </c>
      <c r="L1973" s="14">
        <v>4.16</v>
      </c>
      <c r="O1973">
        <v>0.49469999999999997</v>
      </c>
      <c r="P1973" s="31">
        <f t="shared" si="92"/>
        <v>1.4255150742731719</v>
      </c>
      <c r="R1973" s="5">
        <v>4.16</v>
      </c>
      <c r="AJ1973" s="118" t="s">
        <v>130</v>
      </c>
      <c r="AK1973" s="119"/>
      <c r="AL1973" s="119"/>
      <c r="AM1973" s="120"/>
      <c r="AO1973" s="118" t="s">
        <v>486</v>
      </c>
      <c r="AP1973" s="140"/>
      <c r="AQ1973" s="119"/>
      <c r="AR1973" s="120"/>
    </row>
    <row r="1974" spans="1:44" x14ac:dyDescent="0.2">
      <c r="A1974" s="11">
        <v>5600</v>
      </c>
      <c r="C1974" s="13">
        <f t="shared" si="90"/>
        <v>4160</v>
      </c>
      <c r="D1974" s="25">
        <v>5600</v>
      </c>
      <c r="I1974" s="27">
        <f t="shared" si="91"/>
        <v>5.6000000000000005</v>
      </c>
      <c r="J1974" s="19">
        <v>5.6000000000000005</v>
      </c>
      <c r="L1974" s="14">
        <v>4.16</v>
      </c>
      <c r="O1974">
        <v>1.7228000000000001</v>
      </c>
      <c r="P1974" s="31">
        <f t="shared" si="92"/>
        <v>1.4255150742731719</v>
      </c>
      <c r="R1974" s="5">
        <v>4.16</v>
      </c>
      <c r="AJ1974" s="118" t="s">
        <v>400</v>
      </c>
      <c r="AK1974" s="119"/>
      <c r="AL1974" s="119"/>
      <c r="AM1974" s="120"/>
      <c r="AO1974" s="118" t="s">
        <v>486</v>
      </c>
      <c r="AP1974" s="140"/>
      <c r="AQ1974" s="119"/>
      <c r="AR1974" s="120"/>
    </row>
    <row r="1975" spans="1:44" x14ac:dyDescent="0.2">
      <c r="A1975" s="11">
        <v>2020</v>
      </c>
      <c r="C1975" s="13">
        <f t="shared" si="90"/>
        <v>4180</v>
      </c>
      <c r="D1975" s="25">
        <v>2020</v>
      </c>
      <c r="I1975" s="27">
        <f t="shared" si="91"/>
        <v>2.02</v>
      </c>
      <c r="J1975" s="19">
        <v>2.02</v>
      </c>
      <c r="L1975" s="14">
        <v>4.18</v>
      </c>
      <c r="O1975">
        <v>0.70309999999999995</v>
      </c>
      <c r="P1975" s="31">
        <f t="shared" si="92"/>
        <v>1.430311246536665</v>
      </c>
      <c r="R1975" s="5">
        <v>4.18</v>
      </c>
      <c r="AJ1975" s="118" t="s">
        <v>456</v>
      </c>
      <c r="AK1975" s="119"/>
      <c r="AL1975" s="119"/>
      <c r="AM1975" s="120"/>
      <c r="AO1975" s="118" t="s">
        <v>486</v>
      </c>
      <c r="AP1975" s="140"/>
      <c r="AQ1975" s="119"/>
      <c r="AR1975" s="120"/>
    </row>
    <row r="1976" spans="1:44" x14ac:dyDescent="0.2">
      <c r="A1976" s="11">
        <v>2520</v>
      </c>
      <c r="C1976" s="13">
        <f t="shared" si="90"/>
        <v>4180</v>
      </c>
      <c r="D1976" s="25">
        <v>2520</v>
      </c>
      <c r="I1976" s="27">
        <f t="shared" si="91"/>
        <v>2.52</v>
      </c>
      <c r="J1976" s="19">
        <v>2.52</v>
      </c>
      <c r="L1976" s="14">
        <v>4.18</v>
      </c>
      <c r="O1976">
        <v>0.92430000000000001</v>
      </c>
      <c r="P1976" s="31">
        <f t="shared" si="92"/>
        <v>1.430311246536665</v>
      </c>
      <c r="R1976" s="5">
        <v>4.18</v>
      </c>
      <c r="AJ1976" s="118" t="s">
        <v>139</v>
      </c>
      <c r="AK1976" s="119"/>
      <c r="AL1976" s="119"/>
      <c r="AM1976" s="120"/>
      <c r="AO1976" s="118" t="s">
        <v>464</v>
      </c>
      <c r="AP1976" s="140"/>
      <c r="AQ1976" s="119"/>
      <c r="AR1976" s="120"/>
    </row>
    <row r="1977" spans="1:44" x14ac:dyDescent="0.2">
      <c r="A1977" s="11">
        <v>500</v>
      </c>
      <c r="C1977" s="13">
        <f t="shared" si="90"/>
        <v>4180</v>
      </c>
      <c r="D1977" s="25">
        <v>500</v>
      </c>
      <c r="I1977" s="27">
        <f t="shared" si="91"/>
        <v>0.5</v>
      </c>
      <c r="J1977" s="19">
        <v>0.5</v>
      </c>
      <c r="L1977" s="14">
        <v>4.18</v>
      </c>
      <c r="O1977">
        <v>-0.69310000000000005</v>
      </c>
      <c r="P1977" s="31">
        <f t="shared" si="92"/>
        <v>1.430311246536665</v>
      </c>
      <c r="R1977" s="5">
        <v>4.18</v>
      </c>
      <c r="AJ1977" s="118" t="s">
        <v>46</v>
      </c>
      <c r="AK1977" s="119"/>
      <c r="AL1977" s="119"/>
      <c r="AM1977" s="120"/>
      <c r="AO1977" s="118" t="s">
        <v>464</v>
      </c>
      <c r="AP1977" s="140"/>
      <c r="AQ1977" s="119"/>
      <c r="AR1977" s="120"/>
    </row>
    <row r="1978" spans="1:44" x14ac:dyDescent="0.2">
      <c r="A1978" s="11">
        <v>8400</v>
      </c>
      <c r="C1978" s="13">
        <f t="shared" si="90"/>
        <v>4200</v>
      </c>
      <c r="D1978" s="25">
        <v>8400</v>
      </c>
      <c r="I1978" s="27">
        <f t="shared" si="91"/>
        <v>8.4</v>
      </c>
      <c r="J1978" s="19">
        <v>8.4</v>
      </c>
      <c r="L1978" s="14">
        <v>4.2</v>
      </c>
      <c r="O1978">
        <v>2.1282000000000001</v>
      </c>
      <c r="P1978" s="31">
        <f t="shared" si="92"/>
        <v>1.4350845252893227</v>
      </c>
      <c r="R1978" s="5">
        <v>4.2</v>
      </c>
      <c r="AJ1978" s="118" t="s">
        <v>641</v>
      </c>
      <c r="AK1978" s="119"/>
      <c r="AL1978" s="119"/>
      <c r="AM1978" s="120"/>
      <c r="AO1978" s="118" t="s">
        <v>464</v>
      </c>
      <c r="AP1978" s="140"/>
      <c r="AQ1978" s="119"/>
      <c r="AR1978" s="120"/>
    </row>
    <row r="1979" spans="1:44" x14ac:dyDescent="0.2">
      <c r="A1979" s="11">
        <v>2260</v>
      </c>
      <c r="C1979" s="13">
        <f t="shared" si="90"/>
        <v>4200</v>
      </c>
      <c r="D1979" s="25">
        <v>2260</v>
      </c>
      <c r="I1979" s="27">
        <f t="shared" si="91"/>
        <v>2.2600000000000002</v>
      </c>
      <c r="J1979" s="19">
        <v>2.2600000000000002</v>
      </c>
      <c r="L1979" s="14">
        <v>4.2</v>
      </c>
      <c r="O1979">
        <v>0.81540000000000001</v>
      </c>
      <c r="P1979" s="31">
        <f t="shared" si="92"/>
        <v>1.4350845252893227</v>
      </c>
      <c r="R1979" s="5">
        <v>4.2</v>
      </c>
      <c r="AJ1979" s="118" t="s">
        <v>134</v>
      </c>
      <c r="AK1979" s="119"/>
      <c r="AL1979" s="119"/>
      <c r="AM1979" s="120"/>
      <c r="AO1979" s="118" t="s">
        <v>464</v>
      </c>
      <c r="AP1979" s="140"/>
      <c r="AQ1979" s="119"/>
      <c r="AR1979" s="120"/>
    </row>
    <row r="1980" spans="1:44" x14ac:dyDescent="0.2">
      <c r="A1980" s="11">
        <v>2420</v>
      </c>
      <c r="C1980" s="13">
        <f t="shared" si="90"/>
        <v>4200</v>
      </c>
      <c r="D1980" s="25">
        <v>2420</v>
      </c>
      <c r="I1980" s="27">
        <f t="shared" si="91"/>
        <v>2.42</v>
      </c>
      <c r="J1980" s="19">
        <v>2.42</v>
      </c>
      <c r="L1980" s="14">
        <v>4.2</v>
      </c>
      <c r="O1980">
        <v>0.88380000000000003</v>
      </c>
      <c r="P1980" s="31">
        <f t="shared" si="92"/>
        <v>1.4350845252893227</v>
      </c>
      <c r="R1980" s="5">
        <v>4.2</v>
      </c>
      <c r="AJ1980" s="118" t="s">
        <v>269</v>
      </c>
      <c r="AK1980" s="119"/>
      <c r="AL1980" s="119"/>
      <c r="AM1980" s="120"/>
      <c r="AO1980" s="118" t="s">
        <v>388</v>
      </c>
      <c r="AP1980" s="140"/>
      <c r="AQ1980" s="119"/>
      <c r="AR1980" s="120"/>
    </row>
    <row r="1981" spans="1:44" x14ac:dyDescent="0.2">
      <c r="A1981" s="11">
        <v>960</v>
      </c>
      <c r="C1981" s="13">
        <f t="shared" si="90"/>
        <v>4200</v>
      </c>
      <c r="D1981" s="25">
        <v>960</v>
      </c>
      <c r="I1981" s="27">
        <f t="shared" si="91"/>
        <v>0.96</v>
      </c>
      <c r="J1981" s="19">
        <v>0.96</v>
      </c>
      <c r="L1981" s="14">
        <v>4.2</v>
      </c>
      <c r="O1981">
        <v>-4.0800000000000003E-2</v>
      </c>
      <c r="P1981" s="31">
        <f t="shared" si="92"/>
        <v>1.4350845252893227</v>
      </c>
      <c r="R1981" s="5">
        <v>4.2</v>
      </c>
      <c r="AJ1981" s="118" t="s">
        <v>105</v>
      </c>
      <c r="AK1981" s="119"/>
      <c r="AL1981" s="119"/>
      <c r="AM1981" s="120"/>
      <c r="AO1981" s="118" t="s">
        <v>388</v>
      </c>
      <c r="AP1981" s="140"/>
      <c r="AQ1981" s="119"/>
      <c r="AR1981" s="120"/>
    </row>
    <row r="1982" spans="1:44" x14ac:dyDescent="0.2">
      <c r="A1982" s="11">
        <v>800</v>
      </c>
      <c r="C1982" s="13">
        <f t="shared" si="90"/>
        <v>4200</v>
      </c>
      <c r="D1982" s="25">
        <v>800</v>
      </c>
      <c r="I1982" s="27">
        <f t="shared" si="91"/>
        <v>0.8</v>
      </c>
      <c r="J1982" s="19">
        <v>0.8</v>
      </c>
      <c r="L1982" s="14">
        <v>4.2</v>
      </c>
      <c r="O1982">
        <v>-0.22309999999999999</v>
      </c>
      <c r="P1982" s="31">
        <f t="shared" si="92"/>
        <v>1.4350845252893227</v>
      </c>
      <c r="R1982" s="5">
        <v>4.2</v>
      </c>
      <c r="AJ1982" s="118" t="s">
        <v>50</v>
      </c>
      <c r="AK1982" s="119"/>
      <c r="AL1982" s="119"/>
      <c r="AM1982" s="120"/>
      <c r="AO1982" s="118" t="s">
        <v>388</v>
      </c>
      <c r="AP1982" s="140"/>
      <c r="AQ1982" s="119"/>
      <c r="AR1982" s="120"/>
    </row>
    <row r="1983" spans="1:44" x14ac:dyDescent="0.2">
      <c r="A1983" s="11">
        <v>11680</v>
      </c>
      <c r="C1983" s="13">
        <f t="shared" si="90"/>
        <v>4220</v>
      </c>
      <c r="D1983" s="25">
        <v>11680</v>
      </c>
      <c r="I1983" s="27">
        <f t="shared" si="91"/>
        <v>11.68</v>
      </c>
      <c r="J1983" s="19">
        <v>11.68</v>
      </c>
      <c r="L1983" s="14">
        <v>4.22</v>
      </c>
      <c r="O1983">
        <v>2.4579</v>
      </c>
      <c r="P1983" s="31">
        <f t="shared" si="92"/>
        <v>1.4398351280479205</v>
      </c>
      <c r="R1983" s="5">
        <v>4.22</v>
      </c>
      <c r="AJ1983" s="118" t="s">
        <v>545</v>
      </c>
      <c r="AK1983" s="119"/>
      <c r="AL1983" s="119"/>
      <c r="AM1983" s="120"/>
      <c r="AO1983" s="118" t="s">
        <v>388</v>
      </c>
      <c r="AP1983" s="140"/>
      <c r="AQ1983" s="119"/>
      <c r="AR1983" s="120"/>
    </row>
    <row r="1984" spans="1:44" x14ac:dyDescent="0.2">
      <c r="A1984" s="11">
        <v>3000</v>
      </c>
      <c r="C1984" s="13">
        <f t="shared" si="90"/>
        <v>4220</v>
      </c>
      <c r="D1984" s="25">
        <v>3000</v>
      </c>
      <c r="I1984" s="27">
        <f t="shared" si="91"/>
        <v>3</v>
      </c>
      <c r="J1984" s="19">
        <v>3</v>
      </c>
      <c r="L1984" s="14">
        <v>4.22</v>
      </c>
      <c r="O1984">
        <v>1.0986</v>
      </c>
      <c r="P1984" s="31">
        <f t="shared" si="92"/>
        <v>1.4398351280479205</v>
      </c>
      <c r="R1984" s="5">
        <v>4.22</v>
      </c>
      <c r="AJ1984" s="118" t="s">
        <v>175</v>
      </c>
      <c r="AK1984" s="119"/>
      <c r="AL1984" s="119"/>
      <c r="AM1984" s="120"/>
      <c r="AO1984" s="118" t="s">
        <v>388</v>
      </c>
      <c r="AP1984" s="140"/>
      <c r="AQ1984" s="119"/>
      <c r="AR1984" s="120"/>
    </row>
    <row r="1985" spans="1:44" x14ac:dyDescent="0.2">
      <c r="A1985" s="11">
        <v>940</v>
      </c>
      <c r="C1985" s="13">
        <f t="shared" ref="C1985:C2048" si="93">L1985*1000</f>
        <v>4220</v>
      </c>
      <c r="D1985" s="25">
        <v>940</v>
      </c>
      <c r="I1985" s="27">
        <f t="shared" si="91"/>
        <v>0.94000000000000006</v>
      </c>
      <c r="J1985" s="19">
        <v>0.94000000000000006</v>
      </c>
      <c r="L1985" s="14">
        <v>4.22</v>
      </c>
      <c r="O1985">
        <v>-6.1899999999999997E-2</v>
      </c>
      <c r="P1985" s="31">
        <f t="shared" si="92"/>
        <v>1.4398351280479205</v>
      </c>
      <c r="R1985" s="5">
        <v>4.22</v>
      </c>
      <c r="AJ1985" s="118" t="s">
        <v>321</v>
      </c>
      <c r="AK1985" s="119"/>
      <c r="AL1985" s="119"/>
      <c r="AM1985" s="120"/>
      <c r="AO1985" s="118" t="s">
        <v>140</v>
      </c>
      <c r="AP1985" s="140"/>
      <c r="AQ1985" s="119"/>
      <c r="AR1985" s="120"/>
    </row>
    <row r="1986" spans="1:44" x14ac:dyDescent="0.2">
      <c r="A1986" s="11">
        <v>2400</v>
      </c>
      <c r="C1986" s="13">
        <f t="shared" si="93"/>
        <v>4220</v>
      </c>
      <c r="D1986" s="25">
        <v>2400</v>
      </c>
      <c r="I1986" s="27">
        <f t="shared" ref="I1986:I2049" si="94">D1986*10^-3</f>
        <v>2.4</v>
      </c>
      <c r="J1986" s="19">
        <v>2.4</v>
      </c>
      <c r="L1986" s="14">
        <v>4.22</v>
      </c>
      <c r="O1986">
        <v>0.87549999999999994</v>
      </c>
      <c r="P1986" s="31">
        <f t="shared" ref="P1986:P2049" si="95">LN(L1986)</f>
        <v>1.4398351280479205</v>
      </c>
      <c r="R1986" s="5">
        <v>4.22</v>
      </c>
      <c r="AJ1986" s="118" t="s">
        <v>477</v>
      </c>
      <c r="AK1986" s="119"/>
      <c r="AL1986" s="119"/>
      <c r="AM1986" s="120"/>
      <c r="AO1986" s="118" t="s">
        <v>140</v>
      </c>
      <c r="AP1986" s="140"/>
      <c r="AQ1986" s="119"/>
      <c r="AR1986" s="120"/>
    </row>
    <row r="1987" spans="1:44" x14ac:dyDescent="0.2">
      <c r="A1987" s="11">
        <v>1780</v>
      </c>
      <c r="C1987" s="13">
        <f t="shared" si="93"/>
        <v>4220</v>
      </c>
      <c r="D1987" s="25">
        <v>1780</v>
      </c>
      <c r="I1987" s="27">
        <f t="shared" si="94"/>
        <v>1.78</v>
      </c>
      <c r="J1987" s="19">
        <v>1.78</v>
      </c>
      <c r="L1987" s="14">
        <v>4.22</v>
      </c>
      <c r="O1987">
        <v>0.5766</v>
      </c>
      <c r="P1987" s="31">
        <f t="shared" si="95"/>
        <v>1.4398351280479205</v>
      </c>
      <c r="R1987" s="5">
        <v>4.22</v>
      </c>
      <c r="AJ1987" s="118" t="s">
        <v>347</v>
      </c>
      <c r="AK1987" s="119"/>
      <c r="AL1987" s="119"/>
      <c r="AM1987" s="120"/>
      <c r="AO1987" s="118" t="s">
        <v>140</v>
      </c>
      <c r="AP1987" s="140"/>
      <c r="AQ1987" s="119"/>
      <c r="AR1987" s="120"/>
    </row>
    <row r="1988" spans="1:44" x14ac:dyDescent="0.2">
      <c r="A1988" s="11">
        <v>840</v>
      </c>
      <c r="C1988" s="13">
        <f t="shared" si="93"/>
        <v>4220</v>
      </c>
      <c r="D1988" s="25">
        <v>840</v>
      </c>
      <c r="I1988" s="27">
        <f t="shared" si="94"/>
        <v>0.84</v>
      </c>
      <c r="J1988" s="19">
        <v>0.84</v>
      </c>
      <c r="L1988" s="14">
        <v>4.22</v>
      </c>
      <c r="O1988">
        <v>-0.1744</v>
      </c>
      <c r="P1988" s="31">
        <f t="shared" si="95"/>
        <v>1.4398351280479205</v>
      </c>
      <c r="R1988" s="5">
        <v>4.22</v>
      </c>
      <c r="AJ1988" s="118" t="s">
        <v>119</v>
      </c>
      <c r="AK1988" s="119"/>
      <c r="AL1988" s="119"/>
      <c r="AM1988" s="120"/>
      <c r="AO1988" s="118" t="s">
        <v>620</v>
      </c>
      <c r="AP1988" s="140"/>
      <c r="AQ1988" s="119"/>
      <c r="AR1988" s="120"/>
    </row>
    <row r="1989" spans="1:44" x14ac:dyDescent="0.2">
      <c r="A1989" s="11">
        <v>8440</v>
      </c>
      <c r="C1989" s="13">
        <f t="shared" si="93"/>
        <v>4240</v>
      </c>
      <c r="D1989" s="25">
        <v>8440</v>
      </c>
      <c r="I1989" s="27">
        <f t="shared" si="94"/>
        <v>8.44</v>
      </c>
      <c r="J1989" s="19">
        <v>8.44</v>
      </c>
      <c r="L1989" s="14">
        <v>4.24</v>
      </c>
      <c r="O1989">
        <v>2.133</v>
      </c>
      <c r="P1989" s="31">
        <f t="shared" si="95"/>
        <v>1.4445632692438664</v>
      </c>
      <c r="R1989" s="5">
        <v>4.24</v>
      </c>
      <c r="AJ1989" s="118" t="s">
        <v>375</v>
      </c>
      <c r="AK1989" s="119"/>
      <c r="AL1989" s="119"/>
      <c r="AM1989" s="120"/>
      <c r="AO1989" s="118" t="s">
        <v>266</v>
      </c>
      <c r="AP1989" s="140"/>
      <c r="AQ1989" s="119"/>
      <c r="AR1989" s="120"/>
    </row>
    <row r="1990" spans="1:44" x14ac:dyDescent="0.2">
      <c r="A1990" s="11">
        <v>4560</v>
      </c>
      <c r="C1990" s="13">
        <f t="shared" si="93"/>
        <v>4240</v>
      </c>
      <c r="D1990" s="25">
        <v>4560</v>
      </c>
      <c r="I1990" s="27">
        <f t="shared" si="94"/>
        <v>4.5600000000000005</v>
      </c>
      <c r="J1990" s="19">
        <v>4.5600000000000005</v>
      </c>
      <c r="L1990" s="14">
        <v>4.24</v>
      </c>
      <c r="O1990">
        <v>1.5173000000000001</v>
      </c>
      <c r="P1990" s="31">
        <f t="shared" si="95"/>
        <v>1.4445632692438664</v>
      </c>
      <c r="R1990" s="5">
        <v>4.24</v>
      </c>
      <c r="AJ1990" s="118" t="s">
        <v>642</v>
      </c>
      <c r="AK1990" s="119"/>
      <c r="AL1990" s="119"/>
      <c r="AM1990" s="120"/>
      <c r="AO1990" s="118" t="s">
        <v>382</v>
      </c>
      <c r="AP1990" s="140"/>
      <c r="AQ1990" s="119"/>
      <c r="AR1990" s="120"/>
    </row>
    <row r="1991" spans="1:44" x14ac:dyDescent="0.2">
      <c r="A1991" s="11">
        <v>780</v>
      </c>
      <c r="C1991" s="13">
        <f t="shared" si="93"/>
        <v>4240</v>
      </c>
      <c r="D1991" s="25">
        <v>780</v>
      </c>
      <c r="I1991" s="27">
        <f t="shared" si="94"/>
        <v>0.78</v>
      </c>
      <c r="J1991" s="19">
        <v>0.78</v>
      </c>
      <c r="L1991" s="14">
        <v>4.24</v>
      </c>
      <c r="O1991">
        <v>-0.2485</v>
      </c>
      <c r="P1991" s="31">
        <f t="shared" si="95"/>
        <v>1.4445632692438664</v>
      </c>
      <c r="R1991" s="5">
        <v>4.24</v>
      </c>
      <c r="AJ1991" s="118" t="s">
        <v>275</v>
      </c>
      <c r="AK1991" s="119"/>
      <c r="AL1991" s="119"/>
      <c r="AM1991" s="120"/>
      <c r="AO1991" s="118" t="s">
        <v>382</v>
      </c>
      <c r="AP1991" s="140"/>
      <c r="AQ1991" s="119"/>
      <c r="AR1991" s="120"/>
    </row>
    <row r="1992" spans="1:44" x14ac:dyDescent="0.2">
      <c r="A1992" s="11">
        <v>4560</v>
      </c>
      <c r="C1992" s="13">
        <f t="shared" si="93"/>
        <v>4240</v>
      </c>
      <c r="D1992" s="25">
        <v>4560</v>
      </c>
      <c r="I1992" s="27">
        <f t="shared" si="94"/>
        <v>4.5600000000000005</v>
      </c>
      <c r="J1992" s="19">
        <v>4.5600000000000005</v>
      </c>
      <c r="L1992" s="14">
        <v>4.24</v>
      </c>
      <c r="O1992">
        <v>1.5173000000000001</v>
      </c>
      <c r="P1992" s="31">
        <f t="shared" si="95"/>
        <v>1.4445632692438664</v>
      </c>
      <c r="R1992" s="5">
        <v>4.24</v>
      </c>
      <c r="AJ1992" s="118" t="s">
        <v>642</v>
      </c>
      <c r="AK1992" s="119"/>
      <c r="AL1992" s="119"/>
      <c r="AM1992" s="120"/>
      <c r="AO1992" s="118" t="s">
        <v>233</v>
      </c>
      <c r="AP1992" s="140"/>
      <c r="AQ1992" s="119"/>
      <c r="AR1992" s="120"/>
    </row>
    <row r="1993" spans="1:44" x14ac:dyDescent="0.2">
      <c r="A1993" s="11">
        <v>5360</v>
      </c>
      <c r="C1993" s="13">
        <f t="shared" si="93"/>
        <v>4240</v>
      </c>
      <c r="D1993" s="25">
        <v>5360</v>
      </c>
      <c r="I1993" s="27">
        <f t="shared" si="94"/>
        <v>5.36</v>
      </c>
      <c r="J1993" s="19">
        <v>5.36</v>
      </c>
      <c r="L1993" s="14">
        <v>4.24</v>
      </c>
      <c r="O1993">
        <v>1.679</v>
      </c>
      <c r="P1993" s="31">
        <f t="shared" si="95"/>
        <v>1.4445632692438664</v>
      </c>
      <c r="R1993" s="5">
        <v>4.24</v>
      </c>
      <c r="AJ1993" s="118" t="s">
        <v>643</v>
      </c>
      <c r="AK1993" s="119"/>
      <c r="AL1993" s="119"/>
      <c r="AM1993" s="120"/>
      <c r="AO1993" s="118" t="s">
        <v>233</v>
      </c>
      <c r="AP1993" s="140"/>
      <c r="AQ1993" s="119"/>
      <c r="AR1993" s="120"/>
    </row>
    <row r="1994" spans="1:44" x14ac:dyDescent="0.2">
      <c r="A1994" s="11">
        <v>1260</v>
      </c>
      <c r="C1994" s="13">
        <f t="shared" si="93"/>
        <v>4240</v>
      </c>
      <c r="D1994" s="25">
        <v>1260</v>
      </c>
      <c r="I1994" s="27">
        <f t="shared" si="94"/>
        <v>1.26</v>
      </c>
      <c r="J1994" s="19">
        <v>1.26</v>
      </c>
      <c r="L1994" s="14">
        <v>4.24</v>
      </c>
      <c r="O1994">
        <v>0.2311</v>
      </c>
      <c r="P1994" s="31">
        <f t="shared" si="95"/>
        <v>1.4445632692438664</v>
      </c>
      <c r="R1994" s="5">
        <v>4.24</v>
      </c>
      <c r="AJ1994" s="118" t="s">
        <v>73</v>
      </c>
      <c r="AK1994" s="119"/>
      <c r="AL1994" s="119"/>
      <c r="AM1994" s="120"/>
      <c r="AO1994" s="118" t="s">
        <v>233</v>
      </c>
      <c r="AP1994" s="140"/>
      <c r="AQ1994" s="119"/>
      <c r="AR1994" s="120"/>
    </row>
    <row r="1995" spans="1:44" x14ac:dyDescent="0.2">
      <c r="A1995" s="11">
        <v>4120</v>
      </c>
      <c r="C1995" s="13">
        <f t="shared" si="93"/>
        <v>4260</v>
      </c>
      <c r="D1995" s="25">
        <v>4120</v>
      </c>
      <c r="I1995" s="27">
        <f t="shared" si="94"/>
        <v>4.12</v>
      </c>
      <c r="J1995" s="19">
        <v>4.12</v>
      </c>
      <c r="L1995" s="14">
        <v>4.26</v>
      </c>
      <c r="O1995">
        <v>1.4158999999999999</v>
      </c>
      <c r="P1995" s="31">
        <f t="shared" si="95"/>
        <v>1.4492691602812791</v>
      </c>
      <c r="R1995" s="5">
        <v>4.26</v>
      </c>
      <c r="AJ1995" s="118" t="s">
        <v>535</v>
      </c>
      <c r="AK1995" s="119"/>
      <c r="AL1995" s="119"/>
      <c r="AM1995" s="120"/>
      <c r="AO1995" s="118" t="s">
        <v>233</v>
      </c>
      <c r="AP1995" s="140"/>
      <c r="AQ1995" s="119"/>
      <c r="AR1995" s="120"/>
    </row>
    <row r="1996" spans="1:44" x14ac:dyDescent="0.2">
      <c r="A1996" s="11">
        <v>6900</v>
      </c>
      <c r="C1996" s="13">
        <f t="shared" si="93"/>
        <v>4260</v>
      </c>
      <c r="D1996" s="25">
        <v>6900</v>
      </c>
      <c r="I1996" s="27">
        <f t="shared" si="94"/>
        <v>6.9</v>
      </c>
      <c r="J1996" s="19">
        <v>6.9</v>
      </c>
      <c r="L1996" s="14">
        <v>4.26</v>
      </c>
      <c r="O1996">
        <v>1.9315</v>
      </c>
      <c r="P1996" s="31">
        <f t="shared" si="95"/>
        <v>1.4492691602812791</v>
      </c>
      <c r="R1996" s="5">
        <v>4.26</v>
      </c>
      <c r="AJ1996" s="118" t="s">
        <v>644</v>
      </c>
      <c r="AK1996" s="119"/>
      <c r="AL1996" s="119"/>
      <c r="AM1996" s="120"/>
      <c r="AO1996" s="118" t="s">
        <v>438</v>
      </c>
      <c r="AP1996" s="140"/>
      <c r="AQ1996" s="119"/>
      <c r="AR1996" s="120"/>
    </row>
    <row r="1997" spans="1:44" x14ac:dyDescent="0.2">
      <c r="A1997" s="11">
        <v>2800</v>
      </c>
      <c r="C1997" s="13">
        <f t="shared" si="93"/>
        <v>4260</v>
      </c>
      <c r="D1997" s="25">
        <v>2800</v>
      </c>
      <c r="I1997" s="27">
        <f t="shared" si="94"/>
        <v>2.8000000000000003</v>
      </c>
      <c r="J1997" s="19">
        <v>2.8000000000000003</v>
      </c>
      <c r="L1997" s="14">
        <v>4.26</v>
      </c>
      <c r="O1997">
        <v>1.0296000000000001</v>
      </c>
      <c r="P1997" s="31">
        <f t="shared" si="95"/>
        <v>1.4492691602812791</v>
      </c>
      <c r="R1997" s="5">
        <v>4.26</v>
      </c>
      <c r="AJ1997" s="118" t="s">
        <v>603</v>
      </c>
      <c r="AK1997" s="119"/>
      <c r="AL1997" s="119"/>
      <c r="AM1997" s="120"/>
      <c r="AO1997" s="118" t="s">
        <v>378</v>
      </c>
      <c r="AP1997" s="140"/>
      <c r="AQ1997" s="119"/>
      <c r="AR1997" s="120"/>
    </row>
    <row r="1998" spans="1:44" x14ac:dyDescent="0.2">
      <c r="A1998" s="11">
        <v>600</v>
      </c>
      <c r="C1998" s="13">
        <f t="shared" si="93"/>
        <v>4280</v>
      </c>
      <c r="D1998" s="25">
        <v>600</v>
      </c>
      <c r="I1998" s="27">
        <f t="shared" si="94"/>
        <v>0.6</v>
      </c>
      <c r="J1998" s="19">
        <v>0.6</v>
      </c>
      <c r="L1998" s="14">
        <v>4.28</v>
      </c>
      <c r="O1998">
        <v>-0.51080000000000003</v>
      </c>
      <c r="P1998" s="31">
        <f t="shared" si="95"/>
        <v>1.4539530095937054</v>
      </c>
      <c r="R1998" s="5">
        <v>4.28</v>
      </c>
      <c r="AJ1998" s="118" t="s">
        <v>197</v>
      </c>
      <c r="AK1998" s="119"/>
      <c r="AL1998" s="119"/>
      <c r="AM1998" s="120"/>
      <c r="AO1998" s="118" t="s">
        <v>378</v>
      </c>
      <c r="AP1998" s="140"/>
      <c r="AQ1998" s="119"/>
      <c r="AR1998" s="120"/>
    </row>
    <row r="1999" spans="1:44" x14ac:dyDescent="0.2">
      <c r="A1999" s="11">
        <v>2700</v>
      </c>
      <c r="C1999" s="13">
        <f t="shared" si="93"/>
        <v>4280</v>
      </c>
      <c r="D1999" s="25">
        <v>2700</v>
      </c>
      <c r="I1999" s="27">
        <f t="shared" si="94"/>
        <v>2.7</v>
      </c>
      <c r="J1999" s="19">
        <v>2.7</v>
      </c>
      <c r="L1999" s="14">
        <v>4.28</v>
      </c>
      <c r="O1999">
        <v>0.99329999999999996</v>
      </c>
      <c r="P1999" s="31">
        <f t="shared" si="95"/>
        <v>1.4539530095937054</v>
      </c>
      <c r="R1999" s="5">
        <v>4.28</v>
      </c>
      <c r="AJ1999" s="118" t="s">
        <v>103</v>
      </c>
      <c r="AK1999" s="119"/>
      <c r="AL1999" s="119"/>
      <c r="AM1999" s="120"/>
      <c r="AO1999" s="118" t="s">
        <v>378</v>
      </c>
      <c r="AP1999" s="140"/>
      <c r="AQ1999" s="119"/>
      <c r="AR1999" s="120"/>
    </row>
    <row r="2000" spans="1:44" x14ac:dyDescent="0.2">
      <c r="A2000" s="11">
        <v>9180</v>
      </c>
      <c r="C2000" s="13">
        <f t="shared" si="93"/>
        <v>4280</v>
      </c>
      <c r="D2000" s="25">
        <v>9180</v>
      </c>
      <c r="I2000" s="27">
        <f t="shared" si="94"/>
        <v>9.18</v>
      </c>
      <c r="J2000" s="19">
        <v>9.18</v>
      </c>
      <c r="L2000" s="14">
        <v>4.28</v>
      </c>
      <c r="O2000">
        <v>2.2170000000000001</v>
      </c>
      <c r="P2000" s="31">
        <f t="shared" si="95"/>
        <v>1.4539530095937054</v>
      </c>
      <c r="R2000" s="5">
        <v>4.28</v>
      </c>
      <c r="AJ2000" s="118" t="s">
        <v>455</v>
      </c>
      <c r="AK2000" s="119"/>
      <c r="AL2000" s="119"/>
      <c r="AM2000" s="120"/>
      <c r="AO2000" s="118" t="s">
        <v>378</v>
      </c>
      <c r="AP2000" s="140"/>
      <c r="AQ2000" s="119"/>
      <c r="AR2000" s="120"/>
    </row>
    <row r="2001" spans="1:44" x14ac:dyDescent="0.2">
      <c r="A2001" s="11">
        <v>15160</v>
      </c>
      <c r="C2001" s="13">
        <f t="shared" si="93"/>
        <v>4280</v>
      </c>
      <c r="D2001" s="25">
        <v>15160</v>
      </c>
      <c r="I2001" s="27">
        <f t="shared" si="94"/>
        <v>15.16</v>
      </c>
      <c r="J2001" s="19">
        <v>15.16</v>
      </c>
      <c r="L2001" s="14">
        <v>4.28</v>
      </c>
      <c r="O2001">
        <v>2.7187000000000001</v>
      </c>
      <c r="P2001" s="31">
        <f t="shared" si="95"/>
        <v>1.4539530095937054</v>
      </c>
      <c r="R2001" s="5">
        <v>4.28</v>
      </c>
      <c r="AJ2001" s="118" t="s">
        <v>330</v>
      </c>
      <c r="AK2001" s="119"/>
      <c r="AL2001" s="119"/>
      <c r="AM2001" s="120"/>
      <c r="AO2001" s="118" t="s">
        <v>642</v>
      </c>
      <c r="AP2001" s="140"/>
      <c r="AQ2001" s="119"/>
      <c r="AR2001" s="120"/>
    </row>
    <row r="2002" spans="1:44" x14ac:dyDescent="0.2">
      <c r="A2002" s="11">
        <v>420</v>
      </c>
      <c r="C2002" s="13">
        <f t="shared" si="93"/>
        <v>4300</v>
      </c>
      <c r="D2002" s="25">
        <v>420</v>
      </c>
      <c r="I2002" s="27">
        <f t="shared" si="94"/>
        <v>0.42</v>
      </c>
      <c r="J2002" s="19">
        <v>0.42</v>
      </c>
      <c r="L2002" s="14">
        <v>4.3</v>
      </c>
      <c r="O2002">
        <v>-0.86750000000000005</v>
      </c>
      <c r="P2002" s="31">
        <f t="shared" si="95"/>
        <v>1.4586150226995167</v>
      </c>
      <c r="R2002" s="5">
        <v>4.3</v>
      </c>
      <c r="AJ2002" s="118" t="s">
        <v>296</v>
      </c>
      <c r="AK2002" s="119"/>
      <c r="AL2002" s="119"/>
      <c r="AM2002" s="120"/>
      <c r="AO2002" s="118" t="s">
        <v>642</v>
      </c>
      <c r="AP2002" s="140"/>
      <c r="AQ2002" s="119"/>
      <c r="AR2002" s="120"/>
    </row>
    <row r="2003" spans="1:44" x14ac:dyDescent="0.2">
      <c r="A2003" s="11">
        <v>19360</v>
      </c>
      <c r="C2003" s="13">
        <f t="shared" si="93"/>
        <v>4300</v>
      </c>
      <c r="D2003" s="25">
        <v>19360</v>
      </c>
      <c r="I2003" s="27">
        <f t="shared" si="94"/>
        <v>19.36</v>
      </c>
      <c r="J2003" s="19">
        <v>19.36</v>
      </c>
      <c r="L2003" s="14">
        <v>4.3</v>
      </c>
      <c r="O2003">
        <v>2.9632000000000001</v>
      </c>
      <c r="P2003" s="31">
        <f t="shared" si="95"/>
        <v>1.4586150226995167</v>
      </c>
      <c r="R2003" s="5">
        <v>4.3</v>
      </c>
      <c r="AJ2003" s="118" t="s">
        <v>299</v>
      </c>
      <c r="AK2003" s="119"/>
      <c r="AL2003" s="119"/>
      <c r="AM2003" s="120"/>
      <c r="AO2003" s="118" t="s">
        <v>44</v>
      </c>
      <c r="AP2003" s="140"/>
      <c r="AQ2003" s="119"/>
      <c r="AR2003" s="120"/>
    </row>
    <row r="2004" spans="1:44" x14ac:dyDescent="0.2">
      <c r="A2004" s="11">
        <v>1840</v>
      </c>
      <c r="C2004" s="13">
        <f t="shared" si="93"/>
        <v>4340</v>
      </c>
      <c r="D2004" s="25">
        <v>1840</v>
      </c>
      <c r="I2004" s="27">
        <f t="shared" si="94"/>
        <v>1.84</v>
      </c>
      <c r="J2004" s="19">
        <v>1.84</v>
      </c>
      <c r="L2004" s="14">
        <v>4.34</v>
      </c>
      <c r="O2004">
        <v>0.60980000000000001</v>
      </c>
      <c r="P2004" s="31">
        <f t="shared" si="95"/>
        <v>1.4678743481123135</v>
      </c>
      <c r="R2004" s="5">
        <v>4.34</v>
      </c>
      <c r="AJ2004" s="118" t="s">
        <v>143</v>
      </c>
      <c r="AK2004" s="119"/>
      <c r="AL2004" s="119"/>
      <c r="AM2004" s="120"/>
      <c r="AO2004" s="118" t="s">
        <v>44</v>
      </c>
      <c r="AP2004" s="140"/>
      <c r="AQ2004" s="119"/>
      <c r="AR2004" s="120"/>
    </row>
    <row r="2005" spans="1:44" x14ac:dyDescent="0.2">
      <c r="A2005" s="11">
        <v>7340</v>
      </c>
      <c r="C2005" s="13">
        <f t="shared" si="93"/>
        <v>4340</v>
      </c>
      <c r="D2005" s="25">
        <v>7340</v>
      </c>
      <c r="I2005" s="27">
        <f t="shared" si="94"/>
        <v>7.34</v>
      </c>
      <c r="J2005" s="19">
        <v>7.34</v>
      </c>
      <c r="L2005" s="14">
        <v>4.34</v>
      </c>
      <c r="O2005">
        <v>1.9933000000000001</v>
      </c>
      <c r="P2005" s="31">
        <f t="shared" si="95"/>
        <v>1.4678743481123135</v>
      </c>
      <c r="R2005" s="5">
        <v>4.34</v>
      </c>
      <c r="AJ2005" s="118" t="s">
        <v>645</v>
      </c>
      <c r="AK2005" s="119"/>
      <c r="AL2005" s="119"/>
      <c r="AM2005" s="120"/>
      <c r="AO2005" s="118" t="s">
        <v>44</v>
      </c>
      <c r="AP2005" s="140"/>
      <c r="AQ2005" s="119"/>
      <c r="AR2005" s="120"/>
    </row>
    <row r="2006" spans="1:44" x14ac:dyDescent="0.2">
      <c r="A2006" s="11">
        <v>480</v>
      </c>
      <c r="C2006" s="13">
        <f t="shared" si="93"/>
        <v>4340</v>
      </c>
      <c r="D2006" s="25">
        <v>480</v>
      </c>
      <c r="I2006" s="27">
        <f t="shared" si="94"/>
        <v>0.48</v>
      </c>
      <c r="J2006" s="19">
        <v>0.48</v>
      </c>
      <c r="L2006" s="14">
        <v>4.34</v>
      </c>
      <c r="O2006">
        <v>-0.73399999999999999</v>
      </c>
      <c r="P2006" s="31">
        <f t="shared" si="95"/>
        <v>1.4678743481123135</v>
      </c>
      <c r="R2006" s="5">
        <v>4.34</v>
      </c>
      <c r="AJ2006" s="118" t="s">
        <v>45</v>
      </c>
      <c r="AK2006" s="119"/>
      <c r="AL2006" s="119"/>
      <c r="AM2006" s="120"/>
      <c r="AO2006" s="118" t="s">
        <v>44</v>
      </c>
      <c r="AP2006" s="140"/>
      <c r="AQ2006" s="119"/>
      <c r="AR2006" s="120"/>
    </row>
    <row r="2007" spans="1:44" x14ac:dyDescent="0.2">
      <c r="A2007" s="11">
        <v>760</v>
      </c>
      <c r="C2007" s="13">
        <f t="shared" si="93"/>
        <v>4340</v>
      </c>
      <c r="D2007" s="25">
        <v>760</v>
      </c>
      <c r="I2007" s="27">
        <f t="shared" si="94"/>
        <v>0.76</v>
      </c>
      <c r="J2007" s="19">
        <v>0.76</v>
      </c>
      <c r="L2007" s="14">
        <v>4.34</v>
      </c>
      <c r="O2007">
        <v>-0.27439999999999998</v>
      </c>
      <c r="P2007" s="31">
        <f t="shared" si="95"/>
        <v>1.4678743481123135</v>
      </c>
      <c r="R2007" s="5">
        <v>4.34</v>
      </c>
      <c r="AJ2007" s="118" t="s">
        <v>79</v>
      </c>
      <c r="AK2007" s="119"/>
      <c r="AL2007" s="119"/>
      <c r="AM2007" s="120"/>
      <c r="AO2007" s="118" t="s">
        <v>44</v>
      </c>
      <c r="AP2007" s="140"/>
      <c r="AQ2007" s="119"/>
      <c r="AR2007" s="120"/>
    </row>
    <row r="2008" spans="1:44" x14ac:dyDescent="0.2">
      <c r="A2008" s="11">
        <v>1500</v>
      </c>
      <c r="C2008" s="13">
        <f t="shared" si="93"/>
        <v>4340</v>
      </c>
      <c r="D2008" s="25">
        <v>1500</v>
      </c>
      <c r="I2008" s="27">
        <f t="shared" si="94"/>
        <v>1.5</v>
      </c>
      <c r="J2008" s="19">
        <v>1.5</v>
      </c>
      <c r="L2008" s="14">
        <v>4.34</v>
      </c>
      <c r="O2008">
        <v>0.40550000000000003</v>
      </c>
      <c r="P2008" s="31">
        <f t="shared" si="95"/>
        <v>1.4678743481123135</v>
      </c>
      <c r="R2008" s="5">
        <v>4.34</v>
      </c>
      <c r="AJ2008" s="118" t="s">
        <v>116</v>
      </c>
      <c r="AK2008" s="119"/>
      <c r="AL2008" s="119"/>
      <c r="AM2008" s="120"/>
      <c r="AO2008" s="118" t="s">
        <v>44</v>
      </c>
      <c r="AP2008" s="140"/>
      <c r="AQ2008" s="119"/>
      <c r="AR2008" s="120"/>
    </row>
    <row r="2009" spans="1:44" x14ac:dyDescent="0.2">
      <c r="A2009" s="11">
        <v>540</v>
      </c>
      <c r="C2009" s="13">
        <f t="shared" si="93"/>
        <v>4340</v>
      </c>
      <c r="D2009" s="25">
        <v>540</v>
      </c>
      <c r="I2009" s="27">
        <f t="shared" si="94"/>
        <v>0.54</v>
      </c>
      <c r="J2009" s="19">
        <v>0.54</v>
      </c>
      <c r="L2009" s="14">
        <v>4.34</v>
      </c>
      <c r="O2009">
        <v>-0.61619999999999997</v>
      </c>
      <c r="P2009" s="31">
        <f t="shared" si="95"/>
        <v>1.4678743481123135</v>
      </c>
      <c r="R2009" s="5">
        <v>4.34</v>
      </c>
      <c r="AJ2009" s="118" t="s">
        <v>49</v>
      </c>
      <c r="AK2009" s="119"/>
      <c r="AL2009" s="119"/>
      <c r="AM2009" s="120"/>
      <c r="AO2009" s="118" t="s">
        <v>120</v>
      </c>
      <c r="AP2009" s="140"/>
      <c r="AQ2009" s="119"/>
      <c r="AR2009" s="120"/>
    </row>
    <row r="2010" spans="1:44" x14ac:dyDescent="0.2">
      <c r="A2010" s="11">
        <v>15000</v>
      </c>
      <c r="C2010" s="13">
        <f t="shared" si="93"/>
        <v>4360</v>
      </c>
      <c r="D2010" s="25">
        <v>15000</v>
      </c>
      <c r="I2010" s="27">
        <f t="shared" si="94"/>
        <v>15</v>
      </c>
      <c r="J2010" s="19">
        <v>15</v>
      </c>
      <c r="L2010" s="14">
        <v>4.3600000000000003</v>
      </c>
      <c r="O2010">
        <v>2.7081</v>
      </c>
      <c r="P2010" s="31">
        <f t="shared" si="95"/>
        <v>1.4724720573609431</v>
      </c>
      <c r="R2010" s="5">
        <v>4.3600000000000003</v>
      </c>
      <c r="AJ2010" s="118" t="s">
        <v>646</v>
      </c>
      <c r="AK2010" s="119"/>
      <c r="AL2010" s="119"/>
      <c r="AM2010" s="120"/>
      <c r="AO2010" s="118" t="s">
        <v>120</v>
      </c>
      <c r="AP2010" s="140"/>
      <c r="AQ2010" s="119"/>
      <c r="AR2010" s="120"/>
    </row>
    <row r="2011" spans="1:44" x14ac:dyDescent="0.2">
      <c r="A2011" s="11">
        <v>2400</v>
      </c>
      <c r="C2011" s="13">
        <f t="shared" si="93"/>
        <v>4360</v>
      </c>
      <c r="D2011" s="25">
        <v>2400</v>
      </c>
      <c r="I2011" s="27">
        <f t="shared" si="94"/>
        <v>2.4</v>
      </c>
      <c r="J2011" s="19">
        <v>2.4</v>
      </c>
      <c r="L2011" s="14">
        <v>4.3600000000000003</v>
      </c>
      <c r="O2011">
        <v>0.87549999999999994</v>
      </c>
      <c r="P2011" s="31">
        <f t="shared" si="95"/>
        <v>1.4724720573609431</v>
      </c>
      <c r="R2011" s="5">
        <v>4.3600000000000003</v>
      </c>
      <c r="AJ2011" s="118" t="s">
        <v>477</v>
      </c>
      <c r="AK2011" s="119"/>
      <c r="AL2011" s="119"/>
      <c r="AM2011" s="120"/>
      <c r="AO2011" s="118" t="s">
        <v>120</v>
      </c>
      <c r="AP2011" s="140"/>
      <c r="AQ2011" s="119"/>
      <c r="AR2011" s="120"/>
    </row>
    <row r="2012" spans="1:44" x14ac:dyDescent="0.2">
      <c r="A2012" s="11">
        <v>300</v>
      </c>
      <c r="C2012" s="13">
        <f t="shared" si="93"/>
        <v>4360</v>
      </c>
      <c r="D2012" s="25">
        <v>300</v>
      </c>
      <c r="I2012" s="27">
        <f t="shared" si="94"/>
        <v>0.3</v>
      </c>
      <c r="J2012" s="19">
        <v>0.3</v>
      </c>
      <c r="L2012" s="14">
        <v>4.3600000000000003</v>
      </c>
      <c r="O2012">
        <v>-1.204</v>
      </c>
      <c r="P2012" s="31">
        <f t="shared" si="95"/>
        <v>1.4724720573609431</v>
      </c>
      <c r="R2012" s="5">
        <v>4.3600000000000003</v>
      </c>
      <c r="AJ2012" s="118" t="s">
        <v>182</v>
      </c>
      <c r="AK2012" s="119"/>
      <c r="AL2012" s="119"/>
      <c r="AM2012" s="120"/>
      <c r="AO2012" s="118" t="s">
        <v>686</v>
      </c>
      <c r="AP2012" s="140"/>
      <c r="AQ2012" s="119"/>
      <c r="AR2012" s="120"/>
    </row>
    <row r="2013" spans="1:44" x14ac:dyDescent="0.2">
      <c r="A2013" s="11">
        <v>1300</v>
      </c>
      <c r="C2013" s="13">
        <f t="shared" si="93"/>
        <v>4380</v>
      </c>
      <c r="D2013" s="25">
        <v>1300</v>
      </c>
      <c r="I2013" s="27">
        <f t="shared" si="94"/>
        <v>1.3</v>
      </c>
      <c r="J2013" s="19">
        <v>1.3</v>
      </c>
      <c r="L2013" s="14">
        <v>4.38</v>
      </c>
      <c r="O2013">
        <v>0.26240000000000002</v>
      </c>
      <c r="P2013" s="31">
        <f t="shared" si="95"/>
        <v>1.4770487243883548</v>
      </c>
      <c r="R2013" s="5">
        <v>4.38</v>
      </c>
      <c r="AJ2013" s="118" t="s">
        <v>65</v>
      </c>
      <c r="AK2013" s="119"/>
      <c r="AL2013" s="119"/>
      <c r="AM2013" s="120"/>
      <c r="AO2013" s="118" t="s">
        <v>686</v>
      </c>
      <c r="AP2013" s="140"/>
      <c r="AQ2013" s="119"/>
      <c r="AR2013" s="120"/>
    </row>
    <row r="2014" spans="1:44" x14ac:dyDescent="0.2">
      <c r="A2014" s="11">
        <v>4000</v>
      </c>
      <c r="C2014" s="13">
        <f t="shared" si="93"/>
        <v>4380</v>
      </c>
      <c r="D2014" s="25">
        <v>4000</v>
      </c>
      <c r="I2014" s="27">
        <f t="shared" si="94"/>
        <v>4</v>
      </c>
      <c r="J2014" s="19">
        <v>4</v>
      </c>
      <c r="L2014" s="14">
        <v>4.38</v>
      </c>
      <c r="O2014">
        <v>1.3863000000000001</v>
      </c>
      <c r="P2014" s="31">
        <f t="shared" si="95"/>
        <v>1.4770487243883548</v>
      </c>
      <c r="R2014" s="5">
        <v>4.38</v>
      </c>
      <c r="AJ2014" s="118" t="s">
        <v>432</v>
      </c>
      <c r="AK2014" s="119"/>
      <c r="AL2014" s="119"/>
      <c r="AM2014" s="120"/>
      <c r="AO2014" s="118" t="s">
        <v>191</v>
      </c>
      <c r="AP2014" s="140"/>
      <c r="AQ2014" s="119"/>
      <c r="AR2014" s="120"/>
    </row>
    <row r="2015" spans="1:44" x14ac:dyDescent="0.2">
      <c r="A2015" s="11">
        <v>660</v>
      </c>
      <c r="C2015" s="13">
        <f t="shared" si="93"/>
        <v>4380</v>
      </c>
      <c r="D2015" s="25">
        <v>660</v>
      </c>
      <c r="I2015" s="27">
        <f t="shared" si="94"/>
        <v>0.66</v>
      </c>
      <c r="J2015" s="19">
        <v>0.66</v>
      </c>
      <c r="L2015" s="14">
        <v>4.38</v>
      </c>
      <c r="O2015">
        <v>-0.41549999999999998</v>
      </c>
      <c r="P2015" s="31">
        <f t="shared" si="95"/>
        <v>1.4770487243883548</v>
      </c>
      <c r="R2015" s="5">
        <v>4.38</v>
      </c>
      <c r="AJ2015" s="118" t="s">
        <v>111</v>
      </c>
      <c r="AK2015" s="119"/>
      <c r="AL2015" s="119"/>
      <c r="AM2015" s="120"/>
      <c r="AO2015" s="118" t="s">
        <v>191</v>
      </c>
      <c r="AP2015" s="140"/>
      <c r="AQ2015" s="119"/>
      <c r="AR2015" s="120"/>
    </row>
    <row r="2016" spans="1:44" x14ac:dyDescent="0.2">
      <c r="A2016" s="11">
        <v>580</v>
      </c>
      <c r="C2016" s="13">
        <f t="shared" si="93"/>
        <v>4380</v>
      </c>
      <c r="D2016" s="25">
        <v>580</v>
      </c>
      <c r="I2016" s="27">
        <f t="shared" si="94"/>
        <v>0.57999999999999996</v>
      </c>
      <c r="J2016" s="19">
        <v>0.57999999999999996</v>
      </c>
      <c r="L2016" s="14">
        <v>4.38</v>
      </c>
      <c r="O2016">
        <v>-0.54469999999999996</v>
      </c>
      <c r="P2016" s="31">
        <f t="shared" si="95"/>
        <v>1.4770487243883548</v>
      </c>
      <c r="R2016" s="5">
        <v>4.38</v>
      </c>
      <c r="AJ2016" s="118" t="s">
        <v>298</v>
      </c>
      <c r="AK2016" s="119"/>
      <c r="AL2016" s="119"/>
      <c r="AM2016" s="120"/>
      <c r="AO2016" s="118" t="s">
        <v>191</v>
      </c>
      <c r="AP2016" s="140"/>
      <c r="AQ2016" s="119"/>
      <c r="AR2016" s="120"/>
    </row>
    <row r="2017" spans="1:44" x14ac:dyDescent="0.2">
      <c r="A2017" s="11">
        <v>320</v>
      </c>
      <c r="C2017" s="13">
        <f t="shared" si="93"/>
        <v>4400</v>
      </c>
      <c r="D2017" s="25">
        <v>320</v>
      </c>
      <c r="I2017" s="27">
        <f t="shared" si="94"/>
        <v>0.32</v>
      </c>
      <c r="J2017" s="19">
        <v>0.32</v>
      </c>
      <c r="L2017" s="14">
        <v>4.4000000000000004</v>
      </c>
      <c r="O2017">
        <v>-1.1394</v>
      </c>
      <c r="P2017" s="31">
        <f t="shared" si="95"/>
        <v>1.4816045409242156</v>
      </c>
      <c r="R2017" s="5">
        <v>4.4000000000000004</v>
      </c>
      <c r="AJ2017" s="118" t="s">
        <v>291</v>
      </c>
      <c r="AK2017" s="119"/>
      <c r="AL2017" s="119"/>
      <c r="AM2017" s="120"/>
      <c r="AO2017" s="118" t="s">
        <v>191</v>
      </c>
      <c r="AP2017" s="140"/>
      <c r="AQ2017" s="119"/>
      <c r="AR2017" s="120"/>
    </row>
    <row r="2018" spans="1:44" x14ac:dyDescent="0.2">
      <c r="A2018" s="11">
        <v>400</v>
      </c>
      <c r="C2018" s="13">
        <f t="shared" si="93"/>
        <v>4400</v>
      </c>
      <c r="D2018" s="25">
        <v>400</v>
      </c>
      <c r="I2018" s="27">
        <f t="shared" si="94"/>
        <v>0.4</v>
      </c>
      <c r="J2018" s="19">
        <v>0.4</v>
      </c>
      <c r="L2018" s="14">
        <v>4.4000000000000004</v>
      </c>
      <c r="O2018">
        <v>-0.9163</v>
      </c>
      <c r="P2018" s="31">
        <f t="shared" si="95"/>
        <v>1.4816045409242156</v>
      </c>
      <c r="R2018" s="5">
        <v>4.4000000000000004</v>
      </c>
      <c r="AJ2018" s="118" t="s">
        <v>61</v>
      </c>
      <c r="AK2018" s="119"/>
      <c r="AL2018" s="119"/>
      <c r="AM2018" s="120"/>
      <c r="AO2018" s="118" t="s">
        <v>191</v>
      </c>
      <c r="AP2018" s="140"/>
      <c r="AQ2018" s="119"/>
      <c r="AR2018" s="120"/>
    </row>
    <row r="2019" spans="1:44" x14ac:dyDescent="0.2">
      <c r="A2019" s="11">
        <v>80</v>
      </c>
      <c r="C2019" s="13">
        <f t="shared" si="93"/>
        <v>4400</v>
      </c>
      <c r="D2019" s="25">
        <v>80</v>
      </c>
      <c r="I2019" s="27">
        <f t="shared" si="94"/>
        <v>0.08</v>
      </c>
      <c r="J2019" s="19">
        <v>0.08</v>
      </c>
      <c r="L2019" s="14">
        <v>4.4000000000000004</v>
      </c>
      <c r="O2019">
        <v>-2.5257000000000001</v>
      </c>
      <c r="P2019" s="31">
        <f t="shared" si="95"/>
        <v>1.4816045409242156</v>
      </c>
      <c r="R2019" s="5">
        <v>4.4000000000000004</v>
      </c>
      <c r="AJ2019" s="118" t="s">
        <v>104</v>
      </c>
      <c r="AK2019" s="119"/>
      <c r="AL2019" s="119"/>
      <c r="AM2019" s="120"/>
      <c r="AO2019" s="118" t="s">
        <v>191</v>
      </c>
      <c r="AP2019" s="140"/>
      <c r="AQ2019" s="119"/>
      <c r="AR2019" s="120"/>
    </row>
    <row r="2020" spans="1:44" x14ac:dyDescent="0.2">
      <c r="A2020" s="11">
        <v>3900</v>
      </c>
      <c r="C2020" s="13">
        <f t="shared" si="93"/>
        <v>4400</v>
      </c>
      <c r="D2020" s="25">
        <v>3900</v>
      </c>
      <c r="I2020" s="27">
        <f t="shared" si="94"/>
        <v>3.9</v>
      </c>
      <c r="J2020" s="19">
        <v>3.9</v>
      </c>
      <c r="L2020" s="14">
        <v>4.4000000000000004</v>
      </c>
      <c r="O2020">
        <v>1.361</v>
      </c>
      <c r="P2020" s="31">
        <f t="shared" si="95"/>
        <v>1.4816045409242156</v>
      </c>
      <c r="R2020" s="5">
        <v>4.4000000000000004</v>
      </c>
      <c r="AJ2020" s="118" t="s">
        <v>57</v>
      </c>
      <c r="AK2020" s="119"/>
      <c r="AL2020" s="119"/>
      <c r="AM2020" s="120"/>
      <c r="AO2020" s="118" t="s">
        <v>609</v>
      </c>
      <c r="AP2020" s="140"/>
      <c r="AQ2020" s="119"/>
      <c r="AR2020" s="120"/>
    </row>
    <row r="2021" spans="1:44" x14ac:dyDescent="0.2">
      <c r="A2021" s="11">
        <v>500</v>
      </c>
      <c r="C2021" s="13">
        <f t="shared" si="93"/>
        <v>4400</v>
      </c>
      <c r="D2021" s="25">
        <v>500</v>
      </c>
      <c r="I2021" s="27">
        <f t="shared" si="94"/>
        <v>0.5</v>
      </c>
      <c r="J2021" s="19">
        <v>0.5</v>
      </c>
      <c r="L2021" s="14">
        <v>4.4000000000000004</v>
      </c>
      <c r="O2021">
        <v>-0.69310000000000005</v>
      </c>
      <c r="P2021" s="31">
        <f t="shared" si="95"/>
        <v>1.4816045409242156</v>
      </c>
      <c r="R2021" s="5">
        <v>4.4000000000000004</v>
      </c>
      <c r="AJ2021" s="118" t="s">
        <v>46</v>
      </c>
      <c r="AK2021" s="119"/>
      <c r="AL2021" s="119"/>
      <c r="AM2021" s="120"/>
      <c r="AO2021" s="118" t="s">
        <v>385</v>
      </c>
      <c r="AP2021" s="140"/>
      <c r="AQ2021" s="119"/>
      <c r="AR2021" s="120"/>
    </row>
    <row r="2022" spans="1:44" x14ac:dyDescent="0.2">
      <c r="A2022" s="11">
        <v>900</v>
      </c>
      <c r="C2022" s="13">
        <f t="shared" si="93"/>
        <v>4420</v>
      </c>
      <c r="D2022" s="25">
        <v>900</v>
      </c>
      <c r="I2022" s="27">
        <f t="shared" si="94"/>
        <v>0.9</v>
      </c>
      <c r="J2022" s="19">
        <v>0.9</v>
      </c>
      <c r="L2022" s="14">
        <v>4.42</v>
      </c>
      <c r="O2022">
        <v>-0.10539999999999999</v>
      </c>
      <c r="P2022" s="31">
        <f t="shared" si="95"/>
        <v>1.4861396960896067</v>
      </c>
      <c r="R2022" s="5">
        <v>4.42</v>
      </c>
      <c r="AJ2022" s="118" t="s">
        <v>244</v>
      </c>
      <c r="AK2022" s="119"/>
      <c r="AL2022" s="119"/>
      <c r="AM2022" s="120"/>
      <c r="AO2022" s="118" t="s">
        <v>385</v>
      </c>
      <c r="AP2022" s="140"/>
      <c r="AQ2022" s="119"/>
      <c r="AR2022" s="120"/>
    </row>
    <row r="2023" spans="1:44" x14ac:dyDescent="0.2">
      <c r="A2023" s="11">
        <v>1600</v>
      </c>
      <c r="C2023" s="13">
        <f t="shared" si="93"/>
        <v>4420</v>
      </c>
      <c r="D2023" s="25">
        <v>1600</v>
      </c>
      <c r="I2023" s="27">
        <f t="shared" si="94"/>
        <v>1.6</v>
      </c>
      <c r="J2023" s="19">
        <v>1.6</v>
      </c>
      <c r="L2023" s="14">
        <v>4.42</v>
      </c>
      <c r="O2023">
        <v>0.47</v>
      </c>
      <c r="P2023" s="31">
        <f t="shared" si="95"/>
        <v>1.4861396960896067</v>
      </c>
      <c r="R2023" s="5">
        <v>4.42</v>
      </c>
      <c r="AJ2023" s="118" t="s">
        <v>355</v>
      </c>
      <c r="AK2023" s="119"/>
      <c r="AL2023" s="119"/>
      <c r="AM2023" s="120"/>
      <c r="AO2023" s="118" t="s">
        <v>385</v>
      </c>
      <c r="AP2023" s="140"/>
      <c r="AQ2023" s="119"/>
      <c r="AR2023" s="120"/>
    </row>
    <row r="2024" spans="1:44" x14ac:dyDescent="0.2">
      <c r="A2024" s="11">
        <v>300</v>
      </c>
      <c r="C2024" s="13">
        <f t="shared" si="93"/>
        <v>4420</v>
      </c>
      <c r="D2024" s="25">
        <v>300</v>
      </c>
      <c r="I2024" s="27">
        <f t="shared" si="94"/>
        <v>0.3</v>
      </c>
      <c r="J2024" s="19">
        <v>0.3</v>
      </c>
      <c r="L2024" s="14">
        <v>4.42</v>
      </c>
      <c r="O2024">
        <v>-1.204</v>
      </c>
      <c r="P2024" s="31">
        <f t="shared" si="95"/>
        <v>1.4861396960896067</v>
      </c>
      <c r="R2024" s="5">
        <v>4.42</v>
      </c>
      <c r="AJ2024" s="118" t="s">
        <v>182</v>
      </c>
      <c r="AK2024" s="119"/>
      <c r="AL2024" s="119"/>
      <c r="AM2024" s="120"/>
      <c r="AO2024" s="118" t="s">
        <v>157</v>
      </c>
      <c r="AP2024" s="140"/>
      <c r="AQ2024" s="119"/>
      <c r="AR2024" s="120"/>
    </row>
    <row r="2025" spans="1:44" x14ac:dyDescent="0.2">
      <c r="A2025" s="11">
        <v>760</v>
      </c>
      <c r="C2025" s="13">
        <f t="shared" si="93"/>
        <v>4440</v>
      </c>
      <c r="D2025" s="25">
        <v>760</v>
      </c>
      <c r="I2025" s="27">
        <f t="shared" si="94"/>
        <v>0.76</v>
      </c>
      <c r="J2025" s="19">
        <v>0.76</v>
      </c>
      <c r="L2025" s="14">
        <v>4.4400000000000004</v>
      </c>
      <c r="O2025">
        <v>-0.27439999999999998</v>
      </c>
      <c r="P2025" s="31">
        <f t="shared" si="95"/>
        <v>1.4906543764441336</v>
      </c>
      <c r="R2025" s="5">
        <v>4.4400000000000004</v>
      </c>
      <c r="AJ2025" s="118" t="s">
        <v>79</v>
      </c>
      <c r="AK2025" s="119"/>
      <c r="AL2025" s="119"/>
      <c r="AM2025" s="120"/>
      <c r="AO2025" s="118" t="s">
        <v>157</v>
      </c>
      <c r="AP2025" s="140"/>
      <c r="AQ2025" s="119"/>
      <c r="AR2025" s="120"/>
    </row>
    <row r="2026" spans="1:44" x14ac:dyDescent="0.2">
      <c r="A2026" s="11">
        <v>18560</v>
      </c>
      <c r="C2026" s="13">
        <f t="shared" si="93"/>
        <v>4460</v>
      </c>
      <c r="D2026" s="25">
        <v>18560</v>
      </c>
      <c r="I2026" s="27">
        <f t="shared" si="94"/>
        <v>18.559999999999999</v>
      </c>
      <c r="J2026" s="19">
        <v>18.559999999999999</v>
      </c>
      <c r="L2026" s="14">
        <v>4.46</v>
      </c>
      <c r="O2026">
        <v>2.9209999999999998</v>
      </c>
      <c r="P2026" s="31">
        <f t="shared" si="95"/>
        <v>1.4951487660319727</v>
      </c>
      <c r="R2026" s="5">
        <v>4.46</v>
      </c>
      <c r="AJ2026" s="118" t="s">
        <v>423</v>
      </c>
      <c r="AK2026" s="119"/>
      <c r="AL2026" s="119"/>
      <c r="AM2026" s="120"/>
      <c r="AO2026" s="118" t="s">
        <v>157</v>
      </c>
      <c r="AP2026" s="140"/>
      <c r="AQ2026" s="119"/>
      <c r="AR2026" s="120"/>
    </row>
    <row r="2027" spans="1:44" x14ac:dyDescent="0.2">
      <c r="A2027" s="11">
        <v>2520</v>
      </c>
      <c r="C2027" s="13">
        <f t="shared" si="93"/>
        <v>4480</v>
      </c>
      <c r="D2027" s="25">
        <v>2520</v>
      </c>
      <c r="I2027" s="27">
        <f t="shared" si="94"/>
        <v>2.52</v>
      </c>
      <c r="J2027" s="19">
        <v>2.52</v>
      </c>
      <c r="L2027" s="14">
        <v>4.4800000000000004</v>
      </c>
      <c r="O2027">
        <v>0.92430000000000001</v>
      </c>
      <c r="P2027" s="31">
        <f t="shared" si="95"/>
        <v>1.4996230464268938</v>
      </c>
      <c r="R2027" s="5">
        <v>4.4800000000000004</v>
      </c>
      <c r="AJ2027" s="118" t="s">
        <v>139</v>
      </c>
      <c r="AK2027" s="119"/>
      <c r="AL2027" s="119"/>
      <c r="AM2027" s="120"/>
      <c r="AO2027" s="118" t="s">
        <v>157</v>
      </c>
      <c r="AP2027" s="140"/>
      <c r="AQ2027" s="119"/>
      <c r="AR2027" s="120"/>
    </row>
    <row r="2028" spans="1:44" x14ac:dyDescent="0.2">
      <c r="A2028" s="11">
        <v>2060</v>
      </c>
      <c r="C2028" s="13">
        <f t="shared" si="93"/>
        <v>4480</v>
      </c>
      <c r="D2028" s="25">
        <v>2060</v>
      </c>
      <c r="I2028" s="27">
        <f t="shared" si="94"/>
        <v>2.06</v>
      </c>
      <c r="J2028" s="19">
        <v>2.06</v>
      </c>
      <c r="L2028" s="14">
        <v>4.4800000000000004</v>
      </c>
      <c r="O2028">
        <v>0.72270000000000001</v>
      </c>
      <c r="P2028" s="31">
        <f t="shared" si="95"/>
        <v>1.4996230464268938</v>
      </c>
      <c r="R2028" s="5">
        <v>4.4800000000000004</v>
      </c>
      <c r="AJ2028" s="118" t="s">
        <v>92</v>
      </c>
      <c r="AK2028" s="119"/>
      <c r="AL2028" s="119"/>
      <c r="AM2028" s="120"/>
      <c r="AO2028" s="118" t="s">
        <v>345</v>
      </c>
      <c r="AP2028" s="140"/>
      <c r="AQ2028" s="119"/>
      <c r="AR2028" s="120"/>
    </row>
    <row r="2029" spans="1:44" x14ac:dyDescent="0.2">
      <c r="A2029" s="11">
        <v>840</v>
      </c>
      <c r="C2029" s="13">
        <f t="shared" si="93"/>
        <v>4500</v>
      </c>
      <c r="D2029" s="25">
        <v>840</v>
      </c>
      <c r="I2029" s="27">
        <f t="shared" si="94"/>
        <v>0.84</v>
      </c>
      <c r="J2029" s="19">
        <v>0.84</v>
      </c>
      <c r="L2029" s="14">
        <v>4.5</v>
      </c>
      <c r="O2029">
        <v>-0.1744</v>
      </c>
      <c r="P2029" s="31">
        <f t="shared" si="95"/>
        <v>1.5040773967762742</v>
      </c>
      <c r="R2029" s="5">
        <v>4.5</v>
      </c>
      <c r="AJ2029" s="118" t="s">
        <v>119</v>
      </c>
      <c r="AK2029" s="119"/>
      <c r="AL2029" s="119"/>
      <c r="AM2029" s="120"/>
      <c r="AO2029" s="118" t="s">
        <v>345</v>
      </c>
      <c r="AP2029" s="140"/>
      <c r="AQ2029" s="119"/>
      <c r="AR2029" s="120"/>
    </row>
    <row r="2030" spans="1:44" x14ac:dyDescent="0.2">
      <c r="A2030" s="11">
        <v>980</v>
      </c>
      <c r="C2030" s="13">
        <f t="shared" si="93"/>
        <v>4500</v>
      </c>
      <c r="D2030" s="25">
        <v>980</v>
      </c>
      <c r="I2030" s="27">
        <f t="shared" si="94"/>
        <v>0.98</v>
      </c>
      <c r="J2030" s="19">
        <v>0.98</v>
      </c>
      <c r="L2030" s="14">
        <v>4.5</v>
      </c>
      <c r="O2030">
        <v>-2.0199999999999999E-2</v>
      </c>
      <c r="P2030" s="31">
        <f t="shared" si="95"/>
        <v>1.5040773967762742</v>
      </c>
      <c r="R2030" s="5">
        <v>4.5</v>
      </c>
      <c r="AJ2030" s="118" t="s">
        <v>315</v>
      </c>
      <c r="AK2030" s="119"/>
      <c r="AL2030" s="119"/>
      <c r="AM2030" s="120"/>
      <c r="AO2030" s="118" t="s">
        <v>345</v>
      </c>
      <c r="AP2030" s="140"/>
      <c r="AQ2030" s="119"/>
      <c r="AR2030" s="120"/>
    </row>
    <row r="2031" spans="1:44" x14ac:dyDescent="0.2">
      <c r="A2031" s="11">
        <v>940</v>
      </c>
      <c r="C2031" s="13">
        <f t="shared" si="93"/>
        <v>4500</v>
      </c>
      <c r="D2031" s="25">
        <v>940</v>
      </c>
      <c r="I2031" s="27">
        <f t="shared" si="94"/>
        <v>0.94000000000000006</v>
      </c>
      <c r="J2031" s="19">
        <v>0.94000000000000006</v>
      </c>
      <c r="L2031" s="14">
        <v>4.5</v>
      </c>
      <c r="O2031">
        <v>-6.1899999999999997E-2</v>
      </c>
      <c r="P2031" s="31">
        <f t="shared" si="95"/>
        <v>1.5040773967762742</v>
      </c>
      <c r="R2031" s="5">
        <v>4.5</v>
      </c>
      <c r="AJ2031" s="118" t="s">
        <v>321</v>
      </c>
      <c r="AK2031" s="119"/>
      <c r="AL2031" s="119"/>
      <c r="AM2031" s="120"/>
      <c r="AO2031" s="118" t="s">
        <v>345</v>
      </c>
      <c r="AP2031" s="140"/>
      <c r="AQ2031" s="119"/>
      <c r="AR2031" s="120"/>
    </row>
    <row r="2032" spans="1:44" x14ac:dyDescent="0.2">
      <c r="A2032" s="11">
        <v>880</v>
      </c>
      <c r="C2032" s="13">
        <f t="shared" si="93"/>
        <v>4500</v>
      </c>
      <c r="D2032" s="25">
        <v>880</v>
      </c>
      <c r="I2032" s="27">
        <f t="shared" si="94"/>
        <v>0.88</v>
      </c>
      <c r="J2032" s="19">
        <v>0.88</v>
      </c>
      <c r="L2032" s="14">
        <v>4.5</v>
      </c>
      <c r="O2032">
        <v>-0.1278</v>
      </c>
      <c r="P2032" s="31">
        <f t="shared" si="95"/>
        <v>1.5040773967762742</v>
      </c>
      <c r="R2032" s="5">
        <v>4.5</v>
      </c>
      <c r="AJ2032" s="118" t="s">
        <v>118</v>
      </c>
      <c r="AK2032" s="119"/>
      <c r="AL2032" s="119"/>
      <c r="AM2032" s="120"/>
      <c r="AO2032" s="118" t="s">
        <v>345</v>
      </c>
      <c r="AP2032" s="140"/>
      <c r="AQ2032" s="119"/>
      <c r="AR2032" s="120"/>
    </row>
    <row r="2033" spans="1:44" x14ac:dyDescent="0.2">
      <c r="A2033" s="11">
        <v>9260</v>
      </c>
      <c r="C2033" s="13">
        <f t="shared" si="93"/>
        <v>4520</v>
      </c>
      <c r="D2033" s="25">
        <v>9260</v>
      </c>
      <c r="I2033" s="27">
        <f t="shared" si="94"/>
        <v>9.26</v>
      </c>
      <c r="J2033" s="19">
        <v>9.26</v>
      </c>
      <c r="L2033" s="14">
        <v>4.5199999999999996</v>
      </c>
      <c r="O2033">
        <v>2.2256999999999998</v>
      </c>
      <c r="P2033" s="31">
        <f t="shared" si="95"/>
        <v>1.5085119938441398</v>
      </c>
      <c r="R2033" s="5">
        <v>4.5199999999999996</v>
      </c>
      <c r="AJ2033" s="118" t="s">
        <v>647</v>
      </c>
      <c r="AK2033" s="119"/>
      <c r="AL2033" s="119"/>
      <c r="AM2033" s="120"/>
      <c r="AO2033" s="118" t="s">
        <v>345</v>
      </c>
      <c r="AP2033" s="140"/>
      <c r="AQ2033" s="119"/>
      <c r="AR2033" s="120"/>
    </row>
    <row r="2034" spans="1:44" x14ac:dyDescent="0.2">
      <c r="A2034" s="11">
        <v>560</v>
      </c>
      <c r="C2034" s="13">
        <f t="shared" si="93"/>
        <v>4540</v>
      </c>
      <c r="D2034" s="25">
        <v>560</v>
      </c>
      <c r="I2034" s="27">
        <f t="shared" si="94"/>
        <v>0.56000000000000005</v>
      </c>
      <c r="J2034" s="19">
        <v>0.56000000000000005</v>
      </c>
      <c r="L2034" s="14">
        <v>4.54</v>
      </c>
      <c r="O2034">
        <v>-0.57979999999999998</v>
      </c>
      <c r="P2034" s="31">
        <f t="shared" si="95"/>
        <v>1.5129270120532565</v>
      </c>
      <c r="R2034" s="5">
        <v>4.54</v>
      </c>
      <c r="AJ2034" s="118" t="s">
        <v>90</v>
      </c>
      <c r="AK2034" s="119"/>
      <c r="AL2034" s="119"/>
      <c r="AM2034" s="120"/>
      <c r="AO2034" s="118" t="s">
        <v>345</v>
      </c>
      <c r="AP2034" s="140"/>
      <c r="AQ2034" s="119"/>
      <c r="AR2034" s="120"/>
    </row>
    <row r="2035" spans="1:44" x14ac:dyDescent="0.2">
      <c r="A2035" s="11">
        <v>15640</v>
      </c>
      <c r="C2035" s="13">
        <f t="shared" si="93"/>
        <v>4540</v>
      </c>
      <c r="D2035" s="25">
        <v>15640</v>
      </c>
      <c r="I2035" s="27">
        <f t="shared" si="94"/>
        <v>15.64</v>
      </c>
      <c r="J2035" s="19">
        <v>15.64</v>
      </c>
      <c r="L2035" s="14">
        <v>4.54</v>
      </c>
      <c r="O2035">
        <v>2.7498</v>
      </c>
      <c r="P2035" s="31">
        <f t="shared" si="95"/>
        <v>1.5129270120532565</v>
      </c>
      <c r="R2035" s="5">
        <v>4.54</v>
      </c>
      <c r="AJ2035" s="118" t="s">
        <v>525</v>
      </c>
      <c r="AK2035" s="119"/>
      <c r="AL2035" s="119"/>
      <c r="AM2035" s="120"/>
      <c r="AO2035" s="118" t="s">
        <v>655</v>
      </c>
      <c r="AP2035" s="140"/>
      <c r="AQ2035" s="119"/>
      <c r="AR2035" s="120"/>
    </row>
    <row r="2036" spans="1:44" x14ac:dyDescent="0.2">
      <c r="A2036" s="11">
        <v>380</v>
      </c>
      <c r="C2036" s="13">
        <f t="shared" si="93"/>
        <v>4540</v>
      </c>
      <c r="D2036" s="25">
        <v>380</v>
      </c>
      <c r="I2036" s="27">
        <f t="shared" si="94"/>
        <v>0.38</v>
      </c>
      <c r="J2036" s="19">
        <v>0.38</v>
      </c>
      <c r="L2036" s="14">
        <v>4.54</v>
      </c>
      <c r="O2036">
        <v>-0.96760000000000002</v>
      </c>
      <c r="P2036" s="31">
        <f t="shared" si="95"/>
        <v>1.5129270120532565</v>
      </c>
      <c r="R2036" s="5">
        <v>4.54</v>
      </c>
      <c r="AJ2036" s="118" t="s">
        <v>160</v>
      </c>
      <c r="AK2036" s="119"/>
      <c r="AL2036" s="119"/>
      <c r="AM2036" s="120"/>
      <c r="AO2036" s="118" t="s">
        <v>655</v>
      </c>
      <c r="AP2036" s="140"/>
      <c r="AQ2036" s="119"/>
      <c r="AR2036" s="120"/>
    </row>
    <row r="2037" spans="1:44" x14ac:dyDescent="0.2">
      <c r="A2037" s="11">
        <v>16420</v>
      </c>
      <c r="C2037" s="13">
        <f t="shared" si="93"/>
        <v>4540</v>
      </c>
      <c r="D2037" s="25">
        <v>16420</v>
      </c>
      <c r="I2037" s="27">
        <f t="shared" si="94"/>
        <v>16.420000000000002</v>
      </c>
      <c r="J2037" s="19">
        <v>16.420000000000002</v>
      </c>
      <c r="L2037" s="14">
        <v>4.54</v>
      </c>
      <c r="O2037">
        <v>2.7985000000000002</v>
      </c>
      <c r="P2037" s="31">
        <f t="shared" si="95"/>
        <v>1.5129270120532565</v>
      </c>
      <c r="R2037" s="5">
        <v>4.54</v>
      </c>
      <c r="AJ2037" s="118" t="s">
        <v>648</v>
      </c>
      <c r="AK2037" s="119"/>
      <c r="AL2037" s="119"/>
      <c r="AM2037" s="120"/>
      <c r="AO2037" s="118" t="s">
        <v>163</v>
      </c>
      <c r="AP2037" s="140"/>
      <c r="AQ2037" s="119"/>
      <c r="AR2037" s="120"/>
    </row>
    <row r="2038" spans="1:44" x14ac:dyDescent="0.2">
      <c r="A2038" s="11">
        <v>3460</v>
      </c>
      <c r="C2038" s="13">
        <f t="shared" si="93"/>
        <v>4540</v>
      </c>
      <c r="D2038" s="25">
        <v>3460</v>
      </c>
      <c r="I2038" s="27">
        <f t="shared" si="94"/>
        <v>3.46</v>
      </c>
      <c r="J2038" s="19">
        <v>3.46</v>
      </c>
      <c r="L2038" s="14">
        <v>4.54</v>
      </c>
      <c r="O2038">
        <v>1.2413000000000001</v>
      </c>
      <c r="P2038" s="31">
        <f t="shared" si="95"/>
        <v>1.5129270120532565</v>
      </c>
      <c r="R2038" s="5">
        <v>4.54</v>
      </c>
      <c r="AJ2038" s="118" t="s">
        <v>51</v>
      </c>
      <c r="AK2038" s="119"/>
      <c r="AL2038" s="119"/>
      <c r="AM2038" s="120"/>
      <c r="AO2038" s="118" t="s">
        <v>163</v>
      </c>
      <c r="AP2038" s="140"/>
      <c r="AQ2038" s="119"/>
      <c r="AR2038" s="120"/>
    </row>
    <row r="2039" spans="1:44" x14ac:dyDescent="0.2">
      <c r="A2039" s="11">
        <v>100</v>
      </c>
      <c r="C2039" s="13">
        <f t="shared" si="93"/>
        <v>4560</v>
      </c>
      <c r="D2039" s="25">
        <v>100</v>
      </c>
      <c r="I2039" s="27">
        <f t="shared" si="94"/>
        <v>0.1</v>
      </c>
      <c r="J2039" s="19">
        <v>0.1</v>
      </c>
      <c r="L2039" s="14">
        <v>4.5599999999999996</v>
      </c>
      <c r="O2039">
        <v>-2.3026</v>
      </c>
      <c r="P2039" s="31">
        <f t="shared" si="95"/>
        <v>1.5173226235262947</v>
      </c>
      <c r="R2039" s="5">
        <v>4.5599999999999996</v>
      </c>
      <c r="AJ2039" s="118" t="s">
        <v>43</v>
      </c>
      <c r="AK2039" s="119"/>
      <c r="AL2039" s="119"/>
      <c r="AM2039" s="120"/>
      <c r="AO2039" s="118" t="s">
        <v>163</v>
      </c>
      <c r="AP2039" s="140"/>
      <c r="AQ2039" s="119"/>
      <c r="AR2039" s="120"/>
    </row>
    <row r="2040" spans="1:44" x14ac:dyDescent="0.2">
      <c r="A2040" s="11">
        <v>1800</v>
      </c>
      <c r="C2040" s="13">
        <f t="shared" si="93"/>
        <v>4560</v>
      </c>
      <c r="D2040" s="25">
        <v>1800</v>
      </c>
      <c r="I2040" s="27">
        <f t="shared" si="94"/>
        <v>1.8</v>
      </c>
      <c r="J2040" s="19">
        <v>1.8</v>
      </c>
      <c r="L2040" s="14">
        <v>4.5599999999999996</v>
      </c>
      <c r="O2040">
        <v>0.58779999999999999</v>
      </c>
      <c r="P2040" s="31">
        <f t="shared" si="95"/>
        <v>1.5173226235262947</v>
      </c>
      <c r="R2040" s="5">
        <v>4.5599999999999996</v>
      </c>
      <c r="AJ2040" s="118" t="s">
        <v>221</v>
      </c>
      <c r="AK2040" s="119"/>
      <c r="AL2040" s="119"/>
      <c r="AM2040" s="120"/>
      <c r="AO2040" s="118" t="s">
        <v>163</v>
      </c>
      <c r="AP2040" s="140"/>
      <c r="AQ2040" s="119"/>
      <c r="AR2040" s="120"/>
    </row>
    <row r="2041" spans="1:44" x14ac:dyDescent="0.2">
      <c r="A2041" s="11">
        <v>120</v>
      </c>
      <c r="C2041" s="13">
        <f t="shared" si="93"/>
        <v>4580</v>
      </c>
      <c r="D2041" s="25">
        <v>120</v>
      </c>
      <c r="I2041" s="27">
        <f t="shared" si="94"/>
        <v>0.12</v>
      </c>
      <c r="J2041" s="19">
        <v>0.12</v>
      </c>
      <c r="L2041" s="14">
        <v>4.58</v>
      </c>
      <c r="O2041">
        <v>-2.1202999999999999</v>
      </c>
      <c r="P2041" s="31">
        <f t="shared" si="95"/>
        <v>1.5216989981260935</v>
      </c>
      <c r="R2041" s="5">
        <v>4.58</v>
      </c>
      <c r="AJ2041" s="118" t="s">
        <v>142</v>
      </c>
      <c r="AK2041" s="119"/>
      <c r="AL2041" s="119"/>
      <c r="AM2041" s="120"/>
      <c r="AO2041" s="118" t="s">
        <v>604</v>
      </c>
      <c r="AP2041" s="140"/>
      <c r="AQ2041" s="119"/>
      <c r="AR2041" s="120"/>
    </row>
    <row r="2042" spans="1:44" x14ac:dyDescent="0.2">
      <c r="A2042" s="11">
        <v>18840</v>
      </c>
      <c r="C2042" s="13">
        <f t="shared" si="93"/>
        <v>4580</v>
      </c>
      <c r="D2042" s="25">
        <v>18840</v>
      </c>
      <c r="I2042" s="27">
        <f t="shared" si="94"/>
        <v>18.84</v>
      </c>
      <c r="J2042" s="19">
        <v>18.84</v>
      </c>
      <c r="L2042" s="14">
        <v>4.58</v>
      </c>
      <c r="O2042">
        <v>2.9359999999999999</v>
      </c>
      <c r="P2042" s="31">
        <f t="shared" si="95"/>
        <v>1.5216989981260935</v>
      </c>
      <c r="R2042" s="5">
        <v>4.58</v>
      </c>
      <c r="AJ2042" s="118" t="s">
        <v>588</v>
      </c>
      <c r="AK2042" s="119"/>
      <c r="AL2042" s="119"/>
      <c r="AM2042" s="120"/>
      <c r="AO2042" s="118" t="s">
        <v>449</v>
      </c>
      <c r="AP2042" s="140"/>
      <c r="AQ2042" s="119"/>
      <c r="AR2042" s="120"/>
    </row>
    <row r="2043" spans="1:44" x14ac:dyDescent="0.2">
      <c r="A2043" s="11">
        <v>1200</v>
      </c>
      <c r="C2043" s="13">
        <f t="shared" si="93"/>
        <v>4580</v>
      </c>
      <c r="D2043" s="25">
        <v>1200</v>
      </c>
      <c r="I2043" s="27">
        <f t="shared" si="94"/>
        <v>1.2</v>
      </c>
      <c r="J2043" s="19">
        <v>1.2</v>
      </c>
      <c r="L2043" s="14">
        <v>4.58</v>
      </c>
      <c r="O2043">
        <v>0.18229999999999999</v>
      </c>
      <c r="P2043" s="31">
        <f t="shared" si="95"/>
        <v>1.5216989981260935</v>
      </c>
      <c r="R2043" s="5">
        <v>4.58</v>
      </c>
      <c r="AJ2043" s="118" t="s">
        <v>117</v>
      </c>
      <c r="AK2043" s="119"/>
      <c r="AL2043" s="119"/>
      <c r="AM2043" s="120"/>
      <c r="AO2043" s="118" t="s">
        <v>449</v>
      </c>
      <c r="AP2043" s="140"/>
      <c r="AQ2043" s="119"/>
      <c r="AR2043" s="120"/>
    </row>
    <row r="2044" spans="1:44" x14ac:dyDescent="0.2">
      <c r="A2044" s="11">
        <v>12340</v>
      </c>
      <c r="C2044" s="13">
        <f t="shared" si="93"/>
        <v>4580</v>
      </c>
      <c r="D2044" s="25">
        <v>12340</v>
      </c>
      <c r="I2044" s="27">
        <f t="shared" si="94"/>
        <v>12.34</v>
      </c>
      <c r="J2044" s="19">
        <v>12.34</v>
      </c>
      <c r="L2044" s="14">
        <v>4.58</v>
      </c>
      <c r="O2044">
        <v>2.5127999999999999</v>
      </c>
      <c r="P2044" s="31">
        <f t="shared" si="95"/>
        <v>1.5216989981260935</v>
      </c>
      <c r="R2044" s="5">
        <v>4.58</v>
      </c>
      <c r="AJ2044" s="118" t="s">
        <v>332</v>
      </c>
      <c r="AK2044" s="119"/>
      <c r="AL2044" s="119"/>
      <c r="AM2044" s="120"/>
      <c r="AO2044" s="118" t="s">
        <v>449</v>
      </c>
      <c r="AP2044" s="140"/>
      <c r="AQ2044" s="119"/>
      <c r="AR2044" s="120"/>
    </row>
    <row r="2045" spans="1:44" x14ac:dyDescent="0.2">
      <c r="A2045" s="11">
        <v>4240</v>
      </c>
      <c r="C2045" s="13">
        <f t="shared" si="93"/>
        <v>4580</v>
      </c>
      <c r="D2045" s="25">
        <v>4240</v>
      </c>
      <c r="I2045" s="27">
        <f t="shared" si="94"/>
        <v>4.24</v>
      </c>
      <c r="J2045" s="19">
        <v>4.24</v>
      </c>
      <c r="L2045" s="14">
        <v>4.58</v>
      </c>
      <c r="O2045">
        <v>1.4446000000000001</v>
      </c>
      <c r="P2045" s="31">
        <f t="shared" si="95"/>
        <v>1.5216989981260935</v>
      </c>
      <c r="R2045" s="5">
        <v>4.58</v>
      </c>
      <c r="AJ2045" s="118" t="s">
        <v>149</v>
      </c>
      <c r="AK2045" s="119"/>
      <c r="AL2045" s="119"/>
      <c r="AM2045" s="120"/>
      <c r="AO2045" s="118" t="s">
        <v>449</v>
      </c>
      <c r="AP2045" s="140"/>
      <c r="AQ2045" s="119"/>
      <c r="AR2045" s="120"/>
    </row>
    <row r="2046" spans="1:44" x14ac:dyDescent="0.2">
      <c r="A2046" s="11">
        <v>12720</v>
      </c>
      <c r="C2046" s="13">
        <f t="shared" si="93"/>
        <v>4580</v>
      </c>
      <c r="D2046" s="25">
        <v>12720</v>
      </c>
      <c r="I2046" s="27">
        <f t="shared" si="94"/>
        <v>12.72</v>
      </c>
      <c r="J2046" s="19">
        <v>12.72</v>
      </c>
      <c r="L2046" s="14">
        <v>4.58</v>
      </c>
      <c r="O2046">
        <v>2.5432000000000001</v>
      </c>
      <c r="P2046" s="31">
        <f t="shared" si="95"/>
        <v>1.5216989981260935</v>
      </c>
      <c r="R2046" s="5">
        <v>4.58</v>
      </c>
      <c r="AJ2046" s="118" t="s">
        <v>599</v>
      </c>
      <c r="AK2046" s="119"/>
      <c r="AL2046" s="119"/>
      <c r="AM2046" s="120"/>
      <c r="AO2046" s="118" t="s">
        <v>449</v>
      </c>
      <c r="AP2046" s="140"/>
      <c r="AQ2046" s="119"/>
      <c r="AR2046" s="120"/>
    </row>
    <row r="2047" spans="1:44" x14ac:dyDescent="0.2">
      <c r="A2047" s="11">
        <v>720</v>
      </c>
      <c r="C2047" s="13">
        <f t="shared" si="93"/>
        <v>4600</v>
      </c>
      <c r="D2047" s="25">
        <v>720</v>
      </c>
      <c r="I2047" s="27">
        <f t="shared" si="94"/>
        <v>0.72</v>
      </c>
      <c r="J2047" s="19">
        <v>0.72</v>
      </c>
      <c r="L2047" s="14">
        <v>4.5999999999999996</v>
      </c>
      <c r="O2047">
        <v>-0.32850000000000001</v>
      </c>
      <c r="P2047" s="31">
        <f t="shared" si="95"/>
        <v>1.5260563034950492</v>
      </c>
      <c r="R2047" s="5">
        <v>4.5999999999999996</v>
      </c>
      <c r="AJ2047" s="118" t="s">
        <v>168</v>
      </c>
      <c r="AK2047" s="119"/>
      <c r="AL2047" s="119"/>
      <c r="AM2047" s="120"/>
      <c r="AO2047" s="118" t="s">
        <v>449</v>
      </c>
      <c r="AP2047" s="140"/>
      <c r="AQ2047" s="119"/>
      <c r="AR2047" s="120"/>
    </row>
    <row r="2048" spans="1:44" x14ac:dyDescent="0.2">
      <c r="A2048" s="11">
        <v>660</v>
      </c>
      <c r="C2048" s="13">
        <f t="shared" si="93"/>
        <v>4600</v>
      </c>
      <c r="D2048" s="25">
        <v>660</v>
      </c>
      <c r="I2048" s="27">
        <f t="shared" si="94"/>
        <v>0.66</v>
      </c>
      <c r="J2048" s="19">
        <v>0.66</v>
      </c>
      <c r="L2048" s="14">
        <v>4.5999999999999996</v>
      </c>
      <c r="O2048">
        <v>-0.41549999999999998</v>
      </c>
      <c r="P2048" s="31">
        <f t="shared" si="95"/>
        <v>1.5260563034950492</v>
      </c>
      <c r="R2048" s="5">
        <v>4.5999999999999996</v>
      </c>
      <c r="AJ2048" s="118" t="s">
        <v>111</v>
      </c>
      <c r="AK2048" s="119"/>
      <c r="AL2048" s="119"/>
      <c r="AM2048" s="120"/>
      <c r="AO2048" s="118" t="s">
        <v>449</v>
      </c>
      <c r="AP2048" s="140"/>
      <c r="AQ2048" s="119"/>
      <c r="AR2048" s="120"/>
    </row>
    <row r="2049" spans="1:44" x14ac:dyDescent="0.2">
      <c r="A2049" s="11">
        <v>620</v>
      </c>
      <c r="C2049" s="13">
        <f t="shared" ref="C2049:C2112" si="96">L2049*1000</f>
        <v>4600</v>
      </c>
      <c r="D2049" s="25">
        <v>620</v>
      </c>
      <c r="I2049" s="27">
        <f t="shared" si="94"/>
        <v>0.62</v>
      </c>
      <c r="J2049" s="19">
        <v>0.62</v>
      </c>
      <c r="L2049" s="14">
        <v>4.5999999999999996</v>
      </c>
      <c r="O2049">
        <v>-0.47799999999999998</v>
      </c>
      <c r="P2049" s="31">
        <f t="shared" si="95"/>
        <v>1.5260563034950492</v>
      </c>
      <c r="R2049" s="5">
        <v>4.5999999999999996</v>
      </c>
      <c r="AJ2049" s="118" t="s">
        <v>136</v>
      </c>
      <c r="AK2049" s="119"/>
      <c r="AL2049" s="119"/>
      <c r="AM2049" s="120"/>
      <c r="AO2049" s="118" t="s">
        <v>483</v>
      </c>
      <c r="AP2049" s="140"/>
      <c r="AQ2049" s="119"/>
      <c r="AR2049" s="120"/>
    </row>
    <row r="2050" spans="1:44" x14ac:dyDescent="0.2">
      <c r="A2050" s="11">
        <v>880</v>
      </c>
      <c r="C2050" s="13">
        <f t="shared" si="96"/>
        <v>4620</v>
      </c>
      <c r="D2050" s="25">
        <v>880</v>
      </c>
      <c r="I2050" s="27">
        <f t="shared" ref="I2050:I2113" si="97">D2050*10^-3</f>
        <v>0.88</v>
      </c>
      <c r="J2050" s="19">
        <v>0.88</v>
      </c>
      <c r="L2050" s="14">
        <v>4.62</v>
      </c>
      <c r="O2050">
        <v>-0.1278</v>
      </c>
      <c r="P2050" s="31">
        <f t="shared" ref="P2050:P2113" si="98">LN(L2050)</f>
        <v>1.5303947050936475</v>
      </c>
      <c r="R2050" s="5">
        <v>4.62</v>
      </c>
      <c r="AJ2050" s="118" t="s">
        <v>118</v>
      </c>
      <c r="AK2050" s="119"/>
      <c r="AL2050" s="119"/>
      <c r="AM2050" s="120"/>
      <c r="AO2050" s="118" t="s">
        <v>483</v>
      </c>
      <c r="AP2050" s="140"/>
      <c r="AQ2050" s="119"/>
      <c r="AR2050" s="120"/>
    </row>
    <row r="2051" spans="1:44" x14ac:dyDescent="0.2">
      <c r="A2051" s="11">
        <v>2360</v>
      </c>
      <c r="C2051" s="13">
        <f t="shared" si="96"/>
        <v>4620</v>
      </c>
      <c r="D2051" s="25">
        <v>2360</v>
      </c>
      <c r="I2051" s="27">
        <f t="shared" si="97"/>
        <v>2.36</v>
      </c>
      <c r="J2051" s="19">
        <v>2.36</v>
      </c>
      <c r="L2051" s="14">
        <v>4.62</v>
      </c>
      <c r="O2051">
        <v>0.85870000000000002</v>
      </c>
      <c r="P2051" s="31">
        <f t="shared" si="98"/>
        <v>1.5303947050936475</v>
      </c>
      <c r="R2051" s="5">
        <v>4.62</v>
      </c>
      <c r="AJ2051" s="118" t="s">
        <v>178</v>
      </c>
      <c r="AK2051" s="119"/>
      <c r="AL2051" s="119"/>
      <c r="AM2051" s="120"/>
      <c r="AO2051" s="118" t="s">
        <v>483</v>
      </c>
      <c r="AP2051" s="140"/>
      <c r="AQ2051" s="119"/>
      <c r="AR2051" s="120"/>
    </row>
    <row r="2052" spans="1:44" x14ac:dyDescent="0.2">
      <c r="A2052" s="11">
        <v>1360</v>
      </c>
      <c r="C2052" s="13">
        <f t="shared" si="96"/>
        <v>4640</v>
      </c>
      <c r="D2052" s="25">
        <v>1360</v>
      </c>
      <c r="I2052" s="27">
        <f t="shared" si="97"/>
        <v>1.36</v>
      </c>
      <c r="J2052" s="19">
        <v>1.36</v>
      </c>
      <c r="L2052" s="14">
        <v>4.6399999999999997</v>
      </c>
      <c r="O2052">
        <v>0.3075</v>
      </c>
      <c r="P2052" s="31">
        <f t="shared" si="98"/>
        <v>1.5347143662381639</v>
      </c>
      <c r="R2052" s="5">
        <v>4.6399999999999997</v>
      </c>
      <c r="AJ2052" s="118" t="s">
        <v>360</v>
      </c>
      <c r="AK2052" s="119"/>
      <c r="AL2052" s="119"/>
      <c r="AM2052" s="120"/>
      <c r="AO2052" s="118" t="s">
        <v>483</v>
      </c>
      <c r="AP2052" s="140"/>
      <c r="AQ2052" s="119"/>
      <c r="AR2052" s="120"/>
    </row>
    <row r="2053" spans="1:44" x14ac:dyDescent="0.2">
      <c r="A2053" s="11">
        <v>5760</v>
      </c>
      <c r="C2053" s="13">
        <f t="shared" si="96"/>
        <v>4640</v>
      </c>
      <c r="D2053" s="25">
        <v>5760</v>
      </c>
      <c r="I2053" s="27">
        <f t="shared" si="97"/>
        <v>5.76</v>
      </c>
      <c r="J2053" s="19">
        <v>5.76</v>
      </c>
      <c r="L2053" s="14">
        <v>4.6399999999999997</v>
      </c>
      <c r="O2053">
        <v>1.7508999999999999</v>
      </c>
      <c r="P2053" s="31">
        <f t="shared" si="98"/>
        <v>1.5347143662381639</v>
      </c>
      <c r="R2053" s="5">
        <v>4.6399999999999997</v>
      </c>
      <c r="AJ2053" s="118" t="s">
        <v>533</v>
      </c>
      <c r="AK2053" s="119"/>
      <c r="AL2053" s="119"/>
      <c r="AM2053" s="120"/>
      <c r="AO2053" s="118" t="s">
        <v>483</v>
      </c>
      <c r="AP2053" s="140"/>
      <c r="AQ2053" s="119"/>
      <c r="AR2053" s="120"/>
    </row>
    <row r="2054" spans="1:44" x14ac:dyDescent="0.2">
      <c r="A2054" s="11">
        <v>1960</v>
      </c>
      <c r="C2054" s="13">
        <f t="shared" si="96"/>
        <v>4640</v>
      </c>
      <c r="D2054" s="25">
        <v>1960</v>
      </c>
      <c r="I2054" s="27">
        <f t="shared" si="97"/>
        <v>1.96</v>
      </c>
      <c r="J2054" s="19">
        <v>1.96</v>
      </c>
      <c r="L2054" s="14">
        <v>4.6399999999999997</v>
      </c>
      <c r="O2054">
        <v>0.67290000000000005</v>
      </c>
      <c r="P2054" s="31">
        <f t="shared" si="98"/>
        <v>1.5347143662381639</v>
      </c>
      <c r="R2054" s="5">
        <v>4.6399999999999997</v>
      </c>
      <c r="AJ2054" s="118" t="s">
        <v>406</v>
      </c>
      <c r="AK2054" s="119"/>
      <c r="AL2054" s="119"/>
      <c r="AM2054" s="120"/>
      <c r="AO2054" s="118" t="s">
        <v>442</v>
      </c>
      <c r="AP2054" s="140"/>
      <c r="AQ2054" s="119"/>
      <c r="AR2054" s="120"/>
    </row>
    <row r="2055" spans="1:44" x14ac:dyDescent="0.2">
      <c r="A2055" s="11">
        <v>10040</v>
      </c>
      <c r="C2055" s="13">
        <f t="shared" si="96"/>
        <v>4640</v>
      </c>
      <c r="D2055" s="25">
        <v>10040</v>
      </c>
      <c r="I2055" s="27">
        <f t="shared" si="97"/>
        <v>10.040000000000001</v>
      </c>
      <c r="J2055" s="19">
        <v>10.040000000000001</v>
      </c>
      <c r="L2055" s="14">
        <v>4.6399999999999997</v>
      </c>
      <c r="O2055">
        <v>2.3066</v>
      </c>
      <c r="P2055" s="31">
        <f t="shared" si="98"/>
        <v>1.5347143662381639</v>
      </c>
      <c r="R2055" s="5">
        <v>4.6399999999999997</v>
      </c>
      <c r="AJ2055" s="118" t="s">
        <v>649</v>
      </c>
      <c r="AK2055" s="119"/>
      <c r="AL2055" s="119"/>
      <c r="AM2055" s="120"/>
      <c r="AO2055" s="118" t="s">
        <v>442</v>
      </c>
      <c r="AP2055" s="140"/>
      <c r="AQ2055" s="119"/>
      <c r="AR2055" s="120"/>
    </row>
    <row r="2056" spans="1:44" x14ac:dyDescent="0.2">
      <c r="A2056" s="11">
        <v>740</v>
      </c>
      <c r="C2056" s="13">
        <f t="shared" si="96"/>
        <v>4640</v>
      </c>
      <c r="D2056" s="25">
        <v>740</v>
      </c>
      <c r="I2056" s="27">
        <f t="shared" si="97"/>
        <v>0.74</v>
      </c>
      <c r="J2056" s="19">
        <v>0.74</v>
      </c>
      <c r="L2056" s="14">
        <v>4.6399999999999997</v>
      </c>
      <c r="O2056">
        <v>-0.30109999999999998</v>
      </c>
      <c r="P2056" s="31">
        <f t="shared" si="98"/>
        <v>1.5347143662381639</v>
      </c>
      <c r="R2056" s="5">
        <v>4.6399999999999997</v>
      </c>
      <c r="AJ2056" s="118" t="s">
        <v>306</v>
      </c>
      <c r="AK2056" s="119"/>
      <c r="AL2056" s="119"/>
      <c r="AM2056" s="120"/>
      <c r="AO2056" s="118" t="s">
        <v>316</v>
      </c>
      <c r="AP2056" s="140"/>
      <c r="AQ2056" s="119"/>
      <c r="AR2056" s="120"/>
    </row>
    <row r="2057" spans="1:44" x14ac:dyDescent="0.2">
      <c r="A2057" s="11">
        <v>260</v>
      </c>
      <c r="C2057" s="13">
        <f t="shared" si="96"/>
        <v>4640</v>
      </c>
      <c r="D2057" s="25">
        <v>260</v>
      </c>
      <c r="I2057" s="27">
        <f t="shared" si="97"/>
        <v>0.26</v>
      </c>
      <c r="J2057" s="19">
        <v>0.26</v>
      </c>
      <c r="L2057" s="14">
        <v>4.6399999999999997</v>
      </c>
      <c r="O2057">
        <v>-1.3471</v>
      </c>
      <c r="P2057" s="31">
        <f t="shared" si="98"/>
        <v>1.5347143662381639</v>
      </c>
      <c r="R2057" s="5">
        <v>4.6399999999999997</v>
      </c>
      <c r="AJ2057" s="118" t="s">
        <v>146</v>
      </c>
      <c r="AK2057" s="119"/>
      <c r="AL2057" s="119"/>
      <c r="AM2057" s="120"/>
      <c r="AO2057" s="118" t="s">
        <v>308</v>
      </c>
      <c r="AP2057" s="140"/>
      <c r="AQ2057" s="119"/>
      <c r="AR2057" s="120"/>
    </row>
    <row r="2058" spans="1:44" x14ac:dyDescent="0.2">
      <c r="A2058" s="11">
        <v>12840</v>
      </c>
      <c r="C2058" s="13">
        <f t="shared" si="96"/>
        <v>4660</v>
      </c>
      <c r="D2058" s="25">
        <v>12840</v>
      </c>
      <c r="I2058" s="27">
        <f t="shared" si="97"/>
        <v>12.84</v>
      </c>
      <c r="J2058" s="19">
        <v>12.84</v>
      </c>
      <c r="L2058" s="14">
        <v>4.66</v>
      </c>
      <c r="O2058">
        <v>2.5526</v>
      </c>
      <c r="P2058" s="31">
        <f t="shared" si="98"/>
        <v>1.5390154481375546</v>
      </c>
      <c r="R2058" s="5">
        <v>4.66</v>
      </c>
      <c r="AJ2058" s="118" t="s">
        <v>650</v>
      </c>
      <c r="AK2058" s="119"/>
      <c r="AL2058" s="119"/>
      <c r="AM2058" s="120"/>
      <c r="AO2058" s="118" t="s">
        <v>308</v>
      </c>
      <c r="AP2058" s="140"/>
      <c r="AQ2058" s="119"/>
      <c r="AR2058" s="120"/>
    </row>
    <row r="2059" spans="1:44" x14ac:dyDescent="0.2">
      <c r="A2059" s="11">
        <v>640</v>
      </c>
      <c r="C2059" s="13">
        <f t="shared" si="96"/>
        <v>4680</v>
      </c>
      <c r="D2059" s="25">
        <v>640</v>
      </c>
      <c r="I2059" s="27">
        <f t="shared" si="97"/>
        <v>0.64</v>
      </c>
      <c r="J2059" s="19">
        <v>0.64</v>
      </c>
      <c r="L2059" s="14">
        <v>4.68</v>
      </c>
      <c r="O2059">
        <v>-0.44629999999999997</v>
      </c>
      <c r="P2059" s="31">
        <f t="shared" si="98"/>
        <v>1.5432981099295553</v>
      </c>
      <c r="R2059" s="5">
        <v>4.68</v>
      </c>
      <c r="AJ2059" s="118" t="s">
        <v>122</v>
      </c>
      <c r="AK2059" s="119"/>
      <c r="AL2059" s="119"/>
      <c r="AM2059" s="120"/>
      <c r="AO2059" s="118" t="s">
        <v>367</v>
      </c>
      <c r="AP2059" s="140"/>
      <c r="AQ2059" s="119"/>
      <c r="AR2059" s="120"/>
    </row>
    <row r="2060" spans="1:44" x14ac:dyDescent="0.2">
      <c r="A2060" s="11">
        <v>160</v>
      </c>
      <c r="C2060" s="13">
        <f t="shared" si="96"/>
        <v>4680</v>
      </c>
      <c r="D2060" s="25">
        <v>160</v>
      </c>
      <c r="I2060" s="27">
        <f t="shared" si="97"/>
        <v>0.16</v>
      </c>
      <c r="J2060" s="19">
        <v>0.16</v>
      </c>
      <c r="L2060" s="14">
        <v>4.68</v>
      </c>
      <c r="O2060">
        <v>-1.8326</v>
      </c>
      <c r="P2060" s="31">
        <f t="shared" si="98"/>
        <v>1.5432981099295553</v>
      </c>
      <c r="R2060" s="5">
        <v>4.68</v>
      </c>
      <c r="AJ2060" s="118" t="s">
        <v>59</v>
      </c>
      <c r="AK2060" s="119"/>
      <c r="AL2060" s="119"/>
      <c r="AM2060" s="120"/>
      <c r="AO2060" s="118" t="s">
        <v>367</v>
      </c>
      <c r="AP2060" s="140"/>
      <c r="AQ2060" s="119"/>
      <c r="AR2060" s="120"/>
    </row>
    <row r="2061" spans="1:44" x14ac:dyDescent="0.2">
      <c r="A2061" s="11">
        <v>3740</v>
      </c>
      <c r="C2061" s="13">
        <f t="shared" si="96"/>
        <v>4680</v>
      </c>
      <c r="D2061" s="25">
        <v>3740</v>
      </c>
      <c r="I2061" s="27">
        <f t="shared" si="97"/>
        <v>3.74</v>
      </c>
      <c r="J2061" s="19">
        <v>3.74</v>
      </c>
      <c r="L2061" s="14">
        <v>4.68</v>
      </c>
      <c r="O2061">
        <v>1.3190999999999999</v>
      </c>
      <c r="P2061" s="31">
        <f t="shared" si="98"/>
        <v>1.5432981099295553</v>
      </c>
      <c r="R2061" s="5">
        <v>4.68</v>
      </c>
      <c r="AJ2061" s="118" t="s">
        <v>503</v>
      </c>
      <c r="AK2061" s="119"/>
      <c r="AL2061" s="119"/>
      <c r="AM2061" s="120"/>
      <c r="AO2061" s="118" t="s">
        <v>339</v>
      </c>
      <c r="AP2061" s="140"/>
      <c r="AQ2061" s="119"/>
      <c r="AR2061" s="120"/>
    </row>
    <row r="2062" spans="1:44" x14ac:dyDescent="0.2">
      <c r="A2062" s="11">
        <v>18920</v>
      </c>
      <c r="C2062" s="13">
        <f t="shared" si="96"/>
        <v>4700</v>
      </c>
      <c r="D2062" s="25">
        <v>18920</v>
      </c>
      <c r="I2062" s="27">
        <f t="shared" si="97"/>
        <v>18.920000000000002</v>
      </c>
      <c r="J2062" s="19">
        <v>18.920000000000002</v>
      </c>
      <c r="L2062" s="14">
        <v>4.7</v>
      </c>
      <c r="O2062">
        <v>2.9401999999999999</v>
      </c>
      <c r="P2062" s="31">
        <f t="shared" si="98"/>
        <v>1.547562508716013</v>
      </c>
      <c r="R2062" s="5">
        <v>4.7</v>
      </c>
      <c r="AJ2062" s="118" t="s">
        <v>318</v>
      </c>
      <c r="AK2062" s="119"/>
      <c r="AL2062" s="119"/>
      <c r="AM2062" s="120"/>
      <c r="AO2062" s="118" t="s">
        <v>180</v>
      </c>
      <c r="AP2062" s="140"/>
      <c r="AQ2062" s="119"/>
      <c r="AR2062" s="120"/>
    </row>
    <row r="2063" spans="1:44" x14ac:dyDescent="0.2">
      <c r="A2063" s="11">
        <v>2060</v>
      </c>
      <c r="C2063" s="13">
        <f t="shared" si="96"/>
        <v>4700</v>
      </c>
      <c r="D2063" s="25">
        <v>2060</v>
      </c>
      <c r="I2063" s="27">
        <f t="shared" si="97"/>
        <v>2.06</v>
      </c>
      <c r="J2063" s="19">
        <v>2.06</v>
      </c>
      <c r="L2063" s="14">
        <v>4.7</v>
      </c>
      <c r="O2063">
        <v>0.72270000000000001</v>
      </c>
      <c r="P2063" s="31">
        <f t="shared" si="98"/>
        <v>1.547562508716013</v>
      </c>
      <c r="R2063" s="5">
        <v>4.7</v>
      </c>
      <c r="AJ2063" s="118" t="s">
        <v>92</v>
      </c>
      <c r="AK2063" s="119"/>
      <c r="AL2063" s="119"/>
      <c r="AM2063" s="120"/>
      <c r="AO2063" s="118" t="s">
        <v>180</v>
      </c>
      <c r="AP2063" s="140"/>
      <c r="AQ2063" s="119"/>
      <c r="AR2063" s="120"/>
    </row>
    <row r="2064" spans="1:44" x14ac:dyDescent="0.2">
      <c r="A2064" s="11">
        <v>8100</v>
      </c>
      <c r="C2064" s="13">
        <f t="shared" si="96"/>
        <v>4700</v>
      </c>
      <c r="D2064" s="25">
        <v>8100</v>
      </c>
      <c r="I2064" s="27">
        <f t="shared" si="97"/>
        <v>8.1</v>
      </c>
      <c r="J2064" s="19">
        <v>8.1</v>
      </c>
      <c r="L2064" s="14">
        <v>4.7</v>
      </c>
      <c r="O2064">
        <v>2.0918999999999999</v>
      </c>
      <c r="P2064" s="31">
        <f t="shared" si="98"/>
        <v>1.547562508716013</v>
      </c>
      <c r="R2064" s="5">
        <v>4.7</v>
      </c>
      <c r="AJ2064" s="118" t="s">
        <v>592</v>
      </c>
      <c r="AK2064" s="119"/>
      <c r="AL2064" s="119"/>
      <c r="AM2064" s="120"/>
      <c r="AO2064" s="118" t="s">
        <v>180</v>
      </c>
      <c r="AP2064" s="140"/>
      <c r="AQ2064" s="119"/>
      <c r="AR2064" s="120"/>
    </row>
    <row r="2065" spans="1:44" x14ac:dyDescent="0.2">
      <c r="A2065" s="11">
        <v>860</v>
      </c>
      <c r="C2065" s="13">
        <f t="shared" si="96"/>
        <v>4700</v>
      </c>
      <c r="D2065" s="25">
        <v>860</v>
      </c>
      <c r="I2065" s="27">
        <f t="shared" si="97"/>
        <v>0.86</v>
      </c>
      <c r="J2065" s="19">
        <v>0.86</v>
      </c>
      <c r="L2065" s="14">
        <v>4.7</v>
      </c>
      <c r="O2065">
        <v>-0.15079999999999999</v>
      </c>
      <c r="P2065" s="31">
        <f t="shared" si="98"/>
        <v>1.547562508716013</v>
      </c>
      <c r="R2065" s="5">
        <v>4.7</v>
      </c>
      <c r="AJ2065" s="118" t="s">
        <v>125</v>
      </c>
      <c r="AK2065" s="119"/>
      <c r="AL2065" s="119"/>
      <c r="AM2065" s="120"/>
      <c r="AO2065" s="118" t="s">
        <v>180</v>
      </c>
      <c r="AP2065" s="140"/>
      <c r="AQ2065" s="119"/>
      <c r="AR2065" s="120"/>
    </row>
    <row r="2066" spans="1:44" x14ac:dyDescent="0.2">
      <c r="A2066" s="11">
        <v>3900</v>
      </c>
      <c r="C2066" s="13">
        <f t="shared" si="96"/>
        <v>4720</v>
      </c>
      <c r="D2066" s="25">
        <v>3900</v>
      </c>
      <c r="I2066" s="27">
        <f t="shared" si="97"/>
        <v>3.9</v>
      </c>
      <c r="J2066" s="19">
        <v>3.9</v>
      </c>
      <c r="L2066" s="14">
        <v>4.72</v>
      </c>
      <c r="O2066">
        <v>1.361</v>
      </c>
      <c r="P2066" s="31">
        <f t="shared" si="98"/>
        <v>1.5518087995974639</v>
      </c>
      <c r="R2066" s="5">
        <v>4.72</v>
      </c>
      <c r="AJ2066" s="118" t="s">
        <v>57</v>
      </c>
      <c r="AK2066" s="119"/>
      <c r="AL2066" s="119"/>
      <c r="AM2066" s="120"/>
      <c r="AO2066" s="118" t="s">
        <v>71</v>
      </c>
      <c r="AP2066" s="140"/>
      <c r="AQ2066" s="119"/>
      <c r="AR2066" s="120"/>
    </row>
    <row r="2067" spans="1:44" x14ac:dyDescent="0.2">
      <c r="A2067" s="11">
        <v>9260</v>
      </c>
      <c r="C2067" s="13">
        <f t="shared" si="96"/>
        <v>4720</v>
      </c>
      <c r="D2067" s="25">
        <v>9260</v>
      </c>
      <c r="I2067" s="27">
        <f t="shared" si="97"/>
        <v>9.26</v>
      </c>
      <c r="J2067" s="19">
        <v>9.26</v>
      </c>
      <c r="L2067" s="14">
        <v>4.72</v>
      </c>
      <c r="O2067">
        <v>2.2256999999999998</v>
      </c>
      <c r="P2067" s="31">
        <f t="shared" si="98"/>
        <v>1.5518087995974639</v>
      </c>
      <c r="R2067" s="5">
        <v>4.72</v>
      </c>
      <c r="AJ2067" s="118" t="s">
        <v>647</v>
      </c>
      <c r="AK2067" s="119"/>
      <c r="AL2067" s="119"/>
      <c r="AM2067" s="120"/>
      <c r="AO2067" s="118" t="s">
        <v>71</v>
      </c>
      <c r="AP2067" s="140"/>
      <c r="AQ2067" s="119"/>
      <c r="AR2067" s="120"/>
    </row>
    <row r="2068" spans="1:44" x14ac:dyDescent="0.2">
      <c r="A2068" s="11">
        <v>800</v>
      </c>
      <c r="C2068" s="13">
        <f t="shared" si="96"/>
        <v>4720</v>
      </c>
      <c r="D2068" s="25">
        <v>800</v>
      </c>
      <c r="I2068" s="27">
        <f t="shared" si="97"/>
        <v>0.8</v>
      </c>
      <c r="J2068" s="19">
        <v>0.8</v>
      </c>
      <c r="L2068" s="14">
        <v>4.72</v>
      </c>
      <c r="O2068">
        <v>-0.22309999999999999</v>
      </c>
      <c r="P2068" s="31">
        <f t="shared" si="98"/>
        <v>1.5518087995974639</v>
      </c>
      <c r="R2068" s="5">
        <v>4.72</v>
      </c>
      <c r="AJ2068" s="118" t="s">
        <v>50</v>
      </c>
      <c r="AK2068" s="119"/>
      <c r="AL2068" s="119"/>
      <c r="AM2068" s="120"/>
      <c r="AO2068" s="118" t="s">
        <v>71</v>
      </c>
      <c r="AP2068" s="140"/>
      <c r="AQ2068" s="119"/>
      <c r="AR2068" s="120"/>
    </row>
    <row r="2069" spans="1:44" x14ac:dyDescent="0.2">
      <c r="A2069" s="11">
        <v>720</v>
      </c>
      <c r="C2069" s="13">
        <f t="shared" si="96"/>
        <v>4720</v>
      </c>
      <c r="D2069" s="25">
        <v>720</v>
      </c>
      <c r="I2069" s="27">
        <f t="shared" si="97"/>
        <v>0.72</v>
      </c>
      <c r="J2069" s="19">
        <v>0.72</v>
      </c>
      <c r="L2069" s="14">
        <v>4.72</v>
      </c>
      <c r="O2069">
        <v>-0.32850000000000001</v>
      </c>
      <c r="P2069" s="31">
        <f t="shared" si="98"/>
        <v>1.5518087995974639</v>
      </c>
      <c r="R2069" s="5">
        <v>4.72</v>
      </c>
      <c r="AJ2069" s="118" t="s">
        <v>168</v>
      </c>
      <c r="AK2069" s="119"/>
      <c r="AL2069" s="119"/>
      <c r="AM2069" s="120"/>
      <c r="AO2069" s="118" t="s">
        <v>71</v>
      </c>
      <c r="AP2069" s="140"/>
      <c r="AQ2069" s="119"/>
      <c r="AR2069" s="120"/>
    </row>
    <row r="2070" spans="1:44" x14ac:dyDescent="0.2">
      <c r="A2070" s="11">
        <v>2900</v>
      </c>
      <c r="C2070" s="13">
        <f t="shared" si="96"/>
        <v>4720</v>
      </c>
      <c r="D2070" s="25">
        <v>2900</v>
      </c>
      <c r="I2070" s="27">
        <f t="shared" si="97"/>
        <v>2.9</v>
      </c>
      <c r="J2070" s="19">
        <v>2.9</v>
      </c>
      <c r="L2070" s="14">
        <v>4.72</v>
      </c>
      <c r="O2070">
        <v>1.0647</v>
      </c>
      <c r="P2070" s="31">
        <f t="shared" si="98"/>
        <v>1.5518087995974639</v>
      </c>
      <c r="R2070" s="5">
        <v>4.72</v>
      </c>
      <c r="AJ2070" s="118" t="s">
        <v>231</v>
      </c>
      <c r="AK2070" s="119"/>
      <c r="AL2070" s="119"/>
      <c r="AM2070" s="120"/>
      <c r="AO2070" s="118" t="s">
        <v>429</v>
      </c>
      <c r="AP2070" s="140"/>
      <c r="AQ2070" s="119"/>
      <c r="AR2070" s="120"/>
    </row>
    <row r="2071" spans="1:44" x14ac:dyDescent="0.2">
      <c r="A2071" s="11">
        <v>1040</v>
      </c>
      <c r="C2071" s="13">
        <f t="shared" si="96"/>
        <v>4720</v>
      </c>
      <c r="D2071" s="25">
        <v>1040</v>
      </c>
      <c r="I2071" s="27">
        <f t="shared" si="97"/>
        <v>1.04</v>
      </c>
      <c r="J2071" s="19">
        <v>1.04</v>
      </c>
      <c r="L2071" s="14">
        <v>4.72</v>
      </c>
      <c r="O2071">
        <v>3.9199999999999999E-2</v>
      </c>
      <c r="P2071" s="31">
        <f t="shared" si="98"/>
        <v>1.5518087995974639</v>
      </c>
      <c r="R2071" s="5">
        <v>4.72</v>
      </c>
      <c r="AJ2071" s="118" t="s">
        <v>152</v>
      </c>
      <c r="AK2071" s="119"/>
      <c r="AL2071" s="119"/>
      <c r="AM2071" s="120"/>
      <c r="AO2071" s="118" t="s">
        <v>429</v>
      </c>
      <c r="AP2071" s="140"/>
      <c r="AQ2071" s="119"/>
      <c r="AR2071" s="120"/>
    </row>
    <row r="2072" spans="1:44" x14ac:dyDescent="0.2">
      <c r="A2072" s="11">
        <v>4640</v>
      </c>
      <c r="C2072" s="13">
        <f t="shared" si="96"/>
        <v>4720</v>
      </c>
      <c r="D2072" s="25">
        <v>4640</v>
      </c>
      <c r="I2072" s="27">
        <f t="shared" si="97"/>
        <v>4.6399999999999997</v>
      </c>
      <c r="J2072" s="19">
        <v>4.6399999999999997</v>
      </c>
      <c r="L2072" s="14">
        <v>4.72</v>
      </c>
      <c r="O2072">
        <v>1.5347</v>
      </c>
      <c r="P2072" s="31">
        <f t="shared" si="98"/>
        <v>1.5518087995974639</v>
      </c>
      <c r="R2072" s="5">
        <v>4.72</v>
      </c>
      <c r="AJ2072" s="118" t="s">
        <v>191</v>
      </c>
      <c r="AK2072" s="119"/>
      <c r="AL2072" s="119"/>
      <c r="AM2072" s="120"/>
      <c r="AO2072" s="118" t="s">
        <v>195</v>
      </c>
      <c r="AP2072" s="140"/>
      <c r="AQ2072" s="119"/>
      <c r="AR2072" s="120"/>
    </row>
    <row r="2073" spans="1:44" x14ac:dyDescent="0.2">
      <c r="A2073" s="11">
        <v>1140</v>
      </c>
      <c r="C2073" s="13">
        <f t="shared" si="96"/>
        <v>4740</v>
      </c>
      <c r="D2073" s="25">
        <v>1140</v>
      </c>
      <c r="I2073" s="27">
        <f t="shared" si="97"/>
        <v>1.1400000000000001</v>
      </c>
      <c r="J2073" s="19">
        <v>1.1400000000000001</v>
      </c>
      <c r="L2073" s="14">
        <v>4.74</v>
      </c>
      <c r="O2073">
        <v>0.13100000000000001</v>
      </c>
      <c r="P2073" s="31">
        <f t="shared" si="98"/>
        <v>1.5560371357069851</v>
      </c>
      <c r="R2073" s="5">
        <v>4.74</v>
      </c>
      <c r="AJ2073" s="118" t="s">
        <v>133</v>
      </c>
      <c r="AK2073" s="119"/>
      <c r="AL2073" s="119"/>
      <c r="AM2073" s="120"/>
      <c r="AO2073" s="118" t="s">
        <v>195</v>
      </c>
      <c r="AP2073" s="140"/>
      <c r="AQ2073" s="119"/>
      <c r="AR2073" s="120"/>
    </row>
    <row r="2074" spans="1:44" x14ac:dyDescent="0.2">
      <c r="A2074" s="11">
        <v>18460</v>
      </c>
      <c r="C2074" s="13">
        <f t="shared" si="96"/>
        <v>4740</v>
      </c>
      <c r="D2074" s="25">
        <v>18460</v>
      </c>
      <c r="I2074" s="27">
        <f t="shared" si="97"/>
        <v>18.46</v>
      </c>
      <c r="J2074" s="19">
        <v>18.46</v>
      </c>
      <c r="L2074" s="14">
        <v>4.74</v>
      </c>
      <c r="O2074">
        <v>2.9156</v>
      </c>
      <c r="P2074" s="31">
        <f t="shared" si="98"/>
        <v>1.5560371357069851</v>
      </c>
      <c r="R2074" s="5">
        <v>4.74</v>
      </c>
      <c r="AJ2074" s="118" t="s">
        <v>651</v>
      </c>
      <c r="AK2074" s="119"/>
      <c r="AL2074" s="119"/>
      <c r="AM2074" s="120"/>
      <c r="AO2074" s="118" t="s">
        <v>195</v>
      </c>
      <c r="AP2074" s="140"/>
      <c r="AQ2074" s="119"/>
      <c r="AR2074" s="120"/>
    </row>
    <row r="2075" spans="1:44" x14ac:dyDescent="0.2">
      <c r="A2075" s="11">
        <v>3600</v>
      </c>
      <c r="C2075" s="13">
        <f t="shared" si="96"/>
        <v>4760</v>
      </c>
      <c r="D2075" s="25">
        <v>3600</v>
      </c>
      <c r="I2075" s="27">
        <f t="shared" si="97"/>
        <v>3.6</v>
      </c>
      <c r="J2075" s="19">
        <v>3.6</v>
      </c>
      <c r="L2075" s="14">
        <v>4.76</v>
      </c>
      <c r="O2075">
        <v>1.2808999999999999</v>
      </c>
      <c r="P2075" s="31">
        <f t="shared" si="98"/>
        <v>1.5602476682433286</v>
      </c>
      <c r="R2075" s="5">
        <v>4.76</v>
      </c>
      <c r="AJ2075" s="118" t="s">
        <v>652</v>
      </c>
      <c r="AK2075" s="119"/>
      <c r="AL2075" s="119"/>
      <c r="AM2075" s="120"/>
      <c r="AO2075" s="118" t="s">
        <v>195</v>
      </c>
      <c r="AP2075" s="140"/>
      <c r="AQ2075" s="119"/>
      <c r="AR2075" s="120"/>
    </row>
    <row r="2076" spans="1:44" x14ac:dyDescent="0.2">
      <c r="A2076" s="11">
        <v>1540</v>
      </c>
      <c r="C2076" s="13">
        <f t="shared" si="96"/>
        <v>4760</v>
      </c>
      <c r="D2076" s="25">
        <v>1540</v>
      </c>
      <c r="I2076" s="27">
        <f t="shared" si="97"/>
        <v>1.54</v>
      </c>
      <c r="J2076" s="19">
        <v>1.54</v>
      </c>
      <c r="L2076" s="14">
        <v>4.76</v>
      </c>
      <c r="O2076">
        <v>0.43180000000000002</v>
      </c>
      <c r="P2076" s="31">
        <f t="shared" si="98"/>
        <v>1.5602476682433286</v>
      </c>
      <c r="R2076" s="5">
        <v>4.76</v>
      </c>
      <c r="AJ2076" s="118" t="s">
        <v>93</v>
      </c>
      <c r="AK2076" s="119"/>
      <c r="AL2076" s="119"/>
      <c r="AM2076" s="120"/>
      <c r="AO2076" s="118" t="s">
        <v>195</v>
      </c>
      <c r="AP2076" s="140"/>
      <c r="AQ2076" s="119"/>
      <c r="AR2076" s="120"/>
    </row>
    <row r="2077" spans="1:44" x14ac:dyDescent="0.2">
      <c r="A2077" s="11">
        <v>5200</v>
      </c>
      <c r="C2077" s="13">
        <f t="shared" si="96"/>
        <v>4760</v>
      </c>
      <c r="D2077" s="25">
        <v>5200</v>
      </c>
      <c r="I2077" s="27">
        <f t="shared" si="97"/>
        <v>5.2</v>
      </c>
      <c r="J2077" s="19">
        <v>5.2</v>
      </c>
      <c r="L2077" s="14">
        <v>4.76</v>
      </c>
      <c r="O2077">
        <v>1.6487000000000001</v>
      </c>
      <c r="P2077" s="31">
        <f t="shared" si="98"/>
        <v>1.5602476682433286</v>
      </c>
      <c r="R2077" s="5">
        <v>4.76</v>
      </c>
      <c r="AJ2077" s="118" t="s">
        <v>270</v>
      </c>
      <c r="AK2077" s="119"/>
      <c r="AL2077" s="119"/>
      <c r="AM2077" s="120"/>
      <c r="AO2077" s="118" t="s">
        <v>195</v>
      </c>
      <c r="AP2077" s="140"/>
      <c r="AQ2077" s="119"/>
      <c r="AR2077" s="120"/>
    </row>
    <row r="2078" spans="1:44" x14ac:dyDescent="0.2">
      <c r="A2078" s="11">
        <v>1500</v>
      </c>
      <c r="C2078" s="13">
        <f t="shared" si="96"/>
        <v>4760</v>
      </c>
      <c r="D2078" s="25">
        <v>1500</v>
      </c>
      <c r="I2078" s="27">
        <f t="shared" si="97"/>
        <v>1.5</v>
      </c>
      <c r="J2078" s="19">
        <v>1.5</v>
      </c>
      <c r="L2078" s="14">
        <v>4.76</v>
      </c>
      <c r="O2078">
        <v>0.40550000000000003</v>
      </c>
      <c r="P2078" s="31">
        <f t="shared" si="98"/>
        <v>1.5602476682433286</v>
      </c>
      <c r="R2078" s="5">
        <v>4.76</v>
      </c>
      <c r="AJ2078" s="118" t="s">
        <v>116</v>
      </c>
      <c r="AK2078" s="119"/>
      <c r="AL2078" s="119"/>
      <c r="AM2078" s="120"/>
      <c r="AO2078" s="118" t="s">
        <v>195</v>
      </c>
      <c r="AP2078" s="140"/>
      <c r="AQ2078" s="119"/>
      <c r="AR2078" s="120"/>
    </row>
    <row r="2079" spans="1:44" x14ac:dyDescent="0.2">
      <c r="A2079" s="11">
        <v>7540</v>
      </c>
      <c r="C2079" s="13">
        <f t="shared" si="96"/>
        <v>4780</v>
      </c>
      <c r="D2079" s="25">
        <v>7540</v>
      </c>
      <c r="I2079" s="27">
        <f t="shared" si="97"/>
        <v>7.54</v>
      </c>
      <c r="J2079" s="19">
        <v>7.54</v>
      </c>
      <c r="L2079" s="14">
        <v>4.78</v>
      </c>
      <c r="O2079">
        <v>2.0202</v>
      </c>
      <c r="P2079" s="31">
        <f t="shared" si="98"/>
        <v>1.5644405465033646</v>
      </c>
      <c r="R2079" s="5">
        <v>4.78</v>
      </c>
      <c r="AJ2079" s="118" t="s">
        <v>653</v>
      </c>
      <c r="AK2079" s="119"/>
      <c r="AL2079" s="119"/>
      <c r="AM2079" s="120"/>
      <c r="AO2079" s="118" t="s">
        <v>657</v>
      </c>
      <c r="AP2079" s="140"/>
      <c r="AQ2079" s="119"/>
      <c r="AR2079" s="120"/>
    </row>
    <row r="2080" spans="1:44" x14ac:dyDescent="0.2">
      <c r="A2080" s="11">
        <v>500</v>
      </c>
      <c r="C2080" s="13">
        <f t="shared" si="96"/>
        <v>4800</v>
      </c>
      <c r="D2080" s="25">
        <v>500</v>
      </c>
      <c r="I2080" s="27">
        <f t="shared" si="97"/>
        <v>0.5</v>
      </c>
      <c r="J2080" s="19">
        <v>0.5</v>
      </c>
      <c r="L2080" s="14">
        <v>4.8</v>
      </c>
      <c r="O2080">
        <v>-0.69310000000000005</v>
      </c>
      <c r="P2080" s="31">
        <f t="shared" si="98"/>
        <v>1.5686159179138452</v>
      </c>
      <c r="R2080" s="5">
        <v>4.8</v>
      </c>
      <c r="AJ2080" s="118" t="s">
        <v>46</v>
      </c>
      <c r="AK2080" s="119"/>
      <c r="AL2080" s="119"/>
      <c r="AM2080" s="120"/>
      <c r="AO2080" s="118" t="s">
        <v>657</v>
      </c>
      <c r="AP2080" s="140"/>
      <c r="AQ2080" s="119"/>
      <c r="AR2080" s="120"/>
    </row>
    <row r="2081" spans="1:44" x14ac:dyDescent="0.2">
      <c r="A2081" s="11">
        <v>740</v>
      </c>
      <c r="C2081" s="13">
        <f t="shared" si="96"/>
        <v>4800</v>
      </c>
      <c r="D2081" s="25">
        <v>740</v>
      </c>
      <c r="I2081" s="27">
        <f t="shared" si="97"/>
        <v>0.74</v>
      </c>
      <c r="J2081" s="19">
        <v>0.74</v>
      </c>
      <c r="L2081" s="14">
        <v>4.8</v>
      </c>
      <c r="O2081">
        <v>-0.30109999999999998</v>
      </c>
      <c r="P2081" s="31">
        <f t="shared" si="98"/>
        <v>1.5686159179138452</v>
      </c>
      <c r="R2081" s="5">
        <v>4.8</v>
      </c>
      <c r="AJ2081" s="118" t="s">
        <v>306</v>
      </c>
      <c r="AK2081" s="119"/>
      <c r="AL2081" s="119"/>
      <c r="AM2081" s="120"/>
      <c r="AO2081" s="118" t="s">
        <v>214</v>
      </c>
      <c r="AP2081" s="140"/>
      <c r="AQ2081" s="119"/>
      <c r="AR2081" s="120"/>
    </row>
    <row r="2082" spans="1:44" x14ac:dyDescent="0.2">
      <c r="A2082" s="11">
        <v>2020</v>
      </c>
      <c r="C2082" s="13">
        <f t="shared" si="96"/>
        <v>4800</v>
      </c>
      <c r="D2082" s="25">
        <v>2020</v>
      </c>
      <c r="I2082" s="27">
        <f t="shared" si="97"/>
        <v>2.02</v>
      </c>
      <c r="J2082" s="19">
        <v>2.02</v>
      </c>
      <c r="L2082" s="14">
        <v>4.8</v>
      </c>
      <c r="O2082">
        <v>0.70309999999999995</v>
      </c>
      <c r="P2082" s="31">
        <f t="shared" si="98"/>
        <v>1.5686159179138452</v>
      </c>
      <c r="R2082" s="5">
        <v>4.8</v>
      </c>
      <c r="AJ2082" s="118" t="s">
        <v>456</v>
      </c>
      <c r="AK2082" s="119"/>
      <c r="AL2082" s="119"/>
      <c r="AM2082" s="120"/>
      <c r="AO2082" s="118" t="s">
        <v>214</v>
      </c>
      <c r="AP2082" s="140"/>
      <c r="AQ2082" s="119"/>
      <c r="AR2082" s="120"/>
    </row>
    <row r="2083" spans="1:44" x14ac:dyDescent="0.2">
      <c r="A2083" s="11">
        <v>4700</v>
      </c>
      <c r="C2083" s="13">
        <f t="shared" si="96"/>
        <v>4800</v>
      </c>
      <c r="D2083" s="25">
        <v>4700</v>
      </c>
      <c r="I2083" s="27">
        <f t="shared" si="97"/>
        <v>4.7</v>
      </c>
      <c r="J2083" s="19">
        <v>4.7</v>
      </c>
      <c r="L2083" s="14">
        <v>4.8</v>
      </c>
      <c r="O2083">
        <v>1.5476000000000001</v>
      </c>
      <c r="P2083" s="31">
        <f t="shared" si="98"/>
        <v>1.5686159179138452</v>
      </c>
      <c r="R2083" s="5">
        <v>4.8</v>
      </c>
      <c r="AJ2083" s="118" t="s">
        <v>157</v>
      </c>
      <c r="AK2083" s="119"/>
      <c r="AL2083" s="119"/>
      <c r="AM2083" s="120"/>
      <c r="AO2083" s="118" t="s">
        <v>214</v>
      </c>
      <c r="AP2083" s="140"/>
      <c r="AQ2083" s="119"/>
      <c r="AR2083" s="120"/>
    </row>
    <row r="2084" spans="1:44" x14ac:dyDescent="0.2">
      <c r="A2084" s="11">
        <v>620</v>
      </c>
      <c r="C2084" s="13">
        <f t="shared" si="96"/>
        <v>4800</v>
      </c>
      <c r="D2084" s="25">
        <v>620</v>
      </c>
      <c r="I2084" s="27">
        <f t="shared" si="97"/>
        <v>0.62</v>
      </c>
      <c r="J2084" s="19">
        <v>0.62</v>
      </c>
      <c r="L2084" s="14">
        <v>4.8</v>
      </c>
      <c r="O2084">
        <v>-0.47799999999999998</v>
      </c>
      <c r="P2084" s="31">
        <f t="shared" si="98"/>
        <v>1.5686159179138452</v>
      </c>
      <c r="R2084" s="5">
        <v>4.8</v>
      </c>
      <c r="AJ2084" s="118" t="s">
        <v>136</v>
      </c>
      <c r="AK2084" s="119"/>
      <c r="AL2084" s="119"/>
      <c r="AM2084" s="120"/>
      <c r="AO2084" s="118" t="s">
        <v>214</v>
      </c>
      <c r="AP2084" s="140"/>
      <c r="AQ2084" s="119"/>
      <c r="AR2084" s="120"/>
    </row>
    <row r="2085" spans="1:44" x14ac:dyDescent="0.2">
      <c r="A2085" s="11">
        <v>1240</v>
      </c>
      <c r="C2085" s="13">
        <f t="shared" si="96"/>
        <v>4800</v>
      </c>
      <c r="D2085" s="25">
        <v>1240</v>
      </c>
      <c r="I2085" s="27">
        <f t="shared" si="97"/>
        <v>1.24</v>
      </c>
      <c r="J2085" s="19">
        <v>1.24</v>
      </c>
      <c r="L2085" s="14">
        <v>4.8</v>
      </c>
      <c r="O2085">
        <v>0.21510000000000001</v>
      </c>
      <c r="P2085" s="31">
        <f t="shared" si="98"/>
        <v>1.5686159179138452</v>
      </c>
      <c r="R2085" s="5">
        <v>4.8</v>
      </c>
      <c r="AJ2085" s="118" t="s">
        <v>176</v>
      </c>
      <c r="AK2085" s="119"/>
      <c r="AL2085" s="119"/>
      <c r="AM2085" s="120"/>
      <c r="AO2085" s="118" t="s">
        <v>361</v>
      </c>
      <c r="AP2085" s="140"/>
      <c r="AQ2085" s="119"/>
      <c r="AR2085" s="120"/>
    </row>
    <row r="2086" spans="1:44" x14ac:dyDescent="0.2">
      <c r="A2086" s="11">
        <v>4640</v>
      </c>
      <c r="C2086" s="13">
        <f t="shared" si="96"/>
        <v>4800</v>
      </c>
      <c r="D2086" s="25">
        <v>4640</v>
      </c>
      <c r="I2086" s="27">
        <f t="shared" si="97"/>
        <v>4.6399999999999997</v>
      </c>
      <c r="J2086" s="19">
        <v>4.6399999999999997</v>
      </c>
      <c r="L2086" s="14">
        <v>4.8</v>
      </c>
      <c r="O2086">
        <v>1.5347</v>
      </c>
      <c r="P2086" s="31">
        <f t="shared" si="98"/>
        <v>1.5686159179138452</v>
      </c>
      <c r="R2086" s="5">
        <v>4.8</v>
      </c>
      <c r="AJ2086" s="118" t="s">
        <v>191</v>
      </c>
      <c r="AK2086" s="119"/>
      <c r="AL2086" s="119"/>
      <c r="AM2086" s="120"/>
      <c r="AO2086" s="118" t="s">
        <v>361</v>
      </c>
      <c r="AP2086" s="140"/>
      <c r="AQ2086" s="119"/>
      <c r="AR2086" s="120"/>
    </row>
    <row r="2087" spans="1:44" x14ac:dyDescent="0.2">
      <c r="A2087" s="11">
        <v>13080</v>
      </c>
      <c r="C2087" s="13">
        <f t="shared" si="96"/>
        <v>4840</v>
      </c>
      <c r="D2087" s="25">
        <v>13080</v>
      </c>
      <c r="I2087" s="27">
        <f t="shared" si="97"/>
        <v>13.08</v>
      </c>
      <c r="J2087" s="19">
        <v>13.08</v>
      </c>
      <c r="L2087" s="14">
        <v>4.84</v>
      </c>
      <c r="O2087">
        <v>2.5710999999999999</v>
      </c>
      <c r="P2087" s="31">
        <f t="shared" si="98"/>
        <v>1.5769147207285403</v>
      </c>
      <c r="R2087" s="5">
        <v>4.84</v>
      </c>
      <c r="AJ2087" s="118" t="s">
        <v>559</v>
      </c>
      <c r="AK2087" s="119"/>
      <c r="AL2087" s="119"/>
      <c r="AM2087" s="120"/>
      <c r="AO2087" s="118" t="s">
        <v>697</v>
      </c>
      <c r="AP2087" s="140"/>
      <c r="AQ2087" s="119"/>
      <c r="AR2087" s="120"/>
    </row>
    <row r="2088" spans="1:44" x14ac:dyDescent="0.2">
      <c r="A2088" s="11">
        <v>980</v>
      </c>
      <c r="C2088" s="13">
        <f t="shared" si="96"/>
        <v>4840</v>
      </c>
      <c r="D2088" s="25">
        <v>980</v>
      </c>
      <c r="I2088" s="27">
        <f t="shared" si="97"/>
        <v>0.98</v>
      </c>
      <c r="J2088" s="19">
        <v>0.98</v>
      </c>
      <c r="L2088" s="14">
        <v>4.84</v>
      </c>
      <c r="O2088">
        <v>-2.0199999999999999E-2</v>
      </c>
      <c r="P2088" s="31">
        <f t="shared" si="98"/>
        <v>1.5769147207285403</v>
      </c>
      <c r="R2088" s="5">
        <v>4.84</v>
      </c>
      <c r="AJ2088" s="118" t="s">
        <v>315</v>
      </c>
      <c r="AK2088" s="119"/>
      <c r="AL2088" s="119"/>
      <c r="AM2088" s="120"/>
      <c r="AO2088" s="118" t="s">
        <v>69</v>
      </c>
      <c r="AP2088" s="140"/>
      <c r="AQ2088" s="119"/>
      <c r="AR2088" s="120"/>
    </row>
    <row r="2089" spans="1:44" x14ac:dyDescent="0.2">
      <c r="A2089" s="11">
        <v>1060</v>
      </c>
      <c r="C2089" s="13">
        <f t="shared" si="96"/>
        <v>4840</v>
      </c>
      <c r="D2089" s="25">
        <v>1060</v>
      </c>
      <c r="I2089" s="27">
        <f t="shared" si="97"/>
        <v>1.06</v>
      </c>
      <c r="J2089" s="19">
        <v>1.06</v>
      </c>
      <c r="L2089" s="14">
        <v>4.84</v>
      </c>
      <c r="O2089">
        <v>5.8299999999999998E-2</v>
      </c>
      <c r="P2089" s="31">
        <f t="shared" si="98"/>
        <v>1.5769147207285403</v>
      </c>
      <c r="R2089" s="5">
        <v>4.84</v>
      </c>
      <c r="AJ2089" s="118" t="s">
        <v>153</v>
      </c>
      <c r="AK2089" s="119"/>
      <c r="AL2089" s="119"/>
      <c r="AM2089" s="120"/>
      <c r="AO2089" s="118" t="s">
        <v>69</v>
      </c>
      <c r="AP2089" s="140"/>
      <c r="AQ2089" s="119"/>
      <c r="AR2089" s="120"/>
    </row>
    <row r="2090" spans="1:44" x14ac:dyDescent="0.2">
      <c r="A2090" s="11">
        <v>420</v>
      </c>
      <c r="C2090" s="13">
        <f t="shared" si="96"/>
        <v>4840</v>
      </c>
      <c r="D2090" s="25">
        <v>420</v>
      </c>
      <c r="I2090" s="27">
        <f t="shared" si="97"/>
        <v>0.42</v>
      </c>
      <c r="J2090" s="19">
        <v>0.42</v>
      </c>
      <c r="L2090" s="14">
        <v>4.84</v>
      </c>
      <c r="O2090">
        <v>-0.86750000000000005</v>
      </c>
      <c r="P2090" s="31">
        <f t="shared" si="98"/>
        <v>1.5769147207285403</v>
      </c>
      <c r="R2090" s="5">
        <v>4.84</v>
      </c>
      <c r="AJ2090" s="118" t="s">
        <v>296</v>
      </c>
      <c r="AK2090" s="119"/>
      <c r="AL2090" s="119"/>
      <c r="AM2090" s="120"/>
      <c r="AO2090" s="118" t="s">
        <v>69</v>
      </c>
      <c r="AP2090" s="140"/>
      <c r="AQ2090" s="119"/>
      <c r="AR2090" s="120"/>
    </row>
    <row r="2091" spans="1:44" x14ac:dyDescent="0.2">
      <c r="A2091" s="11">
        <v>1820</v>
      </c>
      <c r="C2091" s="13">
        <f t="shared" si="96"/>
        <v>4840</v>
      </c>
      <c r="D2091" s="25">
        <v>1820</v>
      </c>
      <c r="I2091" s="27">
        <f t="shared" si="97"/>
        <v>1.82</v>
      </c>
      <c r="J2091" s="19">
        <v>1.82</v>
      </c>
      <c r="L2091" s="14">
        <v>4.84</v>
      </c>
      <c r="O2091">
        <v>0.5988</v>
      </c>
      <c r="P2091" s="31">
        <f t="shared" si="98"/>
        <v>1.5769147207285403</v>
      </c>
      <c r="R2091" s="5">
        <v>4.84</v>
      </c>
      <c r="AJ2091" s="118" t="s">
        <v>329</v>
      </c>
      <c r="AK2091" s="119"/>
      <c r="AL2091" s="119"/>
      <c r="AM2091" s="120"/>
      <c r="AO2091" s="118" t="s">
        <v>69</v>
      </c>
      <c r="AP2091" s="140"/>
      <c r="AQ2091" s="119"/>
      <c r="AR2091" s="120"/>
    </row>
    <row r="2092" spans="1:44" x14ac:dyDescent="0.2">
      <c r="A2092" s="11">
        <v>1460</v>
      </c>
      <c r="C2092" s="13">
        <f t="shared" si="96"/>
        <v>4860</v>
      </c>
      <c r="D2092" s="25">
        <v>1460</v>
      </c>
      <c r="I2092" s="27">
        <f t="shared" si="97"/>
        <v>1.46</v>
      </c>
      <c r="J2092" s="19">
        <v>1.46</v>
      </c>
      <c r="L2092" s="14">
        <v>4.8600000000000003</v>
      </c>
      <c r="O2092">
        <v>0.37840000000000001</v>
      </c>
      <c r="P2092" s="31">
        <f t="shared" si="98"/>
        <v>1.5810384379124025</v>
      </c>
      <c r="R2092" s="5">
        <v>4.8600000000000003</v>
      </c>
      <c r="AJ2092" s="118" t="s">
        <v>186</v>
      </c>
      <c r="AK2092" s="119"/>
      <c r="AL2092" s="119"/>
      <c r="AM2092" s="120"/>
      <c r="AO2092" s="118" t="s">
        <v>69</v>
      </c>
      <c r="AP2092" s="140"/>
      <c r="AQ2092" s="119"/>
      <c r="AR2092" s="120"/>
    </row>
    <row r="2093" spans="1:44" x14ac:dyDescent="0.2">
      <c r="A2093" s="11">
        <v>3500</v>
      </c>
      <c r="C2093" s="13">
        <f t="shared" si="96"/>
        <v>4860</v>
      </c>
      <c r="D2093" s="25">
        <v>3500</v>
      </c>
      <c r="I2093" s="27">
        <f t="shared" si="97"/>
        <v>3.5</v>
      </c>
      <c r="J2093" s="19">
        <v>3.5</v>
      </c>
      <c r="L2093" s="14">
        <v>4.8600000000000003</v>
      </c>
      <c r="O2093">
        <v>1.2527999999999999</v>
      </c>
      <c r="P2093" s="31">
        <f t="shared" si="98"/>
        <v>1.5810384379124025</v>
      </c>
      <c r="R2093" s="5">
        <v>4.8600000000000003</v>
      </c>
      <c r="AJ2093" s="118" t="s">
        <v>498</v>
      </c>
      <c r="AK2093" s="119"/>
      <c r="AL2093" s="119"/>
      <c r="AM2093" s="120"/>
      <c r="AO2093" s="118" t="s">
        <v>403</v>
      </c>
      <c r="AP2093" s="140"/>
      <c r="AQ2093" s="119"/>
      <c r="AR2093" s="120"/>
    </row>
    <row r="2094" spans="1:44" x14ac:dyDescent="0.2">
      <c r="A2094" s="11">
        <v>2760</v>
      </c>
      <c r="C2094" s="13">
        <f t="shared" si="96"/>
        <v>4880</v>
      </c>
      <c r="D2094" s="25">
        <v>2760</v>
      </c>
      <c r="I2094" s="27">
        <f t="shared" si="97"/>
        <v>2.7600000000000002</v>
      </c>
      <c r="J2094" s="19">
        <v>2.7600000000000002</v>
      </c>
      <c r="L2094" s="14">
        <v>4.88</v>
      </c>
      <c r="O2094">
        <v>1.0152000000000001</v>
      </c>
      <c r="P2094" s="31">
        <f t="shared" si="98"/>
        <v>1.5851452198650557</v>
      </c>
      <c r="R2094" s="5">
        <v>4.88</v>
      </c>
      <c r="AJ2094" s="118" t="s">
        <v>200</v>
      </c>
      <c r="AK2094" s="119"/>
      <c r="AL2094" s="119"/>
      <c r="AM2094" s="120"/>
      <c r="AO2094" s="118" t="s">
        <v>78</v>
      </c>
      <c r="AP2094" s="140"/>
      <c r="AQ2094" s="119"/>
      <c r="AR2094" s="120"/>
    </row>
    <row r="2095" spans="1:44" x14ac:dyDescent="0.2">
      <c r="A2095" s="11">
        <v>9180</v>
      </c>
      <c r="C2095" s="13">
        <f t="shared" si="96"/>
        <v>4900</v>
      </c>
      <c r="D2095" s="25">
        <v>9180</v>
      </c>
      <c r="I2095" s="27">
        <f t="shared" si="97"/>
        <v>9.18</v>
      </c>
      <c r="J2095" s="19">
        <v>9.18</v>
      </c>
      <c r="L2095" s="14">
        <v>4.9000000000000004</v>
      </c>
      <c r="O2095">
        <v>2.2170000000000001</v>
      </c>
      <c r="P2095" s="31">
        <f t="shared" si="98"/>
        <v>1.589235205116581</v>
      </c>
      <c r="R2095" s="5">
        <v>4.9000000000000004</v>
      </c>
      <c r="AJ2095" s="118" t="s">
        <v>455</v>
      </c>
      <c r="AK2095" s="119"/>
      <c r="AL2095" s="119"/>
      <c r="AM2095" s="120"/>
      <c r="AO2095" s="118" t="s">
        <v>78</v>
      </c>
      <c r="AP2095" s="140"/>
      <c r="AQ2095" s="119"/>
      <c r="AR2095" s="120"/>
    </row>
    <row r="2096" spans="1:44" x14ac:dyDescent="0.2">
      <c r="A2096" s="11">
        <v>520</v>
      </c>
      <c r="C2096" s="13">
        <f t="shared" si="96"/>
        <v>4900</v>
      </c>
      <c r="D2096" s="25">
        <v>520</v>
      </c>
      <c r="I2096" s="27">
        <f t="shared" si="97"/>
        <v>0.52</v>
      </c>
      <c r="J2096" s="19">
        <v>0.52</v>
      </c>
      <c r="L2096" s="14">
        <v>4.9000000000000004</v>
      </c>
      <c r="O2096">
        <v>-0.65390000000000004</v>
      </c>
      <c r="P2096" s="31">
        <f t="shared" si="98"/>
        <v>1.589235205116581</v>
      </c>
      <c r="R2096" s="5">
        <v>4.9000000000000004</v>
      </c>
      <c r="AJ2096" s="118" t="s">
        <v>132</v>
      </c>
      <c r="AK2096" s="119"/>
      <c r="AL2096" s="119"/>
      <c r="AM2096" s="120"/>
      <c r="AO2096" s="118" t="s">
        <v>270</v>
      </c>
      <c r="AP2096" s="140"/>
      <c r="AQ2096" s="119"/>
      <c r="AR2096" s="120"/>
    </row>
    <row r="2097" spans="1:44" x14ac:dyDescent="0.2">
      <c r="A2097" s="11">
        <v>9260</v>
      </c>
      <c r="C2097" s="13">
        <f t="shared" si="96"/>
        <v>4920</v>
      </c>
      <c r="D2097" s="25">
        <v>9260</v>
      </c>
      <c r="I2097" s="27">
        <f t="shared" si="97"/>
        <v>9.26</v>
      </c>
      <c r="J2097" s="19">
        <v>9.26</v>
      </c>
      <c r="L2097" s="14">
        <v>4.92</v>
      </c>
      <c r="O2097">
        <v>2.2256999999999998</v>
      </c>
      <c r="P2097" s="31">
        <f t="shared" si="98"/>
        <v>1.5933085305042167</v>
      </c>
      <c r="R2097" s="5">
        <v>4.92</v>
      </c>
      <c r="AJ2097" s="118" t="s">
        <v>647</v>
      </c>
      <c r="AK2097" s="119"/>
      <c r="AL2097" s="119"/>
      <c r="AM2097" s="120"/>
      <c r="AO2097" s="118" t="s">
        <v>270</v>
      </c>
      <c r="AP2097" s="140"/>
      <c r="AQ2097" s="119"/>
      <c r="AR2097" s="120"/>
    </row>
    <row r="2098" spans="1:44" x14ac:dyDescent="0.2">
      <c r="A2098" s="11">
        <v>5380</v>
      </c>
      <c r="C2098" s="13">
        <f t="shared" si="96"/>
        <v>4920</v>
      </c>
      <c r="D2098" s="25">
        <v>5380</v>
      </c>
      <c r="I2098" s="27">
        <f t="shared" si="97"/>
        <v>5.38</v>
      </c>
      <c r="J2098" s="19">
        <v>5.38</v>
      </c>
      <c r="L2098" s="14">
        <v>4.92</v>
      </c>
      <c r="O2098">
        <v>1.6827000000000001</v>
      </c>
      <c r="P2098" s="31">
        <f t="shared" si="98"/>
        <v>1.5933085305042167</v>
      </c>
      <c r="R2098" s="5">
        <v>4.92</v>
      </c>
      <c r="AJ2098" s="118" t="s">
        <v>338</v>
      </c>
      <c r="AK2098" s="119"/>
      <c r="AL2098" s="119"/>
      <c r="AM2098" s="120"/>
      <c r="AO2098" s="118" t="s">
        <v>270</v>
      </c>
      <c r="AP2098" s="140"/>
      <c r="AQ2098" s="119"/>
      <c r="AR2098" s="120"/>
    </row>
    <row r="2099" spans="1:44" x14ac:dyDescent="0.2">
      <c r="A2099" s="11">
        <v>440</v>
      </c>
      <c r="C2099" s="13">
        <f t="shared" si="96"/>
        <v>4940</v>
      </c>
      <c r="D2099" s="25">
        <v>440</v>
      </c>
      <c r="I2099" s="27">
        <f t="shared" si="97"/>
        <v>0.44</v>
      </c>
      <c r="J2099" s="19">
        <v>0.44</v>
      </c>
      <c r="L2099" s="14">
        <v>4.9400000000000004</v>
      </c>
      <c r="O2099">
        <v>-0.82099999999999995</v>
      </c>
      <c r="P2099" s="31">
        <f t="shared" si="98"/>
        <v>1.5973653311998313</v>
      </c>
      <c r="R2099" s="5">
        <v>4.9400000000000004</v>
      </c>
      <c r="AJ2099" s="118" t="s">
        <v>230</v>
      </c>
      <c r="AK2099" s="119"/>
      <c r="AL2099" s="119"/>
      <c r="AM2099" s="120"/>
      <c r="AO2099" s="118" t="s">
        <v>270</v>
      </c>
      <c r="AP2099" s="140"/>
      <c r="AQ2099" s="119"/>
      <c r="AR2099" s="120"/>
    </row>
    <row r="2100" spans="1:44" x14ac:dyDescent="0.2">
      <c r="A2100" s="11">
        <v>1400</v>
      </c>
      <c r="C2100" s="13">
        <f t="shared" si="96"/>
        <v>4960</v>
      </c>
      <c r="D2100" s="25">
        <v>1400</v>
      </c>
      <c r="I2100" s="27">
        <f t="shared" si="97"/>
        <v>1.4000000000000001</v>
      </c>
      <c r="J2100" s="19">
        <v>1.4000000000000001</v>
      </c>
      <c r="L2100" s="14">
        <v>4.96</v>
      </c>
      <c r="O2100">
        <v>0.33650000000000002</v>
      </c>
      <c r="P2100" s="31">
        <f t="shared" si="98"/>
        <v>1.6014057407368361</v>
      </c>
      <c r="R2100" s="5">
        <v>4.96</v>
      </c>
      <c r="AJ2100" s="118" t="s">
        <v>225</v>
      </c>
      <c r="AK2100" s="119"/>
      <c r="AL2100" s="119"/>
      <c r="AM2100" s="120"/>
      <c r="AO2100" s="118" t="s">
        <v>270</v>
      </c>
      <c r="AP2100" s="140"/>
      <c r="AQ2100" s="119"/>
      <c r="AR2100" s="120"/>
    </row>
    <row r="2101" spans="1:44" x14ac:dyDescent="0.2">
      <c r="A2101" s="11">
        <v>2660</v>
      </c>
      <c r="C2101" s="13">
        <f t="shared" si="96"/>
        <v>4960</v>
      </c>
      <c r="D2101" s="25">
        <v>2660</v>
      </c>
      <c r="I2101" s="27">
        <f t="shared" si="97"/>
        <v>2.66</v>
      </c>
      <c r="J2101" s="19">
        <v>2.66</v>
      </c>
      <c r="L2101" s="14">
        <v>4.96</v>
      </c>
      <c r="O2101">
        <v>0.97829999999999995</v>
      </c>
      <c r="P2101" s="31">
        <f t="shared" si="98"/>
        <v>1.6014057407368361</v>
      </c>
      <c r="R2101" s="5">
        <v>4.96</v>
      </c>
      <c r="AJ2101" s="118" t="s">
        <v>220</v>
      </c>
      <c r="AK2101" s="119"/>
      <c r="AL2101" s="119"/>
      <c r="AM2101" s="120"/>
      <c r="AO2101" s="118" t="s">
        <v>56</v>
      </c>
      <c r="AP2101" s="140"/>
      <c r="AQ2101" s="119"/>
      <c r="AR2101" s="120"/>
    </row>
    <row r="2102" spans="1:44" x14ac:dyDescent="0.2">
      <c r="A2102" s="11">
        <v>460</v>
      </c>
      <c r="C2102" s="13">
        <f t="shared" si="96"/>
        <v>4960</v>
      </c>
      <c r="D2102" s="25">
        <v>460</v>
      </c>
      <c r="I2102" s="27">
        <f t="shared" si="97"/>
        <v>0.46</v>
      </c>
      <c r="J2102" s="19">
        <v>0.46</v>
      </c>
      <c r="L2102" s="14">
        <v>4.96</v>
      </c>
      <c r="O2102">
        <v>-0.77649999999999997</v>
      </c>
      <c r="P2102" s="31">
        <f t="shared" si="98"/>
        <v>1.6014057407368361</v>
      </c>
      <c r="R2102" s="5">
        <v>4.96</v>
      </c>
      <c r="AJ2102" s="118" t="s">
        <v>53</v>
      </c>
      <c r="AK2102" s="119"/>
      <c r="AL2102" s="119"/>
      <c r="AM2102" s="120"/>
      <c r="AO2102" s="118" t="s">
        <v>56</v>
      </c>
      <c r="AP2102" s="140"/>
      <c r="AQ2102" s="119"/>
      <c r="AR2102" s="120"/>
    </row>
    <row r="2103" spans="1:44" x14ac:dyDescent="0.2">
      <c r="A2103" s="11">
        <v>2100</v>
      </c>
      <c r="C2103" s="13">
        <f t="shared" si="96"/>
        <v>4960</v>
      </c>
      <c r="D2103" s="25">
        <v>2100</v>
      </c>
      <c r="I2103" s="27">
        <f t="shared" si="97"/>
        <v>2.1</v>
      </c>
      <c r="J2103" s="19">
        <v>2.1</v>
      </c>
      <c r="L2103" s="14">
        <v>4.96</v>
      </c>
      <c r="O2103">
        <v>0.7419</v>
      </c>
      <c r="P2103" s="31">
        <f t="shared" si="98"/>
        <v>1.6014057407368361</v>
      </c>
      <c r="R2103" s="5">
        <v>4.96</v>
      </c>
      <c r="AJ2103" s="118" t="s">
        <v>138</v>
      </c>
      <c r="AK2103" s="119"/>
      <c r="AL2103" s="119"/>
      <c r="AM2103" s="120"/>
      <c r="AO2103" s="118" t="s">
        <v>56</v>
      </c>
      <c r="AP2103" s="140"/>
      <c r="AQ2103" s="119"/>
      <c r="AR2103" s="120"/>
    </row>
    <row r="2104" spans="1:44" x14ac:dyDescent="0.2">
      <c r="A2104" s="11">
        <v>980</v>
      </c>
      <c r="C2104" s="13">
        <f t="shared" si="96"/>
        <v>4980</v>
      </c>
      <c r="D2104" s="25">
        <v>980</v>
      </c>
      <c r="I2104" s="27">
        <f t="shared" si="97"/>
        <v>0.98</v>
      </c>
      <c r="J2104" s="19">
        <v>0.98</v>
      </c>
      <c r="L2104" s="14">
        <v>4.9800000000000004</v>
      </c>
      <c r="O2104">
        <v>-2.0199999999999999E-2</v>
      </c>
      <c r="P2104" s="31">
        <f t="shared" si="98"/>
        <v>1.6054298910365616</v>
      </c>
      <c r="R2104" s="5">
        <v>4.9800000000000004</v>
      </c>
      <c r="AJ2104" s="118" t="s">
        <v>315</v>
      </c>
      <c r="AK2104" s="119"/>
      <c r="AL2104" s="119"/>
      <c r="AM2104" s="120"/>
      <c r="AO2104" s="118" t="s">
        <v>56</v>
      </c>
      <c r="AP2104" s="140"/>
      <c r="AQ2104" s="119"/>
      <c r="AR2104" s="120"/>
    </row>
    <row r="2105" spans="1:44" x14ac:dyDescent="0.2">
      <c r="A2105" s="11">
        <v>500</v>
      </c>
      <c r="C2105" s="13">
        <f t="shared" si="96"/>
        <v>4980</v>
      </c>
      <c r="D2105" s="25">
        <v>500</v>
      </c>
      <c r="I2105" s="27">
        <f t="shared" si="97"/>
        <v>0.5</v>
      </c>
      <c r="J2105" s="19">
        <v>0.5</v>
      </c>
      <c r="L2105" s="14">
        <v>4.9800000000000004</v>
      </c>
      <c r="O2105">
        <v>-0.69310000000000005</v>
      </c>
      <c r="P2105" s="31">
        <f t="shared" si="98"/>
        <v>1.6054298910365616</v>
      </c>
      <c r="R2105" s="5">
        <v>4.9800000000000004</v>
      </c>
      <c r="AJ2105" s="118" t="s">
        <v>46</v>
      </c>
      <c r="AK2105" s="119"/>
      <c r="AL2105" s="119"/>
      <c r="AM2105" s="120"/>
      <c r="AO2105" s="118" t="s">
        <v>684</v>
      </c>
      <c r="AP2105" s="140"/>
      <c r="AQ2105" s="119"/>
      <c r="AR2105" s="120"/>
    </row>
    <row r="2106" spans="1:44" x14ac:dyDescent="0.2">
      <c r="A2106" s="11">
        <v>8980</v>
      </c>
      <c r="C2106" s="13">
        <f t="shared" si="96"/>
        <v>4980</v>
      </c>
      <c r="D2106" s="25">
        <v>8980</v>
      </c>
      <c r="I2106" s="27">
        <f t="shared" si="97"/>
        <v>8.98</v>
      </c>
      <c r="J2106" s="19">
        <v>8.98</v>
      </c>
      <c r="L2106" s="14">
        <v>4.9800000000000004</v>
      </c>
      <c r="O2106">
        <v>2.1949999999999998</v>
      </c>
      <c r="P2106" s="31">
        <f t="shared" si="98"/>
        <v>1.6054298910365616</v>
      </c>
      <c r="R2106" s="5">
        <v>4.9800000000000004</v>
      </c>
      <c r="AJ2106" s="118" t="s">
        <v>487</v>
      </c>
      <c r="AK2106" s="119"/>
      <c r="AL2106" s="119"/>
      <c r="AM2106" s="120"/>
      <c r="AO2106" s="118" t="s">
        <v>489</v>
      </c>
      <c r="AP2106" s="140"/>
      <c r="AQ2106" s="119"/>
      <c r="AR2106" s="120"/>
    </row>
    <row r="2107" spans="1:44" x14ac:dyDescent="0.2">
      <c r="A2107" s="11">
        <v>800</v>
      </c>
      <c r="C2107" s="13">
        <f t="shared" si="96"/>
        <v>4980</v>
      </c>
      <c r="D2107" s="25">
        <v>800</v>
      </c>
      <c r="I2107" s="27">
        <f t="shared" si="97"/>
        <v>0.8</v>
      </c>
      <c r="J2107" s="19">
        <v>0.8</v>
      </c>
      <c r="L2107" s="14">
        <v>4.9800000000000004</v>
      </c>
      <c r="O2107">
        <v>-0.22309999999999999</v>
      </c>
      <c r="P2107" s="31">
        <f t="shared" si="98"/>
        <v>1.6054298910365616</v>
      </c>
      <c r="R2107" s="5">
        <v>4.9800000000000004</v>
      </c>
      <c r="AJ2107" s="118" t="s">
        <v>50</v>
      </c>
      <c r="AK2107" s="119"/>
      <c r="AL2107" s="119"/>
      <c r="AM2107" s="120"/>
      <c r="AO2107" s="118" t="s">
        <v>489</v>
      </c>
      <c r="AP2107" s="140"/>
      <c r="AQ2107" s="119"/>
      <c r="AR2107" s="120"/>
    </row>
    <row r="2108" spans="1:44" x14ac:dyDescent="0.2">
      <c r="A2108" s="11">
        <v>2800</v>
      </c>
      <c r="C2108" s="13">
        <f t="shared" si="96"/>
        <v>5000</v>
      </c>
      <c r="D2108" s="25">
        <v>2800</v>
      </c>
      <c r="I2108" s="27">
        <f t="shared" si="97"/>
        <v>2.8000000000000003</v>
      </c>
      <c r="J2108" s="19">
        <v>2.8000000000000003</v>
      </c>
      <c r="L2108" s="14">
        <v>5</v>
      </c>
      <c r="O2108">
        <v>1.0296000000000001</v>
      </c>
      <c r="P2108" s="31">
        <f t="shared" si="98"/>
        <v>1.6094379124341003</v>
      </c>
      <c r="R2108" s="5">
        <v>5</v>
      </c>
      <c r="AJ2108" s="118" t="s">
        <v>603</v>
      </c>
      <c r="AK2108" s="119"/>
      <c r="AL2108" s="119"/>
      <c r="AM2108" s="120"/>
      <c r="AO2108" s="118" t="s">
        <v>489</v>
      </c>
      <c r="AP2108" s="140"/>
      <c r="AQ2108" s="119"/>
      <c r="AR2108" s="120"/>
    </row>
    <row r="2109" spans="1:44" x14ac:dyDescent="0.2">
      <c r="A2109" s="11">
        <v>560</v>
      </c>
      <c r="C2109" s="13">
        <f t="shared" si="96"/>
        <v>5000</v>
      </c>
      <c r="D2109" s="25">
        <v>560</v>
      </c>
      <c r="I2109" s="27">
        <f t="shared" si="97"/>
        <v>0.56000000000000005</v>
      </c>
      <c r="J2109" s="19">
        <v>0.56000000000000005</v>
      </c>
      <c r="L2109" s="14">
        <v>5</v>
      </c>
      <c r="O2109">
        <v>-0.57979999999999998</v>
      </c>
      <c r="P2109" s="31">
        <f t="shared" si="98"/>
        <v>1.6094379124341003</v>
      </c>
      <c r="R2109" s="5">
        <v>5</v>
      </c>
      <c r="AJ2109" s="118" t="s">
        <v>90</v>
      </c>
      <c r="AK2109" s="119"/>
      <c r="AL2109" s="119"/>
      <c r="AM2109" s="120"/>
      <c r="AO2109" s="118" t="s">
        <v>356</v>
      </c>
      <c r="AP2109" s="140"/>
      <c r="AQ2109" s="119"/>
      <c r="AR2109" s="120"/>
    </row>
    <row r="2110" spans="1:44" x14ac:dyDescent="0.2">
      <c r="A2110" s="11">
        <v>1360</v>
      </c>
      <c r="C2110" s="13">
        <f t="shared" si="96"/>
        <v>5020</v>
      </c>
      <c r="D2110" s="25">
        <v>1360</v>
      </c>
      <c r="I2110" s="27">
        <f t="shared" si="97"/>
        <v>1.36</v>
      </c>
      <c r="J2110" s="19">
        <v>1.36</v>
      </c>
      <c r="L2110" s="14">
        <v>5.0199999999999996</v>
      </c>
      <c r="O2110">
        <v>0.3075</v>
      </c>
      <c r="P2110" s="31">
        <f t="shared" si="98"/>
        <v>1.6134299337036377</v>
      </c>
      <c r="R2110" s="5">
        <v>5.0199999999999996</v>
      </c>
      <c r="AJ2110" s="118" t="s">
        <v>360</v>
      </c>
      <c r="AK2110" s="119"/>
      <c r="AL2110" s="119"/>
      <c r="AM2110" s="120"/>
      <c r="AO2110" s="118" t="s">
        <v>643</v>
      </c>
      <c r="AP2110" s="140"/>
      <c r="AQ2110" s="119"/>
      <c r="AR2110" s="120"/>
    </row>
    <row r="2111" spans="1:44" x14ac:dyDescent="0.2">
      <c r="A2111" s="11">
        <v>10260</v>
      </c>
      <c r="C2111" s="13">
        <f t="shared" si="96"/>
        <v>5020</v>
      </c>
      <c r="D2111" s="25">
        <v>10260</v>
      </c>
      <c r="I2111" s="27">
        <f t="shared" si="97"/>
        <v>10.26</v>
      </c>
      <c r="J2111" s="19">
        <v>10.26</v>
      </c>
      <c r="L2111" s="14">
        <v>5.0199999999999996</v>
      </c>
      <c r="O2111">
        <v>2.3283</v>
      </c>
      <c r="P2111" s="31">
        <f t="shared" si="98"/>
        <v>1.6134299337036377</v>
      </c>
      <c r="R2111" s="5">
        <v>5.0199999999999996</v>
      </c>
      <c r="AJ2111" s="118" t="s">
        <v>279</v>
      </c>
      <c r="AK2111" s="119"/>
      <c r="AL2111" s="119"/>
      <c r="AM2111" s="120"/>
      <c r="AO2111" s="118" t="s">
        <v>338</v>
      </c>
      <c r="AP2111" s="140"/>
      <c r="AQ2111" s="119"/>
      <c r="AR2111" s="120"/>
    </row>
    <row r="2112" spans="1:44" x14ac:dyDescent="0.2">
      <c r="A2112" s="11">
        <v>220</v>
      </c>
      <c r="C2112" s="13">
        <f t="shared" si="96"/>
        <v>5020</v>
      </c>
      <c r="D2112" s="25">
        <v>220</v>
      </c>
      <c r="I2112" s="27">
        <f t="shared" si="97"/>
        <v>0.22</v>
      </c>
      <c r="J2112" s="19">
        <v>0.22</v>
      </c>
      <c r="L2112" s="14">
        <v>5.0199999999999996</v>
      </c>
      <c r="O2112">
        <v>-1.5141</v>
      </c>
      <c r="P2112" s="31">
        <f t="shared" si="98"/>
        <v>1.6134299337036377</v>
      </c>
      <c r="R2112" s="5">
        <v>5.0199999999999996</v>
      </c>
      <c r="AJ2112" s="118" t="s">
        <v>428</v>
      </c>
      <c r="AK2112" s="119"/>
      <c r="AL2112" s="119"/>
      <c r="AM2112" s="120"/>
      <c r="AO2112" s="118" t="s">
        <v>338</v>
      </c>
      <c r="AP2112" s="140"/>
      <c r="AQ2112" s="119"/>
      <c r="AR2112" s="120"/>
    </row>
    <row r="2113" spans="1:44" x14ac:dyDescent="0.2">
      <c r="A2113" s="11">
        <v>180</v>
      </c>
      <c r="C2113" s="13">
        <f t="shared" ref="C2113:C2176" si="99">L2113*1000</f>
        <v>5020</v>
      </c>
      <c r="D2113" s="25">
        <v>180</v>
      </c>
      <c r="I2113" s="27">
        <f t="shared" si="97"/>
        <v>0.18</v>
      </c>
      <c r="J2113" s="19">
        <v>0.18</v>
      </c>
      <c r="L2113" s="14">
        <v>5.0199999999999996</v>
      </c>
      <c r="O2113">
        <v>-1.7148000000000001</v>
      </c>
      <c r="P2113" s="31">
        <f t="shared" si="98"/>
        <v>1.6134299337036377</v>
      </c>
      <c r="R2113" s="5">
        <v>5.0199999999999996</v>
      </c>
      <c r="AJ2113" s="118" t="s">
        <v>113</v>
      </c>
      <c r="AK2113" s="119"/>
      <c r="AL2113" s="119"/>
      <c r="AM2113" s="120"/>
      <c r="AO2113" s="118" t="s">
        <v>338</v>
      </c>
      <c r="AP2113" s="140"/>
      <c r="AQ2113" s="119"/>
      <c r="AR2113" s="120"/>
    </row>
    <row r="2114" spans="1:44" x14ac:dyDescent="0.2">
      <c r="A2114" s="11">
        <v>18300</v>
      </c>
      <c r="C2114" s="13">
        <f t="shared" si="99"/>
        <v>5020</v>
      </c>
      <c r="D2114" s="25">
        <v>18300</v>
      </c>
      <c r="I2114" s="27">
        <f t="shared" ref="I2114:I2177" si="100">D2114*10^-3</f>
        <v>18.3</v>
      </c>
      <c r="J2114" s="19">
        <v>18.3</v>
      </c>
      <c r="L2114" s="14">
        <v>5.0199999999999996</v>
      </c>
      <c r="O2114">
        <v>2.9068999999999998</v>
      </c>
      <c r="P2114" s="31">
        <f t="shared" ref="P2114:P2177" si="101">LN(L2114)</f>
        <v>1.6134299337036377</v>
      </c>
      <c r="R2114" s="5">
        <v>5.0199999999999996</v>
      </c>
      <c r="AJ2114" s="118" t="s">
        <v>654</v>
      </c>
      <c r="AK2114" s="119"/>
      <c r="AL2114" s="119"/>
      <c r="AM2114" s="120"/>
      <c r="AO2114" s="118" t="s">
        <v>338</v>
      </c>
      <c r="AP2114" s="140"/>
      <c r="AQ2114" s="119"/>
      <c r="AR2114" s="120"/>
    </row>
    <row r="2115" spans="1:44" x14ac:dyDescent="0.2">
      <c r="A2115" s="11">
        <v>1200</v>
      </c>
      <c r="C2115" s="13">
        <f t="shared" si="99"/>
        <v>5020</v>
      </c>
      <c r="D2115" s="25">
        <v>1200</v>
      </c>
      <c r="I2115" s="27">
        <f t="shared" si="100"/>
        <v>1.2</v>
      </c>
      <c r="J2115" s="19">
        <v>1.2</v>
      </c>
      <c r="L2115" s="14">
        <v>5.0199999999999996</v>
      </c>
      <c r="O2115">
        <v>0.18229999999999999</v>
      </c>
      <c r="P2115" s="31">
        <f t="shared" si="101"/>
        <v>1.6134299337036377</v>
      </c>
      <c r="R2115" s="5">
        <v>5.0199999999999996</v>
      </c>
      <c r="AJ2115" s="118" t="s">
        <v>117</v>
      </c>
      <c r="AK2115" s="119"/>
      <c r="AL2115" s="119"/>
      <c r="AM2115" s="120"/>
      <c r="AO2115" s="118" t="s">
        <v>338</v>
      </c>
      <c r="AP2115" s="140"/>
      <c r="AQ2115" s="119"/>
      <c r="AR2115" s="120"/>
    </row>
    <row r="2116" spans="1:44" x14ac:dyDescent="0.2">
      <c r="A2116" s="11">
        <v>1640</v>
      </c>
      <c r="C2116" s="13">
        <f t="shared" si="99"/>
        <v>5020</v>
      </c>
      <c r="D2116" s="25">
        <v>1640</v>
      </c>
      <c r="I2116" s="27">
        <f t="shared" si="100"/>
        <v>1.6400000000000001</v>
      </c>
      <c r="J2116" s="19">
        <v>1.6400000000000001</v>
      </c>
      <c r="L2116" s="14">
        <v>5.0199999999999996</v>
      </c>
      <c r="O2116">
        <v>0.49469999999999997</v>
      </c>
      <c r="P2116" s="31">
        <f t="shared" si="101"/>
        <v>1.6134299337036377</v>
      </c>
      <c r="R2116" s="5">
        <v>5.0199999999999996</v>
      </c>
      <c r="AJ2116" s="118" t="s">
        <v>130</v>
      </c>
      <c r="AK2116" s="119"/>
      <c r="AL2116" s="119"/>
      <c r="AM2116" s="120"/>
      <c r="AO2116" s="118" t="s">
        <v>574</v>
      </c>
      <c r="AP2116" s="140"/>
      <c r="AQ2116" s="119"/>
      <c r="AR2116" s="120"/>
    </row>
    <row r="2117" spans="1:44" x14ac:dyDescent="0.2">
      <c r="A2117" s="11">
        <v>4380</v>
      </c>
      <c r="C2117" s="13">
        <f t="shared" si="99"/>
        <v>5040</v>
      </c>
      <c r="D2117" s="25">
        <v>4380</v>
      </c>
      <c r="I2117" s="27">
        <f t="shared" si="100"/>
        <v>4.38</v>
      </c>
      <c r="J2117" s="19">
        <v>4.38</v>
      </c>
      <c r="L2117" s="14">
        <v>5.04</v>
      </c>
      <c r="O2117">
        <v>1.4770000000000001</v>
      </c>
      <c r="P2117" s="31">
        <f t="shared" si="101"/>
        <v>1.6174060820832772</v>
      </c>
      <c r="R2117" s="5">
        <v>5.04</v>
      </c>
      <c r="AJ2117" s="118" t="s">
        <v>464</v>
      </c>
      <c r="AK2117" s="119"/>
      <c r="AL2117" s="119"/>
      <c r="AM2117" s="120"/>
      <c r="AO2117" s="118" t="s">
        <v>530</v>
      </c>
      <c r="AP2117" s="140"/>
      <c r="AQ2117" s="119"/>
      <c r="AR2117" s="120"/>
    </row>
    <row r="2118" spans="1:44" x14ac:dyDescent="0.2">
      <c r="A2118" s="11">
        <v>9140</v>
      </c>
      <c r="C2118" s="13">
        <f t="shared" si="99"/>
        <v>5040</v>
      </c>
      <c r="D2118" s="25">
        <v>9140</v>
      </c>
      <c r="I2118" s="27">
        <f t="shared" si="100"/>
        <v>9.14</v>
      </c>
      <c r="J2118" s="19">
        <v>9.14</v>
      </c>
      <c r="L2118" s="14">
        <v>5.04</v>
      </c>
      <c r="O2118">
        <v>2.2126999999999999</v>
      </c>
      <c r="P2118" s="31">
        <f t="shared" si="101"/>
        <v>1.6174060820832772</v>
      </c>
      <c r="R2118" s="5">
        <v>5.04</v>
      </c>
      <c r="AJ2118" s="118" t="s">
        <v>413</v>
      </c>
      <c r="AK2118" s="119"/>
      <c r="AL2118" s="119"/>
      <c r="AM2118" s="120"/>
      <c r="AO2118" s="118" t="s">
        <v>530</v>
      </c>
      <c r="AP2118" s="140"/>
      <c r="AQ2118" s="119"/>
      <c r="AR2118" s="120"/>
    </row>
    <row r="2119" spans="1:44" x14ac:dyDescent="0.2">
      <c r="A2119" s="11">
        <v>2660</v>
      </c>
      <c r="C2119" s="13">
        <f t="shared" si="99"/>
        <v>5060</v>
      </c>
      <c r="D2119" s="25">
        <v>2660</v>
      </c>
      <c r="I2119" s="27">
        <f t="shared" si="100"/>
        <v>2.66</v>
      </c>
      <c r="J2119" s="19">
        <v>2.66</v>
      </c>
      <c r="L2119" s="14">
        <v>5.0599999999999996</v>
      </c>
      <c r="O2119">
        <v>0.97829999999999995</v>
      </c>
      <c r="P2119" s="31">
        <f t="shared" si="101"/>
        <v>1.6213664832993742</v>
      </c>
      <c r="R2119" s="5">
        <v>5.0599999999999996</v>
      </c>
      <c r="AJ2119" s="118" t="s">
        <v>220</v>
      </c>
      <c r="AK2119" s="119"/>
      <c r="AL2119" s="119"/>
      <c r="AM2119" s="120"/>
      <c r="AO2119" s="118" t="s">
        <v>235</v>
      </c>
      <c r="AP2119" s="140"/>
      <c r="AQ2119" s="119"/>
      <c r="AR2119" s="120"/>
    </row>
    <row r="2120" spans="1:44" x14ac:dyDescent="0.2">
      <c r="A2120" s="11">
        <v>340</v>
      </c>
      <c r="C2120" s="13">
        <f t="shared" si="99"/>
        <v>5060</v>
      </c>
      <c r="D2120" s="25">
        <v>340</v>
      </c>
      <c r="I2120" s="27">
        <f t="shared" si="100"/>
        <v>0.34</v>
      </c>
      <c r="J2120" s="19">
        <v>0.34</v>
      </c>
      <c r="L2120" s="14">
        <v>5.0599999999999996</v>
      </c>
      <c r="O2120">
        <v>-1.0788</v>
      </c>
      <c r="P2120" s="31">
        <f t="shared" si="101"/>
        <v>1.6213664832993742</v>
      </c>
      <c r="R2120" s="5">
        <v>5.0599999999999996</v>
      </c>
      <c r="AJ2120" s="118" t="s">
        <v>193</v>
      </c>
      <c r="AK2120" s="119"/>
      <c r="AL2120" s="119"/>
      <c r="AM2120" s="120"/>
      <c r="AO2120" s="118" t="s">
        <v>235</v>
      </c>
      <c r="AP2120" s="140"/>
      <c r="AQ2120" s="119"/>
      <c r="AR2120" s="120"/>
    </row>
    <row r="2121" spans="1:44" x14ac:dyDescent="0.2">
      <c r="A2121" s="11">
        <v>3860</v>
      </c>
      <c r="C2121" s="13">
        <f t="shared" si="99"/>
        <v>5060</v>
      </c>
      <c r="D2121" s="25">
        <v>3860</v>
      </c>
      <c r="I2121" s="27">
        <f t="shared" si="100"/>
        <v>3.86</v>
      </c>
      <c r="J2121" s="19">
        <v>3.86</v>
      </c>
      <c r="L2121" s="14">
        <v>5.0599999999999996</v>
      </c>
      <c r="O2121">
        <v>1.3507</v>
      </c>
      <c r="P2121" s="31">
        <f t="shared" si="101"/>
        <v>1.6213664832993742</v>
      </c>
      <c r="R2121" s="5">
        <v>5.0599999999999996</v>
      </c>
      <c r="AJ2121" s="118" t="s">
        <v>212</v>
      </c>
      <c r="AK2121" s="119"/>
      <c r="AL2121" s="119"/>
      <c r="AM2121" s="120"/>
      <c r="AO2121" s="118" t="s">
        <v>235</v>
      </c>
      <c r="AP2121" s="140"/>
      <c r="AQ2121" s="119"/>
      <c r="AR2121" s="120"/>
    </row>
    <row r="2122" spans="1:44" x14ac:dyDescent="0.2">
      <c r="A2122" s="11">
        <v>740</v>
      </c>
      <c r="C2122" s="13">
        <f t="shared" si="99"/>
        <v>5060</v>
      </c>
      <c r="D2122" s="25">
        <v>740</v>
      </c>
      <c r="I2122" s="27">
        <f t="shared" si="100"/>
        <v>0.74</v>
      </c>
      <c r="J2122" s="19">
        <v>0.74</v>
      </c>
      <c r="L2122" s="14">
        <v>5.0599999999999996</v>
      </c>
      <c r="O2122">
        <v>-0.30109999999999998</v>
      </c>
      <c r="P2122" s="31">
        <f t="shared" si="101"/>
        <v>1.6213664832993742</v>
      </c>
      <c r="R2122" s="5">
        <v>5.0599999999999996</v>
      </c>
      <c r="AJ2122" s="118" t="s">
        <v>306</v>
      </c>
      <c r="AK2122" s="119"/>
      <c r="AL2122" s="119"/>
      <c r="AM2122" s="120"/>
      <c r="AO2122" s="118" t="s">
        <v>544</v>
      </c>
      <c r="AP2122" s="140"/>
      <c r="AQ2122" s="119"/>
      <c r="AR2122" s="120"/>
    </row>
    <row r="2123" spans="1:44" x14ac:dyDescent="0.2">
      <c r="A2123" s="11">
        <v>880</v>
      </c>
      <c r="C2123" s="13">
        <f t="shared" si="99"/>
        <v>5080</v>
      </c>
      <c r="D2123" s="25">
        <v>880</v>
      </c>
      <c r="I2123" s="27">
        <f t="shared" si="100"/>
        <v>0.88</v>
      </c>
      <c r="J2123" s="19">
        <v>0.88</v>
      </c>
      <c r="L2123" s="14">
        <v>5.08</v>
      </c>
      <c r="O2123">
        <v>-0.1278</v>
      </c>
      <c r="P2123" s="31">
        <f t="shared" si="101"/>
        <v>1.6253112615903906</v>
      </c>
      <c r="R2123" s="5">
        <v>5.08</v>
      </c>
      <c r="AJ2123" s="118" t="s">
        <v>118</v>
      </c>
      <c r="AK2123" s="119"/>
      <c r="AL2123" s="119"/>
      <c r="AM2123" s="120"/>
      <c r="AO2123" s="118" t="s">
        <v>544</v>
      </c>
      <c r="AP2123" s="140"/>
      <c r="AQ2123" s="119"/>
      <c r="AR2123" s="120"/>
    </row>
    <row r="2124" spans="1:44" x14ac:dyDescent="0.2">
      <c r="A2124" s="11">
        <v>18780</v>
      </c>
      <c r="C2124" s="13">
        <f t="shared" si="99"/>
        <v>5080</v>
      </c>
      <c r="D2124" s="25">
        <v>18780</v>
      </c>
      <c r="I2124" s="27">
        <f t="shared" si="100"/>
        <v>18.78</v>
      </c>
      <c r="J2124" s="19">
        <v>18.78</v>
      </c>
      <c r="L2124" s="14">
        <v>5.08</v>
      </c>
      <c r="O2124">
        <v>2.9327999999999999</v>
      </c>
      <c r="P2124" s="31">
        <f t="shared" si="101"/>
        <v>1.6253112615903906</v>
      </c>
      <c r="R2124" s="5">
        <v>5.08</v>
      </c>
      <c r="AJ2124" s="118" t="s">
        <v>196</v>
      </c>
      <c r="AK2124" s="119"/>
      <c r="AL2124" s="119"/>
      <c r="AM2124" s="120"/>
      <c r="AO2124" s="118" t="s">
        <v>544</v>
      </c>
      <c r="AP2124" s="140"/>
      <c r="AQ2124" s="119"/>
      <c r="AR2124" s="120"/>
    </row>
    <row r="2125" spans="1:44" x14ac:dyDescent="0.2">
      <c r="A2125" s="11">
        <v>7280</v>
      </c>
      <c r="C2125" s="13">
        <f t="shared" si="99"/>
        <v>5100</v>
      </c>
      <c r="D2125" s="25">
        <v>7280</v>
      </c>
      <c r="I2125" s="27">
        <f t="shared" si="100"/>
        <v>7.28</v>
      </c>
      <c r="J2125" s="19">
        <v>7.28</v>
      </c>
      <c r="L2125" s="14">
        <v>5.0999999999999996</v>
      </c>
      <c r="O2125">
        <v>1.9851000000000001</v>
      </c>
      <c r="P2125" s="31">
        <f t="shared" si="101"/>
        <v>1.62924053973028</v>
      </c>
      <c r="R2125" s="5">
        <v>5.0999999999999996</v>
      </c>
      <c r="AJ2125" s="118" t="s">
        <v>407</v>
      </c>
      <c r="AK2125" s="119"/>
      <c r="AL2125" s="119"/>
      <c r="AM2125" s="120"/>
      <c r="AO2125" s="118" t="s">
        <v>583</v>
      </c>
      <c r="AP2125" s="140"/>
      <c r="AQ2125" s="119"/>
      <c r="AR2125" s="120"/>
    </row>
    <row r="2126" spans="1:44" x14ac:dyDescent="0.2">
      <c r="A2126" s="11">
        <v>4740</v>
      </c>
      <c r="C2126" s="13">
        <f t="shared" si="99"/>
        <v>5120</v>
      </c>
      <c r="D2126" s="25">
        <v>4740</v>
      </c>
      <c r="I2126" s="27">
        <f t="shared" si="100"/>
        <v>4.74</v>
      </c>
      <c r="J2126" s="19">
        <v>4.74</v>
      </c>
      <c r="L2126" s="14">
        <v>5.12</v>
      </c>
      <c r="O2126">
        <v>1.556</v>
      </c>
      <c r="P2126" s="31">
        <f t="shared" si="101"/>
        <v>1.6331544390514163</v>
      </c>
      <c r="R2126" s="5">
        <v>5.12</v>
      </c>
      <c r="AJ2126" s="118" t="s">
        <v>655</v>
      </c>
      <c r="AK2126" s="119"/>
      <c r="AL2126" s="119"/>
      <c r="AM2126" s="120"/>
      <c r="AO2126" s="118" t="s">
        <v>342</v>
      </c>
      <c r="AP2126" s="140"/>
      <c r="AQ2126" s="119"/>
      <c r="AR2126" s="120"/>
    </row>
    <row r="2127" spans="1:44" x14ac:dyDescent="0.2">
      <c r="A2127" s="11">
        <v>4340</v>
      </c>
      <c r="C2127" s="13">
        <f t="shared" si="99"/>
        <v>5120</v>
      </c>
      <c r="D2127" s="25">
        <v>4340</v>
      </c>
      <c r="I2127" s="27">
        <f t="shared" si="100"/>
        <v>4.34</v>
      </c>
      <c r="J2127" s="19">
        <v>4.34</v>
      </c>
      <c r="L2127" s="14">
        <v>5.12</v>
      </c>
      <c r="O2127">
        <v>1.4679</v>
      </c>
      <c r="P2127" s="31">
        <f t="shared" si="101"/>
        <v>1.6331544390514163</v>
      </c>
      <c r="R2127" s="5">
        <v>5.12</v>
      </c>
      <c r="AJ2127" s="118" t="s">
        <v>656</v>
      </c>
      <c r="AK2127" s="119"/>
      <c r="AL2127" s="119"/>
      <c r="AM2127" s="120"/>
      <c r="AO2127" s="118" t="s">
        <v>342</v>
      </c>
      <c r="AP2127" s="140"/>
      <c r="AQ2127" s="119"/>
      <c r="AR2127" s="120"/>
    </row>
    <row r="2128" spans="1:44" x14ac:dyDescent="0.2">
      <c r="A2128" s="11">
        <v>5460</v>
      </c>
      <c r="C2128" s="13">
        <f t="shared" si="99"/>
        <v>5120</v>
      </c>
      <c r="D2128" s="25">
        <v>5460</v>
      </c>
      <c r="I2128" s="27">
        <f t="shared" si="100"/>
        <v>5.46</v>
      </c>
      <c r="J2128" s="19">
        <v>5.46</v>
      </c>
      <c r="L2128" s="14">
        <v>5.12</v>
      </c>
      <c r="O2128">
        <v>1.6974</v>
      </c>
      <c r="P2128" s="31">
        <f t="shared" si="101"/>
        <v>1.6331544390514163</v>
      </c>
      <c r="R2128" s="5">
        <v>5.12</v>
      </c>
      <c r="AJ2128" s="118" t="s">
        <v>544</v>
      </c>
      <c r="AK2128" s="119"/>
      <c r="AL2128" s="119"/>
      <c r="AM2128" s="120"/>
      <c r="AO2128" s="118" t="s">
        <v>342</v>
      </c>
      <c r="AP2128" s="140"/>
      <c r="AQ2128" s="119"/>
      <c r="AR2128" s="120"/>
    </row>
    <row r="2129" spans="1:44" x14ac:dyDescent="0.2">
      <c r="A2129" s="11">
        <v>4680</v>
      </c>
      <c r="C2129" s="13">
        <f t="shared" si="99"/>
        <v>5120</v>
      </c>
      <c r="D2129" s="25">
        <v>4680</v>
      </c>
      <c r="I2129" s="27">
        <f t="shared" si="100"/>
        <v>4.68</v>
      </c>
      <c r="J2129" s="19">
        <v>4.68</v>
      </c>
      <c r="L2129" s="14">
        <v>5.12</v>
      </c>
      <c r="O2129">
        <v>1.5432999999999999</v>
      </c>
      <c r="P2129" s="31">
        <f t="shared" si="101"/>
        <v>1.6331544390514163</v>
      </c>
      <c r="R2129" s="5">
        <v>5.12</v>
      </c>
      <c r="AJ2129" s="118" t="s">
        <v>385</v>
      </c>
      <c r="AK2129" s="119"/>
      <c r="AL2129" s="119"/>
      <c r="AM2129" s="120"/>
      <c r="AO2129" s="118" t="s">
        <v>245</v>
      </c>
      <c r="AP2129" s="140"/>
      <c r="AQ2129" s="119"/>
      <c r="AR2129" s="120"/>
    </row>
    <row r="2130" spans="1:44" x14ac:dyDescent="0.2">
      <c r="A2130" s="11">
        <v>3120</v>
      </c>
      <c r="C2130" s="13">
        <f t="shared" si="99"/>
        <v>5120</v>
      </c>
      <c r="D2130" s="25">
        <v>3120</v>
      </c>
      <c r="I2130" s="27">
        <f t="shared" si="100"/>
        <v>3.12</v>
      </c>
      <c r="J2130" s="19">
        <v>3.12</v>
      </c>
      <c r="L2130" s="14">
        <v>5.12</v>
      </c>
      <c r="O2130">
        <v>1.1377999999999999</v>
      </c>
      <c r="P2130" s="31">
        <f t="shared" si="101"/>
        <v>1.6331544390514163</v>
      </c>
      <c r="R2130" s="5">
        <v>5.12</v>
      </c>
      <c r="AJ2130" s="118" t="s">
        <v>491</v>
      </c>
      <c r="AK2130" s="119"/>
      <c r="AL2130" s="119"/>
      <c r="AM2130" s="120"/>
      <c r="AO2130" s="118" t="s">
        <v>245</v>
      </c>
      <c r="AP2130" s="140"/>
      <c r="AQ2130" s="119"/>
      <c r="AR2130" s="120"/>
    </row>
    <row r="2131" spans="1:44" x14ac:dyDescent="0.2">
      <c r="A2131" s="11">
        <v>1560</v>
      </c>
      <c r="C2131" s="13">
        <f t="shared" si="99"/>
        <v>5140</v>
      </c>
      <c r="D2131" s="25">
        <v>1560</v>
      </c>
      <c r="I2131" s="27">
        <f t="shared" si="100"/>
        <v>1.56</v>
      </c>
      <c r="J2131" s="19">
        <v>1.56</v>
      </c>
      <c r="L2131" s="14">
        <v>5.14</v>
      </c>
      <c r="O2131">
        <v>0.44469999999999998</v>
      </c>
      <c r="P2131" s="31">
        <f t="shared" si="101"/>
        <v>1.6370530794670737</v>
      </c>
      <c r="R2131" s="5">
        <v>5.14</v>
      </c>
      <c r="AJ2131" s="118" t="s">
        <v>488</v>
      </c>
      <c r="AK2131" s="119"/>
      <c r="AL2131" s="119"/>
      <c r="AM2131" s="120"/>
      <c r="AO2131" s="118" t="s">
        <v>245</v>
      </c>
      <c r="AP2131" s="140"/>
      <c r="AQ2131" s="119"/>
      <c r="AR2131" s="120"/>
    </row>
    <row r="2132" spans="1:44" x14ac:dyDescent="0.2">
      <c r="A2132" s="11">
        <v>460</v>
      </c>
      <c r="C2132" s="13">
        <f t="shared" si="99"/>
        <v>5180</v>
      </c>
      <c r="D2132" s="25">
        <v>460</v>
      </c>
      <c r="I2132" s="27">
        <f t="shared" si="100"/>
        <v>0.46</v>
      </c>
      <c r="J2132" s="19">
        <v>0.46</v>
      </c>
      <c r="L2132" s="14">
        <v>5.18</v>
      </c>
      <c r="O2132">
        <v>-0.77649999999999997</v>
      </c>
      <c r="P2132" s="31">
        <f t="shared" si="101"/>
        <v>1.6448050562713916</v>
      </c>
      <c r="R2132" s="5">
        <v>5.18</v>
      </c>
      <c r="AJ2132" s="118" t="s">
        <v>53</v>
      </c>
      <c r="AK2132" s="119"/>
      <c r="AL2132" s="119"/>
      <c r="AM2132" s="120"/>
      <c r="AO2132" s="118" t="s">
        <v>245</v>
      </c>
      <c r="AP2132" s="140"/>
      <c r="AQ2132" s="119"/>
      <c r="AR2132" s="120"/>
    </row>
    <row r="2133" spans="1:44" x14ac:dyDescent="0.2">
      <c r="A2133" s="11">
        <v>260</v>
      </c>
      <c r="C2133" s="13">
        <f t="shared" si="99"/>
        <v>5180</v>
      </c>
      <c r="D2133" s="25">
        <v>260</v>
      </c>
      <c r="I2133" s="27">
        <f t="shared" si="100"/>
        <v>0.26</v>
      </c>
      <c r="J2133" s="19">
        <v>0.26</v>
      </c>
      <c r="L2133" s="14">
        <v>5.18</v>
      </c>
      <c r="O2133">
        <v>-1.3471</v>
      </c>
      <c r="P2133" s="31">
        <f t="shared" si="101"/>
        <v>1.6448050562713916</v>
      </c>
      <c r="R2133" s="5">
        <v>5.18</v>
      </c>
      <c r="AJ2133" s="118" t="s">
        <v>146</v>
      </c>
      <c r="AK2133" s="119"/>
      <c r="AL2133" s="119"/>
      <c r="AM2133" s="120"/>
      <c r="AO2133" s="118" t="s">
        <v>586</v>
      </c>
      <c r="AP2133" s="140"/>
      <c r="AQ2133" s="119"/>
      <c r="AR2133" s="120"/>
    </row>
    <row r="2134" spans="1:44" x14ac:dyDescent="0.2">
      <c r="A2134" s="11">
        <v>5040</v>
      </c>
      <c r="C2134" s="13">
        <f t="shared" si="99"/>
        <v>5200</v>
      </c>
      <c r="D2134" s="25">
        <v>5040</v>
      </c>
      <c r="I2134" s="27">
        <f t="shared" si="100"/>
        <v>5.04</v>
      </c>
      <c r="J2134" s="19">
        <v>5.04</v>
      </c>
      <c r="L2134" s="14">
        <v>5.2</v>
      </c>
      <c r="O2134">
        <v>1.6173999999999999</v>
      </c>
      <c r="P2134" s="31">
        <f t="shared" si="101"/>
        <v>1.6486586255873816</v>
      </c>
      <c r="R2134" s="5">
        <v>5.2</v>
      </c>
      <c r="AJ2134" s="118" t="s">
        <v>657</v>
      </c>
      <c r="AK2134" s="119"/>
      <c r="AL2134" s="119"/>
      <c r="AM2134" s="120"/>
      <c r="AO2134" s="118" t="s">
        <v>252</v>
      </c>
      <c r="AP2134" s="140"/>
      <c r="AQ2134" s="119"/>
      <c r="AR2134" s="120"/>
    </row>
    <row r="2135" spans="1:44" x14ac:dyDescent="0.2">
      <c r="A2135" s="11">
        <v>13160</v>
      </c>
      <c r="C2135" s="13">
        <f t="shared" si="99"/>
        <v>5200</v>
      </c>
      <c r="D2135" s="25">
        <v>13160</v>
      </c>
      <c r="I2135" s="27">
        <f t="shared" si="100"/>
        <v>13.16</v>
      </c>
      <c r="J2135" s="19">
        <v>13.16</v>
      </c>
      <c r="L2135" s="14">
        <v>5.2</v>
      </c>
      <c r="O2135">
        <v>2.5771999999999999</v>
      </c>
      <c r="P2135" s="31">
        <f t="shared" si="101"/>
        <v>1.6486586255873816</v>
      </c>
      <c r="R2135" s="5">
        <v>5.2</v>
      </c>
      <c r="AJ2135" s="118" t="s">
        <v>218</v>
      </c>
      <c r="AK2135" s="119"/>
      <c r="AL2135" s="119"/>
      <c r="AM2135" s="120"/>
      <c r="AO2135" s="118" t="s">
        <v>252</v>
      </c>
      <c r="AP2135" s="140"/>
      <c r="AQ2135" s="119"/>
      <c r="AR2135" s="120"/>
    </row>
    <row r="2136" spans="1:44" x14ac:dyDescent="0.2">
      <c r="A2136" s="11">
        <v>3680</v>
      </c>
      <c r="C2136" s="13">
        <f t="shared" si="99"/>
        <v>5200</v>
      </c>
      <c r="D2136" s="25">
        <v>3680</v>
      </c>
      <c r="I2136" s="27">
        <f t="shared" si="100"/>
        <v>3.68</v>
      </c>
      <c r="J2136" s="19">
        <v>3.68</v>
      </c>
      <c r="L2136" s="14">
        <v>5.2</v>
      </c>
      <c r="O2136">
        <v>1.3028999999999999</v>
      </c>
      <c r="P2136" s="31">
        <f t="shared" si="101"/>
        <v>1.6486586255873816</v>
      </c>
      <c r="R2136" s="5">
        <v>5.2</v>
      </c>
      <c r="AJ2136" s="118" t="s">
        <v>159</v>
      </c>
      <c r="AK2136" s="119"/>
      <c r="AL2136" s="119"/>
      <c r="AM2136" s="120"/>
      <c r="AO2136" s="118" t="s">
        <v>252</v>
      </c>
      <c r="AP2136" s="140"/>
      <c r="AQ2136" s="119"/>
      <c r="AR2136" s="120"/>
    </row>
    <row r="2137" spans="1:44" x14ac:dyDescent="0.2">
      <c r="A2137" s="11">
        <v>1300</v>
      </c>
      <c r="C2137" s="13">
        <f t="shared" si="99"/>
        <v>5200</v>
      </c>
      <c r="D2137" s="25">
        <v>1300</v>
      </c>
      <c r="I2137" s="27">
        <f t="shared" si="100"/>
        <v>1.3</v>
      </c>
      <c r="J2137" s="19">
        <v>1.3</v>
      </c>
      <c r="L2137" s="14">
        <v>5.2</v>
      </c>
      <c r="O2137">
        <v>0.26240000000000002</v>
      </c>
      <c r="P2137" s="31">
        <f t="shared" si="101"/>
        <v>1.6486586255873816</v>
      </c>
      <c r="R2137" s="5">
        <v>5.2</v>
      </c>
      <c r="AJ2137" s="118" t="s">
        <v>65</v>
      </c>
      <c r="AK2137" s="119"/>
      <c r="AL2137" s="119"/>
      <c r="AM2137" s="120"/>
      <c r="AO2137" s="118" t="s">
        <v>272</v>
      </c>
      <c r="AP2137" s="140"/>
      <c r="AQ2137" s="119"/>
      <c r="AR2137" s="120"/>
    </row>
    <row r="2138" spans="1:44" x14ac:dyDescent="0.2">
      <c r="A2138" s="11">
        <v>800</v>
      </c>
      <c r="C2138" s="13">
        <f t="shared" si="99"/>
        <v>5200</v>
      </c>
      <c r="D2138" s="25">
        <v>800</v>
      </c>
      <c r="I2138" s="27">
        <f t="shared" si="100"/>
        <v>0.8</v>
      </c>
      <c r="J2138" s="19">
        <v>0.8</v>
      </c>
      <c r="L2138" s="14">
        <v>5.2</v>
      </c>
      <c r="O2138">
        <v>-0.22309999999999999</v>
      </c>
      <c r="P2138" s="31">
        <f t="shared" si="101"/>
        <v>1.6486586255873816</v>
      </c>
      <c r="R2138" s="5">
        <v>5.2</v>
      </c>
      <c r="AJ2138" s="118" t="s">
        <v>50</v>
      </c>
      <c r="AK2138" s="119"/>
      <c r="AL2138" s="119"/>
      <c r="AM2138" s="120"/>
      <c r="AO2138" s="118" t="s">
        <v>272</v>
      </c>
      <c r="AP2138" s="140"/>
      <c r="AQ2138" s="119"/>
      <c r="AR2138" s="120"/>
    </row>
    <row r="2139" spans="1:44" x14ac:dyDescent="0.2">
      <c r="A2139" s="11">
        <v>5840</v>
      </c>
      <c r="C2139" s="13">
        <f t="shared" si="99"/>
        <v>5220</v>
      </c>
      <c r="D2139" s="25">
        <v>5840</v>
      </c>
      <c r="I2139" s="27">
        <f t="shared" si="100"/>
        <v>5.84</v>
      </c>
      <c r="J2139" s="19">
        <v>5.84</v>
      </c>
      <c r="L2139" s="14">
        <v>5.22</v>
      </c>
      <c r="O2139">
        <v>1.7646999999999999</v>
      </c>
      <c r="P2139" s="31">
        <f t="shared" si="101"/>
        <v>1.6524974018945473</v>
      </c>
      <c r="R2139" s="5">
        <v>5.22</v>
      </c>
      <c r="AJ2139" s="118" t="s">
        <v>216</v>
      </c>
      <c r="AK2139" s="119"/>
      <c r="AL2139" s="119"/>
      <c r="AM2139" s="120"/>
      <c r="AO2139" s="118" t="s">
        <v>400</v>
      </c>
      <c r="AP2139" s="140"/>
      <c r="AQ2139" s="119"/>
      <c r="AR2139" s="120"/>
    </row>
    <row r="2140" spans="1:44" x14ac:dyDescent="0.2">
      <c r="A2140" s="11">
        <v>640</v>
      </c>
      <c r="C2140" s="13">
        <f t="shared" si="99"/>
        <v>5220</v>
      </c>
      <c r="D2140" s="25">
        <v>640</v>
      </c>
      <c r="I2140" s="27">
        <f t="shared" si="100"/>
        <v>0.64</v>
      </c>
      <c r="J2140" s="19">
        <v>0.64</v>
      </c>
      <c r="L2140" s="14">
        <v>5.22</v>
      </c>
      <c r="O2140">
        <v>-0.44629999999999997</v>
      </c>
      <c r="P2140" s="31">
        <f t="shared" si="101"/>
        <v>1.6524974018945473</v>
      </c>
      <c r="R2140" s="5">
        <v>5.22</v>
      </c>
      <c r="AJ2140" s="118" t="s">
        <v>122</v>
      </c>
      <c r="AK2140" s="119"/>
      <c r="AL2140" s="119"/>
      <c r="AM2140" s="120"/>
      <c r="AO2140" s="118" t="s">
        <v>400</v>
      </c>
      <c r="AP2140" s="140"/>
      <c r="AQ2140" s="119"/>
      <c r="AR2140" s="120"/>
    </row>
    <row r="2141" spans="1:44" x14ac:dyDescent="0.2">
      <c r="A2141" s="11">
        <v>800</v>
      </c>
      <c r="C2141" s="13">
        <f t="shared" si="99"/>
        <v>5220</v>
      </c>
      <c r="D2141" s="25">
        <v>800</v>
      </c>
      <c r="I2141" s="27">
        <f t="shared" si="100"/>
        <v>0.8</v>
      </c>
      <c r="J2141" s="19">
        <v>0.8</v>
      </c>
      <c r="L2141" s="14">
        <v>5.22</v>
      </c>
      <c r="O2141">
        <v>-0.22309999999999999</v>
      </c>
      <c r="P2141" s="31">
        <f t="shared" si="101"/>
        <v>1.6524974018945473</v>
      </c>
      <c r="R2141" s="5">
        <v>5.22</v>
      </c>
      <c r="AJ2141" s="118" t="s">
        <v>50</v>
      </c>
      <c r="AK2141" s="119"/>
      <c r="AL2141" s="119"/>
      <c r="AM2141" s="120"/>
      <c r="AO2141" s="118" t="s">
        <v>400</v>
      </c>
      <c r="AP2141" s="140"/>
      <c r="AQ2141" s="119"/>
      <c r="AR2141" s="120"/>
    </row>
    <row r="2142" spans="1:44" x14ac:dyDescent="0.2">
      <c r="A2142" s="11">
        <v>460</v>
      </c>
      <c r="C2142" s="13">
        <f t="shared" si="99"/>
        <v>5220</v>
      </c>
      <c r="D2142" s="25">
        <v>460</v>
      </c>
      <c r="I2142" s="27">
        <f t="shared" si="100"/>
        <v>0.46</v>
      </c>
      <c r="J2142" s="19">
        <v>0.46</v>
      </c>
      <c r="L2142" s="14">
        <v>5.22</v>
      </c>
      <c r="O2142">
        <v>-0.77649999999999997</v>
      </c>
      <c r="P2142" s="31">
        <f t="shared" si="101"/>
        <v>1.6524974018945473</v>
      </c>
      <c r="R2142" s="5">
        <v>5.22</v>
      </c>
      <c r="AJ2142" s="118" t="s">
        <v>53</v>
      </c>
      <c r="AK2142" s="119"/>
      <c r="AL2142" s="119"/>
      <c r="AM2142" s="120"/>
      <c r="AO2142" s="118" t="s">
        <v>400</v>
      </c>
      <c r="AP2142" s="140"/>
      <c r="AQ2142" s="119"/>
      <c r="AR2142" s="120"/>
    </row>
    <row r="2143" spans="1:44" x14ac:dyDescent="0.2">
      <c r="A2143" s="11">
        <v>2000</v>
      </c>
      <c r="C2143" s="13">
        <f t="shared" si="99"/>
        <v>5260</v>
      </c>
      <c r="D2143" s="25">
        <v>2000</v>
      </c>
      <c r="I2143" s="27">
        <f t="shared" si="100"/>
        <v>2</v>
      </c>
      <c r="J2143" s="19">
        <v>2</v>
      </c>
      <c r="L2143" s="14">
        <v>5.26</v>
      </c>
      <c r="O2143">
        <v>0.69310000000000005</v>
      </c>
      <c r="P2143" s="31">
        <f t="shared" si="101"/>
        <v>1.6601310267496185</v>
      </c>
      <c r="R2143" s="5">
        <v>5.26</v>
      </c>
      <c r="AJ2143" s="118" t="s">
        <v>83</v>
      </c>
      <c r="AK2143" s="119"/>
      <c r="AL2143" s="119"/>
      <c r="AM2143" s="120"/>
      <c r="AO2143" s="118" t="s">
        <v>531</v>
      </c>
      <c r="AP2143" s="140"/>
      <c r="AQ2143" s="119"/>
      <c r="AR2143" s="120"/>
    </row>
    <row r="2144" spans="1:44" x14ac:dyDescent="0.2">
      <c r="A2144" s="11">
        <v>2700</v>
      </c>
      <c r="C2144" s="13">
        <f t="shared" si="99"/>
        <v>5280</v>
      </c>
      <c r="D2144" s="25">
        <v>2700</v>
      </c>
      <c r="I2144" s="27">
        <f t="shared" si="100"/>
        <v>2.7</v>
      </c>
      <c r="J2144" s="19">
        <v>2.7</v>
      </c>
      <c r="L2144" s="14">
        <v>5.28</v>
      </c>
      <c r="O2144">
        <v>0.99329999999999996</v>
      </c>
      <c r="P2144" s="31">
        <f t="shared" si="101"/>
        <v>1.6639260977181702</v>
      </c>
      <c r="R2144" s="5">
        <v>5.28</v>
      </c>
      <c r="AJ2144" s="118" t="s">
        <v>103</v>
      </c>
      <c r="AK2144" s="119"/>
      <c r="AL2144" s="119"/>
      <c r="AM2144" s="120"/>
      <c r="AO2144" s="118" t="s">
        <v>595</v>
      </c>
      <c r="AP2144" s="140"/>
      <c r="AQ2144" s="119"/>
      <c r="AR2144" s="120"/>
    </row>
    <row r="2145" spans="1:44" x14ac:dyDescent="0.2">
      <c r="A2145" s="11">
        <v>12000</v>
      </c>
      <c r="C2145" s="13">
        <f t="shared" si="99"/>
        <v>5280</v>
      </c>
      <c r="D2145" s="25">
        <v>12000</v>
      </c>
      <c r="I2145" s="27">
        <f t="shared" si="100"/>
        <v>12</v>
      </c>
      <c r="J2145" s="19">
        <v>12</v>
      </c>
      <c r="L2145" s="14">
        <v>5.28</v>
      </c>
      <c r="O2145">
        <v>2.4849000000000001</v>
      </c>
      <c r="P2145" s="31">
        <f t="shared" si="101"/>
        <v>1.6639260977181702</v>
      </c>
      <c r="R2145" s="5">
        <v>5.28</v>
      </c>
      <c r="AJ2145" s="118" t="s">
        <v>635</v>
      </c>
      <c r="AK2145" s="119"/>
      <c r="AL2145" s="119"/>
      <c r="AM2145" s="120"/>
      <c r="AO2145" s="118" t="s">
        <v>595</v>
      </c>
      <c r="AP2145" s="140"/>
      <c r="AQ2145" s="119"/>
      <c r="AR2145" s="120"/>
    </row>
    <row r="2146" spans="1:44" x14ac:dyDescent="0.2">
      <c r="A2146" s="11">
        <v>7220</v>
      </c>
      <c r="C2146" s="13">
        <f t="shared" si="99"/>
        <v>5280</v>
      </c>
      <c r="D2146" s="25">
        <v>7220</v>
      </c>
      <c r="I2146" s="27">
        <f t="shared" si="100"/>
        <v>7.22</v>
      </c>
      <c r="J2146" s="19">
        <v>7.22</v>
      </c>
      <c r="L2146" s="14">
        <v>5.28</v>
      </c>
      <c r="O2146">
        <v>1.9769000000000001</v>
      </c>
      <c r="P2146" s="31">
        <f t="shared" si="101"/>
        <v>1.6639260977181702</v>
      </c>
      <c r="R2146" s="5">
        <v>5.28</v>
      </c>
      <c r="AJ2146" s="118" t="s">
        <v>658</v>
      </c>
      <c r="AK2146" s="119"/>
      <c r="AL2146" s="119"/>
      <c r="AM2146" s="120"/>
      <c r="AO2146" s="118" t="s">
        <v>595</v>
      </c>
      <c r="AP2146" s="140"/>
      <c r="AQ2146" s="119"/>
      <c r="AR2146" s="120"/>
    </row>
    <row r="2147" spans="1:44" x14ac:dyDescent="0.2">
      <c r="A2147" s="11">
        <v>1380</v>
      </c>
      <c r="C2147" s="13">
        <f t="shared" si="99"/>
        <v>5300</v>
      </c>
      <c r="D2147" s="25">
        <v>1380</v>
      </c>
      <c r="I2147" s="27">
        <f t="shared" si="100"/>
        <v>1.3800000000000001</v>
      </c>
      <c r="J2147" s="19">
        <v>1.3800000000000001</v>
      </c>
      <c r="L2147" s="14">
        <v>5.3</v>
      </c>
      <c r="O2147">
        <v>0.3221</v>
      </c>
      <c r="P2147" s="31">
        <f t="shared" si="101"/>
        <v>1.6677068205580761</v>
      </c>
      <c r="R2147" s="5">
        <v>5.3</v>
      </c>
      <c r="AJ2147" s="118" t="s">
        <v>162</v>
      </c>
      <c r="AK2147" s="119"/>
      <c r="AL2147" s="119"/>
      <c r="AM2147" s="120"/>
      <c r="AO2147" s="118" t="s">
        <v>325</v>
      </c>
      <c r="AP2147" s="140"/>
      <c r="AQ2147" s="119"/>
      <c r="AR2147" s="120"/>
    </row>
    <row r="2148" spans="1:44" x14ac:dyDescent="0.2">
      <c r="A2148" s="11">
        <v>840</v>
      </c>
      <c r="C2148" s="13">
        <f t="shared" si="99"/>
        <v>5360</v>
      </c>
      <c r="D2148" s="25">
        <v>840</v>
      </c>
      <c r="I2148" s="27">
        <f t="shared" si="100"/>
        <v>0.84</v>
      </c>
      <c r="J2148" s="19">
        <v>0.84</v>
      </c>
      <c r="L2148" s="14">
        <v>5.36</v>
      </c>
      <c r="O2148">
        <v>-0.1744</v>
      </c>
      <c r="P2148" s="31">
        <f t="shared" si="101"/>
        <v>1.6789639750827108</v>
      </c>
      <c r="R2148" s="5">
        <v>5.36</v>
      </c>
      <c r="AJ2148" s="118" t="s">
        <v>119</v>
      </c>
      <c r="AK2148" s="119"/>
      <c r="AL2148" s="119"/>
      <c r="AM2148" s="120"/>
      <c r="AO2148" s="118" t="s">
        <v>619</v>
      </c>
      <c r="AP2148" s="140"/>
      <c r="AQ2148" s="119"/>
      <c r="AR2148" s="120"/>
    </row>
    <row r="2149" spans="1:44" x14ac:dyDescent="0.2">
      <c r="A2149" s="11">
        <v>2720</v>
      </c>
      <c r="C2149" s="13">
        <f t="shared" si="99"/>
        <v>5380</v>
      </c>
      <c r="D2149" s="25">
        <v>2720</v>
      </c>
      <c r="I2149" s="27">
        <f t="shared" si="100"/>
        <v>2.72</v>
      </c>
      <c r="J2149" s="19">
        <v>2.72</v>
      </c>
      <c r="L2149" s="14">
        <v>5.38</v>
      </c>
      <c r="O2149">
        <v>1.0005999999999999</v>
      </c>
      <c r="P2149" s="31">
        <f t="shared" si="101"/>
        <v>1.6826883741736931</v>
      </c>
      <c r="R2149" s="5">
        <v>5.38</v>
      </c>
      <c r="AJ2149" s="118" t="s">
        <v>334</v>
      </c>
      <c r="AK2149" s="119"/>
      <c r="AL2149" s="119"/>
      <c r="AM2149" s="120"/>
      <c r="AO2149" s="118" t="s">
        <v>619</v>
      </c>
      <c r="AP2149" s="140"/>
      <c r="AQ2149" s="119"/>
      <c r="AR2149" s="120"/>
    </row>
    <row r="2150" spans="1:44" x14ac:dyDescent="0.2">
      <c r="A2150" s="11">
        <v>400</v>
      </c>
      <c r="C2150" s="13">
        <f t="shared" si="99"/>
        <v>5380</v>
      </c>
      <c r="D2150" s="25">
        <v>400</v>
      </c>
      <c r="I2150" s="27">
        <f t="shared" si="100"/>
        <v>0.4</v>
      </c>
      <c r="J2150" s="19">
        <v>0.4</v>
      </c>
      <c r="L2150" s="14">
        <v>5.38</v>
      </c>
      <c r="O2150">
        <v>-0.9163</v>
      </c>
      <c r="P2150" s="31">
        <f t="shared" si="101"/>
        <v>1.6826883741736931</v>
      </c>
      <c r="R2150" s="5">
        <v>5.38</v>
      </c>
      <c r="AJ2150" s="118" t="s">
        <v>61</v>
      </c>
      <c r="AK2150" s="119"/>
      <c r="AL2150" s="119"/>
      <c r="AM2150" s="120"/>
      <c r="AO2150" s="118" t="s">
        <v>640</v>
      </c>
      <c r="AP2150" s="140"/>
      <c r="AQ2150" s="119"/>
      <c r="AR2150" s="120"/>
    </row>
    <row r="2151" spans="1:44" x14ac:dyDescent="0.2">
      <c r="A2151" s="11">
        <v>17140</v>
      </c>
      <c r="C2151" s="13">
        <f t="shared" si="99"/>
        <v>5380</v>
      </c>
      <c r="D2151" s="25">
        <v>17140</v>
      </c>
      <c r="I2151" s="27">
        <f t="shared" si="100"/>
        <v>17.14</v>
      </c>
      <c r="J2151" s="19">
        <v>17.14</v>
      </c>
      <c r="L2151" s="14">
        <v>5.38</v>
      </c>
      <c r="O2151">
        <v>2.8414000000000001</v>
      </c>
      <c r="P2151" s="31">
        <f t="shared" si="101"/>
        <v>1.6826883741736931</v>
      </c>
      <c r="R2151" s="5">
        <v>5.38</v>
      </c>
      <c r="AJ2151" s="118" t="s">
        <v>659</v>
      </c>
      <c r="AK2151" s="119"/>
      <c r="AL2151" s="119"/>
      <c r="AM2151" s="120"/>
      <c r="AO2151" s="118" t="s">
        <v>563</v>
      </c>
      <c r="AP2151" s="140"/>
      <c r="AQ2151" s="119"/>
      <c r="AR2151" s="120"/>
    </row>
    <row r="2152" spans="1:44" x14ac:dyDescent="0.2">
      <c r="A2152" s="11">
        <v>320</v>
      </c>
      <c r="C2152" s="13">
        <f t="shared" si="99"/>
        <v>5380</v>
      </c>
      <c r="D2152" s="25">
        <v>320</v>
      </c>
      <c r="I2152" s="27">
        <f t="shared" si="100"/>
        <v>0.32</v>
      </c>
      <c r="J2152" s="19">
        <v>0.32</v>
      </c>
      <c r="L2152" s="14">
        <v>5.38</v>
      </c>
      <c r="O2152">
        <v>-1.1394</v>
      </c>
      <c r="P2152" s="31">
        <f t="shared" si="101"/>
        <v>1.6826883741736931</v>
      </c>
      <c r="R2152" s="5">
        <v>5.38</v>
      </c>
      <c r="AJ2152" s="118" t="s">
        <v>291</v>
      </c>
      <c r="AK2152" s="119"/>
      <c r="AL2152" s="119"/>
      <c r="AM2152" s="120"/>
      <c r="AO2152" s="118" t="s">
        <v>425</v>
      </c>
      <c r="AP2152" s="140"/>
      <c r="AQ2152" s="119"/>
      <c r="AR2152" s="120"/>
    </row>
    <row r="2153" spans="1:44" x14ac:dyDescent="0.2">
      <c r="A2153" s="11">
        <v>160</v>
      </c>
      <c r="C2153" s="13">
        <f t="shared" si="99"/>
        <v>5380</v>
      </c>
      <c r="D2153" s="25">
        <v>160</v>
      </c>
      <c r="I2153" s="27">
        <f t="shared" si="100"/>
        <v>0.16</v>
      </c>
      <c r="J2153" s="19">
        <v>0.16</v>
      </c>
      <c r="L2153" s="14">
        <v>5.38</v>
      </c>
      <c r="O2153">
        <v>-1.8326</v>
      </c>
      <c r="P2153" s="31">
        <f t="shared" si="101"/>
        <v>1.6826883741736931</v>
      </c>
      <c r="R2153" s="5">
        <v>5.38</v>
      </c>
      <c r="AJ2153" s="118" t="s">
        <v>59</v>
      </c>
      <c r="AK2153" s="119"/>
      <c r="AL2153" s="119"/>
      <c r="AM2153" s="120"/>
      <c r="AO2153" s="118" t="s">
        <v>735</v>
      </c>
      <c r="AP2153" s="140"/>
      <c r="AQ2153" s="119"/>
      <c r="AR2153" s="120"/>
    </row>
    <row r="2154" spans="1:44" x14ac:dyDescent="0.2">
      <c r="A2154" s="11">
        <v>540</v>
      </c>
      <c r="C2154" s="13">
        <f t="shared" si="99"/>
        <v>5400</v>
      </c>
      <c r="D2154" s="25">
        <v>540</v>
      </c>
      <c r="I2154" s="27">
        <f t="shared" si="100"/>
        <v>0.54</v>
      </c>
      <c r="J2154" s="19">
        <v>0.54</v>
      </c>
      <c r="L2154" s="14">
        <v>5.4</v>
      </c>
      <c r="O2154">
        <v>-0.61619999999999997</v>
      </c>
      <c r="P2154" s="31">
        <f t="shared" si="101"/>
        <v>1.6863989535702288</v>
      </c>
      <c r="R2154" s="5">
        <v>5.4</v>
      </c>
      <c r="AJ2154" s="118" t="s">
        <v>49</v>
      </c>
      <c r="AK2154" s="119"/>
      <c r="AL2154" s="119"/>
      <c r="AM2154" s="120"/>
      <c r="AO2154" s="118" t="s">
        <v>484</v>
      </c>
      <c r="AP2154" s="140"/>
      <c r="AQ2154" s="119"/>
      <c r="AR2154" s="120"/>
    </row>
    <row r="2155" spans="1:44" x14ac:dyDescent="0.2">
      <c r="A2155" s="11">
        <v>3440</v>
      </c>
      <c r="C2155" s="13">
        <f t="shared" si="99"/>
        <v>5420</v>
      </c>
      <c r="D2155" s="25">
        <v>3440</v>
      </c>
      <c r="I2155" s="27">
        <f t="shared" si="100"/>
        <v>3.44</v>
      </c>
      <c r="J2155" s="19">
        <v>3.44</v>
      </c>
      <c r="L2155" s="14">
        <v>5.42</v>
      </c>
      <c r="O2155">
        <v>1.2355</v>
      </c>
      <c r="P2155" s="31">
        <f t="shared" si="101"/>
        <v>1.6900958154515549</v>
      </c>
      <c r="R2155" s="5">
        <v>5.42</v>
      </c>
      <c r="AJ2155" s="118" t="s">
        <v>380</v>
      </c>
      <c r="AK2155" s="119"/>
      <c r="AL2155" s="119"/>
      <c r="AM2155" s="120"/>
      <c r="AO2155" s="118" t="s">
        <v>424</v>
      </c>
      <c r="AP2155" s="140"/>
      <c r="AQ2155" s="119"/>
      <c r="AR2155" s="120"/>
    </row>
    <row r="2156" spans="1:44" x14ac:dyDescent="0.2">
      <c r="A2156" s="11">
        <v>11760</v>
      </c>
      <c r="C2156" s="13">
        <f t="shared" si="99"/>
        <v>5420</v>
      </c>
      <c r="D2156" s="25">
        <v>11760</v>
      </c>
      <c r="I2156" s="27">
        <f t="shared" si="100"/>
        <v>11.76</v>
      </c>
      <c r="J2156" s="19">
        <v>11.76</v>
      </c>
      <c r="L2156" s="14">
        <v>5.42</v>
      </c>
      <c r="O2156">
        <v>2.4647000000000001</v>
      </c>
      <c r="P2156" s="31">
        <f t="shared" si="101"/>
        <v>1.6900958154515549</v>
      </c>
      <c r="R2156" s="5">
        <v>5.42</v>
      </c>
      <c r="AJ2156" s="118" t="s">
        <v>571</v>
      </c>
      <c r="AK2156" s="119"/>
      <c r="AL2156" s="119"/>
      <c r="AM2156" s="120"/>
      <c r="AO2156" s="118" t="s">
        <v>249</v>
      </c>
      <c r="AP2156" s="140"/>
      <c r="AQ2156" s="119"/>
      <c r="AR2156" s="120"/>
    </row>
    <row r="2157" spans="1:44" x14ac:dyDescent="0.2">
      <c r="A2157" s="11">
        <v>100</v>
      </c>
      <c r="C2157" s="13">
        <f t="shared" si="99"/>
        <v>5440</v>
      </c>
      <c r="D2157" s="25">
        <v>100</v>
      </c>
      <c r="I2157" s="27">
        <f t="shared" si="100"/>
        <v>0.1</v>
      </c>
      <c r="J2157" s="19">
        <v>0.1</v>
      </c>
      <c r="L2157" s="14">
        <v>5.44</v>
      </c>
      <c r="O2157">
        <v>-2.3026</v>
      </c>
      <c r="P2157" s="31">
        <f t="shared" si="101"/>
        <v>1.6937790608678513</v>
      </c>
      <c r="R2157" s="5">
        <v>5.44</v>
      </c>
      <c r="AJ2157" s="118" t="s">
        <v>43</v>
      </c>
      <c r="AK2157" s="119"/>
      <c r="AL2157" s="119"/>
      <c r="AM2157" s="120"/>
      <c r="AO2157" s="118" t="s">
        <v>426</v>
      </c>
      <c r="AP2157" s="140"/>
      <c r="AQ2157" s="119"/>
      <c r="AR2157" s="120"/>
    </row>
    <row r="2158" spans="1:44" x14ac:dyDescent="0.2">
      <c r="A2158" s="11">
        <v>1820</v>
      </c>
      <c r="C2158" s="13">
        <f t="shared" si="99"/>
        <v>5440</v>
      </c>
      <c r="D2158" s="25">
        <v>1820</v>
      </c>
      <c r="I2158" s="27">
        <f t="shared" si="100"/>
        <v>1.82</v>
      </c>
      <c r="J2158" s="19">
        <v>1.82</v>
      </c>
      <c r="L2158" s="14">
        <v>5.44</v>
      </c>
      <c r="O2158">
        <v>0.5988</v>
      </c>
      <c r="P2158" s="31">
        <f t="shared" si="101"/>
        <v>1.6937790608678513</v>
      </c>
      <c r="R2158" s="5">
        <v>5.44</v>
      </c>
      <c r="AJ2158" s="118" t="s">
        <v>329</v>
      </c>
      <c r="AK2158" s="119"/>
      <c r="AL2158" s="119"/>
      <c r="AM2158" s="120"/>
      <c r="AO2158" s="118" t="s">
        <v>426</v>
      </c>
      <c r="AP2158" s="140"/>
      <c r="AQ2158" s="119"/>
      <c r="AR2158" s="120"/>
    </row>
    <row r="2159" spans="1:44" x14ac:dyDescent="0.2">
      <c r="A2159" s="11">
        <v>1020</v>
      </c>
      <c r="C2159" s="13">
        <f t="shared" si="99"/>
        <v>5440</v>
      </c>
      <c r="D2159" s="25">
        <v>1020</v>
      </c>
      <c r="I2159" s="27">
        <f t="shared" si="100"/>
        <v>1.02</v>
      </c>
      <c r="J2159" s="19">
        <v>1.02</v>
      </c>
      <c r="L2159" s="14">
        <v>5.44</v>
      </c>
      <c r="O2159">
        <v>1.9800000000000002E-2</v>
      </c>
      <c r="P2159" s="31">
        <f t="shared" si="101"/>
        <v>1.6937790608678513</v>
      </c>
      <c r="R2159" s="5">
        <v>5.44</v>
      </c>
      <c r="AJ2159" s="118" t="s">
        <v>410</v>
      </c>
      <c r="AK2159" s="119"/>
      <c r="AL2159" s="119"/>
      <c r="AM2159" s="120"/>
      <c r="AO2159" s="118" t="s">
        <v>529</v>
      </c>
      <c r="AP2159" s="140"/>
      <c r="AQ2159" s="119"/>
      <c r="AR2159" s="120"/>
    </row>
    <row r="2160" spans="1:44" x14ac:dyDescent="0.2">
      <c r="A2160" s="11">
        <v>4840</v>
      </c>
      <c r="C2160" s="13">
        <f t="shared" si="99"/>
        <v>5460</v>
      </c>
      <c r="D2160" s="25">
        <v>4840</v>
      </c>
      <c r="I2160" s="27">
        <f t="shared" si="100"/>
        <v>4.84</v>
      </c>
      <c r="J2160" s="19">
        <v>4.84</v>
      </c>
      <c r="L2160" s="14">
        <v>5.46</v>
      </c>
      <c r="O2160">
        <v>1.5769</v>
      </c>
      <c r="P2160" s="31">
        <f t="shared" si="101"/>
        <v>1.6974487897568136</v>
      </c>
      <c r="R2160" s="5">
        <v>5.46</v>
      </c>
      <c r="AJ2160" s="118" t="s">
        <v>483</v>
      </c>
      <c r="AK2160" s="119"/>
      <c r="AL2160" s="119"/>
      <c r="AM2160" s="120"/>
      <c r="AO2160" s="118" t="s">
        <v>529</v>
      </c>
      <c r="AP2160" s="140"/>
      <c r="AQ2160" s="119"/>
      <c r="AR2160" s="120"/>
    </row>
    <row r="2161" spans="1:44" x14ac:dyDescent="0.2">
      <c r="A2161" s="11">
        <v>400</v>
      </c>
      <c r="C2161" s="13">
        <f t="shared" si="99"/>
        <v>5460</v>
      </c>
      <c r="D2161" s="25">
        <v>400</v>
      </c>
      <c r="I2161" s="27">
        <f t="shared" si="100"/>
        <v>0.4</v>
      </c>
      <c r="J2161" s="19">
        <v>0.4</v>
      </c>
      <c r="L2161" s="14">
        <v>5.46</v>
      </c>
      <c r="O2161">
        <v>-0.9163</v>
      </c>
      <c r="P2161" s="31">
        <f t="shared" si="101"/>
        <v>1.6974487897568136</v>
      </c>
      <c r="R2161" s="5">
        <v>5.46</v>
      </c>
      <c r="AJ2161" s="118" t="s">
        <v>61</v>
      </c>
      <c r="AK2161" s="119"/>
      <c r="AL2161" s="119"/>
      <c r="AM2161" s="120"/>
      <c r="AO2161" s="118" t="s">
        <v>672</v>
      </c>
      <c r="AP2161" s="140"/>
      <c r="AQ2161" s="119"/>
      <c r="AR2161" s="120"/>
    </row>
    <row r="2162" spans="1:44" x14ac:dyDescent="0.2">
      <c r="A2162" s="11">
        <v>400</v>
      </c>
      <c r="C2162" s="13">
        <f t="shared" si="99"/>
        <v>5460</v>
      </c>
      <c r="D2162" s="25">
        <v>400</v>
      </c>
      <c r="I2162" s="27">
        <f t="shared" si="100"/>
        <v>0.4</v>
      </c>
      <c r="J2162" s="19">
        <v>0.4</v>
      </c>
      <c r="L2162" s="14">
        <v>5.46</v>
      </c>
      <c r="O2162">
        <v>-0.9163</v>
      </c>
      <c r="P2162" s="31">
        <f t="shared" si="101"/>
        <v>1.6974487897568136</v>
      </c>
      <c r="R2162" s="5">
        <v>5.46</v>
      </c>
      <c r="AJ2162" s="118" t="s">
        <v>61</v>
      </c>
      <c r="AK2162" s="119"/>
      <c r="AL2162" s="119"/>
      <c r="AM2162" s="120"/>
      <c r="AO2162" s="118" t="s">
        <v>672</v>
      </c>
      <c r="AP2162" s="140"/>
      <c r="AQ2162" s="119"/>
      <c r="AR2162" s="120"/>
    </row>
    <row r="2163" spans="1:44" x14ac:dyDescent="0.2">
      <c r="A2163" s="11">
        <v>10160</v>
      </c>
      <c r="C2163" s="13">
        <f t="shared" si="99"/>
        <v>5480</v>
      </c>
      <c r="D2163" s="25">
        <v>10160</v>
      </c>
      <c r="I2163" s="27">
        <f t="shared" si="100"/>
        <v>10.16</v>
      </c>
      <c r="J2163" s="19">
        <v>10.16</v>
      </c>
      <c r="L2163" s="14">
        <v>5.48</v>
      </c>
      <c r="O2163">
        <v>2.3184999999999998</v>
      </c>
      <c r="P2163" s="31">
        <f t="shared" si="101"/>
        <v>1.7011051009599243</v>
      </c>
      <c r="R2163" s="5">
        <v>5.48</v>
      </c>
      <c r="AJ2163" s="118" t="s">
        <v>660</v>
      </c>
      <c r="AK2163" s="119"/>
      <c r="AL2163" s="119"/>
      <c r="AM2163" s="120"/>
      <c r="AO2163" s="118" t="s">
        <v>467</v>
      </c>
      <c r="AP2163" s="140"/>
      <c r="AQ2163" s="119"/>
      <c r="AR2163" s="120"/>
    </row>
    <row r="2164" spans="1:44" x14ac:dyDescent="0.2">
      <c r="A2164" s="11">
        <v>2120</v>
      </c>
      <c r="C2164" s="13">
        <f t="shared" si="99"/>
        <v>5500</v>
      </c>
      <c r="D2164" s="25">
        <v>2120</v>
      </c>
      <c r="I2164" s="27">
        <f t="shared" si="100"/>
        <v>2.12</v>
      </c>
      <c r="J2164" s="19">
        <v>2.12</v>
      </c>
      <c r="L2164" s="14">
        <v>5.5</v>
      </c>
      <c r="O2164">
        <v>0.75139999999999996</v>
      </c>
      <c r="P2164" s="31">
        <f t="shared" si="101"/>
        <v>1.7047480922384253</v>
      </c>
      <c r="R2164" s="5">
        <v>5.5</v>
      </c>
      <c r="AJ2164" s="118" t="s">
        <v>98</v>
      </c>
      <c r="AK2164" s="119"/>
      <c r="AL2164" s="119"/>
      <c r="AM2164" s="120"/>
      <c r="AO2164" s="118" t="s">
        <v>184</v>
      </c>
      <c r="AP2164" s="140"/>
      <c r="AQ2164" s="119"/>
      <c r="AR2164" s="120"/>
    </row>
    <row r="2165" spans="1:44" x14ac:dyDescent="0.2">
      <c r="A2165" s="11">
        <v>960</v>
      </c>
      <c r="C2165" s="13">
        <f t="shared" si="99"/>
        <v>5500</v>
      </c>
      <c r="D2165" s="25">
        <v>960</v>
      </c>
      <c r="I2165" s="27">
        <f t="shared" si="100"/>
        <v>0.96</v>
      </c>
      <c r="J2165" s="19">
        <v>0.96</v>
      </c>
      <c r="L2165" s="14">
        <v>5.5</v>
      </c>
      <c r="O2165">
        <v>-4.0800000000000003E-2</v>
      </c>
      <c r="P2165" s="31">
        <f t="shared" si="101"/>
        <v>1.7047480922384253</v>
      </c>
      <c r="R2165" s="5">
        <v>5.5</v>
      </c>
      <c r="AJ2165" s="118" t="s">
        <v>105</v>
      </c>
      <c r="AK2165" s="119"/>
      <c r="AL2165" s="119"/>
      <c r="AM2165" s="120"/>
      <c r="AO2165" s="118" t="s">
        <v>184</v>
      </c>
      <c r="AP2165" s="140"/>
      <c r="AQ2165" s="119"/>
      <c r="AR2165" s="120"/>
    </row>
    <row r="2166" spans="1:44" x14ac:dyDescent="0.2">
      <c r="A2166" s="11">
        <v>3320</v>
      </c>
      <c r="C2166" s="13">
        <f t="shared" si="99"/>
        <v>5500</v>
      </c>
      <c r="D2166" s="25">
        <v>3320</v>
      </c>
      <c r="I2166" s="27">
        <f t="shared" si="100"/>
        <v>3.3200000000000003</v>
      </c>
      <c r="J2166" s="19">
        <v>3.3200000000000003</v>
      </c>
      <c r="L2166" s="14">
        <v>5.5</v>
      </c>
      <c r="O2166">
        <v>1.2</v>
      </c>
      <c r="P2166" s="31">
        <f t="shared" si="101"/>
        <v>1.7047480922384253</v>
      </c>
      <c r="R2166" s="5">
        <v>5.5</v>
      </c>
      <c r="AJ2166" s="118" t="s">
        <v>42</v>
      </c>
      <c r="AK2166" s="119"/>
      <c r="AL2166" s="119"/>
      <c r="AM2166" s="120"/>
      <c r="AO2166" s="118" t="s">
        <v>370</v>
      </c>
      <c r="AP2166" s="140"/>
      <c r="AQ2166" s="119"/>
      <c r="AR2166" s="120"/>
    </row>
    <row r="2167" spans="1:44" x14ac:dyDescent="0.2">
      <c r="A2167" s="11">
        <v>560</v>
      </c>
      <c r="C2167" s="13">
        <f t="shared" si="99"/>
        <v>5520</v>
      </c>
      <c r="D2167" s="25">
        <v>560</v>
      </c>
      <c r="I2167" s="27">
        <f t="shared" si="100"/>
        <v>0.56000000000000005</v>
      </c>
      <c r="J2167" s="19">
        <v>0.56000000000000005</v>
      </c>
      <c r="L2167" s="14">
        <v>5.52</v>
      </c>
      <c r="O2167">
        <v>-0.57979999999999998</v>
      </c>
      <c r="P2167" s="31">
        <f t="shared" si="101"/>
        <v>1.7083778602890038</v>
      </c>
      <c r="R2167" s="5">
        <v>5.52</v>
      </c>
      <c r="AJ2167" s="118" t="s">
        <v>90</v>
      </c>
      <c r="AK2167" s="119"/>
      <c r="AL2167" s="119"/>
      <c r="AM2167" s="120"/>
      <c r="AO2167" s="118" t="s">
        <v>370</v>
      </c>
      <c r="AP2167" s="140"/>
      <c r="AQ2167" s="119"/>
      <c r="AR2167" s="120"/>
    </row>
    <row r="2168" spans="1:44" x14ac:dyDescent="0.2">
      <c r="A2168" s="11">
        <v>340</v>
      </c>
      <c r="C2168" s="13">
        <f t="shared" si="99"/>
        <v>5520</v>
      </c>
      <c r="D2168" s="25">
        <v>340</v>
      </c>
      <c r="I2168" s="27">
        <f t="shared" si="100"/>
        <v>0.34</v>
      </c>
      <c r="J2168" s="19">
        <v>0.34</v>
      </c>
      <c r="L2168" s="14">
        <v>5.52</v>
      </c>
      <c r="O2168">
        <v>-1.0788</v>
      </c>
      <c r="P2168" s="31">
        <f t="shared" si="101"/>
        <v>1.7083778602890038</v>
      </c>
      <c r="R2168" s="5">
        <v>5.52</v>
      </c>
      <c r="AJ2168" s="118" t="s">
        <v>193</v>
      </c>
      <c r="AK2168" s="119"/>
      <c r="AL2168" s="119"/>
      <c r="AM2168" s="120"/>
      <c r="AO2168" s="118" t="s">
        <v>499</v>
      </c>
      <c r="AP2168" s="140"/>
      <c r="AQ2168" s="119"/>
      <c r="AR2168" s="120"/>
    </row>
    <row r="2169" spans="1:44" x14ac:dyDescent="0.2">
      <c r="A2169" s="11">
        <v>1120</v>
      </c>
      <c r="C2169" s="13">
        <f t="shared" si="99"/>
        <v>5520</v>
      </c>
      <c r="D2169" s="25">
        <v>1120</v>
      </c>
      <c r="I2169" s="27">
        <f t="shared" si="100"/>
        <v>1.1200000000000001</v>
      </c>
      <c r="J2169" s="19">
        <v>1.1200000000000001</v>
      </c>
      <c r="L2169" s="14">
        <v>5.52</v>
      </c>
      <c r="O2169">
        <v>0.1133</v>
      </c>
      <c r="P2169" s="31">
        <f t="shared" si="101"/>
        <v>1.7083778602890038</v>
      </c>
      <c r="R2169" s="5">
        <v>5.52</v>
      </c>
      <c r="AJ2169" s="118" t="s">
        <v>317</v>
      </c>
      <c r="AK2169" s="119"/>
      <c r="AL2169" s="119"/>
      <c r="AM2169" s="120"/>
      <c r="AO2169" s="118" t="s">
        <v>264</v>
      </c>
      <c r="AP2169" s="140"/>
      <c r="AQ2169" s="119"/>
      <c r="AR2169" s="120"/>
    </row>
    <row r="2170" spans="1:44" x14ac:dyDescent="0.2">
      <c r="A2170" s="11">
        <v>2600</v>
      </c>
      <c r="C2170" s="13">
        <f t="shared" si="99"/>
        <v>5520</v>
      </c>
      <c r="D2170" s="25">
        <v>2600</v>
      </c>
      <c r="I2170" s="27">
        <f t="shared" si="100"/>
        <v>2.6</v>
      </c>
      <c r="J2170" s="19">
        <v>2.6</v>
      </c>
      <c r="L2170" s="14">
        <v>5.52</v>
      </c>
      <c r="O2170">
        <v>0.95550000000000002</v>
      </c>
      <c r="P2170" s="31">
        <f t="shared" si="101"/>
        <v>1.7083778602890038</v>
      </c>
      <c r="R2170" s="5">
        <v>5.52</v>
      </c>
      <c r="AJ2170" s="118" t="s">
        <v>479</v>
      </c>
      <c r="AK2170" s="119"/>
      <c r="AL2170" s="119"/>
      <c r="AM2170" s="120"/>
      <c r="AO2170" s="118" t="s">
        <v>238</v>
      </c>
      <c r="AP2170" s="140"/>
      <c r="AQ2170" s="119"/>
      <c r="AR2170" s="120"/>
    </row>
    <row r="2171" spans="1:44" x14ac:dyDescent="0.2">
      <c r="A2171" s="11">
        <v>1020</v>
      </c>
      <c r="C2171" s="13">
        <f t="shared" si="99"/>
        <v>5540</v>
      </c>
      <c r="D2171" s="25">
        <v>1020</v>
      </c>
      <c r="I2171" s="27">
        <f t="shared" si="100"/>
        <v>1.02</v>
      </c>
      <c r="J2171" s="19">
        <v>1.02</v>
      </c>
      <c r="L2171" s="14">
        <v>5.54</v>
      </c>
      <c r="O2171">
        <v>1.9800000000000002E-2</v>
      </c>
      <c r="P2171" s="31">
        <f t="shared" si="101"/>
        <v>1.7119945007591924</v>
      </c>
      <c r="R2171" s="5">
        <v>5.54</v>
      </c>
      <c r="AJ2171" s="118" t="s">
        <v>410</v>
      </c>
      <c r="AK2171" s="119"/>
      <c r="AL2171" s="119"/>
      <c r="AM2171" s="120"/>
      <c r="AO2171" s="118" t="s">
        <v>691</v>
      </c>
      <c r="AP2171" s="140"/>
      <c r="AQ2171" s="119"/>
      <c r="AR2171" s="120"/>
    </row>
    <row r="2172" spans="1:44" x14ac:dyDescent="0.2">
      <c r="A2172" s="11">
        <v>1360</v>
      </c>
      <c r="C2172" s="13">
        <f t="shared" si="99"/>
        <v>5560</v>
      </c>
      <c r="D2172" s="25">
        <v>1360</v>
      </c>
      <c r="I2172" s="27">
        <f t="shared" si="100"/>
        <v>1.36</v>
      </c>
      <c r="J2172" s="19">
        <v>1.36</v>
      </c>
      <c r="L2172" s="14">
        <v>5.56</v>
      </c>
      <c r="O2172">
        <v>0.3075</v>
      </c>
      <c r="P2172" s="31">
        <f t="shared" si="101"/>
        <v>1.7155981082624909</v>
      </c>
      <c r="R2172" s="5">
        <v>5.56</v>
      </c>
      <c r="AJ2172" s="118" t="s">
        <v>360</v>
      </c>
      <c r="AK2172" s="119"/>
      <c r="AL2172" s="119"/>
      <c r="AM2172" s="120"/>
      <c r="AO2172" s="118" t="s">
        <v>509</v>
      </c>
      <c r="AP2172" s="140"/>
      <c r="AQ2172" s="119"/>
      <c r="AR2172" s="120"/>
    </row>
    <row r="2173" spans="1:44" x14ac:dyDescent="0.2">
      <c r="A2173" s="11">
        <v>8100</v>
      </c>
      <c r="C2173" s="13">
        <f t="shared" si="99"/>
        <v>5560</v>
      </c>
      <c r="D2173" s="25">
        <v>8100</v>
      </c>
      <c r="I2173" s="27">
        <f t="shared" si="100"/>
        <v>8.1</v>
      </c>
      <c r="J2173" s="19">
        <v>8.1</v>
      </c>
      <c r="L2173" s="14">
        <v>5.56</v>
      </c>
      <c r="O2173">
        <v>2.0918999999999999</v>
      </c>
      <c r="P2173" s="31">
        <f t="shared" si="101"/>
        <v>1.7155981082624909</v>
      </c>
      <c r="R2173" s="5">
        <v>5.56</v>
      </c>
      <c r="AJ2173" s="118" t="s">
        <v>592</v>
      </c>
      <c r="AK2173" s="119"/>
      <c r="AL2173" s="119"/>
      <c r="AM2173" s="120"/>
      <c r="AO2173" s="118" t="s">
        <v>60</v>
      </c>
      <c r="AP2173" s="140"/>
      <c r="AQ2173" s="119"/>
      <c r="AR2173" s="120"/>
    </row>
    <row r="2174" spans="1:44" x14ac:dyDescent="0.2">
      <c r="A2174" s="11">
        <v>10860</v>
      </c>
      <c r="C2174" s="13">
        <f t="shared" si="99"/>
        <v>5560</v>
      </c>
      <c r="D2174" s="25">
        <v>10860</v>
      </c>
      <c r="I2174" s="27">
        <f t="shared" si="100"/>
        <v>10.86</v>
      </c>
      <c r="J2174" s="19">
        <v>10.86</v>
      </c>
      <c r="L2174" s="14">
        <v>5.56</v>
      </c>
      <c r="O2174">
        <v>2.3851</v>
      </c>
      <c r="P2174" s="31">
        <f t="shared" si="101"/>
        <v>1.7155981082624909</v>
      </c>
      <c r="R2174" s="5">
        <v>5.56</v>
      </c>
      <c r="AJ2174" s="118" t="s">
        <v>331</v>
      </c>
      <c r="AK2174" s="119"/>
      <c r="AL2174" s="119"/>
      <c r="AM2174" s="120"/>
      <c r="AO2174" s="118" t="s">
        <v>60</v>
      </c>
      <c r="AP2174" s="140"/>
      <c r="AQ2174" s="119"/>
      <c r="AR2174" s="120"/>
    </row>
    <row r="2175" spans="1:44" x14ac:dyDescent="0.2">
      <c r="A2175" s="11">
        <v>3240</v>
      </c>
      <c r="C2175" s="13">
        <f t="shared" si="99"/>
        <v>5580</v>
      </c>
      <c r="D2175" s="25">
        <v>3240</v>
      </c>
      <c r="I2175" s="27">
        <f t="shared" si="100"/>
        <v>3.24</v>
      </c>
      <c r="J2175" s="19">
        <v>3.24</v>
      </c>
      <c r="L2175" s="14">
        <v>5.58</v>
      </c>
      <c r="O2175">
        <v>1.1756</v>
      </c>
      <c r="P2175" s="31">
        <f t="shared" si="101"/>
        <v>1.7191887763932197</v>
      </c>
      <c r="R2175" s="5">
        <v>5.58</v>
      </c>
      <c r="AJ2175" s="118" t="s">
        <v>271</v>
      </c>
      <c r="AK2175" s="119"/>
      <c r="AL2175" s="119"/>
      <c r="AM2175" s="120"/>
      <c r="AO2175" s="118" t="s">
        <v>457</v>
      </c>
      <c r="AP2175" s="140"/>
      <c r="AQ2175" s="119"/>
      <c r="AR2175" s="120"/>
    </row>
    <row r="2176" spans="1:44" x14ac:dyDescent="0.2">
      <c r="A2176" s="11">
        <v>12280</v>
      </c>
      <c r="C2176" s="13">
        <f t="shared" si="99"/>
        <v>5580</v>
      </c>
      <c r="D2176" s="25">
        <v>12280</v>
      </c>
      <c r="I2176" s="27">
        <f t="shared" si="100"/>
        <v>12.280000000000001</v>
      </c>
      <c r="J2176" s="19">
        <v>12.280000000000001</v>
      </c>
      <c r="L2176" s="14">
        <v>5.58</v>
      </c>
      <c r="O2176">
        <v>2.508</v>
      </c>
      <c r="P2176" s="31">
        <f t="shared" si="101"/>
        <v>1.7191887763932197</v>
      </c>
      <c r="R2176" s="5">
        <v>5.58</v>
      </c>
      <c r="AJ2176" s="118" t="s">
        <v>661</v>
      </c>
      <c r="AK2176" s="119"/>
      <c r="AL2176" s="119"/>
      <c r="AM2176" s="120"/>
      <c r="AO2176" s="118" t="s">
        <v>628</v>
      </c>
      <c r="AP2176" s="140"/>
      <c r="AQ2176" s="119"/>
      <c r="AR2176" s="120"/>
    </row>
    <row r="2177" spans="1:44" x14ac:dyDescent="0.2">
      <c r="A2177" s="11">
        <v>240</v>
      </c>
      <c r="C2177" s="13">
        <f t="shared" ref="C2177:C2240" si="102">L2177*1000</f>
        <v>5600</v>
      </c>
      <c r="D2177" s="25">
        <v>240</v>
      </c>
      <c r="I2177" s="27">
        <f t="shared" si="100"/>
        <v>0.24</v>
      </c>
      <c r="J2177" s="19">
        <v>0.24</v>
      </c>
      <c r="L2177" s="14">
        <v>5.6</v>
      </c>
      <c r="O2177">
        <v>-1.4271</v>
      </c>
      <c r="P2177" s="31">
        <f t="shared" si="101"/>
        <v>1.7227665977411035</v>
      </c>
      <c r="R2177" s="5">
        <v>5.6</v>
      </c>
      <c r="AJ2177" s="118" t="s">
        <v>72</v>
      </c>
      <c r="AK2177" s="119"/>
      <c r="AL2177" s="119"/>
      <c r="AM2177" s="120"/>
      <c r="AO2177" s="118" t="s">
        <v>628</v>
      </c>
      <c r="AP2177" s="140"/>
      <c r="AQ2177" s="119"/>
      <c r="AR2177" s="120"/>
    </row>
    <row r="2178" spans="1:44" x14ac:dyDescent="0.2">
      <c r="A2178" s="11">
        <v>140</v>
      </c>
      <c r="C2178" s="13">
        <f t="shared" si="102"/>
        <v>5600</v>
      </c>
      <c r="D2178" s="25">
        <v>140</v>
      </c>
      <c r="I2178" s="27">
        <f t="shared" ref="I2178:I2241" si="103">D2178*10^-3</f>
        <v>0.14000000000000001</v>
      </c>
      <c r="J2178" s="19">
        <v>0.14000000000000001</v>
      </c>
      <c r="L2178" s="14">
        <v>5.6</v>
      </c>
      <c r="O2178">
        <v>-1.9661</v>
      </c>
      <c r="P2178" s="31">
        <f t="shared" ref="P2178:P2241" si="104">LN(L2178)</f>
        <v>1.7227665977411035</v>
      </c>
      <c r="R2178" s="5">
        <v>5.6</v>
      </c>
      <c r="AJ2178" s="118" t="s">
        <v>68</v>
      </c>
      <c r="AK2178" s="119"/>
      <c r="AL2178" s="119"/>
      <c r="AM2178" s="120"/>
      <c r="AO2178" s="118" t="s">
        <v>621</v>
      </c>
      <c r="AP2178" s="140"/>
      <c r="AQ2178" s="119"/>
      <c r="AR2178" s="120"/>
    </row>
    <row r="2179" spans="1:44" x14ac:dyDescent="0.2">
      <c r="A2179" s="11">
        <v>3000</v>
      </c>
      <c r="C2179" s="13">
        <f t="shared" si="102"/>
        <v>5600</v>
      </c>
      <c r="D2179" s="25">
        <v>3000</v>
      </c>
      <c r="I2179" s="27">
        <f t="shared" si="103"/>
        <v>3</v>
      </c>
      <c r="J2179" s="19">
        <v>3</v>
      </c>
      <c r="L2179" s="14">
        <v>5.6</v>
      </c>
      <c r="O2179">
        <v>1.0986</v>
      </c>
      <c r="P2179" s="31">
        <f t="shared" si="104"/>
        <v>1.7227665977411035</v>
      </c>
      <c r="R2179" s="5">
        <v>5.6</v>
      </c>
      <c r="AJ2179" s="118" t="s">
        <v>175</v>
      </c>
      <c r="AK2179" s="119"/>
      <c r="AL2179" s="119"/>
      <c r="AM2179" s="120"/>
      <c r="AO2179" s="118" t="s">
        <v>441</v>
      </c>
      <c r="AP2179" s="140"/>
      <c r="AQ2179" s="119"/>
      <c r="AR2179" s="120"/>
    </row>
    <row r="2180" spans="1:44" x14ac:dyDescent="0.2">
      <c r="A2180" s="11">
        <v>460</v>
      </c>
      <c r="C2180" s="13">
        <f t="shared" si="102"/>
        <v>5600</v>
      </c>
      <c r="D2180" s="25">
        <v>460</v>
      </c>
      <c r="I2180" s="27">
        <f t="shared" si="103"/>
        <v>0.46</v>
      </c>
      <c r="J2180" s="19">
        <v>0.46</v>
      </c>
      <c r="L2180" s="14">
        <v>5.6</v>
      </c>
      <c r="O2180">
        <v>-0.77649999999999997</v>
      </c>
      <c r="P2180" s="31">
        <f t="shared" si="104"/>
        <v>1.7227665977411035</v>
      </c>
      <c r="R2180" s="5">
        <v>5.6</v>
      </c>
      <c r="AJ2180" s="118" t="s">
        <v>53</v>
      </c>
      <c r="AK2180" s="119"/>
      <c r="AL2180" s="119"/>
      <c r="AM2180" s="120"/>
      <c r="AO2180" s="118" t="s">
        <v>441</v>
      </c>
      <c r="AP2180" s="140"/>
      <c r="AQ2180" s="119"/>
      <c r="AR2180" s="120"/>
    </row>
    <row r="2181" spans="1:44" x14ac:dyDescent="0.2">
      <c r="A2181" s="11">
        <v>500</v>
      </c>
      <c r="C2181" s="13">
        <f t="shared" si="102"/>
        <v>5620</v>
      </c>
      <c r="D2181" s="25">
        <v>500</v>
      </c>
      <c r="I2181" s="27">
        <f t="shared" si="103"/>
        <v>0.5</v>
      </c>
      <c r="J2181" s="19">
        <v>0.5</v>
      </c>
      <c r="L2181" s="14">
        <v>5.62</v>
      </c>
      <c r="O2181">
        <v>-0.69310000000000005</v>
      </c>
      <c r="P2181" s="31">
        <f t="shared" si="104"/>
        <v>1.7263316639055997</v>
      </c>
      <c r="R2181" s="5">
        <v>5.62</v>
      </c>
      <c r="AJ2181" s="118" t="s">
        <v>46</v>
      </c>
      <c r="AK2181" s="119"/>
      <c r="AL2181" s="119"/>
      <c r="AM2181" s="120"/>
      <c r="AO2181" s="118" t="s">
        <v>441</v>
      </c>
      <c r="AP2181" s="140"/>
      <c r="AQ2181" s="119"/>
      <c r="AR2181" s="120"/>
    </row>
    <row r="2182" spans="1:44" x14ac:dyDescent="0.2">
      <c r="A2182" s="11">
        <v>9320</v>
      </c>
      <c r="C2182" s="13">
        <f t="shared" si="102"/>
        <v>5640</v>
      </c>
      <c r="D2182" s="25">
        <v>9320</v>
      </c>
      <c r="I2182" s="27">
        <f t="shared" si="103"/>
        <v>9.32</v>
      </c>
      <c r="J2182" s="19">
        <v>9.32</v>
      </c>
      <c r="L2182" s="14">
        <v>5.64</v>
      </c>
      <c r="O2182">
        <v>2.2322000000000002</v>
      </c>
      <c r="P2182" s="31">
        <f t="shared" si="104"/>
        <v>1.7298840655099674</v>
      </c>
      <c r="R2182" s="5">
        <v>5.64</v>
      </c>
      <c r="AJ2182" s="118" t="s">
        <v>662</v>
      </c>
      <c r="AK2182" s="119"/>
      <c r="AL2182" s="119"/>
      <c r="AM2182" s="120"/>
      <c r="AO2182" s="118" t="s">
        <v>278</v>
      </c>
      <c r="AP2182" s="140"/>
      <c r="AQ2182" s="119"/>
      <c r="AR2182" s="120"/>
    </row>
    <row r="2183" spans="1:44" x14ac:dyDescent="0.2">
      <c r="A2183" s="11">
        <v>2420</v>
      </c>
      <c r="C2183" s="13">
        <f t="shared" si="102"/>
        <v>5640</v>
      </c>
      <c r="D2183" s="25">
        <v>2420</v>
      </c>
      <c r="I2183" s="27">
        <f t="shared" si="103"/>
        <v>2.42</v>
      </c>
      <c r="J2183" s="19">
        <v>2.42</v>
      </c>
      <c r="L2183" s="14">
        <v>5.64</v>
      </c>
      <c r="O2183">
        <v>0.88380000000000003</v>
      </c>
      <c r="P2183" s="31">
        <f t="shared" si="104"/>
        <v>1.7298840655099674</v>
      </c>
      <c r="R2183" s="5">
        <v>5.64</v>
      </c>
      <c r="AJ2183" s="118" t="s">
        <v>269</v>
      </c>
      <c r="AK2183" s="119"/>
      <c r="AL2183" s="119"/>
      <c r="AM2183" s="120"/>
      <c r="AO2183" s="118" t="s">
        <v>278</v>
      </c>
      <c r="AP2183" s="140"/>
      <c r="AQ2183" s="119"/>
      <c r="AR2183" s="120"/>
    </row>
    <row r="2184" spans="1:44" x14ac:dyDescent="0.2">
      <c r="A2184" s="11">
        <v>500</v>
      </c>
      <c r="C2184" s="13">
        <f t="shared" si="102"/>
        <v>5640</v>
      </c>
      <c r="D2184" s="25">
        <v>500</v>
      </c>
      <c r="I2184" s="27">
        <f t="shared" si="103"/>
        <v>0.5</v>
      </c>
      <c r="J2184" s="19">
        <v>0.5</v>
      </c>
      <c r="L2184" s="14">
        <v>5.64</v>
      </c>
      <c r="O2184">
        <v>-0.69310000000000005</v>
      </c>
      <c r="P2184" s="31">
        <f t="shared" si="104"/>
        <v>1.7298840655099674</v>
      </c>
      <c r="R2184" s="5">
        <v>5.64</v>
      </c>
      <c r="AJ2184" s="118" t="s">
        <v>46</v>
      </c>
      <c r="AK2184" s="119"/>
      <c r="AL2184" s="119"/>
      <c r="AM2184" s="120"/>
      <c r="AO2184" s="118" t="s">
        <v>278</v>
      </c>
      <c r="AP2184" s="140"/>
      <c r="AQ2184" s="119"/>
      <c r="AR2184" s="120"/>
    </row>
    <row r="2185" spans="1:44" x14ac:dyDescent="0.2">
      <c r="A2185" s="11">
        <v>17300</v>
      </c>
      <c r="C2185" s="13">
        <f t="shared" si="102"/>
        <v>5680</v>
      </c>
      <c r="D2185" s="25">
        <v>17300</v>
      </c>
      <c r="I2185" s="27">
        <f t="shared" si="103"/>
        <v>17.3</v>
      </c>
      <c r="J2185" s="19">
        <v>17.3</v>
      </c>
      <c r="L2185" s="14">
        <v>5.68</v>
      </c>
      <c r="O2185">
        <v>2.8506999999999998</v>
      </c>
      <c r="P2185" s="31">
        <f t="shared" si="104"/>
        <v>1.7369512327330598</v>
      </c>
      <c r="R2185" s="5">
        <v>5.68</v>
      </c>
      <c r="AJ2185" s="118" t="s">
        <v>286</v>
      </c>
      <c r="AK2185" s="119"/>
      <c r="AL2185" s="119"/>
      <c r="AM2185" s="120"/>
      <c r="AO2185" s="118" t="s">
        <v>278</v>
      </c>
      <c r="AP2185" s="140"/>
      <c r="AQ2185" s="119"/>
      <c r="AR2185" s="120"/>
    </row>
    <row r="2186" spans="1:44" x14ac:dyDescent="0.2">
      <c r="A2186" s="11">
        <v>6460</v>
      </c>
      <c r="C2186" s="13">
        <f t="shared" si="102"/>
        <v>5700</v>
      </c>
      <c r="D2186" s="25">
        <v>6460</v>
      </c>
      <c r="I2186" s="27">
        <f t="shared" si="103"/>
        <v>6.46</v>
      </c>
      <c r="J2186" s="19">
        <v>6.46</v>
      </c>
      <c r="L2186" s="14">
        <v>5.7</v>
      </c>
      <c r="O2186">
        <v>1.8655999999999999</v>
      </c>
      <c r="P2186" s="31">
        <f t="shared" si="104"/>
        <v>1.7404661748405046</v>
      </c>
      <c r="R2186" s="5">
        <v>5.7</v>
      </c>
      <c r="AJ2186" s="118" t="s">
        <v>663</v>
      </c>
      <c r="AK2186" s="119"/>
      <c r="AL2186" s="119"/>
      <c r="AM2186" s="120"/>
      <c r="AO2186" s="118" t="s">
        <v>278</v>
      </c>
      <c r="AP2186" s="140"/>
      <c r="AQ2186" s="119"/>
      <c r="AR2186" s="120"/>
    </row>
    <row r="2187" spans="1:44" x14ac:dyDescent="0.2">
      <c r="A2187" s="11">
        <v>760</v>
      </c>
      <c r="C2187" s="13">
        <f t="shared" si="102"/>
        <v>5700</v>
      </c>
      <c r="D2187" s="25">
        <v>760</v>
      </c>
      <c r="I2187" s="27">
        <f t="shared" si="103"/>
        <v>0.76</v>
      </c>
      <c r="J2187" s="19">
        <v>0.76</v>
      </c>
      <c r="L2187" s="14">
        <v>5.7</v>
      </c>
      <c r="O2187">
        <v>-0.27439999999999998</v>
      </c>
      <c r="P2187" s="31">
        <f t="shared" si="104"/>
        <v>1.7404661748405046</v>
      </c>
      <c r="R2187" s="5">
        <v>5.7</v>
      </c>
      <c r="AJ2187" s="118" t="s">
        <v>79</v>
      </c>
      <c r="AK2187" s="119"/>
      <c r="AL2187" s="119"/>
      <c r="AM2187" s="120"/>
      <c r="AO2187" s="118" t="s">
        <v>582</v>
      </c>
      <c r="AP2187" s="140"/>
      <c r="AQ2187" s="119"/>
      <c r="AR2187" s="120"/>
    </row>
    <row r="2188" spans="1:44" x14ac:dyDescent="0.2">
      <c r="A2188" s="11">
        <v>8860</v>
      </c>
      <c r="C2188" s="13">
        <f t="shared" si="102"/>
        <v>5720</v>
      </c>
      <c r="D2188" s="25">
        <v>8860</v>
      </c>
      <c r="I2188" s="27">
        <f t="shared" si="103"/>
        <v>8.86</v>
      </c>
      <c r="J2188" s="19">
        <v>8.86</v>
      </c>
      <c r="L2188" s="14">
        <v>5.72</v>
      </c>
      <c r="O2188">
        <v>2.1815000000000002</v>
      </c>
      <c r="P2188" s="31">
        <f t="shared" si="104"/>
        <v>1.7439688053917064</v>
      </c>
      <c r="R2188" s="5">
        <v>5.72</v>
      </c>
      <c r="AJ2188" s="118" t="s">
        <v>468</v>
      </c>
      <c r="AK2188" s="119"/>
      <c r="AL2188" s="119"/>
      <c r="AM2188" s="120"/>
      <c r="AO2188" s="118" t="s">
        <v>179</v>
      </c>
      <c r="AP2188" s="140"/>
      <c r="AQ2188" s="119"/>
      <c r="AR2188" s="120"/>
    </row>
    <row r="2189" spans="1:44" x14ac:dyDescent="0.2">
      <c r="A2189" s="11">
        <v>500</v>
      </c>
      <c r="C2189" s="13">
        <f t="shared" si="102"/>
        <v>5740</v>
      </c>
      <c r="D2189" s="25">
        <v>500</v>
      </c>
      <c r="I2189" s="27">
        <f t="shared" si="103"/>
        <v>0.5</v>
      </c>
      <c r="J2189" s="19">
        <v>0.5</v>
      </c>
      <c r="L2189" s="14">
        <v>5.74</v>
      </c>
      <c r="O2189">
        <v>-0.69310000000000005</v>
      </c>
      <c r="P2189" s="31">
        <f t="shared" si="104"/>
        <v>1.747459210331475</v>
      </c>
      <c r="R2189" s="5">
        <v>5.74</v>
      </c>
      <c r="AJ2189" s="118" t="s">
        <v>46</v>
      </c>
      <c r="AK2189" s="119"/>
      <c r="AL2189" s="119"/>
      <c r="AM2189" s="120"/>
      <c r="AO2189" s="118" t="s">
        <v>581</v>
      </c>
      <c r="AP2189" s="140"/>
      <c r="AQ2189" s="119"/>
      <c r="AR2189" s="120"/>
    </row>
    <row r="2190" spans="1:44" x14ac:dyDescent="0.2">
      <c r="A2190" s="11">
        <v>3280</v>
      </c>
      <c r="C2190" s="13">
        <f t="shared" si="102"/>
        <v>5760</v>
      </c>
      <c r="D2190" s="25">
        <v>3280</v>
      </c>
      <c r="I2190" s="27">
        <f t="shared" si="103"/>
        <v>3.2800000000000002</v>
      </c>
      <c r="J2190" s="19">
        <v>3.2800000000000002</v>
      </c>
      <c r="L2190" s="14">
        <v>5.76</v>
      </c>
      <c r="O2190">
        <v>1.1878</v>
      </c>
      <c r="P2190" s="31">
        <f t="shared" si="104"/>
        <v>1.7509374747077999</v>
      </c>
      <c r="R2190" s="5">
        <v>5.76</v>
      </c>
      <c r="AJ2190" s="118" t="s">
        <v>227</v>
      </c>
      <c r="AK2190" s="119"/>
      <c r="AL2190" s="119"/>
      <c r="AM2190" s="120"/>
      <c r="AO2190" s="118" t="s">
        <v>710</v>
      </c>
      <c r="AP2190" s="140"/>
      <c r="AQ2190" s="119"/>
      <c r="AR2190" s="120"/>
    </row>
    <row r="2191" spans="1:44" x14ac:dyDescent="0.2">
      <c r="A2191" s="11">
        <v>1860</v>
      </c>
      <c r="C2191" s="13">
        <f t="shared" si="102"/>
        <v>5760</v>
      </c>
      <c r="D2191" s="25">
        <v>1860</v>
      </c>
      <c r="I2191" s="27">
        <f t="shared" si="103"/>
        <v>1.86</v>
      </c>
      <c r="J2191" s="19">
        <v>1.86</v>
      </c>
      <c r="L2191" s="14">
        <v>5.76</v>
      </c>
      <c r="O2191">
        <v>0.62060000000000004</v>
      </c>
      <c r="P2191" s="31">
        <f t="shared" si="104"/>
        <v>1.7509374747077999</v>
      </c>
      <c r="R2191" s="5">
        <v>5.76</v>
      </c>
      <c r="AJ2191" s="118" t="s">
        <v>283</v>
      </c>
      <c r="AK2191" s="119"/>
      <c r="AL2191" s="119"/>
      <c r="AM2191" s="120"/>
      <c r="AO2191" s="118" t="s">
        <v>124</v>
      </c>
      <c r="AP2191" s="140"/>
      <c r="AQ2191" s="119"/>
      <c r="AR2191" s="120"/>
    </row>
    <row r="2192" spans="1:44" x14ac:dyDescent="0.2">
      <c r="A2192" s="11">
        <v>180</v>
      </c>
      <c r="C2192" s="13">
        <f t="shared" si="102"/>
        <v>5780</v>
      </c>
      <c r="D2192" s="25">
        <v>180</v>
      </c>
      <c r="I2192" s="27">
        <f t="shared" si="103"/>
        <v>0.18</v>
      </c>
      <c r="J2192" s="19">
        <v>0.18</v>
      </c>
      <c r="L2192" s="14">
        <v>5.78</v>
      </c>
      <c r="O2192">
        <v>-1.7148000000000001</v>
      </c>
      <c r="P2192" s="31">
        <f t="shared" si="104"/>
        <v>1.7544036826842861</v>
      </c>
      <c r="R2192" s="5">
        <v>5.78</v>
      </c>
      <c r="AJ2192" s="118" t="s">
        <v>113</v>
      </c>
      <c r="AK2192" s="119"/>
      <c r="AL2192" s="119"/>
      <c r="AM2192" s="120"/>
      <c r="AO2192" s="118" t="s">
        <v>262</v>
      </c>
      <c r="AP2192" s="140"/>
      <c r="AQ2192" s="119"/>
      <c r="AR2192" s="120"/>
    </row>
    <row r="2193" spans="1:44" x14ac:dyDescent="0.2">
      <c r="A2193" s="11">
        <v>440</v>
      </c>
      <c r="C2193" s="13">
        <f t="shared" si="102"/>
        <v>5800</v>
      </c>
      <c r="D2193" s="25">
        <v>440</v>
      </c>
      <c r="I2193" s="27">
        <f t="shared" si="103"/>
        <v>0.44</v>
      </c>
      <c r="J2193" s="19">
        <v>0.44</v>
      </c>
      <c r="L2193" s="14">
        <v>5.8</v>
      </c>
      <c r="O2193">
        <v>-0.82099999999999995</v>
      </c>
      <c r="P2193" s="31">
        <f t="shared" si="104"/>
        <v>1.7578579175523736</v>
      </c>
      <c r="R2193" s="5">
        <v>5.8</v>
      </c>
      <c r="AJ2193" s="118" t="s">
        <v>230</v>
      </c>
      <c r="AK2193" s="119"/>
      <c r="AL2193" s="119"/>
      <c r="AM2193" s="120"/>
      <c r="AO2193" s="118" t="s">
        <v>262</v>
      </c>
      <c r="AP2193" s="140"/>
      <c r="AQ2193" s="119"/>
      <c r="AR2193" s="120"/>
    </row>
    <row r="2194" spans="1:44" x14ac:dyDescent="0.2">
      <c r="A2194" s="11">
        <v>2780</v>
      </c>
      <c r="C2194" s="13">
        <f t="shared" si="102"/>
        <v>5800</v>
      </c>
      <c r="D2194" s="25">
        <v>2780</v>
      </c>
      <c r="I2194" s="27">
        <f t="shared" si="103"/>
        <v>2.7800000000000002</v>
      </c>
      <c r="J2194" s="19">
        <v>2.7800000000000002</v>
      </c>
      <c r="L2194" s="14">
        <v>5.8</v>
      </c>
      <c r="O2194">
        <v>1.0225</v>
      </c>
      <c r="P2194" s="31">
        <f t="shared" si="104"/>
        <v>1.7578579175523736</v>
      </c>
      <c r="R2194" s="5">
        <v>5.8</v>
      </c>
      <c r="AJ2194" s="118" t="s">
        <v>314</v>
      </c>
      <c r="AK2194" s="119"/>
      <c r="AL2194" s="119"/>
      <c r="AM2194" s="120"/>
      <c r="AO2194" s="118" t="s">
        <v>288</v>
      </c>
      <c r="AP2194" s="140"/>
      <c r="AQ2194" s="119"/>
      <c r="AR2194" s="120"/>
    </row>
    <row r="2195" spans="1:44" x14ac:dyDescent="0.2">
      <c r="A2195" s="11">
        <v>5640</v>
      </c>
      <c r="C2195" s="13">
        <f t="shared" si="102"/>
        <v>5820</v>
      </c>
      <c r="D2195" s="25">
        <v>5640</v>
      </c>
      <c r="I2195" s="27">
        <f t="shared" si="103"/>
        <v>5.64</v>
      </c>
      <c r="J2195" s="19">
        <v>5.64</v>
      </c>
      <c r="L2195" s="14">
        <v>5.82</v>
      </c>
      <c r="O2195">
        <v>1.7299</v>
      </c>
      <c r="P2195" s="31">
        <f t="shared" si="104"/>
        <v>1.7613002617433464</v>
      </c>
      <c r="R2195" s="5">
        <v>5.82</v>
      </c>
      <c r="AJ2195" s="118" t="s">
        <v>595</v>
      </c>
      <c r="AK2195" s="119"/>
      <c r="AL2195" s="119"/>
      <c r="AM2195" s="120"/>
      <c r="AO2195" s="118" t="s">
        <v>617</v>
      </c>
      <c r="AP2195" s="140"/>
      <c r="AQ2195" s="119"/>
      <c r="AR2195" s="120"/>
    </row>
    <row r="2196" spans="1:44" x14ac:dyDescent="0.2">
      <c r="A2196" s="11">
        <v>1280</v>
      </c>
      <c r="C2196" s="13">
        <f t="shared" si="102"/>
        <v>5820</v>
      </c>
      <c r="D2196" s="25">
        <v>1280</v>
      </c>
      <c r="I2196" s="27">
        <f t="shared" si="103"/>
        <v>1.28</v>
      </c>
      <c r="J2196" s="19">
        <v>1.28</v>
      </c>
      <c r="L2196" s="14">
        <v>5.82</v>
      </c>
      <c r="O2196">
        <v>0.24690000000000001</v>
      </c>
      <c r="P2196" s="31">
        <f t="shared" si="104"/>
        <v>1.7613002617433464</v>
      </c>
      <c r="R2196" s="5">
        <v>5.82</v>
      </c>
      <c r="AJ2196" s="118" t="s">
        <v>362</v>
      </c>
      <c r="AK2196" s="119"/>
      <c r="AL2196" s="119"/>
      <c r="AM2196" s="120"/>
      <c r="AO2196" s="118" t="s">
        <v>715</v>
      </c>
      <c r="AP2196" s="140"/>
      <c r="AQ2196" s="119"/>
      <c r="AR2196" s="120"/>
    </row>
    <row r="2197" spans="1:44" x14ac:dyDescent="0.2">
      <c r="A2197" s="11">
        <v>640</v>
      </c>
      <c r="C2197" s="13">
        <f t="shared" si="102"/>
        <v>5820</v>
      </c>
      <c r="D2197" s="25">
        <v>640</v>
      </c>
      <c r="I2197" s="27">
        <f t="shared" si="103"/>
        <v>0.64</v>
      </c>
      <c r="J2197" s="19">
        <v>0.64</v>
      </c>
      <c r="L2197" s="14">
        <v>5.82</v>
      </c>
      <c r="O2197">
        <v>-0.44629999999999997</v>
      </c>
      <c r="P2197" s="31">
        <f t="shared" si="104"/>
        <v>1.7613002617433464</v>
      </c>
      <c r="R2197" s="5">
        <v>5.82</v>
      </c>
      <c r="AJ2197" s="118" t="s">
        <v>122</v>
      </c>
      <c r="AK2197" s="119"/>
      <c r="AL2197" s="119"/>
      <c r="AM2197" s="120"/>
      <c r="AO2197" s="118" t="s">
        <v>528</v>
      </c>
      <c r="AP2197" s="140"/>
      <c r="AQ2197" s="119"/>
      <c r="AR2197" s="120"/>
    </row>
    <row r="2198" spans="1:44" x14ac:dyDescent="0.2">
      <c r="A2198" s="11">
        <v>13180</v>
      </c>
      <c r="C2198" s="13">
        <f t="shared" si="102"/>
        <v>5840</v>
      </c>
      <c r="D2198" s="25">
        <v>13180</v>
      </c>
      <c r="I2198" s="27">
        <f t="shared" si="103"/>
        <v>13.18</v>
      </c>
      <c r="J2198" s="19">
        <v>13.18</v>
      </c>
      <c r="L2198" s="14">
        <v>5.84</v>
      </c>
      <c r="O2198">
        <v>2.5787</v>
      </c>
      <c r="P2198" s="31">
        <f t="shared" si="104"/>
        <v>1.7647307968401356</v>
      </c>
      <c r="R2198" s="5">
        <v>5.84</v>
      </c>
      <c r="AJ2198" s="118" t="s">
        <v>236</v>
      </c>
      <c r="AK2198" s="119"/>
      <c r="AL2198" s="119"/>
      <c r="AM2198" s="120"/>
      <c r="AO2198" s="118" t="s">
        <v>646</v>
      </c>
      <c r="AP2198" s="140"/>
      <c r="AQ2198" s="119"/>
      <c r="AR2198" s="120"/>
    </row>
    <row r="2199" spans="1:44" x14ac:dyDescent="0.2">
      <c r="A2199" s="11">
        <v>16340</v>
      </c>
      <c r="C2199" s="13">
        <f t="shared" si="102"/>
        <v>5840</v>
      </c>
      <c r="D2199" s="25">
        <v>16340</v>
      </c>
      <c r="I2199" s="27">
        <f t="shared" si="103"/>
        <v>16.34</v>
      </c>
      <c r="J2199" s="19">
        <v>16.34</v>
      </c>
      <c r="L2199" s="14">
        <v>5.84</v>
      </c>
      <c r="O2199">
        <v>2.7936000000000001</v>
      </c>
      <c r="P2199" s="31">
        <f t="shared" si="104"/>
        <v>1.7647307968401356</v>
      </c>
      <c r="R2199" s="5">
        <v>5.84</v>
      </c>
      <c r="AJ2199" s="118" t="s">
        <v>664</v>
      </c>
      <c r="AK2199" s="119"/>
      <c r="AL2199" s="119"/>
      <c r="AM2199" s="120"/>
      <c r="AO2199" s="118" t="s">
        <v>263</v>
      </c>
      <c r="AP2199" s="140"/>
      <c r="AQ2199" s="119"/>
      <c r="AR2199" s="120"/>
    </row>
    <row r="2200" spans="1:44" x14ac:dyDescent="0.2">
      <c r="A2200" s="11">
        <v>640</v>
      </c>
      <c r="C2200" s="13">
        <f t="shared" si="102"/>
        <v>5840</v>
      </c>
      <c r="D2200" s="25">
        <v>640</v>
      </c>
      <c r="I2200" s="27">
        <f t="shared" si="103"/>
        <v>0.64</v>
      </c>
      <c r="J2200" s="19">
        <v>0.64</v>
      </c>
      <c r="L2200" s="14">
        <v>5.84</v>
      </c>
      <c r="O2200">
        <v>-0.44629999999999997</v>
      </c>
      <c r="P2200" s="31">
        <f t="shared" si="104"/>
        <v>1.7647307968401356</v>
      </c>
      <c r="R2200" s="5">
        <v>5.84</v>
      </c>
      <c r="AJ2200" s="118" t="s">
        <v>122</v>
      </c>
      <c r="AK2200" s="119"/>
      <c r="AL2200" s="119"/>
      <c r="AM2200" s="120"/>
      <c r="AO2200" s="118" t="s">
        <v>253</v>
      </c>
      <c r="AP2200" s="140"/>
      <c r="AQ2200" s="119"/>
      <c r="AR2200" s="120"/>
    </row>
    <row r="2201" spans="1:44" x14ac:dyDescent="0.2">
      <c r="A2201" s="11">
        <v>380</v>
      </c>
      <c r="C2201" s="13">
        <f t="shared" si="102"/>
        <v>5840</v>
      </c>
      <c r="D2201" s="25">
        <v>380</v>
      </c>
      <c r="I2201" s="27">
        <f t="shared" si="103"/>
        <v>0.38</v>
      </c>
      <c r="J2201" s="19">
        <v>0.38</v>
      </c>
      <c r="L2201" s="14">
        <v>5.84</v>
      </c>
      <c r="O2201">
        <v>-0.96760000000000002</v>
      </c>
      <c r="P2201" s="31">
        <f t="shared" si="104"/>
        <v>1.7647307968401356</v>
      </c>
      <c r="R2201" s="5">
        <v>5.84</v>
      </c>
      <c r="AJ2201" s="118" t="s">
        <v>160</v>
      </c>
      <c r="AK2201" s="119"/>
      <c r="AL2201" s="119"/>
      <c r="AM2201" s="120"/>
      <c r="AO2201" s="118" t="s">
        <v>253</v>
      </c>
      <c r="AP2201" s="140"/>
      <c r="AQ2201" s="119"/>
      <c r="AR2201" s="120"/>
    </row>
    <row r="2202" spans="1:44" x14ac:dyDescent="0.2">
      <c r="A2202" s="11">
        <v>3840</v>
      </c>
      <c r="C2202" s="13">
        <f t="shared" si="102"/>
        <v>5840</v>
      </c>
      <c r="D2202" s="25">
        <v>3840</v>
      </c>
      <c r="I2202" s="27">
        <f t="shared" si="103"/>
        <v>3.84</v>
      </c>
      <c r="J2202" s="19">
        <v>3.84</v>
      </c>
      <c r="L2202" s="14">
        <v>5.84</v>
      </c>
      <c r="O2202">
        <v>1.3454999999999999</v>
      </c>
      <c r="P2202" s="31">
        <f t="shared" si="104"/>
        <v>1.7647307968401356</v>
      </c>
      <c r="R2202" s="5">
        <v>5.84</v>
      </c>
      <c r="AJ2202" s="118" t="s">
        <v>502</v>
      </c>
      <c r="AK2202" s="119"/>
      <c r="AL2202" s="119"/>
      <c r="AM2202" s="120"/>
      <c r="AO2202" s="118" t="s">
        <v>253</v>
      </c>
      <c r="AP2202" s="140"/>
      <c r="AQ2202" s="119"/>
      <c r="AR2202" s="120"/>
    </row>
    <row r="2203" spans="1:44" x14ac:dyDescent="0.2">
      <c r="A2203" s="11">
        <v>3880</v>
      </c>
      <c r="C2203" s="13">
        <f t="shared" si="102"/>
        <v>5880</v>
      </c>
      <c r="D2203" s="25">
        <v>3880</v>
      </c>
      <c r="I2203" s="27">
        <f t="shared" si="103"/>
        <v>3.88</v>
      </c>
      <c r="J2203" s="19">
        <v>3.88</v>
      </c>
      <c r="L2203" s="14">
        <v>5.88</v>
      </c>
      <c r="O2203">
        <v>1.3557999999999999</v>
      </c>
      <c r="P2203" s="31">
        <f t="shared" si="104"/>
        <v>1.7715567619105355</v>
      </c>
      <c r="R2203" s="5">
        <v>5.88</v>
      </c>
      <c r="AJ2203" s="118" t="s">
        <v>67</v>
      </c>
      <c r="AK2203" s="119"/>
      <c r="AL2203" s="119"/>
      <c r="AM2203" s="120"/>
      <c r="AO2203" s="118" t="s">
        <v>608</v>
      </c>
      <c r="AP2203" s="140"/>
      <c r="AQ2203" s="119"/>
      <c r="AR2203" s="120"/>
    </row>
    <row r="2204" spans="1:44" x14ac:dyDescent="0.2">
      <c r="A2204" s="11">
        <v>240</v>
      </c>
      <c r="C2204" s="13">
        <f t="shared" si="102"/>
        <v>5900</v>
      </c>
      <c r="D2204" s="25">
        <v>240</v>
      </c>
      <c r="I2204" s="27">
        <f t="shared" si="103"/>
        <v>0.24</v>
      </c>
      <c r="J2204" s="19">
        <v>0.24</v>
      </c>
      <c r="L2204" s="14">
        <v>5.9</v>
      </c>
      <c r="O2204">
        <v>-1.4271</v>
      </c>
      <c r="P2204" s="31">
        <f t="shared" si="104"/>
        <v>1.7749523509116738</v>
      </c>
      <c r="R2204" s="5">
        <v>5.9</v>
      </c>
      <c r="AJ2204" s="118" t="s">
        <v>72</v>
      </c>
      <c r="AK2204" s="119"/>
      <c r="AL2204" s="119"/>
      <c r="AM2204" s="120"/>
      <c r="AO2204" s="118" t="s">
        <v>330</v>
      </c>
      <c r="AP2204" s="140"/>
      <c r="AQ2204" s="119"/>
      <c r="AR2204" s="120"/>
    </row>
    <row r="2205" spans="1:44" x14ac:dyDescent="0.2">
      <c r="A2205" s="11">
        <v>4240</v>
      </c>
      <c r="C2205" s="13">
        <f t="shared" si="102"/>
        <v>5940</v>
      </c>
      <c r="D2205" s="25">
        <v>4240</v>
      </c>
      <c r="I2205" s="27">
        <f t="shared" si="103"/>
        <v>4.24</v>
      </c>
      <c r="J2205" s="19">
        <v>4.24</v>
      </c>
      <c r="L2205" s="14">
        <v>5.94</v>
      </c>
      <c r="O2205">
        <v>1.4446000000000001</v>
      </c>
      <c r="P2205" s="31">
        <f t="shared" si="104"/>
        <v>1.7817091333745536</v>
      </c>
      <c r="R2205" s="5">
        <v>5.94</v>
      </c>
      <c r="AJ2205" s="118" t="s">
        <v>149</v>
      </c>
      <c r="AK2205" s="119"/>
      <c r="AL2205" s="119"/>
      <c r="AM2205" s="120"/>
      <c r="AO2205" s="118" t="s">
        <v>330</v>
      </c>
      <c r="AP2205" s="140"/>
      <c r="AQ2205" s="119"/>
      <c r="AR2205" s="120"/>
    </row>
    <row r="2206" spans="1:44" x14ac:dyDescent="0.2">
      <c r="A2206" s="11">
        <v>3140</v>
      </c>
      <c r="C2206" s="13">
        <f t="shared" si="102"/>
        <v>5960</v>
      </c>
      <c r="D2206" s="25">
        <v>3140</v>
      </c>
      <c r="I2206" s="27">
        <f t="shared" si="103"/>
        <v>3.14</v>
      </c>
      <c r="J2206" s="19">
        <v>3.14</v>
      </c>
      <c r="L2206" s="14">
        <v>5.96</v>
      </c>
      <c r="O2206">
        <v>1.1442000000000001</v>
      </c>
      <c r="P2206" s="31">
        <f t="shared" si="104"/>
        <v>1.7850704810772584</v>
      </c>
      <c r="R2206" s="5">
        <v>5.96</v>
      </c>
      <c r="AJ2206" s="118" t="s">
        <v>62</v>
      </c>
      <c r="AK2206" s="119"/>
      <c r="AL2206" s="119"/>
      <c r="AM2206" s="120"/>
      <c r="AO2206" s="118" t="s">
        <v>330</v>
      </c>
      <c r="AP2206" s="140"/>
      <c r="AQ2206" s="119"/>
      <c r="AR2206" s="120"/>
    </row>
    <row r="2207" spans="1:44" x14ac:dyDescent="0.2">
      <c r="A2207" s="11">
        <v>3200</v>
      </c>
      <c r="C2207" s="13">
        <f t="shared" si="102"/>
        <v>5980</v>
      </c>
      <c r="D2207" s="25">
        <v>3200</v>
      </c>
      <c r="I2207" s="27">
        <f t="shared" si="103"/>
        <v>3.2</v>
      </c>
      <c r="J2207" s="19">
        <v>3.2</v>
      </c>
      <c r="L2207" s="14">
        <v>5.98</v>
      </c>
      <c r="O2207">
        <v>1.1632</v>
      </c>
      <c r="P2207" s="31">
        <f t="shared" si="104"/>
        <v>1.7884205679625405</v>
      </c>
      <c r="R2207" s="5">
        <v>5.98</v>
      </c>
      <c r="AJ2207" s="118" t="s">
        <v>261</v>
      </c>
      <c r="AK2207" s="119"/>
      <c r="AL2207" s="119"/>
      <c r="AM2207" s="120"/>
      <c r="AO2207" s="118" t="s">
        <v>501</v>
      </c>
      <c r="AP2207" s="140"/>
      <c r="AQ2207" s="119"/>
      <c r="AR2207" s="120"/>
    </row>
    <row r="2208" spans="1:44" x14ac:dyDescent="0.2">
      <c r="A2208" s="11">
        <v>3860</v>
      </c>
      <c r="C2208" s="13">
        <f t="shared" si="102"/>
        <v>5980</v>
      </c>
      <c r="D2208" s="25">
        <v>3860</v>
      </c>
      <c r="I2208" s="27">
        <f t="shared" si="103"/>
        <v>3.86</v>
      </c>
      <c r="J2208" s="19">
        <v>3.86</v>
      </c>
      <c r="L2208" s="14">
        <v>5.98</v>
      </c>
      <c r="O2208">
        <v>1.3507</v>
      </c>
      <c r="P2208" s="31">
        <f t="shared" si="104"/>
        <v>1.7884205679625405</v>
      </c>
      <c r="R2208" s="5">
        <v>5.98</v>
      </c>
      <c r="AJ2208" s="118" t="s">
        <v>212</v>
      </c>
      <c r="AK2208" s="119"/>
      <c r="AL2208" s="119"/>
      <c r="AM2208" s="120"/>
      <c r="AO2208" s="118" t="s">
        <v>364</v>
      </c>
      <c r="AP2208" s="140"/>
      <c r="AQ2208" s="119"/>
      <c r="AR2208" s="120"/>
    </row>
    <row r="2209" spans="1:44" x14ac:dyDescent="0.2">
      <c r="A2209" s="11">
        <v>5500</v>
      </c>
      <c r="C2209" s="13">
        <f t="shared" si="102"/>
        <v>6000</v>
      </c>
      <c r="D2209" s="25">
        <v>5500</v>
      </c>
      <c r="I2209" s="27">
        <f t="shared" si="103"/>
        <v>5.5</v>
      </c>
      <c r="J2209" s="19">
        <v>5.5</v>
      </c>
      <c r="L2209" s="14">
        <v>6</v>
      </c>
      <c r="O2209">
        <v>1.7047000000000001</v>
      </c>
      <c r="P2209" s="31">
        <f t="shared" si="104"/>
        <v>1.791759469228055</v>
      </c>
      <c r="R2209" s="5">
        <v>6</v>
      </c>
      <c r="AJ2209" s="118" t="s">
        <v>342</v>
      </c>
      <c r="AK2209" s="119"/>
      <c r="AL2209" s="119"/>
      <c r="AM2209" s="120"/>
      <c r="AO2209" s="118" t="s">
        <v>76</v>
      </c>
      <c r="AP2209" s="140"/>
      <c r="AQ2209" s="119"/>
      <c r="AR2209" s="120"/>
    </row>
    <row r="2210" spans="1:44" x14ac:dyDescent="0.2">
      <c r="A2210" s="11">
        <v>420</v>
      </c>
      <c r="C2210" s="13">
        <f t="shared" si="102"/>
        <v>6000</v>
      </c>
      <c r="D2210" s="25">
        <v>420</v>
      </c>
      <c r="I2210" s="27">
        <f t="shared" si="103"/>
        <v>0.42</v>
      </c>
      <c r="J2210" s="19">
        <v>0.42</v>
      </c>
      <c r="L2210" s="14">
        <v>6</v>
      </c>
      <c r="O2210">
        <v>-0.86750000000000005</v>
      </c>
      <c r="P2210" s="31">
        <f t="shared" si="104"/>
        <v>1.791759469228055</v>
      </c>
      <c r="R2210" s="5">
        <v>6</v>
      </c>
      <c r="AJ2210" s="118" t="s">
        <v>296</v>
      </c>
      <c r="AK2210" s="119"/>
      <c r="AL2210" s="119"/>
      <c r="AM2210" s="120"/>
      <c r="AO2210" s="118" t="s">
        <v>76</v>
      </c>
      <c r="AP2210" s="140"/>
      <c r="AQ2210" s="119"/>
      <c r="AR2210" s="120"/>
    </row>
    <row r="2211" spans="1:44" x14ac:dyDescent="0.2">
      <c r="A2211" s="11">
        <v>1060</v>
      </c>
      <c r="C2211" s="13">
        <f t="shared" si="102"/>
        <v>6020</v>
      </c>
      <c r="D2211" s="25">
        <v>1060</v>
      </c>
      <c r="I2211" s="27">
        <f t="shared" si="103"/>
        <v>1.06</v>
      </c>
      <c r="J2211" s="19">
        <v>1.06</v>
      </c>
      <c r="L2211" s="14">
        <v>6.02</v>
      </c>
      <c r="O2211">
        <v>5.8299999999999998E-2</v>
      </c>
      <c r="P2211" s="31">
        <f t="shared" si="104"/>
        <v>1.7950872593207297</v>
      </c>
      <c r="R2211" s="5">
        <v>6.02</v>
      </c>
      <c r="AJ2211" s="118" t="s">
        <v>153</v>
      </c>
      <c r="AK2211" s="119"/>
      <c r="AL2211" s="119"/>
      <c r="AM2211" s="120"/>
      <c r="AO2211" s="118" t="s">
        <v>688</v>
      </c>
      <c r="AP2211" s="140"/>
      <c r="AQ2211" s="119"/>
      <c r="AR2211" s="120"/>
    </row>
    <row r="2212" spans="1:44" x14ac:dyDescent="0.2">
      <c r="A2212" s="11">
        <v>19400</v>
      </c>
      <c r="C2212" s="13">
        <f t="shared" si="102"/>
        <v>6020</v>
      </c>
      <c r="D2212" s="25">
        <v>19400</v>
      </c>
      <c r="I2212" s="27">
        <f t="shared" si="103"/>
        <v>19.400000000000002</v>
      </c>
      <c r="J2212" s="19">
        <v>19.400000000000002</v>
      </c>
      <c r="L2212" s="14">
        <v>6.02</v>
      </c>
      <c r="O2212">
        <v>2.9653</v>
      </c>
      <c r="P2212" s="31">
        <f t="shared" si="104"/>
        <v>1.7950872593207297</v>
      </c>
      <c r="R2212" s="5">
        <v>6.02</v>
      </c>
      <c r="AJ2212" s="118" t="s">
        <v>572</v>
      </c>
      <c r="AK2212" s="119"/>
      <c r="AL2212" s="119"/>
      <c r="AM2212" s="120"/>
      <c r="AO2212" s="118" t="s">
        <v>605</v>
      </c>
      <c r="AP2212" s="140"/>
      <c r="AQ2212" s="119"/>
      <c r="AR2212" s="120"/>
    </row>
    <row r="2213" spans="1:44" x14ac:dyDescent="0.2">
      <c r="A2213" s="11">
        <v>1360</v>
      </c>
      <c r="C2213" s="13">
        <f t="shared" si="102"/>
        <v>6060</v>
      </c>
      <c r="D2213" s="25">
        <v>1360</v>
      </c>
      <c r="I2213" s="27">
        <f t="shared" si="103"/>
        <v>1.36</v>
      </c>
      <c r="J2213" s="19">
        <v>1.36</v>
      </c>
      <c r="L2213" s="14">
        <v>6.06</v>
      </c>
      <c r="O2213">
        <v>0.3075</v>
      </c>
      <c r="P2213" s="31">
        <f t="shared" si="104"/>
        <v>1.8017098000812231</v>
      </c>
      <c r="R2213" s="5">
        <v>6.06</v>
      </c>
      <c r="AJ2213" s="118" t="s">
        <v>360</v>
      </c>
      <c r="AK2213" s="119"/>
      <c r="AL2213" s="119"/>
      <c r="AM2213" s="120"/>
      <c r="AO2213" s="118" t="s">
        <v>576</v>
      </c>
      <c r="AP2213" s="140"/>
      <c r="AQ2213" s="119"/>
      <c r="AR2213" s="120"/>
    </row>
    <row r="2214" spans="1:44" x14ac:dyDescent="0.2">
      <c r="A2214" s="11">
        <v>10800</v>
      </c>
      <c r="C2214" s="13">
        <f t="shared" si="102"/>
        <v>6080</v>
      </c>
      <c r="D2214" s="25">
        <v>10800</v>
      </c>
      <c r="I2214" s="27">
        <f t="shared" si="103"/>
        <v>10.8</v>
      </c>
      <c r="J2214" s="19">
        <v>10.8</v>
      </c>
      <c r="L2214" s="14">
        <v>6.08</v>
      </c>
      <c r="O2214">
        <v>2.3795000000000002</v>
      </c>
      <c r="P2214" s="31">
        <f t="shared" si="104"/>
        <v>1.8050046959780757</v>
      </c>
      <c r="R2214" s="5">
        <v>6.08</v>
      </c>
      <c r="AJ2214" s="118" t="s">
        <v>665</v>
      </c>
      <c r="AK2214" s="119"/>
      <c r="AL2214" s="119"/>
      <c r="AM2214" s="120"/>
      <c r="AO2214" s="118" t="s">
        <v>721</v>
      </c>
      <c r="AP2214" s="140"/>
      <c r="AQ2214" s="119"/>
      <c r="AR2214" s="120"/>
    </row>
    <row r="2215" spans="1:44" x14ac:dyDescent="0.2">
      <c r="A2215" s="11">
        <v>3820</v>
      </c>
      <c r="C2215" s="13">
        <f t="shared" si="102"/>
        <v>6080</v>
      </c>
      <c r="D2215" s="25">
        <v>3820</v>
      </c>
      <c r="I2215" s="27">
        <f t="shared" si="103"/>
        <v>3.8200000000000003</v>
      </c>
      <c r="J2215" s="19">
        <v>3.8200000000000003</v>
      </c>
      <c r="L2215" s="14">
        <v>6.08</v>
      </c>
      <c r="O2215">
        <v>1.3403</v>
      </c>
      <c r="P2215" s="31">
        <f t="shared" si="104"/>
        <v>1.8050046959780757</v>
      </c>
      <c r="R2215" s="5">
        <v>6.08</v>
      </c>
      <c r="AJ2215" s="118" t="s">
        <v>240</v>
      </c>
      <c r="AK2215" s="119"/>
      <c r="AL2215" s="119"/>
      <c r="AM2215" s="120"/>
      <c r="AO2215" s="118" t="s">
        <v>690</v>
      </c>
      <c r="AP2215" s="140"/>
      <c r="AQ2215" s="119"/>
      <c r="AR2215" s="120"/>
    </row>
    <row r="2216" spans="1:44" x14ac:dyDescent="0.2">
      <c r="A2216" s="11">
        <v>380</v>
      </c>
      <c r="C2216" s="13">
        <f t="shared" si="102"/>
        <v>6120</v>
      </c>
      <c r="D2216" s="25">
        <v>380</v>
      </c>
      <c r="I2216" s="27">
        <f t="shared" si="103"/>
        <v>0.38</v>
      </c>
      <c r="J2216" s="19">
        <v>0.38</v>
      </c>
      <c r="L2216" s="14">
        <v>6.12</v>
      </c>
      <c r="O2216">
        <v>-0.96760000000000002</v>
      </c>
      <c r="P2216" s="31">
        <f t="shared" si="104"/>
        <v>1.8115620965242347</v>
      </c>
      <c r="R2216" s="5">
        <v>6.12</v>
      </c>
      <c r="AJ2216" s="118" t="s">
        <v>160</v>
      </c>
      <c r="AK2216" s="119"/>
      <c r="AL2216" s="119"/>
      <c r="AM2216" s="120"/>
      <c r="AO2216" s="118" t="s">
        <v>615</v>
      </c>
      <c r="AP2216" s="140"/>
      <c r="AQ2216" s="119"/>
      <c r="AR2216" s="120"/>
    </row>
    <row r="2217" spans="1:44" x14ac:dyDescent="0.2">
      <c r="A2217" s="11">
        <v>15080</v>
      </c>
      <c r="C2217" s="13">
        <f t="shared" si="102"/>
        <v>6120</v>
      </c>
      <c r="D2217" s="25">
        <v>15080</v>
      </c>
      <c r="I2217" s="27">
        <f t="shared" si="103"/>
        <v>15.08</v>
      </c>
      <c r="J2217" s="19">
        <v>15.08</v>
      </c>
      <c r="L2217" s="14">
        <v>6.12</v>
      </c>
      <c r="O2217">
        <v>2.7134</v>
      </c>
      <c r="P2217" s="31">
        <f t="shared" si="104"/>
        <v>1.8115620965242347</v>
      </c>
      <c r="R2217" s="5">
        <v>6.12</v>
      </c>
      <c r="AJ2217" s="118" t="s">
        <v>253</v>
      </c>
      <c r="AK2217" s="119"/>
      <c r="AL2217" s="119"/>
      <c r="AM2217" s="120"/>
      <c r="AO2217" s="118" t="s">
        <v>237</v>
      </c>
      <c r="AP2217" s="140"/>
      <c r="AQ2217" s="119"/>
      <c r="AR2217" s="120"/>
    </row>
    <row r="2218" spans="1:44" x14ac:dyDescent="0.2">
      <c r="A2218" s="11">
        <v>1860</v>
      </c>
      <c r="C2218" s="13">
        <f t="shared" si="102"/>
        <v>6140</v>
      </c>
      <c r="D2218" s="25">
        <v>1860</v>
      </c>
      <c r="I2218" s="27">
        <f t="shared" si="103"/>
        <v>1.86</v>
      </c>
      <c r="J2218" s="19">
        <v>1.86</v>
      </c>
      <c r="L2218" s="14">
        <v>6.14</v>
      </c>
      <c r="O2218">
        <v>0.62060000000000004</v>
      </c>
      <c r="P2218" s="31">
        <f t="shared" si="104"/>
        <v>1.8148247421590511</v>
      </c>
      <c r="R2218" s="5">
        <v>6.14</v>
      </c>
      <c r="AJ2218" s="118" t="s">
        <v>283</v>
      </c>
      <c r="AK2218" s="119"/>
      <c r="AL2218" s="119"/>
      <c r="AM2218" s="120"/>
      <c r="AO2218" s="118" t="s">
        <v>525</v>
      </c>
      <c r="AP2218" s="140"/>
      <c r="AQ2218" s="119"/>
      <c r="AR2218" s="120"/>
    </row>
    <row r="2219" spans="1:44" x14ac:dyDescent="0.2">
      <c r="A2219" s="11">
        <v>880</v>
      </c>
      <c r="C2219" s="13">
        <f t="shared" si="102"/>
        <v>6160</v>
      </c>
      <c r="D2219" s="25">
        <v>880</v>
      </c>
      <c r="I2219" s="27">
        <f t="shared" si="103"/>
        <v>0.88</v>
      </c>
      <c r="J2219" s="19">
        <v>0.88</v>
      </c>
      <c r="L2219" s="14">
        <v>6.16</v>
      </c>
      <c r="O2219">
        <v>-0.1278</v>
      </c>
      <c r="P2219" s="31">
        <f t="shared" si="104"/>
        <v>1.8180767775454285</v>
      </c>
      <c r="R2219" s="5">
        <v>6.16</v>
      </c>
      <c r="AJ2219" s="118" t="s">
        <v>118</v>
      </c>
      <c r="AK2219" s="119"/>
      <c r="AL2219" s="119"/>
      <c r="AM2219" s="120"/>
      <c r="AO2219" s="118" t="s">
        <v>525</v>
      </c>
      <c r="AP2219" s="140"/>
      <c r="AQ2219" s="119"/>
      <c r="AR2219" s="120"/>
    </row>
    <row r="2220" spans="1:44" x14ac:dyDescent="0.2">
      <c r="A2220" s="11">
        <v>1540</v>
      </c>
      <c r="C2220" s="13">
        <f t="shared" si="102"/>
        <v>6180</v>
      </c>
      <c r="D2220" s="25">
        <v>1540</v>
      </c>
      <c r="I2220" s="27">
        <f t="shared" si="103"/>
        <v>1.54</v>
      </c>
      <c r="J2220" s="19">
        <v>1.54</v>
      </c>
      <c r="L2220" s="14">
        <v>6.18</v>
      </c>
      <c r="O2220">
        <v>0.43180000000000002</v>
      </c>
      <c r="P2220" s="31">
        <f t="shared" si="104"/>
        <v>1.8213182714695995</v>
      </c>
      <c r="R2220" s="5">
        <v>6.18</v>
      </c>
      <c r="AJ2220" s="118" t="s">
        <v>93</v>
      </c>
      <c r="AK2220" s="119"/>
      <c r="AL2220" s="119"/>
      <c r="AM2220" s="120"/>
      <c r="AO2220" s="118" t="s">
        <v>525</v>
      </c>
      <c r="AP2220" s="140"/>
      <c r="AQ2220" s="119"/>
      <c r="AR2220" s="120"/>
    </row>
    <row r="2221" spans="1:44" x14ac:dyDescent="0.2">
      <c r="A2221" s="11">
        <v>2860</v>
      </c>
      <c r="C2221" s="13">
        <f t="shared" si="102"/>
        <v>6200</v>
      </c>
      <c r="D2221" s="25">
        <v>2860</v>
      </c>
      <c r="I2221" s="27">
        <f t="shared" si="103"/>
        <v>2.86</v>
      </c>
      <c r="J2221" s="19">
        <v>2.86</v>
      </c>
      <c r="L2221" s="14">
        <v>6.2</v>
      </c>
      <c r="O2221">
        <v>1.0508</v>
      </c>
      <c r="P2221" s="31">
        <f t="shared" si="104"/>
        <v>1.824549292051046</v>
      </c>
      <c r="R2221" s="5">
        <v>6.2</v>
      </c>
      <c r="AJ2221" s="118" t="s">
        <v>319</v>
      </c>
      <c r="AK2221" s="119"/>
      <c r="AL2221" s="119"/>
      <c r="AM2221" s="120"/>
      <c r="AO2221" s="118" t="s">
        <v>580</v>
      </c>
      <c r="AP2221" s="140"/>
      <c r="AQ2221" s="119"/>
      <c r="AR2221" s="120"/>
    </row>
    <row r="2222" spans="1:44" x14ac:dyDescent="0.2">
      <c r="A2222" s="11">
        <v>1260</v>
      </c>
      <c r="C2222" s="13">
        <f t="shared" si="102"/>
        <v>6220</v>
      </c>
      <c r="D2222" s="25">
        <v>1260</v>
      </c>
      <c r="I2222" s="27">
        <f t="shared" si="103"/>
        <v>1.26</v>
      </c>
      <c r="J2222" s="19">
        <v>1.26</v>
      </c>
      <c r="L2222" s="14">
        <v>6.22</v>
      </c>
      <c r="O2222">
        <v>0.2311</v>
      </c>
      <c r="P2222" s="31">
        <f t="shared" si="104"/>
        <v>1.827769906751088</v>
      </c>
      <c r="R2222" s="5">
        <v>6.22</v>
      </c>
      <c r="AJ2222" s="118" t="s">
        <v>73</v>
      </c>
      <c r="AK2222" s="119"/>
      <c r="AL2222" s="119"/>
      <c r="AM2222" s="120"/>
      <c r="AO2222" s="118" t="s">
        <v>448</v>
      </c>
      <c r="AP2222" s="140"/>
      <c r="AQ2222" s="119"/>
      <c r="AR2222" s="120"/>
    </row>
    <row r="2223" spans="1:44" x14ac:dyDescent="0.2">
      <c r="A2223" s="11">
        <v>1400</v>
      </c>
      <c r="C2223" s="13">
        <f t="shared" si="102"/>
        <v>6220</v>
      </c>
      <c r="D2223" s="25">
        <v>1400</v>
      </c>
      <c r="I2223" s="27">
        <f t="shared" si="103"/>
        <v>1.4000000000000001</v>
      </c>
      <c r="J2223" s="19">
        <v>1.4000000000000001</v>
      </c>
      <c r="L2223" s="14">
        <v>6.22</v>
      </c>
      <c r="O2223">
        <v>0.33650000000000002</v>
      </c>
      <c r="P2223" s="31">
        <f t="shared" si="104"/>
        <v>1.827769906751088</v>
      </c>
      <c r="R2223" s="5">
        <v>6.22</v>
      </c>
      <c r="AJ2223" s="118" t="s">
        <v>225</v>
      </c>
      <c r="AK2223" s="119"/>
      <c r="AL2223" s="119"/>
      <c r="AM2223" s="120"/>
      <c r="AO2223" s="118" t="s">
        <v>282</v>
      </c>
      <c r="AP2223" s="140"/>
      <c r="AQ2223" s="119"/>
      <c r="AR2223" s="120"/>
    </row>
    <row r="2224" spans="1:44" x14ac:dyDescent="0.2">
      <c r="A2224" s="11">
        <v>380</v>
      </c>
      <c r="C2224" s="13">
        <f t="shared" si="102"/>
        <v>6220</v>
      </c>
      <c r="D2224" s="25">
        <v>380</v>
      </c>
      <c r="I2224" s="27">
        <f t="shared" si="103"/>
        <v>0.38</v>
      </c>
      <c r="J2224" s="19">
        <v>0.38</v>
      </c>
      <c r="L2224" s="14">
        <v>6.22</v>
      </c>
      <c r="O2224">
        <v>-0.96760000000000002</v>
      </c>
      <c r="P2224" s="31">
        <f t="shared" si="104"/>
        <v>1.827769906751088</v>
      </c>
      <c r="R2224" s="5">
        <v>6.22</v>
      </c>
      <c r="AJ2224" s="118" t="s">
        <v>160</v>
      </c>
      <c r="AK2224" s="119"/>
      <c r="AL2224" s="119"/>
      <c r="AM2224" s="120"/>
      <c r="AO2224" s="118" t="s">
        <v>282</v>
      </c>
      <c r="AP2224" s="140"/>
      <c r="AQ2224" s="119"/>
      <c r="AR2224" s="120"/>
    </row>
    <row r="2225" spans="1:44" x14ac:dyDescent="0.2">
      <c r="A2225" s="11">
        <v>240</v>
      </c>
      <c r="C2225" s="13">
        <f t="shared" si="102"/>
        <v>6220</v>
      </c>
      <c r="D2225" s="25">
        <v>240</v>
      </c>
      <c r="I2225" s="27">
        <f t="shared" si="103"/>
        <v>0.24</v>
      </c>
      <c r="J2225" s="19">
        <v>0.24</v>
      </c>
      <c r="L2225" s="14">
        <v>6.22</v>
      </c>
      <c r="O2225">
        <v>-1.4271</v>
      </c>
      <c r="P2225" s="31">
        <f t="shared" si="104"/>
        <v>1.827769906751088</v>
      </c>
      <c r="R2225" s="5">
        <v>6.22</v>
      </c>
      <c r="AJ2225" s="118" t="s">
        <v>72</v>
      </c>
      <c r="AK2225" s="119"/>
      <c r="AL2225" s="119"/>
      <c r="AM2225" s="120"/>
      <c r="AO2225" s="118" t="s">
        <v>611</v>
      </c>
      <c r="AP2225" s="140"/>
      <c r="AQ2225" s="119"/>
      <c r="AR2225" s="120"/>
    </row>
    <row r="2226" spans="1:44" x14ac:dyDescent="0.2">
      <c r="A2226" s="11">
        <v>1660</v>
      </c>
      <c r="C2226" s="13">
        <f t="shared" si="102"/>
        <v>6240</v>
      </c>
      <c r="D2226" s="25">
        <v>1660</v>
      </c>
      <c r="I2226" s="27">
        <f t="shared" si="103"/>
        <v>1.6600000000000001</v>
      </c>
      <c r="J2226" s="19">
        <v>1.6600000000000001</v>
      </c>
      <c r="L2226" s="14">
        <v>6.24</v>
      </c>
      <c r="O2226">
        <v>0.50680000000000003</v>
      </c>
      <c r="P2226" s="31">
        <f t="shared" si="104"/>
        <v>1.8309801823813363</v>
      </c>
      <c r="R2226" s="5">
        <v>6.24</v>
      </c>
      <c r="AJ2226" s="118" t="s">
        <v>75</v>
      </c>
      <c r="AK2226" s="119"/>
      <c r="AL2226" s="119"/>
      <c r="AM2226" s="120"/>
      <c r="AO2226" s="118" t="s">
        <v>522</v>
      </c>
      <c r="AP2226" s="140"/>
      <c r="AQ2226" s="119"/>
      <c r="AR2226" s="120"/>
    </row>
    <row r="2227" spans="1:44" x14ac:dyDescent="0.2">
      <c r="A2227" s="11">
        <v>2740</v>
      </c>
      <c r="C2227" s="13">
        <f t="shared" si="102"/>
        <v>6240</v>
      </c>
      <c r="D2227" s="25">
        <v>2740</v>
      </c>
      <c r="I2227" s="27">
        <f t="shared" si="103"/>
        <v>2.74</v>
      </c>
      <c r="J2227" s="19">
        <v>2.74</v>
      </c>
      <c r="L2227" s="14">
        <v>6.24</v>
      </c>
      <c r="O2227">
        <v>1.008</v>
      </c>
      <c r="P2227" s="31">
        <f t="shared" si="104"/>
        <v>1.8309801823813363</v>
      </c>
      <c r="R2227" s="5">
        <v>6.24</v>
      </c>
      <c r="AJ2227" s="118" t="s">
        <v>374</v>
      </c>
      <c r="AK2227" s="119"/>
      <c r="AL2227" s="119"/>
      <c r="AM2227" s="120"/>
      <c r="AO2227" s="118" t="s">
        <v>522</v>
      </c>
      <c r="AP2227" s="140"/>
      <c r="AQ2227" s="119"/>
      <c r="AR2227" s="120"/>
    </row>
    <row r="2228" spans="1:44" x14ac:dyDescent="0.2">
      <c r="A2228" s="11">
        <v>1540</v>
      </c>
      <c r="C2228" s="13">
        <f t="shared" si="102"/>
        <v>6240</v>
      </c>
      <c r="D2228" s="25">
        <v>1540</v>
      </c>
      <c r="I2228" s="27">
        <f t="shared" si="103"/>
        <v>1.54</v>
      </c>
      <c r="J2228" s="19">
        <v>1.54</v>
      </c>
      <c r="L2228" s="14">
        <v>6.24</v>
      </c>
      <c r="O2228">
        <v>0.43180000000000002</v>
      </c>
      <c r="P2228" s="31">
        <f t="shared" si="104"/>
        <v>1.8309801823813363</v>
      </c>
      <c r="R2228" s="5">
        <v>6.24</v>
      </c>
      <c r="AJ2228" s="118" t="s">
        <v>93</v>
      </c>
      <c r="AK2228" s="119"/>
      <c r="AL2228" s="119"/>
      <c r="AM2228" s="120"/>
      <c r="AO2228" s="118" t="s">
        <v>543</v>
      </c>
      <c r="AP2228" s="140"/>
      <c r="AQ2228" s="119"/>
      <c r="AR2228" s="120"/>
    </row>
    <row r="2229" spans="1:44" x14ac:dyDescent="0.2">
      <c r="A2229" s="11">
        <v>280</v>
      </c>
      <c r="C2229" s="13">
        <f t="shared" si="102"/>
        <v>6260</v>
      </c>
      <c r="D2229" s="25">
        <v>280</v>
      </c>
      <c r="I2229" s="27">
        <f t="shared" si="103"/>
        <v>0.28000000000000003</v>
      </c>
      <c r="J2229" s="19">
        <v>0.28000000000000003</v>
      </c>
      <c r="L2229" s="14">
        <v>6.26</v>
      </c>
      <c r="O2229">
        <v>-1.2729999999999999</v>
      </c>
      <c r="P2229" s="31">
        <f t="shared" si="104"/>
        <v>1.8341801851120072</v>
      </c>
      <c r="R2229" s="5">
        <v>6.26</v>
      </c>
      <c r="AJ2229" s="118" t="s">
        <v>292</v>
      </c>
      <c r="AK2229" s="119"/>
      <c r="AL2229" s="119"/>
      <c r="AM2229" s="120"/>
      <c r="AO2229" s="118" t="s">
        <v>517</v>
      </c>
      <c r="AP2229" s="140"/>
      <c r="AQ2229" s="119"/>
      <c r="AR2229" s="120"/>
    </row>
    <row r="2230" spans="1:44" x14ac:dyDescent="0.2">
      <c r="A2230" s="11">
        <v>4400</v>
      </c>
      <c r="C2230" s="13">
        <f t="shared" si="102"/>
        <v>6260</v>
      </c>
      <c r="D2230" s="25">
        <v>4400</v>
      </c>
      <c r="I2230" s="27">
        <f t="shared" si="103"/>
        <v>4.4000000000000004</v>
      </c>
      <c r="J2230" s="19">
        <v>4.4000000000000004</v>
      </c>
      <c r="L2230" s="14">
        <v>6.26</v>
      </c>
      <c r="O2230">
        <v>1.4816</v>
      </c>
      <c r="P2230" s="31">
        <f t="shared" si="104"/>
        <v>1.8341801851120072</v>
      </c>
      <c r="R2230" s="5">
        <v>6.26</v>
      </c>
      <c r="AJ2230" s="118" t="s">
        <v>388</v>
      </c>
      <c r="AK2230" s="119"/>
      <c r="AL2230" s="119"/>
      <c r="AM2230" s="120"/>
      <c r="AO2230" s="118" t="s">
        <v>517</v>
      </c>
      <c r="AP2230" s="140"/>
      <c r="AQ2230" s="119"/>
      <c r="AR2230" s="120"/>
    </row>
    <row r="2231" spans="1:44" x14ac:dyDescent="0.2">
      <c r="A2231" s="11">
        <v>4260</v>
      </c>
      <c r="C2231" s="13">
        <f t="shared" si="102"/>
        <v>6260</v>
      </c>
      <c r="D2231" s="25">
        <v>4260</v>
      </c>
      <c r="I2231" s="27">
        <f t="shared" si="103"/>
        <v>4.26</v>
      </c>
      <c r="J2231" s="19">
        <v>4.26</v>
      </c>
      <c r="L2231" s="14">
        <v>6.26</v>
      </c>
      <c r="O2231">
        <v>1.4493</v>
      </c>
      <c r="P2231" s="31">
        <f t="shared" si="104"/>
        <v>1.8341801851120072</v>
      </c>
      <c r="R2231" s="5">
        <v>6.26</v>
      </c>
      <c r="AJ2231" s="118" t="s">
        <v>372</v>
      </c>
      <c r="AK2231" s="119"/>
      <c r="AL2231" s="119"/>
      <c r="AM2231" s="120"/>
      <c r="AO2231" s="118" t="s">
        <v>397</v>
      </c>
      <c r="AP2231" s="140"/>
      <c r="AQ2231" s="119"/>
      <c r="AR2231" s="120"/>
    </row>
    <row r="2232" spans="1:44" x14ac:dyDescent="0.2">
      <c r="A2232" s="11">
        <v>4120</v>
      </c>
      <c r="C2232" s="13">
        <f t="shared" si="102"/>
        <v>6260</v>
      </c>
      <c r="D2232" s="25">
        <v>4120</v>
      </c>
      <c r="I2232" s="27">
        <f t="shared" si="103"/>
        <v>4.12</v>
      </c>
      <c r="J2232" s="19">
        <v>4.12</v>
      </c>
      <c r="L2232" s="14">
        <v>6.26</v>
      </c>
      <c r="O2232">
        <v>1.4158999999999999</v>
      </c>
      <c r="P2232" s="31">
        <f t="shared" si="104"/>
        <v>1.8341801851120072</v>
      </c>
      <c r="R2232" s="5">
        <v>6.26</v>
      </c>
      <c r="AJ2232" s="118" t="s">
        <v>535</v>
      </c>
      <c r="AK2232" s="119"/>
      <c r="AL2232" s="119"/>
      <c r="AM2232" s="120"/>
      <c r="AO2232" s="118" t="s">
        <v>443</v>
      </c>
      <c r="AP2232" s="140"/>
      <c r="AQ2232" s="119"/>
      <c r="AR2232" s="120"/>
    </row>
    <row r="2233" spans="1:44" x14ac:dyDescent="0.2">
      <c r="A2233" s="11">
        <v>700</v>
      </c>
      <c r="C2233" s="13">
        <f t="shared" si="102"/>
        <v>6280</v>
      </c>
      <c r="D2233" s="25">
        <v>700</v>
      </c>
      <c r="I2233" s="27">
        <f t="shared" si="103"/>
        <v>0.70000000000000007</v>
      </c>
      <c r="J2233" s="19">
        <v>0.70000000000000007</v>
      </c>
      <c r="L2233" s="14">
        <v>6.28</v>
      </c>
      <c r="O2233">
        <v>-0.35670000000000002</v>
      </c>
      <c r="P2233" s="31">
        <f t="shared" si="104"/>
        <v>1.8373699804801074</v>
      </c>
      <c r="R2233" s="5">
        <v>6.28</v>
      </c>
      <c r="AJ2233" s="118" t="s">
        <v>276</v>
      </c>
      <c r="AK2233" s="119"/>
      <c r="AL2233" s="119"/>
      <c r="AM2233" s="120"/>
      <c r="AO2233" s="118" t="s">
        <v>443</v>
      </c>
      <c r="AP2233" s="140"/>
      <c r="AQ2233" s="119"/>
      <c r="AR2233" s="120"/>
    </row>
    <row r="2234" spans="1:44" x14ac:dyDescent="0.2">
      <c r="A2234" s="11">
        <v>1180</v>
      </c>
      <c r="C2234" s="13">
        <f t="shared" si="102"/>
        <v>6300</v>
      </c>
      <c r="D2234" s="25">
        <v>1180</v>
      </c>
      <c r="I2234" s="27">
        <f t="shared" si="103"/>
        <v>1.18</v>
      </c>
      <c r="J2234" s="19">
        <v>1.18</v>
      </c>
      <c r="L2234" s="14">
        <v>6.3</v>
      </c>
      <c r="O2234">
        <v>0.16550000000000001</v>
      </c>
      <c r="P2234" s="31">
        <f t="shared" si="104"/>
        <v>1.8405496333974869</v>
      </c>
      <c r="R2234" s="5">
        <v>6.3</v>
      </c>
      <c r="AJ2234" s="118" t="s">
        <v>55</v>
      </c>
      <c r="AK2234" s="119"/>
      <c r="AL2234" s="119"/>
      <c r="AM2234" s="120"/>
      <c r="AO2234" s="118" t="s">
        <v>320</v>
      </c>
      <c r="AP2234" s="140"/>
      <c r="AQ2234" s="119"/>
      <c r="AR2234" s="120"/>
    </row>
    <row r="2235" spans="1:44" x14ac:dyDescent="0.2">
      <c r="A2235" s="11">
        <v>3280</v>
      </c>
      <c r="C2235" s="13">
        <f t="shared" si="102"/>
        <v>6320</v>
      </c>
      <c r="D2235" s="25">
        <v>3280</v>
      </c>
      <c r="I2235" s="27">
        <f t="shared" si="103"/>
        <v>3.2800000000000002</v>
      </c>
      <c r="J2235" s="19">
        <v>3.2800000000000002</v>
      </c>
      <c r="L2235" s="14">
        <v>6.32</v>
      </c>
      <c r="O2235">
        <v>1.1878</v>
      </c>
      <c r="P2235" s="31">
        <f t="shared" si="104"/>
        <v>1.8437192081587661</v>
      </c>
      <c r="R2235" s="5">
        <v>6.32</v>
      </c>
      <c r="AJ2235" s="118" t="s">
        <v>227</v>
      </c>
      <c r="AK2235" s="119"/>
      <c r="AL2235" s="119"/>
      <c r="AM2235" s="120"/>
      <c r="AO2235" s="118" t="s">
        <v>618</v>
      </c>
      <c r="AP2235" s="140"/>
      <c r="AQ2235" s="119"/>
      <c r="AR2235" s="120"/>
    </row>
    <row r="2236" spans="1:44" x14ac:dyDescent="0.2">
      <c r="A2236" s="11">
        <v>1960</v>
      </c>
      <c r="C2236" s="13">
        <f t="shared" si="102"/>
        <v>6340</v>
      </c>
      <c r="D2236" s="25">
        <v>1960</v>
      </c>
      <c r="I2236" s="27">
        <f t="shared" si="103"/>
        <v>1.96</v>
      </c>
      <c r="J2236" s="19">
        <v>1.96</v>
      </c>
      <c r="L2236" s="14">
        <v>6.34</v>
      </c>
      <c r="O2236">
        <v>0.67290000000000005</v>
      </c>
      <c r="P2236" s="31">
        <f t="shared" si="104"/>
        <v>1.8468787684491346</v>
      </c>
      <c r="R2236" s="5">
        <v>6.34</v>
      </c>
      <c r="AJ2236" s="118" t="s">
        <v>406</v>
      </c>
      <c r="AK2236" s="119"/>
      <c r="AL2236" s="119"/>
      <c r="AM2236" s="120"/>
      <c r="AO2236" s="118" t="s">
        <v>618</v>
      </c>
      <c r="AP2236" s="140"/>
      <c r="AQ2236" s="119"/>
      <c r="AR2236" s="120"/>
    </row>
    <row r="2237" spans="1:44" x14ac:dyDescent="0.2">
      <c r="A2237" s="11">
        <v>3840</v>
      </c>
      <c r="C2237" s="13">
        <f t="shared" si="102"/>
        <v>6340</v>
      </c>
      <c r="D2237" s="25">
        <v>3840</v>
      </c>
      <c r="I2237" s="27">
        <f t="shared" si="103"/>
        <v>3.84</v>
      </c>
      <c r="J2237" s="19">
        <v>3.84</v>
      </c>
      <c r="L2237" s="14">
        <v>6.34</v>
      </c>
      <c r="O2237">
        <v>1.3454999999999999</v>
      </c>
      <c r="P2237" s="31">
        <f t="shared" si="104"/>
        <v>1.8468787684491346</v>
      </c>
      <c r="R2237" s="5">
        <v>6.34</v>
      </c>
      <c r="AJ2237" s="118" t="s">
        <v>502</v>
      </c>
      <c r="AK2237" s="119"/>
      <c r="AL2237" s="119"/>
      <c r="AM2237" s="120"/>
      <c r="AO2237" s="118" t="s">
        <v>737</v>
      </c>
      <c r="AP2237" s="140"/>
      <c r="AQ2237" s="119"/>
      <c r="AR2237" s="120"/>
    </row>
    <row r="2238" spans="1:44" x14ac:dyDescent="0.2">
      <c r="A2238" s="11">
        <v>840</v>
      </c>
      <c r="C2238" s="13">
        <f t="shared" si="102"/>
        <v>6360</v>
      </c>
      <c r="D2238" s="25">
        <v>840</v>
      </c>
      <c r="I2238" s="27">
        <f t="shared" si="103"/>
        <v>0.84</v>
      </c>
      <c r="J2238" s="19">
        <v>0.84</v>
      </c>
      <c r="L2238" s="14">
        <v>6.36</v>
      </c>
      <c r="O2238">
        <v>-0.1744</v>
      </c>
      <c r="P2238" s="31">
        <f t="shared" si="104"/>
        <v>1.8500283773520307</v>
      </c>
      <c r="R2238" s="5">
        <v>6.36</v>
      </c>
      <c r="AJ2238" s="118" t="s">
        <v>119</v>
      </c>
      <c r="AK2238" s="119"/>
      <c r="AL2238" s="119"/>
      <c r="AM2238" s="120"/>
      <c r="AO2238" s="118" t="s">
        <v>391</v>
      </c>
      <c r="AP2238" s="140"/>
      <c r="AQ2238" s="119"/>
      <c r="AR2238" s="120"/>
    </row>
    <row r="2239" spans="1:44" x14ac:dyDescent="0.2">
      <c r="A2239" s="11">
        <v>18580</v>
      </c>
      <c r="C2239" s="13">
        <f t="shared" si="102"/>
        <v>6360</v>
      </c>
      <c r="D2239" s="25">
        <v>18580</v>
      </c>
      <c r="I2239" s="27">
        <f t="shared" si="103"/>
        <v>18.580000000000002</v>
      </c>
      <c r="J2239" s="19">
        <v>18.580000000000002</v>
      </c>
      <c r="L2239" s="14">
        <v>6.36</v>
      </c>
      <c r="O2239">
        <v>2.9220999999999999</v>
      </c>
      <c r="P2239" s="31">
        <f t="shared" si="104"/>
        <v>1.8500283773520307</v>
      </c>
      <c r="R2239" s="5">
        <v>6.36</v>
      </c>
      <c r="AJ2239" s="118" t="s">
        <v>366</v>
      </c>
      <c r="AK2239" s="119"/>
      <c r="AL2239" s="119"/>
      <c r="AM2239" s="120"/>
      <c r="AO2239" s="118" t="s">
        <v>391</v>
      </c>
      <c r="AP2239" s="140"/>
      <c r="AQ2239" s="119"/>
      <c r="AR2239" s="120"/>
    </row>
    <row r="2240" spans="1:44" x14ac:dyDescent="0.2">
      <c r="A2240" s="11">
        <v>2400</v>
      </c>
      <c r="C2240" s="13">
        <f t="shared" si="102"/>
        <v>6380</v>
      </c>
      <c r="D2240" s="25">
        <v>2400</v>
      </c>
      <c r="I2240" s="27">
        <f t="shared" si="103"/>
        <v>2.4</v>
      </c>
      <c r="J2240" s="19">
        <v>2.4</v>
      </c>
      <c r="L2240" s="14">
        <v>6.38</v>
      </c>
      <c r="O2240">
        <v>0.87549999999999994</v>
      </c>
      <c r="P2240" s="31">
        <f t="shared" si="104"/>
        <v>1.8531680973566984</v>
      </c>
      <c r="R2240" s="5">
        <v>6.38</v>
      </c>
      <c r="AJ2240" s="118" t="s">
        <v>477</v>
      </c>
      <c r="AK2240" s="119"/>
      <c r="AL2240" s="119"/>
      <c r="AM2240" s="120"/>
      <c r="AO2240" s="118" t="s">
        <v>391</v>
      </c>
      <c r="AP2240" s="140"/>
      <c r="AQ2240" s="119"/>
      <c r="AR2240" s="120"/>
    </row>
    <row r="2241" spans="1:44" x14ac:dyDescent="0.2">
      <c r="A2241" s="11">
        <v>8180</v>
      </c>
      <c r="C2241" s="13">
        <f t="shared" ref="C2241:C2304" si="105">L2241*1000</f>
        <v>6380</v>
      </c>
      <c r="D2241" s="25">
        <v>8180</v>
      </c>
      <c r="I2241" s="27">
        <f t="shared" si="103"/>
        <v>8.18</v>
      </c>
      <c r="J2241" s="19">
        <v>8.18</v>
      </c>
      <c r="L2241" s="14">
        <v>6.38</v>
      </c>
      <c r="O2241">
        <v>2.1017000000000001</v>
      </c>
      <c r="P2241" s="31">
        <f t="shared" si="104"/>
        <v>1.8531680973566984</v>
      </c>
      <c r="R2241" s="5">
        <v>6.38</v>
      </c>
      <c r="AJ2241" s="118" t="s">
        <v>666</v>
      </c>
      <c r="AK2241" s="119"/>
      <c r="AL2241" s="119"/>
      <c r="AM2241" s="120"/>
      <c r="AO2241" s="118" t="s">
        <v>727</v>
      </c>
      <c r="AP2241" s="140"/>
      <c r="AQ2241" s="119"/>
      <c r="AR2241" s="120"/>
    </row>
    <row r="2242" spans="1:44" x14ac:dyDescent="0.2">
      <c r="A2242" s="11">
        <v>19100</v>
      </c>
      <c r="C2242" s="13">
        <f t="shared" si="105"/>
        <v>6380</v>
      </c>
      <c r="D2242" s="25">
        <v>19100</v>
      </c>
      <c r="I2242" s="27">
        <f t="shared" ref="I2242:I2305" si="106">D2242*10^-3</f>
        <v>19.100000000000001</v>
      </c>
      <c r="J2242" s="19">
        <v>19.100000000000001</v>
      </c>
      <c r="L2242" s="14">
        <v>6.38</v>
      </c>
      <c r="O2242">
        <v>2.9497</v>
      </c>
      <c r="P2242" s="31">
        <f t="shared" ref="P2242:P2305" si="107">LN(L2242)</f>
        <v>1.8531680973566984</v>
      </c>
      <c r="R2242" s="5">
        <v>6.38</v>
      </c>
      <c r="AJ2242" s="118" t="s">
        <v>390</v>
      </c>
      <c r="AK2242" s="119"/>
      <c r="AL2242" s="119"/>
      <c r="AM2242" s="120"/>
      <c r="AO2242" s="118" t="s">
        <v>324</v>
      </c>
      <c r="AP2242" s="140"/>
      <c r="AQ2242" s="119"/>
      <c r="AR2242" s="120"/>
    </row>
    <row r="2243" spans="1:44" x14ac:dyDescent="0.2">
      <c r="A2243" s="11">
        <v>1000</v>
      </c>
      <c r="C2243" s="13">
        <f t="shared" si="105"/>
        <v>6380</v>
      </c>
      <c r="D2243" s="25">
        <v>1000</v>
      </c>
      <c r="I2243" s="27">
        <f t="shared" si="106"/>
        <v>1</v>
      </c>
      <c r="J2243" s="19">
        <v>1</v>
      </c>
      <c r="L2243" s="14">
        <v>6.38</v>
      </c>
      <c r="O2243">
        <v>0</v>
      </c>
      <c r="P2243" s="31">
        <f t="shared" si="107"/>
        <v>1.8531680973566984</v>
      </c>
      <c r="R2243" s="5">
        <v>6.38</v>
      </c>
      <c r="AJ2243" s="118" t="s">
        <v>211</v>
      </c>
      <c r="AK2243" s="119"/>
      <c r="AL2243" s="119"/>
      <c r="AM2243" s="120"/>
      <c r="AO2243" s="118" t="s">
        <v>466</v>
      </c>
      <c r="AP2243" s="140"/>
      <c r="AQ2243" s="119"/>
      <c r="AR2243" s="120"/>
    </row>
    <row r="2244" spans="1:44" x14ac:dyDescent="0.2">
      <c r="A2244" s="11">
        <v>220</v>
      </c>
      <c r="C2244" s="13">
        <f t="shared" si="105"/>
        <v>6400</v>
      </c>
      <c r="D2244" s="25">
        <v>220</v>
      </c>
      <c r="I2244" s="27">
        <f t="shared" si="106"/>
        <v>0.22</v>
      </c>
      <c r="J2244" s="19">
        <v>0.22</v>
      </c>
      <c r="L2244" s="14">
        <v>6.4</v>
      </c>
      <c r="O2244">
        <v>-1.5141</v>
      </c>
      <c r="P2244" s="31">
        <f t="shared" si="107"/>
        <v>1.8562979903656263</v>
      </c>
      <c r="R2244" s="5">
        <v>6.4</v>
      </c>
      <c r="AJ2244" s="118" t="s">
        <v>428</v>
      </c>
      <c r="AK2244" s="119"/>
      <c r="AL2244" s="119"/>
      <c r="AM2244" s="120"/>
      <c r="AO2244" s="118" t="s">
        <v>555</v>
      </c>
      <c r="AP2244" s="140"/>
      <c r="AQ2244" s="119"/>
      <c r="AR2244" s="120"/>
    </row>
    <row r="2245" spans="1:44" x14ac:dyDescent="0.2">
      <c r="A2245" s="11">
        <v>940</v>
      </c>
      <c r="C2245" s="13">
        <f t="shared" si="105"/>
        <v>6420</v>
      </c>
      <c r="D2245" s="25">
        <v>940</v>
      </c>
      <c r="I2245" s="27">
        <f t="shared" si="106"/>
        <v>0.94000000000000006</v>
      </c>
      <c r="J2245" s="19">
        <v>0.94000000000000006</v>
      </c>
      <c r="L2245" s="14">
        <v>6.42</v>
      </c>
      <c r="O2245">
        <v>-6.1899999999999997E-2</v>
      </c>
      <c r="P2245" s="31">
        <f t="shared" si="107"/>
        <v>1.8594181177018698</v>
      </c>
      <c r="R2245" s="5">
        <v>6.42</v>
      </c>
      <c r="AJ2245" s="118" t="s">
        <v>321</v>
      </c>
      <c r="AK2245" s="119"/>
      <c r="AL2245" s="119"/>
      <c r="AM2245" s="120"/>
      <c r="AO2245" s="118" t="s">
        <v>54</v>
      </c>
      <c r="AP2245" s="140"/>
      <c r="AQ2245" s="119"/>
      <c r="AR2245" s="120"/>
    </row>
    <row r="2246" spans="1:44" x14ac:dyDescent="0.2">
      <c r="A2246" s="11">
        <v>1300</v>
      </c>
      <c r="C2246" s="13">
        <f t="shared" si="105"/>
        <v>6460</v>
      </c>
      <c r="D2246" s="25">
        <v>1300</v>
      </c>
      <c r="I2246" s="27">
        <f t="shared" si="106"/>
        <v>1.3</v>
      </c>
      <c r="J2246" s="19">
        <v>1.3</v>
      </c>
      <c r="L2246" s="14">
        <v>6.46</v>
      </c>
      <c r="O2246">
        <v>0.26240000000000002</v>
      </c>
      <c r="P2246" s="31">
        <f t="shared" si="107"/>
        <v>1.8656293177945105</v>
      </c>
      <c r="R2246" s="5">
        <v>6.46</v>
      </c>
      <c r="AJ2246" s="118" t="s">
        <v>65</v>
      </c>
      <c r="AK2246" s="119"/>
      <c r="AL2246" s="119"/>
      <c r="AM2246" s="120"/>
      <c r="AO2246" s="118" t="s">
        <v>558</v>
      </c>
      <c r="AP2246" s="140"/>
      <c r="AQ2246" s="119"/>
      <c r="AR2246" s="120"/>
    </row>
    <row r="2247" spans="1:44" x14ac:dyDescent="0.2">
      <c r="A2247" s="11">
        <v>960</v>
      </c>
      <c r="C2247" s="13">
        <f t="shared" si="105"/>
        <v>6480</v>
      </c>
      <c r="D2247" s="25">
        <v>960</v>
      </c>
      <c r="I2247" s="27">
        <f t="shared" si="106"/>
        <v>0.96</v>
      </c>
      <c r="J2247" s="19">
        <v>0.96</v>
      </c>
      <c r="L2247" s="14">
        <v>6.48</v>
      </c>
      <c r="O2247">
        <v>-4.0800000000000003E-2</v>
      </c>
      <c r="P2247" s="31">
        <f t="shared" si="107"/>
        <v>1.8687205103641833</v>
      </c>
      <c r="R2247" s="5">
        <v>6.48</v>
      </c>
      <c r="AJ2247" s="118" t="s">
        <v>105</v>
      </c>
      <c r="AK2247" s="119"/>
      <c r="AL2247" s="119"/>
      <c r="AM2247" s="120"/>
      <c r="AO2247" s="118" t="s">
        <v>558</v>
      </c>
      <c r="AP2247" s="140"/>
      <c r="AQ2247" s="119"/>
      <c r="AR2247" s="120"/>
    </row>
    <row r="2248" spans="1:44" x14ac:dyDescent="0.2">
      <c r="A2248" s="11">
        <v>2160</v>
      </c>
      <c r="C2248" s="13">
        <f t="shared" si="105"/>
        <v>6500</v>
      </c>
      <c r="D2248" s="25">
        <v>2160</v>
      </c>
      <c r="I2248" s="27">
        <f t="shared" si="106"/>
        <v>2.16</v>
      </c>
      <c r="J2248" s="19">
        <v>2.16</v>
      </c>
      <c r="L2248" s="14">
        <v>6.5</v>
      </c>
      <c r="O2248">
        <v>0.77010000000000001</v>
      </c>
      <c r="P2248" s="31">
        <f t="shared" si="107"/>
        <v>1.8718021769015913</v>
      </c>
      <c r="R2248" s="5">
        <v>6.5</v>
      </c>
      <c r="AJ2248" s="118" t="s">
        <v>247</v>
      </c>
      <c r="AK2248" s="119"/>
      <c r="AL2248" s="119"/>
      <c r="AM2248" s="120"/>
      <c r="AO2248" s="118" t="s">
        <v>664</v>
      </c>
      <c r="AP2248" s="140"/>
      <c r="AQ2248" s="119"/>
      <c r="AR2248" s="120"/>
    </row>
    <row r="2249" spans="1:44" x14ac:dyDescent="0.2">
      <c r="A2249" s="11">
        <v>160</v>
      </c>
      <c r="C2249" s="13">
        <f t="shared" si="105"/>
        <v>6500</v>
      </c>
      <c r="D2249" s="25">
        <v>160</v>
      </c>
      <c r="I2249" s="27">
        <f t="shared" si="106"/>
        <v>0.16</v>
      </c>
      <c r="J2249" s="19">
        <v>0.16</v>
      </c>
      <c r="L2249" s="14">
        <v>6.5</v>
      </c>
      <c r="O2249">
        <v>-1.8326</v>
      </c>
      <c r="P2249" s="31">
        <f t="shared" si="107"/>
        <v>1.8718021769015913</v>
      </c>
      <c r="R2249" s="5">
        <v>6.5</v>
      </c>
      <c r="AJ2249" s="118" t="s">
        <v>59</v>
      </c>
      <c r="AK2249" s="119"/>
      <c r="AL2249" s="119"/>
      <c r="AM2249" s="120"/>
      <c r="AO2249" s="118" t="s">
        <v>664</v>
      </c>
      <c r="AP2249" s="140"/>
      <c r="AQ2249" s="119"/>
      <c r="AR2249" s="120"/>
    </row>
    <row r="2250" spans="1:44" x14ac:dyDescent="0.2">
      <c r="A2250" s="11">
        <v>18220</v>
      </c>
      <c r="C2250" s="13">
        <f t="shared" si="105"/>
        <v>6520</v>
      </c>
      <c r="D2250" s="25">
        <v>18220</v>
      </c>
      <c r="I2250" s="27">
        <f t="shared" si="106"/>
        <v>18.22</v>
      </c>
      <c r="J2250" s="19">
        <v>18.22</v>
      </c>
      <c r="L2250" s="14">
        <v>6.52</v>
      </c>
      <c r="O2250">
        <v>2.9024999999999999</v>
      </c>
      <c r="P2250" s="31">
        <f t="shared" si="107"/>
        <v>1.8748743759385615</v>
      </c>
      <c r="R2250" s="5">
        <v>6.52</v>
      </c>
      <c r="AJ2250" s="118" t="s">
        <v>626</v>
      </c>
      <c r="AK2250" s="119"/>
      <c r="AL2250" s="119"/>
      <c r="AM2250" s="120"/>
      <c r="AO2250" s="118" t="s">
        <v>648</v>
      </c>
      <c r="AP2250" s="140"/>
      <c r="AQ2250" s="119"/>
      <c r="AR2250" s="120"/>
    </row>
    <row r="2251" spans="1:44" x14ac:dyDescent="0.2">
      <c r="A2251" s="11">
        <v>2640</v>
      </c>
      <c r="C2251" s="13">
        <f t="shared" si="105"/>
        <v>6520</v>
      </c>
      <c r="D2251" s="25">
        <v>2640</v>
      </c>
      <c r="I2251" s="27">
        <f t="shared" si="106"/>
        <v>2.64</v>
      </c>
      <c r="J2251" s="19">
        <v>2.64</v>
      </c>
      <c r="L2251" s="14">
        <v>6.52</v>
      </c>
      <c r="O2251">
        <v>0.9708</v>
      </c>
      <c r="P2251" s="31">
        <f t="shared" si="107"/>
        <v>1.8748743759385615</v>
      </c>
      <c r="R2251" s="5">
        <v>6.52</v>
      </c>
      <c r="AJ2251" s="118" t="s">
        <v>242</v>
      </c>
      <c r="AK2251" s="119"/>
      <c r="AL2251" s="119"/>
      <c r="AM2251" s="120"/>
      <c r="AO2251" s="118" t="s">
        <v>107</v>
      </c>
      <c r="AP2251" s="140"/>
      <c r="AQ2251" s="119"/>
      <c r="AR2251" s="120"/>
    </row>
    <row r="2252" spans="1:44" x14ac:dyDescent="0.2">
      <c r="A2252" s="11">
        <v>13660</v>
      </c>
      <c r="C2252" s="13">
        <f t="shared" si="105"/>
        <v>6520</v>
      </c>
      <c r="D2252" s="25">
        <v>13660</v>
      </c>
      <c r="I2252" s="27">
        <f t="shared" si="106"/>
        <v>13.66</v>
      </c>
      <c r="J2252" s="19">
        <v>13.66</v>
      </c>
      <c r="L2252" s="14">
        <v>6.52</v>
      </c>
      <c r="O2252">
        <v>2.6145</v>
      </c>
      <c r="P2252" s="31">
        <f t="shared" si="107"/>
        <v>1.8748743759385615</v>
      </c>
      <c r="R2252" s="5">
        <v>6.52</v>
      </c>
      <c r="AJ2252" s="118" t="s">
        <v>328</v>
      </c>
      <c r="AK2252" s="119"/>
      <c r="AL2252" s="119"/>
      <c r="AM2252" s="120"/>
      <c r="AO2252" s="118" t="s">
        <v>507</v>
      </c>
      <c r="AP2252" s="140"/>
      <c r="AQ2252" s="119"/>
      <c r="AR2252" s="120"/>
    </row>
    <row r="2253" spans="1:44" x14ac:dyDescent="0.2">
      <c r="A2253" s="11">
        <v>1040</v>
      </c>
      <c r="C2253" s="13">
        <f t="shared" si="105"/>
        <v>6540</v>
      </c>
      <c r="D2253" s="25">
        <v>1040</v>
      </c>
      <c r="I2253" s="27">
        <f t="shared" si="106"/>
        <v>1.04</v>
      </c>
      <c r="J2253" s="19">
        <v>1.04</v>
      </c>
      <c r="L2253" s="14">
        <v>6.54</v>
      </c>
      <c r="O2253">
        <v>3.9199999999999999E-2</v>
      </c>
      <c r="P2253" s="31">
        <f t="shared" si="107"/>
        <v>1.8779371654691073</v>
      </c>
      <c r="R2253" s="5">
        <v>6.54</v>
      </c>
      <c r="AJ2253" s="118" t="s">
        <v>152</v>
      </c>
      <c r="AK2253" s="119"/>
      <c r="AL2253" s="119"/>
      <c r="AM2253" s="120"/>
      <c r="AO2253" s="118" t="s">
        <v>507</v>
      </c>
      <c r="AP2253" s="140"/>
      <c r="AQ2253" s="119"/>
      <c r="AR2253" s="120"/>
    </row>
    <row r="2254" spans="1:44" x14ac:dyDescent="0.2">
      <c r="A2254" s="11">
        <v>520</v>
      </c>
      <c r="C2254" s="13">
        <f t="shared" si="105"/>
        <v>6540</v>
      </c>
      <c r="D2254" s="25">
        <v>520</v>
      </c>
      <c r="I2254" s="27">
        <f t="shared" si="106"/>
        <v>0.52</v>
      </c>
      <c r="J2254" s="19">
        <v>0.52</v>
      </c>
      <c r="L2254" s="14">
        <v>6.54</v>
      </c>
      <c r="O2254">
        <v>-0.65390000000000004</v>
      </c>
      <c r="P2254" s="31">
        <f t="shared" si="107"/>
        <v>1.8779371654691073</v>
      </c>
      <c r="R2254" s="5">
        <v>6.54</v>
      </c>
      <c r="AJ2254" s="118" t="s">
        <v>132</v>
      </c>
      <c r="AK2254" s="119"/>
      <c r="AL2254" s="119"/>
      <c r="AM2254" s="120"/>
      <c r="AO2254" s="118" t="s">
        <v>724</v>
      </c>
      <c r="AP2254" s="140"/>
      <c r="AQ2254" s="119"/>
      <c r="AR2254" s="120"/>
    </row>
    <row r="2255" spans="1:44" x14ac:dyDescent="0.2">
      <c r="A2255" s="11">
        <v>12600</v>
      </c>
      <c r="C2255" s="13">
        <f t="shared" si="105"/>
        <v>6560</v>
      </c>
      <c r="D2255" s="25">
        <v>12600</v>
      </c>
      <c r="I2255" s="27">
        <f t="shared" si="106"/>
        <v>12.6</v>
      </c>
      <c r="J2255" s="19">
        <v>12.6</v>
      </c>
      <c r="L2255" s="14">
        <v>6.56</v>
      </c>
      <c r="O2255">
        <v>2.5337000000000001</v>
      </c>
      <c r="P2255" s="31">
        <f t="shared" si="107"/>
        <v>1.8809906029559975</v>
      </c>
      <c r="R2255" s="5">
        <v>6.56</v>
      </c>
      <c r="AJ2255" s="118" t="s">
        <v>307</v>
      </c>
      <c r="AK2255" s="119"/>
      <c r="AL2255" s="119"/>
      <c r="AM2255" s="120"/>
      <c r="AO2255" s="118" t="s">
        <v>520</v>
      </c>
      <c r="AP2255" s="140"/>
      <c r="AQ2255" s="119"/>
      <c r="AR2255" s="120"/>
    </row>
    <row r="2256" spans="1:44" x14ac:dyDescent="0.2">
      <c r="A2256" s="11">
        <v>17120</v>
      </c>
      <c r="C2256" s="13">
        <f t="shared" si="105"/>
        <v>6560</v>
      </c>
      <c r="D2256" s="25">
        <v>17120</v>
      </c>
      <c r="I2256" s="27">
        <f t="shared" si="106"/>
        <v>17.12</v>
      </c>
      <c r="J2256" s="19">
        <v>17.12</v>
      </c>
      <c r="L2256" s="14">
        <v>6.56</v>
      </c>
      <c r="O2256">
        <v>2.8401999999999998</v>
      </c>
      <c r="P2256" s="31">
        <f t="shared" si="107"/>
        <v>1.8809906029559975</v>
      </c>
      <c r="R2256" s="5">
        <v>6.56</v>
      </c>
      <c r="AJ2256" s="118" t="s">
        <v>602</v>
      </c>
      <c r="AK2256" s="119"/>
      <c r="AL2256" s="119"/>
      <c r="AM2256" s="120"/>
      <c r="AO2256" s="118" t="s">
        <v>719</v>
      </c>
      <c r="AP2256" s="140"/>
      <c r="AQ2256" s="119"/>
      <c r="AR2256" s="120"/>
    </row>
    <row r="2257" spans="1:44" x14ac:dyDescent="0.2">
      <c r="A2257" s="11">
        <v>12660</v>
      </c>
      <c r="C2257" s="13">
        <f t="shared" si="105"/>
        <v>6580</v>
      </c>
      <c r="D2257" s="25">
        <v>12660</v>
      </c>
      <c r="I2257" s="27">
        <f t="shared" si="106"/>
        <v>12.66</v>
      </c>
      <c r="J2257" s="19">
        <v>12.66</v>
      </c>
      <c r="L2257" s="14">
        <v>6.58</v>
      </c>
      <c r="O2257">
        <v>2.5384000000000002</v>
      </c>
      <c r="P2257" s="31">
        <f t="shared" si="107"/>
        <v>1.8840347453372259</v>
      </c>
      <c r="R2257" s="5">
        <v>6.58</v>
      </c>
      <c r="AJ2257" s="118" t="s">
        <v>667</v>
      </c>
      <c r="AK2257" s="119"/>
      <c r="AL2257" s="119"/>
      <c r="AM2257" s="120"/>
      <c r="AO2257" s="118" t="s">
        <v>585</v>
      </c>
      <c r="AP2257" s="140"/>
      <c r="AQ2257" s="119"/>
      <c r="AR2257" s="120"/>
    </row>
    <row r="2258" spans="1:44" x14ac:dyDescent="0.2">
      <c r="A2258" s="11">
        <v>6200</v>
      </c>
      <c r="C2258" s="13">
        <f t="shared" si="105"/>
        <v>6600</v>
      </c>
      <c r="D2258" s="25">
        <v>6200</v>
      </c>
      <c r="I2258" s="27">
        <f t="shared" si="106"/>
        <v>6.2</v>
      </c>
      <c r="J2258" s="19">
        <v>6.2</v>
      </c>
      <c r="L2258" s="14">
        <v>6.6</v>
      </c>
      <c r="O2258">
        <v>1.8245</v>
      </c>
      <c r="P2258" s="31">
        <f t="shared" si="107"/>
        <v>1.8870696490323797</v>
      </c>
      <c r="R2258" s="5">
        <v>6.6</v>
      </c>
      <c r="AJ2258" s="118" t="s">
        <v>668</v>
      </c>
      <c r="AK2258" s="119"/>
      <c r="AL2258" s="119"/>
      <c r="AM2258" s="120"/>
      <c r="AO2258" s="118" t="s">
        <v>585</v>
      </c>
      <c r="AP2258" s="140"/>
      <c r="AQ2258" s="119"/>
      <c r="AR2258" s="120"/>
    </row>
    <row r="2259" spans="1:44" x14ac:dyDescent="0.2">
      <c r="A2259" s="11">
        <v>5460</v>
      </c>
      <c r="C2259" s="13">
        <f t="shared" si="105"/>
        <v>6620</v>
      </c>
      <c r="D2259" s="25">
        <v>5460</v>
      </c>
      <c r="I2259" s="27">
        <f t="shared" si="106"/>
        <v>5.46</v>
      </c>
      <c r="J2259" s="19">
        <v>5.46</v>
      </c>
      <c r="L2259" s="14">
        <v>6.62</v>
      </c>
      <c r="O2259">
        <v>1.6974</v>
      </c>
      <c r="P2259" s="31">
        <f t="shared" si="107"/>
        <v>1.8900953699489169</v>
      </c>
      <c r="R2259" s="5">
        <v>6.62</v>
      </c>
      <c r="AJ2259" s="118" t="s">
        <v>544</v>
      </c>
      <c r="AK2259" s="119"/>
      <c r="AL2259" s="119"/>
      <c r="AM2259" s="120"/>
      <c r="AO2259" s="118" t="s">
        <v>578</v>
      </c>
      <c r="AP2259" s="140"/>
      <c r="AQ2259" s="119"/>
      <c r="AR2259" s="120"/>
    </row>
    <row r="2260" spans="1:44" x14ac:dyDescent="0.2">
      <c r="A2260" s="11">
        <v>200</v>
      </c>
      <c r="C2260" s="13">
        <f t="shared" si="105"/>
        <v>6620</v>
      </c>
      <c r="D2260" s="25">
        <v>200</v>
      </c>
      <c r="I2260" s="27">
        <f t="shared" si="106"/>
        <v>0.2</v>
      </c>
      <c r="J2260" s="19">
        <v>0.2</v>
      </c>
      <c r="L2260" s="14">
        <v>6.62</v>
      </c>
      <c r="O2260">
        <v>-1.6093999999999999</v>
      </c>
      <c r="P2260" s="31">
        <f t="shared" si="107"/>
        <v>1.8900953699489169</v>
      </c>
      <c r="R2260" s="5">
        <v>6.62</v>
      </c>
      <c r="AJ2260" s="118" t="s">
        <v>201</v>
      </c>
      <c r="AK2260" s="119"/>
      <c r="AL2260" s="119"/>
      <c r="AM2260" s="120"/>
      <c r="AO2260" s="118" t="s">
        <v>381</v>
      </c>
      <c r="AP2260" s="140"/>
      <c r="AQ2260" s="119"/>
      <c r="AR2260" s="120"/>
    </row>
    <row r="2261" spans="1:44" x14ac:dyDescent="0.2">
      <c r="A2261" s="11">
        <v>1080</v>
      </c>
      <c r="C2261" s="13">
        <f t="shared" si="105"/>
        <v>6660</v>
      </c>
      <c r="D2261" s="25">
        <v>1080</v>
      </c>
      <c r="I2261" s="27">
        <f t="shared" si="106"/>
        <v>1.08</v>
      </c>
      <c r="J2261" s="19">
        <v>1.08</v>
      </c>
      <c r="L2261" s="14">
        <v>6.66</v>
      </c>
      <c r="O2261">
        <v>7.6999999999999999E-2</v>
      </c>
      <c r="P2261" s="31">
        <f t="shared" si="107"/>
        <v>1.8961194845522977</v>
      </c>
      <c r="R2261" s="5">
        <v>6.66</v>
      </c>
      <c r="AJ2261" s="118" t="s">
        <v>228</v>
      </c>
      <c r="AK2261" s="119"/>
      <c r="AL2261" s="119"/>
      <c r="AM2261" s="120"/>
      <c r="AO2261" s="118" t="s">
        <v>303</v>
      </c>
      <c r="AP2261" s="140"/>
      <c r="AQ2261" s="119"/>
      <c r="AR2261" s="120"/>
    </row>
    <row r="2262" spans="1:44" x14ac:dyDescent="0.2">
      <c r="A2262" s="11">
        <v>13140</v>
      </c>
      <c r="C2262" s="13">
        <f t="shared" si="105"/>
        <v>6660</v>
      </c>
      <c r="D2262" s="25">
        <v>13140</v>
      </c>
      <c r="I2262" s="27">
        <f t="shared" si="106"/>
        <v>13.14</v>
      </c>
      <c r="J2262" s="19">
        <v>13.14</v>
      </c>
      <c r="L2262" s="14">
        <v>6.66</v>
      </c>
      <c r="O2262">
        <v>2.5756999999999999</v>
      </c>
      <c r="P2262" s="31">
        <f t="shared" si="107"/>
        <v>1.8961194845522977</v>
      </c>
      <c r="R2262" s="5">
        <v>6.66</v>
      </c>
      <c r="AJ2262" s="118" t="s">
        <v>669</v>
      </c>
      <c r="AK2262" s="119"/>
      <c r="AL2262" s="119"/>
      <c r="AM2262" s="120"/>
      <c r="AO2262" s="118" t="s">
        <v>683</v>
      </c>
      <c r="AP2262" s="140"/>
      <c r="AQ2262" s="119"/>
      <c r="AR2262" s="120"/>
    </row>
    <row r="2263" spans="1:44" x14ac:dyDescent="0.2">
      <c r="A2263" s="11">
        <v>340</v>
      </c>
      <c r="C2263" s="13">
        <f t="shared" si="105"/>
        <v>6660</v>
      </c>
      <c r="D2263" s="25">
        <v>340</v>
      </c>
      <c r="I2263" s="27">
        <f t="shared" si="106"/>
        <v>0.34</v>
      </c>
      <c r="J2263" s="19">
        <v>0.34</v>
      </c>
      <c r="L2263" s="14">
        <v>6.66</v>
      </c>
      <c r="O2263">
        <v>-1.0788</v>
      </c>
      <c r="P2263" s="31">
        <f t="shared" si="107"/>
        <v>1.8961194845522977</v>
      </c>
      <c r="R2263" s="5">
        <v>6.66</v>
      </c>
      <c r="AJ2263" s="118" t="s">
        <v>193</v>
      </c>
      <c r="AK2263" s="119"/>
      <c r="AL2263" s="119"/>
      <c r="AM2263" s="120"/>
      <c r="AO2263" s="118" t="s">
        <v>500</v>
      </c>
      <c r="AP2263" s="140"/>
      <c r="AQ2263" s="119"/>
      <c r="AR2263" s="120"/>
    </row>
    <row r="2264" spans="1:44" x14ac:dyDescent="0.2">
      <c r="A2264" s="11">
        <v>10220</v>
      </c>
      <c r="C2264" s="13">
        <f t="shared" si="105"/>
        <v>6680</v>
      </c>
      <c r="D2264" s="25">
        <v>10220</v>
      </c>
      <c r="I2264" s="27">
        <f t="shared" si="106"/>
        <v>10.220000000000001</v>
      </c>
      <c r="J2264" s="19">
        <v>10.220000000000001</v>
      </c>
      <c r="L2264" s="14">
        <v>6.68</v>
      </c>
      <c r="O2264">
        <v>2.3243</v>
      </c>
      <c r="P2264" s="31">
        <f t="shared" si="107"/>
        <v>1.8991179875485542</v>
      </c>
      <c r="R2264" s="5">
        <v>6.68</v>
      </c>
      <c r="AJ2264" s="118" t="s">
        <v>246</v>
      </c>
      <c r="AK2264" s="119"/>
      <c r="AL2264" s="119"/>
      <c r="AM2264" s="120"/>
      <c r="AO2264" s="118" t="s">
        <v>224</v>
      </c>
      <c r="AP2264" s="140"/>
      <c r="AQ2264" s="119"/>
      <c r="AR2264" s="120"/>
    </row>
    <row r="2265" spans="1:44" x14ac:dyDescent="0.2">
      <c r="A2265" s="11">
        <v>1220</v>
      </c>
      <c r="C2265" s="13">
        <f t="shared" si="105"/>
        <v>6700</v>
      </c>
      <c r="D2265" s="25">
        <v>1220</v>
      </c>
      <c r="I2265" s="27">
        <f t="shared" si="106"/>
        <v>1.22</v>
      </c>
      <c r="J2265" s="19">
        <v>1.22</v>
      </c>
      <c r="L2265" s="14">
        <v>6.7</v>
      </c>
      <c r="O2265">
        <v>0.19889999999999999</v>
      </c>
      <c r="P2265" s="31">
        <f t="shared" si="107"/>
        <v>1.9021075263969205</v>
      </c>
      <c r="R2265" s="5">
        <v>6.7</v>
      </c>
      <c r="AJ2265" s="118" t="s">
        <v>154</v>
      </c>
      <c r="AK2265" s="119"/>
      <c r="AL2265" s="119"/>
      <c r="AM2265" s="120"/>
      <c r="AO2265" s="118" t="s">
        <v>224</v>
      </c>
      <c r="AP2265" s="140"/>
      <c r="AQ2265" s="119"/>
      <c r="AR2265" s="120"/>
    </row>
    <row r="2266" spans="1:44" x14ac:dyDescent="0.2">
      <c r="A2266" s="11">
        <v>2400</v>
      </c>
      <c r="C2266" s="13">
        <f t="shared" si="105"/>
        <v>6700</v>
      </c>
      <c r="D2266" s="25">
        <v>2400</v>
      </c>
      <c r="I2266" s="27">
        <f t="shared" si="106"/>
        <v>2.4</v>
      </c>
      <c r="J2266" s="19">
        <v>2.4</v>
      </c>
      <c r="L2266" s="14">
        <v>6.7</v>
      </c>
      <c r="O2266">
        <v>0.87549999999999994</v>
      </c>
      <c r="P2266" s="31">
        <f t="shared" si="107"/>
        <v>1.9021075263969205</v>
      </c>
      <c r="R2266" s="5">
        <v>6.7</v>
      </c>
      <c r="AJ2266" s="118" t="s">
        <v>477</v>
      </c>
      <c r="AK2266" s="119"/>
      <c r="AL2266" s="119"/>
      <c r="AM2266" s="120"/>
      <c r="AO2266" s="118" t="s">
        <v>209</v>
      </c>
      <c r="AP2266" s="140"/>
      <c r="AQ2266" s="119"/>
      <c r="AR2266" s="120"/>
    </row>
    <row r="2267" spans="1:44" x14ac:dyDescent="0.2">
      <c r="A2267" s="11">
        <v>300</v>
      </c>
      <c r="C2267" s="13">
        <f t="shared" si="105"/>
        <v>6700</v>
      </c>
      <c r="D2267" s="25">
        <v>300</v>
      </c>
      <c r="I2267" s="27">
        <f t="shared" si="106"/>
        <v>0.3</v>
      </c>
      <c r="J2267" s="19">
        <v>0.3</v>
      </c>
      <c r="L2267" s="14">
        <v>6.7</v>
      </c>
      <c r="O2267">
        <v>-1.204</v>
      </c>
      <c r="P2267" s="31">
        <f t="shared" si="107"/>
        <v>1.9021075263969205</v>
      </c>
      <c r="R2267" s="5">
        <v>6.7</v>
      </c>
      <c r="AJ2267" s="118" t="s">
        <v>182</v>
      </c>
      <c r="AK2267" s="119"/>
      <c r="AL2267" s="119"/>
      <c r="AM2267" s="120"/>
      <c r="AO2267" s="118" t="s">
        <v>209</v>
      </c>
      <c r="AP2267" s="140"/>
      <c r="AQ2267" s="119"/>
      <c r="AR2267" s="120"/>
    </row>
    <row r="2268" spans="1:44" x14ac:dyDescent="0.2">
      <c r="A2268" s="11">
        <v>1180</v>
      </c>
      <c r="C2268" s="13">
        <f t="shared" si="105"/>
        <v>6700</v>
      </c>
      <c r="D2268" s="25">
        <v>1180</v>
      </c>
      <c r="I2268" s="27">
        <f t="shared" si="106"/>
        <v>1.18</v>
      </c>
      <c r="J2268" s="19">
        <v>1.18</v>
      </c>
      <c r="L2268" s="14">
        <v>6.7</v>
      </c>
      <c r="O2268">
        <v>0.16550000000000001</v>
      </c>
      <c r="P2268" s="31">
        <f t="shared" si="107"/>
        <v>1.9021075263969205</v>
      </c>
      <c r="R2268" s="5">
        <v>6.7</v>
      </c>
      <c r="AJ2268" s="118" t="s">
        <v>55</v>
      </c>
      <c r="AK2268" s="119"/>
      <c r="AL2268" s="119"/>
      <c r="AM2268" s="120"/>
      <c r="AO2268" s="118" t="s">
        <v>209</v>
      </c>
      <c r="AP2268" s="140"/>
      <c r="AQ2268" s="119"/>
      <c r="AR2268" s="120"/>
    </row>
    <row r="2269" spans="1:44" x14ac:dyDescent="0.2">
      <c r="A2269" s="11">
        <v>820</v>
      </c>
      <c r="C2269" s="13">
        <f t="shared" si="105"/>
        <v>6760</v>
      </c>
      <c r="D2269" s="25">
        <v>820</v>
      </c>
      <c r="I2269" s="27">
        <f t="shared" si="106"/>
        <v>0.82000000000000006</v>
      </c>
      <c r="J2269" s="19">
        <v>0.82000000000000006</v>
      </c>
      <c r="L2269" s="14">
        <v>6.76</v>
      </c>
      <c r="O2269">
        <v>-0.19850000000000001</v>
      </c>
      <c r="P2269" s="31">
        <f t="shared" si="107"/>
        <v>1.9110228900548727</v>
      </c>
      <c r="R2269" s="5">
        <v>6.76</v>
      </c>
      <c r="AJ2269" s="118" t="s">
        <v>112</v>
      </c>
      <c r="AK2269" s="119"/>
      <c r="AL2269" s="119"/>
      <c r="AM2269" s="120"/>
      <c r="AO2269" s="118" t="s">
        <v>210</v>
      </c>
      <c r="AP2269" s="140"/>
      <c r="AQ2269" s="119"/>
      <c r="AR2269" s="120"/>
    </row>
    <row r="2270" spans="1:44" x14ac:dyDescent="0.2">
      <c r="A2270" s="11">
        <v>3700</v>
      </c>
      <c r="C2270" s="13">
        <f t="shared" si="105"/>
        <v>6760</v>
      </c>
      <c r="D2270" s="25">
        <v>3700</v>
      </c>
      <c r="I2270" s="27">
        <f t="shared" si="106"/>
        <v>3.7</v>
      </c>
      <c r="J2270" s="19">
        <v>3.7</v>
      </c>
      <c r="L2270" s="14">
        <v>6.76</v>
      </c>
      <c r="O2270">
        <v>1.3083</v>
      </c>
      <c r="P2270" s="31">
        <f t="shared" si="107"/>
        <v>1.9110228900548727</v>
      </c>
      <c r="R2270" s="5">
        <v>6.76</v>
      </c>
      <c r="AJ2270" s="118" t="s">
        <v>357</v>
      </c>
      <c r="AK2270" s="119"/>
      <c r="AL2270" s="119"/>
      <c r="AM2270" s="120"/>
      <c r="AO2270" s="118" t="s">
        <v>717</v>
      </c>
      <c r="AP2270" s="140"/>
      <c r="AQ2270" s="119"/>
      <c r="AR2270" s="120"/>
    </row>
    <row r="2271" spans="1:44" x14ac:dyDescent="0.2">
      <c r="A2271" s="11">
        <v>2300</v>
      </c>
      <c r="C2271" s="13">
        <f t="shared" si="105"/>
        <v>6780</v>
      </c>
      <c r="D2271" s="25">
        <v>2300</v>
      </c>
      <c r="I2271" s="27">
        <f t="shared" si="106"/>
        <v>2.3000000000000003</v>
      </c>
      <c r="J2271" s="19">
        <v>2.3000000000000003</v>
      </c>
      <c r="L2271" s="14">
        <v>6.78</v>
      </c>
      <c r="O2271">
        <v>0.83289999999999997</v>
      </c>
      <c r="P2271" s="31">
        <f t="shared" si="107"/>
        <v>1.9139771019523042</v>
      </c>
      <c r="R2271" s="5">
        <v>6.78</v>
      </c>
      <c r="AJ2271" s="118" t="s">
        <v>422</v>
      </c>
      <c r="AK2271" s="119"/>
      <c r="AL2271" s="119"/>
      <c r="AM2271" s="120"/>
      <c r="AO2271" s="118" t="s">
        <v>518</v>
      </c>
      <c r="AP2271" s="140"/>
      <c r="AQ2271" s="119"/>
      <c r="AR2271" s="120"/>
    </row>
    <row r="2272" spans="1:44" x14ac:dyDescent="0.2">
      <c r="A2272" s="11">
        <v>3400</v>
      </c>
      <c r="C2272" s="13">
        <f t="shared" si="105"/>
        <v>6780</v>
      </c>
      <c r="D2272" s="25">
        <v>3400</v>
      </c>
      <c r="I2272" s="27">
        <f t="shared" si="106"/>
        <v>3.4</v>
      </c>
      <c r="J2272" s="19">
        <v>3.4</v>
      </c>
      <c r="L2272" s="14">
        <v>6.78</v>
      </c>
      <c r="O2272">
        <v>1.2238</v>
      </c>
      <c r="P2272" s="31">
        <f t="shared" si="107"/>
        <v>1.9139771019523042</v>
      </c>
      <c r="R2272" s="5">
        <v>6.78</v>
      </c>
      <c r="AJ2272" s="118" t="s">
        <v>551</v>
      </c>
      <c r="AK2272" s="119"/>
      <c r="AL2272" s="119"/>
      <c r="AM2272" s="120"/>
      <c r="AO2272" s="118" t="s">
        <v>518</v>
      </c>
      <c r="AP2272" s="140"/>
      <c r="AQ2272" s="119"/>
      <c r="AR2272" s="120"/>
    </row>
    <row r="2273" spans="1:44" x14ac:dyDescent="0.2">
      <c r="A2273" s="11">
        <v>9600</v>
      </c>
      <c r="C2273" s="13">
        <f t="shared" si="105"/>
        <v>6780</v>
      </c>
      <c r="D2273" s="25">
        <v>9600</v>
      </c>
      <c r="I2273" s="27">
        <f t="shared" si="106"/>
        <v>9.6</v>
      </c>
      <c r="J2273" s="19">
        <v>9.6</v>
      </c>
      <c r="L2273" s="14">
        <v>6.78</v>
      </c>
      <c r="O2273">
        <v>2.2618</v>
      </c>
      <c r="P2273" s="31">
        <f t="shared" si="107"/>
        <v>1.9139771019523042</v>
      </c>
      <c r="R2273" s="5">
        <v>6.78</v>
      </c>
      <c r="AJ2273" s="118" t="s">
        <v>670</v>
      </c>
      <c r="AK2273" s="119"/>
      <c r="AL2273" s="119"/>
      <c r="AM2273" s="120"/>
      <c r="AO2273" s="118" t="s">
        <v>518</v>
      </c>
      <c r="AP2273" s="140"/>
      <c r="AQ2273" s="119"/>
      <c r="AR2273" s="120"/>
    </row>
    <row r="2274" spans="1:44" x14ac:dyDescent="0.2">
      <c r="A2274" s="11">
        <v>10900</v>
      </c>
      <c r="C2274" s="13">
        <f t="shared" si="105"/>
        <v>6780</v>
      </c>
      <c r="D2274" s="25">
        <v>10900</v>
      </c>
      <c r="I2274" s="27">
        <f t="shared" si="106"/>
        <v>10.9</v>
      </c>
      <c r="J2274" s="19">
        <v>10.9</v>
      </c>
      <c r="L2274" s="14">
        <v>6.78</v>
      </c>
      <c r="O2274">
        <v>2.3887999999999998</v>
      </c>
      <c r="P2274" s="31">
        <f t="shared" si="107"/>
        <v>1.9139771019523042</v>
      </c>
      <c r="R2274" s="5">
        <v>6.78</v>
      </c>
      <c r="AJ2274" s="118" t="s">
        <v>207</v>
      </c>
      <c r="AK2274" s="119"/>
      <c r="AL2274" s="119"/>
      <c r="AM2274" s="120"/>
      <c r="AO2274" s="118" t="s">
        <v>63</v>
      </c>
      <c r="AP2274" s="140"/>
      <c r="AQ2274" s="119"/>
      <c r="AR2274" s="120"/>
    </row>
    <row r="2275" spans="1:44" x14ac:dyDescent="0.2">
      <c r="A2275" s="11">
        <v>13460</v>
      </c>
      <c r="C2275" s="13">
        <f t="shared" si="105"/>
        <v>6840</v>
      </c>
      <c r="D2275" s="25">
        <v>13460</v>
      </c>
      <c r="I2275" s="27">
        <f t="shared" si="106"/>
        <v>13.46</v>
      </c>
      <c r="J2275" s="19">
        <v>13.46</v>
      </c>
      <c r="L2275" s="14">
        <v>6.84</v>
      </c>
      <c r="O2275">
        <v>2.5996999999999999</v>
      </c>
      <c r="P2275" s="31">
        <f t="shared" si="107"/>
        <v>1.922787731634459</v>
      </c>
      <c r="R2275" s="5">
        <v>6.84</v>
      </c>
      <c r="AJ2275" s="118" t="s">
        <v>671</v>
      </c>
      <c r="AK2275" s="119"/>
      <c r="AL2275" s="119"/>
      <c r="AM2275" s="120"/>
      <c r="AO2275" s="118" t="s">
        <v>63</v>
      </c>
      <c r="AP2275" s="140"/>
      <c r="AQ2275" s="119"/>
      <c r="AR2275" s="120"/>
    </row>
    <row r="2276" spans="1:44" x14ac:dyDescent="0.2">
      <c r="A2276" s="11">
        <v>14120</v>
      </c>
      <c r="C2276" s="13">
        <f t="shared" si="105"/>
        <v>6840</v>
      </c>
      <c r="D2276" s="25">
        <v>14120</v>
      </c>
      <c r="I2276" s="27">
        <f t="shared" si="106"/>
        <v>14.120000000000001</v>
      </c>
      <c r="J2276" s="19">
        <v>14.120000000000001</v>
      </c>
      <c r="L2276" s="14">
        <v>6.84</v>
      </c>
      <c r="O2276">
        <v>2.6476000000000002</v>
      </c>
      <c r="P2276" s="31">
        <f t="shared" si="107"/>
        <v>1.922787731634459</v>
      </c>
      <c r="R2276" s="5">
        <v>6.84</v>
      </c>
      <c r="AJ2276" s="118" t="s">
        <v>672</v>
      </c>
      <c r="AK2276" s="119"/>
      <c r="AL2276" s="119"/>
      <c r="AM2276" s="120"/>
      <c r="AO2276" s="118" t="s">
        <v>63</v>
      </c>
      <c r="AP2276" s="140"/>
      <c r="AQ2276" s="119"/>
      <c r="AR2276" s="120"/>
    </row>
    <row r="2277" spans="1:44" x14ac:dyDescent="0.2">
      <c r="A2277" s="11">
        <v>3760</v>
      </c>
      <c r="C2277" s="13">
        <f t="shared" si="105"/>
        <v>6860</v>
      </c>
      <c r="D2277" s="25">
        <v>3760</v>
      </c>
      <c r="I2277" s="27">
        <f t="shared" si="106"/>
        <v>3.7600000000000002</v>
      </c>
      <c r="J2277" s="19">
        <v>3.7600000000000002</v>
      </c>
      <c r="L2277" s="14">
        <v>6.86</v>
      </c>
      <c r="O2277">
        <v>1.3244</v>
      </c>
      <c r="P2277" s="31">
        <f t="shared" si="107"/>
        <v>1.925707441737794</v>
      </c>
      <c r="R2277" s="5">
        <v>6.86</v>
      </c>
      <c r="AJ2277" s="118" t="s">
        <v>190</v>
      </c>
      <c r="AK2277" s="119"/>
      <c r="AL2277" s="119"/>
      <c r="AM2277" s="120"/>
      <c r="AO2277" s="118" t="s">
        <v>602</v>
      </c>
      <c r="AP2277" s="140"/>
      <c r="AQ2277" s="119"/>
      <c r="AR2277" s="120"/>
    </row>
    <row r="2278" spans="1:44" x14ac:dyDescent="0.2">
      <c r="A2278" s="11">
        <v>2060</v>
      </c>
      <c r="C2278" s="13">
        <f t="shared" si="105"/>
        <v>6880</v>
      </c>
      <c r="D2278" s="25">
        <v>2060</v>
      </c>
      <c r="I2278" s="27">
        <f t="shared" si="106"/>
        <v>2.06</v>
      </c>
      <c r="J2278" s="19">
        <v>2.06</v>
      </c>
      <c r="L2278" s="14">
        <v>6.88</v>
      </c>
      <c r="O2278">
        <v>0.72270000000000001</v>
      </c>
      <c r="P2278" s="31">
        <f t="shared" si="107"/>
        <v>1.9286186519452522</v>
      </c>
      <c r="R2278" s="5">
        <v>6.88</v>
      </c>
      <c r="AJ2278" s="118" t="s">
        <v>92</v>
      </c>
      <c r="AK2278" s="119"/>
      <c r="AL2278" s="119"/>
      <c r="AM2278" s="120"/>
      <c r="AO2278" s="118" t="s">
        <v>602</v>
      </c>
      <c r="AP2278" s="140"/>
      <c r="AQ2278" s="119"/>
      <c r="AR2278" s="120"/>
    </row>
    <row r="2279" spans="1:44" x14ac:dyDescent="0.2">
      <c r="A2279" s="11">
        <v>620</v>
      </c>
      <c r="C2279" s="13">
        <f t="shared" si="105"/>
        <v>6900</v>
      </c>
      <c r="D2279" s="25">
        <v>620</v>
      </c>
      <c r="I2279" s="27">
        <f t="shared" si="106"/>
        <v>0.62</v>
      </c>
      <c r="J2279" s="19">
        <v>0.62</v>
      </c>
      <c r="L2279" s="14">
        <v>6.9</v>
      </c>
      <c r="O2279">
        <v>-0.47799999999999998</v>
      </c>
      <c r="P2279" s="31">
        <f t="shared" si="107"/>
        <v>1.9315214116032138</v>
      </c>
      <c r="R2279" s="5">
        <v>6.9</v>
      </c>
      <c r="AJ2279" s="118" t="s">
        <v>136</v>
      </c>
      <c r="AK2279" s="119"/>
      <c r="AL2279" s="119"/>
      <c r="AM2279" s="120"/>
      <c r="AO2279" s="118" t="s">
        <v>659</v>
      </c>
      <c r="AP2279" s="140"/>
      <c r="AQ2279" s="119"/>
      <c r="AR2279" s="120"/>
    </row>
    <row r="2280" spans="1:44" x14ac:dyDescent="0.2">
      <c r="A2280" s="11">
        <v>1100</v>
      </c>
      <c r="C2280" s="13">
        <f t="shared" si="105"/>
        <v>6920</v>
      </c>
      <c r="D2280" s="25">
        <v>1100</v>
      </c>
      <c r="I2280" s="27">
        <f t="shared" si="106"/>
        <v>1.1000000000000001</v>
      </c>
      <c r="J2280" s="19">
        <v>1.1000000000000001</v>
      </c>
      <c r="L2280" s="14">
        <v>6.92</v>
      </c>
      <c r="O2280">
        <v>9.5299999999999996E-2</v>
      </c>
      <c r="P2280" s="31">
        <f t="shared" si="107"/>
        <v>1.9344157696295783</v>
      </c>
      <c r="R2280" s="5">
        <v>6.92</v>
      </c>
      <c r="AJ2280" s="118" t="s">
        <v>301</v>
      </c>
      <c r="AK2280" s="119"/>
      <c r="AL2280" s="119"/>
      <c r="AM2280" s="120"/>
      <c r="AO2280" s="118" t="s">
        <v>742</v>
      </c>
      <c r="AP2280" s="140"/>
      <c r="AQ2280" s="119"/>
      <c r="AR2280" s="120"/>
    </row>
    <row r="2281" spans="1:44" x14ac:dyDescent="0.2">
      <c r="A2281" s="11">
        <v>2780</v>
      </c>
      <c r="C2281" s="13">
        <f t="shared" si="105"/>
        <v>6920</v>
      </c>
      <c r="D2281" s="25">
        <v>2780</v>
      </c>
      <c r="I2281" s="27">
        <f t="shared" si="106"/>
        <v>2.7800000000000002</v>
      </c>
      <c r="J2281" s="19">
        <v>2.7800000000000002</v>
      </c>
      <c r="L2281" s="14">
        <v>6.92</v>
      </c>
      <c r="O2281">
        <v>1.0225</v>
      </c>
      <c r="P2281" s="31">
        <f t="shared" si="107"/>
        <v>1.9344157696295783</v>
      </c>
      <c r="R2281" s="5">
        <v>6.92</v>
      </c>
      <c r="AJ2281" s="118" t="s">
        <v>314</v>
      </c>
      <c r="AK2281" s="119"/>
      <c r="AL2281" s="119"/>
      <c r="AM2281" s="120"/>
      <c r="AO2281" s="118" t="s">
        <v>286</v>
      </c>
      <c r="AP2281" s="140"/>
      <c r="AQ2281" s="119"/>
      <c r="AR2281" s="120"/>
    </row>
    <row r="2282" spans="1:44" x14ac:dyDescent="0.2">
      <c r="A2282" s="11">
        <v>1240</v>
      </c>
      <c r="C2282" s="13">
        <f t="shared" si="105"/>
        <v>6940</v>
      </c>
      <c r="D2282" s="25">
        <v>1240</v>
      </c>
      <c r="I2282" s="27">
        <f t="shared" si="106"/>
        <v>1.24</v>
      </c>
      <c r="J2282" s="19">
        <v>1.24</v>
      </c>
      <c r="L2282" s="14">
        <v>6.94</v>
      </c>
      <c r="O2282">
        <v>0.21510000000000001</v>
      </c>
      <c r="P2282" s="31">
        <f t="shared" si="107"/>
        <v>1.9373017745187131</v>
      </c>
      <c r="R2282" s="5">
        <v>6.94</v>
      </c>
      <c r="AJ2282" s="118" t="s">
        <v>176</v>
      </c>
      <c r="AK2282" s="119"/>
      <c r="AL2282" s="119"/>
      <c r="AM2282" s="120"/>
      <c r="AO2282" s="118" t="s">
        <v>286</v>
      </c>
      <c r="AP2282" s="140"/>
      <c r="AQ2282" s="119"/>
      <c r="AR2282" s="120"/>
    </row>
    <row r="2283" spans="1:44" x14ac:dyDescent="0.2">
      <c r="A2283" s="11">
        <v>13000</v>
      </c>
      <c r="C2283" s="13">
        <f t="shared" si="105"/>
        <v>6960</v>
      </c>
      <c r="D2283" s="25">
        <v>13000</v>
      </c>
      <c r="I2283" s="27">
        <f t="shared" si="106"/>
        <v>13</v>
      </c>
      <c r="J2283" s="19">
        <v>13</v>
      </c>
      <c r="L2283" s="14">
        <v>6.96</v>
      </c>
      <c r="O2283">
        <v>2.5649000000000002</v>
      </c>
      <c r="P2283" s="31">
        <f t="shared" si="107"/>
        <v>1.9401794743463283</v>
      </c>
      <c r="R2283" s="5">
        <v>6.96</v>
      </c>
      <c r="AJ2283" s="118" t="s">
        <v>673</v>
      </c>
      <c r="AK2283" s="119"/>
      <c r="AL2283" s="119"/>
      <c r="AM2283" s="120"/>
      <c r="AO2283" s="118" t="s">
        <v>304</v>
      </c>
      <c r="AP2283" s="140"/>
      <c r="AQ2283" s="119"/>
      <c r="AR2283" s="120"/>
    </row>
    <row r="2284" spans="1:44" x14ac:dyDescent="0.2">
      <c r="A2284" s="11">
        <v>2540</v>
      </c>
      <c r="C2284" s="13">
        <f t="shared" si="105"/>
        <v>6960</v>
      </c>
      <c r="D2284" s="25">
        <v>2540</v>
      </c>
      <c r="I2284" s="27">
        <f t="shared" si="106"/>
        <v>2.54</v>
      </c>
      <c r="J2284" s="19">
        <v>2.54</v>
      </c>
      <c r="L2284" s="14">
        <v>6.96</v>
      </c>
      <c r="O2284">
        <v>0.93220000000000003</v>
      </c>
      <c r="P2284" s="31">
        <f t="shared" si="107"/>
        <v>1.9401794743463283</v>
      </c>
      <c r="R2284" s="5">
        <v>6.96</v>
      </c>
      <c r="AJ2284" s="118" t="s">
        <v>412</v>
      </c>
      <c r="AK2284" s="119"/>
      <c r="AL2284" s="119"/>
      <c r="AM2284" s="120"/>
      <c r="AO2284" s="118" t="s">
        <v>508</v>
      </c>
      <c r="AP2284" s="140"/>
      <c r="AQ2284" s="119"/>
      <c r="AR2284" s="120"/>
    </row>
    <row r="2285" spans="1:44" x14ac:dyDescent="0.2">
      <c r="A2285" s="11">
        <v>1260</v>
      </c>
      <c r="C2285" s="13">
        <f t="shared" si="105"/>
        <v>6960</v>
      </c>
      <c r="D2285" s="25">
        <v>1260</v>
      </c>
      <c r="I2285" s="27">
        <f t="shared" si="106"/>
        <v>1.26</v>
      </c>
      <c r="J2285" s="19">
        <v>1.26</v>
      </c>
      <c r="L2285" s="14">
        <v>6.96</v>
      </c>
      <c r="O2285">
        <v>0.2311</v>
      </c>
      <c r="P2285" s="31">
        <f t="shared" si="107"/>
        <v>1.9401794743463283</v>
      </c>
      <c r="R2285" s="5">
        <v>6.96</v>
      </c>
      <c r="AJ2285" s="118" t="s">
        <v>73</v>
      </c>
      <c r="AK2285" s="119"/>
      <c r="AL2285" s="119"/>
      <c r="AM2285" s="120"/>
      <c r="AO2285" s="118" t="s">
        <v>723</v>
      </c>
      <c r="AP2285" s="140"/>
      <c r="AQ2285" s="119"/>
      <c r="AR2285" s="120"/>
    </row>
    <row r="2286" spans="1:44" x14ac:dyDescent="0.2">
      <c r="A2286" s="11">
        <v>820</v>
      </c>
      <c r="C2286" s="13">
        <f t="shared" si="105"/>
        <v>6980</v>
      </c>
      <c r="D2286" s="25">
        <v>820</v>
      </c>
      <c r="I2286" s="27">
        <f t="shared" si="106"/>
        <v>0.82000000000000006</v>
      </c>
      <c r="J2286" s="19">
        <v>0.82000000000000006</v>
      </c>
      <c r="L2286" s="14">
        <v>6.98</v>
      </c>
      <c r="O2286">
        <v>-0.19850000000000001</v>
      </c>
      <c r="P2286" s="31">
        <f t="shared" si="107"/>
        <v>1.9430489167742813</v>
      </c>
      <c r="R2286" s="5">
        <v>6.98</v>
      </c>
      <c r="AJ2286" s="118" t="s">
        <v>112</v>
      </c>
      <c r="AK2286" s="119"/>
      <c r="AL2286" s="119"/>
      <c r="AM2286" s="120"/>
      <c r="AO2286" s="118" t="s">
        <v>547</v>
      </c>
      <c r="AP2286" s="140"/>
      <c r="AQ2286" s="119"/>
      <c r="AR2286" s="120"/>
    </row>
    <row r="2287" spans="1:44" x14ac:dyDescent="0.2">
      <c r="A2287" s="11">
        <v>19200</v>
      </c>
      <c r="C2287" s="13">
        <f t="shared" si="105"/>
        <v>7000</v>
      </c>
      <c r="D2287" s="25">
        <v>19200</v>
      </c>
      <c r="I2287" s="27">
        <f t="shared" si="106"/>
        <v>19.2</v>
      </c>
      <c r="J2287" s="19">
        <v>19.2</v>
      </c>
      <c r="L2287" s="14">
        <v>7</v>
      </c>
      <c r="O2287">
        <v>2.9548999999999999</v>
      </c>
      <c r="P2287" s="31">
        <f t="shared" si="107"/>
        <v>1.9459101490553132</v>
      </c>
      <c r="R2287" s="5">
        <v>7</v>
      </c>
      <c r="AJ2287" s="118" t="s">
        <v>674</v>
      </c>
      <c r="AK2287" s="119"/>
      <c r="AL2287" s="119"/>
      <c r="AM2287" s="120"/>
      <c r="AO2287" s="118" t="s">
        <v>606</v>
      </c>
      <c r="AP2287" s="140"/>
      <c r="AQ2287" s="119"/>
      <c r="AR2287" s="120"/>
    </row>
    <row r="2288" spans="1:44" x14ac:dyDescent="0.2">
      <c r="A2288" s="11">
        <v>1220</v>
      </c>
      <c r="C2288" s="13">
        <f t="shared" si="105"/>
        <v>7000</v>
      </c>
      <c r="D2288" s="25">
        <v>1220</v>
      </c>
      <c r="I2288" s="27">
        <f t="shared" si="106"/>
        <v>1.22</v>
      </c>
      <c r="J2288" s="19">
        <v>1.22</v>
      </c>
      <c r="L2288" s="14">
        <v>7</v>
      </c>
      <c r="O2288">
        <v>0.19889999999999999</v>
      </c>
      <c r="P2288" s="31">
        <f t="shared" si="107"/>
        <v>1.9459101490553132</v>
      </c>
      <c r="R2288" s="5">
        <v>7</v>
      </c>
      <c r="AJ2288" s="118" t="s">
        <v>154</v>
      </c>
      <c r="AK2288" s="119"/>
      <c r="AL2288" s="119"/>
      <c r="AM2288" s="120"/>
      <c r="AO2288" s="118" t="s">
        <v>554</v>
      </c>
      <c r="AP2288" s="140"/>
      <c r="AQ2288" s="119"/>
      <c r="AR2288" s="120"/>
    </row>
    <row r="2289" spans="1:44" x14ac:dyDescent="0.2">
      <c r="A2289" s="11">
        <v>340</v>
      </c>
      <c r="C2289" s="13">
        <f t="shared" si="105"/>
        <v>7000</v>
      </c>
      <c r="D2289" s="25">
        <v>340</v>
      </c>
      <c r="I2289" s="27">
        <f t="shared" si="106"/>
        <v>0.34</v>
      </c>
      <c r="J2289" s="19">
        <v>0.34</v>
      </c>
      <c r="L2289" s="14">
        <v>7</v>
      </c>
      <c r="O2289">
        <v>-1.0788</v>
      </c>
      <c r="P2289" s="31">
        <f t="shared" si="107"/>
        <v>1.9459101490553132</v>
      </c>
      <c r="R2289" s="5">
        <v>7</v>
      </c>
      <c r="AJ2289" s="118" t="s">
        <v>193</v>
      </c>
      <c r="AK2289" s="119"/>
      <c r="AL2289" s="119"/>
      <c r="AM2289" s="120"/>
      <c r="AO2289" s="118" t="s">
        <v>505</v>
      </c>
      <c r="AP2289" s="140"/>
      <c r="AQ2289" s="119"/>
      <c r="AR2289" s="120"/>
    </row>
    <row r="2290" spans="1:44" x14ac:dyDescent="0.2">
      <c r="A2290" s="11">
        <v>1280</v>
      </c>
      <c r="C2290" s="13">
        <f t="shared" si="105"/>
        <v>7000</v>
      </c>
      <c r="D2290" s="25">
        <v>1280</v>
      </c>
      <c r="I2290" s="27">
        <f t="shared" si="106"/>
        <v>1.28</v>
      </c>
      <c r="J2290" s="19">
        <v>1.28</v>
      </c>
      <c r="L2290" s="14">
        <v>7</v>
      </c>
      <c r="O2290">
        <v>0.24690000000000001</v>
      </c>
      <c r="P2290" s="31">
        <f t="shared" si="107"/>
        <v>1.9459101490553132</v>
      </c>
      <c r="R2290" s="5">
        <v>7</v>
      </c>
      <c r="AJ2290" s="118" t="s">
        <v>362</v>
      </c>
      <c r="AK2290" s="119"/>
      <c r="AL2290" s="119"/>
      <c r="AM2290" s="120"/>
      <c r="AO2290" s="118" t="s">
        <v>326</v>
      </c>
      <c r="AP2290" s="140"/>
      <c r="AQ2290" s="119"/>
      <c r="AR2290" s="120"/>
    </row>
    <row r="2291" spans="1:44" x14ac:dyDescent="0.2">
      <c r="A2291" s="11">
        <v>820</v>
      </c>
      <c r="C2291" s="13">
        <f t="shared" si="105"/>
        <v>7020</v>
      </c>
      <c r="D2291" s="25">
        <v>820</v>
      </c>
      <c r="I2291" s="27">
        <f t="shared" si="106"/>
        <v>0.82000000000000006</v>
      </c>
      <c r="J2291" s="19">
        <v>0.82000000000000006</v>
      </c>
      <c r="L2291" s="14">
        <v>7.02</v>
      </c>
      <c r="O2291">
        <v>-0.19850000000000001</v>
      </c>
      <c r="P2291" s="31">
        <f t="shared" si="107"/>
        <v>1.9487632180377197</v>
      </c>
      <c r="R2291" s="5">
        <v>7.02</v>
      </c>
      <c r="AJ2291" s="118" t="s">
        <v>112</v>
      </c>
      <c r="AK2291" s="119"/>
      <c r="AL2291" s="119"/>
      <c r="AM2291" s="120"/>
      <c r="AO2291" s="118" t="s">
        <v>732</v>
      </c>
      <c r="AP2291" s="140"/>
      <c r="AQ2291" s="119"/>
      <c r="AR2291" s="120"/>
    </row>
    <row r="2292" spans="1:44" x14ac:dyDescent="0.2">
      <c r="A2292" s="11">
        <v>700</v>
      </c>
      <c r="C2292" s="13">
        <f t="shared" si="105"/>
        <v>7020</v>
      </c>
      <c r="D2292" s="25">
        <v>700</v>
      </c>
      <c r="I2292" s="27">
        <f t="shared" si="106"/>
        <v>0.70000000000000007</v>
      </c>
      <c r="J2292" s="19">
        <v>0.70000000000000007</v>
      </c>
      <c r="L2292" s="14">
        <v>7.02</v>
      </c>
      <c r="O2292">
        <v>-0.35670000000000002</v>
      </c>
      <c r="P2292" s="31">
        <f t="shared" si="107"/>
        <v>1.9487632180377197</v>
      </c>
      <c r="R2292" s="5">
        <v>7.02</v>
      </c>
      <c r="AJ2292" s="118" t="s">
        <v>276</v>
      </c>
      <c r="AK2292" s="119"/>
      <c r="AL2292" s="119"/>
      <c r="AM2292" s="120"/>
      <c r="AO2292" s="118" t="s">
        <v>350</v>
      </c>
      <c r="AP2292" s="140"/>
      <c r="AQ2292" s="119"/>
      <c r="AR2292" s="120"/>
    </row>
    <row r="2293" spans="1:44" x14ac:dyDescent="0.2">
      <c r="A2293" s="11">
        <v>19720</v>
      </c>
      <c r="C2293" s="13">
        <f t="shared" si="105"/>
        <v>7040</v>
      </c>
      <c r="D2293" s="25">
        <v>19720</v>
      </c>
      <c r="I2293" s="27">
        <f t="shared" si="106"/>
        <v>19.72</v>
      </c>
      <c r="J2293" s="19">
        <v>19.72</v>
      </c>
      <c r="L2293" s="14">
        <v>7.04</v>
      </c>
      <c r="O2293">
        <v>2.9815999999999998</v>
      </c>
      <c r="P2293" s="31">
        <f t="shared" si="107"/>
        <v>1.951608170169951</v>
      </c>
      <c r="R2293" s="5">
        <v>7.04</v>
      </c>
      <c r="AJ2293" s="118" t="s">
        <v>675</v>
      </c>
      <c r="AK2293" s="119"/>
      <c r="AL2293" s="119"/>
      <c r="AM2293" s="120"/>
      <c r="AO2293" s="118" t="s">
        <v>494</v>
      </c>
      <c r="AP2293" s="140"/>
      <c r="AQ2293" s="119"/>
      <c r="AR2293" s="120"/>
    </row>
    <row r="2294" spans="1:44" x14ac:dyDescent="0.2">
      <c r="A2294" s="11">
        <v>1280</v>
      </c>
      <c r="C2294" s="13">
        <f t="shared" si="105"/>
        <v>7040</v>
      </c>
      <c r="D2294" s="25">
        <v>1280</v>
      </c>
      <c r="I2294" s="27">
        <f t="shared" si="106"/>
        <v>1.28</v>
      </c>
      <c r="J2294" s="19">
        <v>1.28</v>
      </c>
      <c r="L2294" s="14">
        <v>7.04</v>
      </c>
      <c r="O2294">
        <v>0.24690000000000001</v>
      </c>
      <c r="P2294" s="31">
        <f t="shared" si="107"/>
        <v>1.951608170169951</v>
      </c>
      <c r="R2294" s="5">
        <v>7.04</v>
      </c>
      <c r="AJ2294" s="118" t="s">
        <v>362</v>
      </c>
      <c r="AK2294" s="119"/>
      <c r="AL2294" s="119"/>
      <c r="AM2294" s="120"/>
      <c r="AO2294" s="118" t="s">
        <v>420</v>
      </c>
      <c r="AP2294" s="140"/>
      <c r="AQ2294" s="119"/>
      <c r="AR2294" s="120"/>
    </row>
    <row r="2295" spans="1:44" x14ac:dyDescent="0.2">
      <c r="A2295" s="11">
        <v>440</v>
      </c>
      <c r="C2295" s="13">
        <f t="shared" si="105"/>
        <v>7060</v>
      </c>
      <c r="D2295" s="25">
        <v>440</v>
      </c>
      <c r="I2295" s="27">
        <f t="shared" si="106"/>
        <v>0.44</v>
      </c>
      <c r="J2295" s="19">
        <v>0.44</v>
      </c>
      <c r="L2295" s="14">
        <v>7.06</v>
      </c>
      <c r="O2295">
        <v>-0.82099999999999995</v>
      </c>
      <c r="P2295" s="31">
        <f t="shared" si="107"/>
        <v>1.9544450515051506</v>
      </c>
      <c r="R2295" s="5">
        <v>7.06</v>
      </c>
      <c r="AJ2295" s="118" t="s">
        <v>230</v>
      </c>
      <c r="AK2295" s="119"/>
      <c r="AL2295" s="119"/>
      <c r="AM2295" s="120"/>
      <c r="AO2295" s="118" t="s">
        <v>420</v>
      </c>
      <c r="AP2295" s="140"/>
      <c r="AQ2295" s="119"/>
      <c r="AR2295" s="120"/>
    </row>
    <row r="2296" spans="1:44" x14ac:dyDescent="0.2">
      <c r="A2296" s="11">
        <v>5180</v>
      </c>
      <c r="C2296" s="13">
        <f t="shared" si="105"/>
        <v>7100</v>
      </c>
      <c r="D2296" s="25">
        <v>5180</v>
      </c>
      <c r="I2296" s="27">
        <f t="shared" si="106"/>
        <v>5.18</v>
      </c>
      <c r="J2296" s="19">
        <v>5.18</v>
      </c>
      <c r="L2296" s="14">
        <v>7.1</v>
      </c>
      <c r="O2296">
        <v>1.6448</v>
      </c>
      <c r="P2296" s="31">
        <f t="shared" si="107"/>
        <v>1.9600947840472698</v>
      </c>
      <c r="R2296" s="5">
        <v>7.1</v>
      </c>
      <c r="AJ2296" s="118" t="s">
        <v>78</v>
      </c>
      <c r="AK2296" s="119"/>
      <c r="AL2296" s="119"/>
      <c r="AM2296" s="120"/>
      <c r="AO2296" s="118" t="s">
        <v>300</v>
      </c>
      <c r="AP2296" s="140"/>
      <c r="AQ2296" s="119"/>
      <c r="AR2296" s="120"/>
    </row>
    <row r="2297" spans="1:44" x14ac:dyDescent="0.2">
      <c r="A2297" s="11">
        <v>2180</v>
      </c>
      <c r="C2297" s="13">
        <f t="shared" si="105"/>
        <v>7100</v>
      </c>
      <c r="D2297" s="25">
        <v>2180</v>
      </c>
      <c r="I2297" s="27">
        <f t="shared" si="106"/>
        <v>2.1800000000000002</v>
      </c>
      <c r="J2297" s="19">
        <v>2.1800000000000002</v>
      </c>
      <c r="L2297" s="14">
        <v>7.1</v>
      </c>
      <c r="O2297">
        <v>0.77929999999999999</v>
      </c>
      <c r="P2297" s="31">
        <f t="shared" si="107"/>
        <v>1.9600947840472698</v>
      </c>
      <c r="R2297" s="5">
        <v>7.1</v>
      </c>
      <c r="AJ2297" s="118" t="s">
        <v>206</v>
      </c>
      <c r="AK2297" s="119"/>
      <c r="AL2297" s="119"/>
      <c r="AM2297" s="120"/>
      <c r="AO2297" s="118" t="s">
        <v>300</v>
      </c>
      <c r="AP2297" s="140"/>
      <c r="AQ2297" s="119"/>
      <c r="AR2297" s="120"/>
    </row>
    <row r="2298" spans="1:44" x14ac:dyDescent="0.2">
      <c r="A2298" s="11">
        <v>10540</v>
      </c>
      <c r="C2298" s="13">
        <f t="shared" si="105"/>
        <v>7120</v>
      </c>
      <c r="D2298" s="25">
        <v>10540</v>
      </c>
      <c r="I2298" s="27">
        <f t="shared" si="106"/>
        <v>10.540000000000001</v>
      </c>
      <c r="J2298" s="19">
        <v>10.540000000000001</v>
      </c>
      <c r="L2298" s="14">
        <v>7.12</v>
      </c>
      <c r="O2298">
        <v>2.3552</v>
      </c>
      <c r="P2298" s="31">
        <f t="shared" si="107"/>
        <v>1.9629077254238845</v>
      </c>
      <c r="R2298" s="5">
        <v>7.12</v>
      </c>
      <c r="AJ2298" s="118" t="s">
        <v>636</v>
      </c>
      <c r="AK2298" s="119"/>
      <c r="AL2298" s="119"/>
      <c r="AM2298" s="120"/>
      <c r="AO2298" s="118" t="s">
        <v>232</v>
      </c>
      <c r="AP2298" s="140"/>
      <c r="AQ2298" s="119"/>
      <c r="AR2298" s="120"/>
    </row>
    <row r="2299" spans="1:44" x14ac:dyDescent="0.2">
      <c r="A2299" s="11">
        <v>4380</v>
      </c>
      <c r="C2299" s="13">
        <f t="shared" si="105"/>
        <v>7120</v>
      </c>
      <c r="D2299" s="25">
        <v>4380</v>
      </c>
      <c r="I2299" s="27">
        <f t="shared" si="106"/>
        <v>4.38</v>
      </c>
      <c r="J2299" s="19">
        <v>4.38</v>
      </c>
      <c r="L2299" s="14">
        <v>7.12</v>
      </c>
      <c r="O2299">
        <v>1.4770000000000001</v>
      </c>
      <c r="P2299" s="31">
        <f t="shared" si="107"/>
        <v>1.9629077254238845</v>
      </c>
      <c r="R2299" s="5">
        <v>7.12</v>
      </c>
      <c r="AJ2299" s="118" t="s">
        <v>464</v>
      </c>
      <c r="AK2299" s="119"/>
      <c r="AL2299" s="119"/>
      <c r="AM2299" s="120"/>
      <c r="AO2299" s="118" t="s">
        <v>232</v>
      </c>
      <c r="AP2299" s="140"/>
      <c r="AQ2299" s="119"/>
      <c r="AR2299" s="120"/>
    </row>
    <row r="2300" spans="1:44" x14ac:dyDescent="0.2">
      <c r="A2300" s="11">
        <v>6960</v>
      </c>
      <c r="C2300" s="13">
        <f t="shared" si="105"/>
        <v>7140</v>
      </c>
      <c r="D2300" s="25">
        <v>6960</v>
      </c>
      <c r="I2300" s="27">
        <f t="shared" si="106"/>
        <v>6.96</v>
      </c>
      <c r="J2300" s="19">
        <v>6.96</v>
      </c>
      <c r="L2300" s="14">
        <v>7.14</v>
      </c>
      <c r="O2300">
        <v>1.9401999999999999</v>
      </c>
      <c r="P2300" s="31">
        <f t="shared" si="107"/>
        <v>1.965712776351493</v>
      </c>
      <c r="R2300" s="5">
        <v>7.14</v>
      </c>
      <c r="AJ2300" s="118" t="s">
        <v>348</v>
      </c>
      <c r="AK2300" s="119"/>
      <c r="AL2300" s="119"/>
      <c r="AM2300" s="120"/>
      <c r="AO2300" s="118" t="s">
        <v>598</v>
      </c>
      <c r="AP2300" s="140"/>
      <c r="AQ2300" s="119"/>
      <c r="AR2300" s="120"/>
    </row>
    <row r="2301" spans="1:44" x14ac:dyDescent="0.2">
      <c r="A2301" s="11">
        <v>1720</v>
      </c>
      <c r="C2301" s="13">
        <f t="shared" si="105"/>
        <v>7140</v>
      </c>
      <c r="D2301" s="25">
        <v>1720</v>
      </c>
      <c r="I2301" s="27">
        <f t="shared" si="106"/>
        <v>1.72</v>
      </c>
      <c r="J2301" s="19">
        <v>1.72</v>
      </c>
      <c r="L2301" s="14">
        <v>7.14</v>
      </c>
      <c r="O2301">
        <v>0.5423</v>
      </c>
      <c r="P2301" s="31">
        <f t="shared" si="107"/>
        <v>1.965712776351493</v>
      </c>
      <c r="R2301" s="5">
        <v>7.14</v>
      </c>
      <c r="AJ2301" s="118" t="s">
        <v>97</v>
      </c>
      <c r="AK2301" s="119"/>
      <c r="AL2301" s="119"/>
      <c r="AM2301" s="120"/>
      <c r="AO2301" s="118" t="s">
        <v>600</v>
      </c>
      <c r="AP2301" s="140"/>
      <c r="AQ2301" s="119"/>
      <c r="AR2301" s="120"/>
    </row>
    <row r="2302" spans="1:44" x14ac:dyDescent="0.2">
      <c r="A2302" s="11">
        <v>1440</v>
      </c>
      <c r="C2302" s="13">
        <f t="shared" si="105"/>
        <v>7140</v>
      </c>
      <c r="D2302" s="25">
        <v>1440</v>
      </c>
      <c r="I2302" s="27">
        <f t="shared" si="106"/>
        <v>1.44</v>
      </c>
      <c r="J2302" s="19">
        <v>1.44</v>
      </c>
      <c r="L2302" s="14">
        <v>7.14</v>
      </c>
      <c r="O2302">
        <v>0.36459999999999998</v>
      </c>
      <c r="P2302" s="31">
        <f t="shared" si="107"/>
        <v>1.965712776351493</v>
      </c>
      <c r="R2302" s="5">
        <v>7.14</v>
      </c>
      <c r="AJ2302" s="118" t="s">
        <v>85</v>
      </c>
      <c r="AK2302" s="119"/>
      <c r="AL2302" s="119"/>
      <c r="AM2302" s="120"/>
      <c r="AO2302" s="118" t="s">
        <v>584</v>
      </c>
      <c r="AP2302" s="140"/>
      <c r="AQ2302" s="119"/>
      <c r="AR2302" s="120"/>
    </row>
    <row r="2303" spans="1:44" x14ac:dyDescent="0.2">
      <c r="A2303" s="11">
        <v>3820</v>
      </c>
      <c r="C2303" s="13">
        <f t="shared" si="105"/>
        <v>7140</v>
      </c>
      <c r="D2303" s="25">
        <v>3820</v>
      </c>
      <c r="I2303" s="27">
        <f t="shared" si="106"/>
        <v>3.8200000000000003</v>
      </c>
      <c r="J2303" s="19">
        <v>3.8200000000000003</v>
      </c>
      <c r="L2303" s="14">
        <v>7.14</v>
      </c>
      <c r="O2303">
        <v>1.3403</v>
      </c>
      <c r="P2303" s="31">
        <f t="shared" si="107"/>
        <v>1.965712776351493</v>
      </c>
      <c r="R2303" s="5">
        <v>7.14</v>
      </c>
      <c r="AJ2303" s="118" t="s">
        <v>240</v>
      </c>
      <c r="AK2303" s="119"/>
      <c r="AL2303" s="119"/>
      <c r="AM2303" s="120"/>
      <c r="AO2303" s="118" t="s">
        <v>401</v>
      </c>
      <c r="AP2303" s="140"/>
      <c r="AQ2303" s="119"/>
      <c r="AR2303" s="120"/>
    </row>
    <row r="2304" spans="1:44" x14ac:dyDescent="0.2">
      <c r="A2304" s="11">
        <v>2220</v>
      </c>
      <c r="C2304" s="13">
        <f t="shared" si="105"/>
        <v>7160</v>
      </c>
      <c r="D2304" s="25">
        <v>2220</v>
      </c>
      <c r="I2304" s="27">
        <f t="shared" si="106"/>
        <v>2.2200000000000002</v>
      </c>
      <c r="J2304" s="19">
        <v>2.2200000000000002</v>
      </c>
      <c r="L2304" s="14">
        <v>7.16</v>
      </c>
      <c r="O2304">
        <v>0.79749999999999999</v>
      </c>
      <c r="P2304" s="31">
        <f t="shared" si="107"/>
        <v>1.9685099809725544</v>
      </c>
      <c r="R2304" s="5">
        <v>7.16</v>
      </c>
      <c r="AJ2304" s="118" t="s">
        <v>344</v>
      </c>
      <c r="AK2304" s="119"/>
      <c r="AL2304" s="119"/>
      <c r="AM2304" s="120"/>
      <c r="AO2304" s="118" t="s">
        <v>401</v>
      </c>
      <c r="AP2304" s="140"/>
      <c r="AQ2304" s="119"/>
      <c r="AR2304" s="120"/>
    </row>
    <row r="2305" spans="1:44" x14ac:dyDescent="0.2">
      <c r="A2305" s="11">
        <v>440</v>
      </c>
      <c r="C2305" s="13">
        <f t="shared" ref="C2305:C2368" si="108">L2305*1000</f>
        <v>7200</v>
      </c>
      <c r="D2305" s="25">
        <v>440</v>
      </c>
      <c r="I2305" s="27">
        <f t="shared" si="106"/>
        <v>0.44</v>
      </c>
      <c r="J2305" s="19">
        <v>0.44</v>
      </c>
      <c r="L2305" s="14">
        <v>7.2</v>
      </c>
      <c r="O2305">
        <v>-0.82099999999999995</v>
      </c>
      <c r="P2305" s="31">
        <f t="shared" si="107"/>
        <v>1.9740810260220096</v>
      </c>
      <c r="R2305" s="5">
        <v>7.2</v>
      </c>
      <c r="AJ2305" s="118" t="s">
        <v>230</v>
      </c>
      <c r="AK2305" s="119"/>
      <c r="AL2305" s="119"/>
      <c r="AM2305" s="120"/>
      <c r="AO2305" s="118" t="s">
        <v>418</v>
      </c>
      <c r="AP2305" s="140"/>
      <c r="AQ2305" s="119"/>
      <c r="AR2305" s="120"/>
    </row>
    <row r="2306" spans="1:44" x14ac:dyDescent="0.2">
      <c r="A2306" s="11">
        <v>13120</v>
      </c>
      <c r="C2306" s="13">
        <f t="shared" si="108"/>
        <v>7220</v>
      </c>
      <c r="D2306" s="25">
        <v>13120</v>
      </c>
      <c r="I2306" s="27">
        <f t="shared" ref="I2306:I2369" si="109">D2306*10^-3</f>
        <v>13.120000000000001</v>
      </c>
      <c r="J2306" s="19">
        <v>13.120000000000001</v>
      </c>
      <c r="L2306" s="14">
        <v>7.22</v>
      </c>
      <c r="O2306">
        <v>2.5741000000000001</v>
      </c>
      <c r="P2306" s="31">
        <f t="shared" ref="P2306:P2369" si="110">LN(L2306)</f>
        <v>1.9768549529047348</v>
      </c>
      <c r="R2306" s="5">
        <v>7.22</v>
      </c>
      <c r="AJ2306" s="118" t="s">
        <v>561</v>
      </c>
      <c r="AK2306" s="119"/>
      <c r="AL2306" s="119"/>
      <c r="AM2306" s="120"/>
      <c r="AO2306" s="118" t="s">
        <v>418</v>
      </c>
      <c r="AP2306" s="140"/>
      <c r="AQ2306" s="119"/>
      <c r="AR2306" s="120"/>
    </row>
    <row r="2307" spans="1:44" x14ac:dyDescent="0.2">
      <c r="A2307" s="11">
        <v>440</v>
      </c>
      <c r="C2307" s="13">
        <f t="shared" si="108"/>
        <v>7240</v>
      </c>
      <c r="D2307" s="25">
        <v>440</v>
      </c>
      <c r="I2307" s="27">
        <f t="shared" si="109"/>
        <v>0.44</v>
      </c>
      <c r="J2307" s="19">
        <v>0.44</v>
      </c>
      <c r="L2307" s="14">
        <v>7.24</v>
      </c>
      <c r="O2307">
        <v>-0.82099999999999995</v>
      </c>
      <c r="P2307" s="31">
        <f t="shared" si="110"/>
        <v>1.9796212063976251</v>
      </c>
      <c r="R2307" s="5">
        <v>7.24</v>
      </c>
      <c r="AJ2307" s="118" t="s">
        <v>230</v>
      </c>
      <c r="AK2307" s="119"/>
      <c r="AL2307" s="119"/>
      <c r="AM2307" s="120"/>
      <c r="AO2307" s="118" t="s">
        <v>335</v>
      </c>
      <c r="AP2307" s="140"/>
      <c r="AQ2307" s="119"/>
      <c r="AR2307" s="120"/>
    </row>
    <row r="2308" spans="1:44" x14ac:dyDescent="0.2">
      <c r="A2308" s="11">
        <v>580</v>
      </c>
      <c r="C2308" s="13">
        <f t="shared" si="108"/>
        <v>7260</v>
      </c>
      <c r="D2308" s="25">
        <v>580</v>
      </c>
      <c r="I2308" s="27">
        <f t="shared" si="109"/>
        <v>0.57999999999999996</v>
      </c>
      <c r="J2308" s="19">
        <v>0.57999999999999996</v>
      </c>
      <c r="L2308" s="14">
        <v>7.26</v>
      </c>
      <c r="O2308">
        <v>-0.54469999999999996</v>
      </c>
      <c r="P2308" s="31">
        <f t="shared" si="110"/>
        <v>1.9823798288367047</v>
      </c>
      <c r="R2308" s="5">
        <v>7.26</v>
      </c>
      <c r="AJ2308" s="118" t="s">
        <v>298</v>
      </c>
      <c r="AK2308" s="119"/>
      <c r="AL2308" s="119"/>
      <c r="AM2308" s="120"/>
      <c r="AO2308" s="118" t="s">
        <v>626</v>
      </c>
      <c r="AP2308" s="140"/>
      <c r="AQ2308" s="119"/>
      <c r="AR2308" s="120"/>
    </row>
    <row r="2309" spans="1:44" x14ac:dyDescent="0.2">
      <c r="A2309" s="11">
        <v>5580</v>
      </c>
      <c r="C2309" s="13">
        <f t="shared" si="108"/>
        <v>7260</v>
      </c>
      <c r="D2309" s="25">
        <v>5580</v>
      </c>
      <c r="I2309" s="27">
        <f t="shared" si="109"/>
        <v>5.58</v>
      </c>
      <c r="J2309" s="19">
        <v>5.58</v>
      </c>
      <c r="L2309" s="14">
        <v>7.26</v>
      </c>
      <c r="O2309">
        <v>1.7192000000000001</v>
      </c>
      <c r="P2309" s="31">
        <f t="shared" si="110"/>
        <v>1.9823798288367047</v>
      </c>
      <c r="R2309" s="5">
        <v>7.26</v>
      </c>
      <c r="AJ2309" s="118" t="s">
        <v>272</v>
      </c>
      <c r="AK2309" s="119"/>
      <c r="AL2309" s="119"/>
      <c r="AM2309" s="120"/>
      <c r="AO2309" s="118" t="s">
        <v>626</v>
      </c>
      <c r="AP2309" s="140"/>
      <c r="AQ2309" s="119"/>
      <c r="AR2309" s="120"/>
    </row>
    <row r="2310" spans="1:44" x14ac:dyDescent="0.2">
      <c r="A2310" s="11">
        <v>640</v>
      </c>
      <c r="C2310" s="13">
        <f t="shared" si="108"/>
        <v>7280</v>
      </c>
      <c r="D2310" s="25">
        <v>640</v>
      </c>
      <c r="I2310" s="27">
        <f t="shared" si="109"/>
        <v>0.64</v>
      </c>
      <c r="J2310" s="19">
        <v>0.64</v>
      </c>
      <c r="L2310" s="14">
        <v>7.28</v>
      </c>
      <c r="O2310">
        <v>-0.44629999999999997</v>
      </c>
      <c r="P2310" s="31">
        <f t="shared" si="110"/>
        <v>1.9851308622085946</v>
      </c>
      <c r="R2310" s="5">
        <v>7.28</v>
      </c>
      <c r="AJ2310" s="118" t="s">
        <v>122</v>
      </c>
      <c r="AK2310" s="119"/>
      <c r="AL2310" s="119"/>
      <c r="AM2310" s="120"/>
      <c r="AO2310" s="118" t="s">
        <v>626</v>
      </c>
      <c r="AP2310" s="140"/>
      <c r="AQ2310" s="119"/>
      <c r="AR2310" s="120"/>
    </row>
    <row r="2311" spans="1:44" x14ac:dyDescent="0.2">
      <c r="A2311" s="11">
        <v>2220</v>
      </c>
      <c r="C2311" s="13">
        <f t="shared" si="108"/>
        <v>7280</v>
      </c>
      <c r="D2311" s="25">
        <v>2220</v>
      </c>
      <c r="I2311" s="27">
        <f t="shared" si="109"/>
        <v>2.2200000000000002</v>
      </c>
      <c r="J2311" s="19">
        <v>2.2200000000000002</v>
      </c>
      <c r="L2311" s="14">
        <v>7.28</v>
      </c>
      <c r="O2311">
        <v>0.79749999999999999</v>
      </c>
      <c r="P2311" s="31">
        <f t="shared" si="110"/>
        <v>1.9851308622085946</v>
      </c>
      <c r="R2311" s="5">
        <v>7.28</v>
      </c>
      <c r="AJ2311" s="118" t="s">
        <v>344</v>
      </c>
      <c r="AK2311" s="119"/>
      <c r="AL2311" s="119"/>
      <c r="AM2311" s="120"/>
      <c r="AO2311" s="118" t="s">
        <v>716</v>
      </c>
      <c r="AP2311" s="140"/>
      <c r="AQ2311" s="119"/>
      <c r="AR2311" s="120"/>
    </row>
    <row r="2312" spans="1:44" x14ac:dyDescent="0.2">
      <c r="A2312" s="11">
        <v>18380</v>
      </c>
      <c r="C2312" s="13">
        <f t="shared" si="108"/>
        <v>7300</v>
      </c>
      <c r="D2312" s="25">
        <v>18380</v>
      </c>
      <c r="I2312" s="27">
        <f t="shared" si="109"/>
        <v>18.38</v>
      </c>
      <c r="J2312" s="19">
        <v>18.38</v>
      </c>
      <c r="L2312" s="14">
        <v>7.3</v>
      </c>
      <c r="O2312">
        <v>2.9113000000000002</v>
      </c>
      <c r="P2312" s="31">
        <f t="shared" si="110"/>
        <v>1.9878743481543455</v>
      </c>
      <c r="R2312" s="5">
        <v>7.3</v>
      </c>
      <c r="AJ2312" s="118" t="s">
        <v>553</v>
      </c>
      <c r="AK2312" s="119"/>
      <c r="AL2312" s="119"/>
      <c r="AM2312" s="120"/>
      <c r="AO2312" s="118" t="s">
        <v>542</v>
      </c>
      <c r="AP2312" s="140"/>
      <c r="AQ2312" s="119"/>
      <c r="AR2312" s="120"/>
    </row>
    <row r="2313" spans="1:44" x14ac:dyDescent="0.2">
      <c r="A2313" s="11">
        <v>400</v>
      </c>
      <c r="C2313" s="13">
        <f t="shared" si="108"/>
        <v>7320</v>
      </c>
      <c r="D2313" s="25">
        <v>400</v>
      </c>
      <c r="I2313" s="27">
        <f t="shared" si="109"/>
        <v>0.4</v>
      </c>
      <c r="J2313" s="19">
        <v>0.4</v>
      </c>
      <c r="L2313" s="14">
        <v>7.32</v>
      </c>
      <c r="O2313">
        <v>-0.9163</v>
      </c>
      <c r="P2313" s="31">
        <f t="shared" si="110"/>
        <v>1.9906103279732201</v>
      </c>
      <c r="R2313" s="5">
        <v>7.32</v>
      </c>
      <c r="AJ2313" s="118" t="s">
        <v>61</v>
      </c>
      <c r="AK2313" s="119"/>
      <c r="AL2313" s="119"/>
      <c r="AM2313" s="120"/>
      <c r="AO2313" s="118" t="s">
        <v>99</v>
      </c>
      <c r="AP2313" s="140"/>
      <c r="AQ2313" s="119"/>
      <c r="AR2313" s="120"/>
    </row>
    <row r="2314" spans="1:44" x14ac:dyDescent="0.2">
      <c r="A2314" s="11">
        <v>1460</v>
      </c>
      <c r="C2314" s="13">
        <f t="shared" si="108"/>
        <v>7340</v>
      </c>
      <c r="D2314" s="25">
        <v>1460</v>
      </c>
      <c r="I2314" s="27">
        <f t="shared" si="109"/>
        <v>1.46</v>
      </c>
      <c r="J2314" s="19">
        <v>1.46</v>
      </c>
      <c r="L2314" s="14">
        <v>7.34</v>
      </c>
      <c r="O2314">
        <v>0.37840000000000001</v>
      </c>
      <c r="P2314" s="31">
        <f t="shared" si="110"/>
        <v>1.9933388426264242</v>
      </c>
      <c r="R2314" s="5">
        <v>7.34</v>
      </c>
      <c r="AJ2314" s="118" t="s">
        <v>186</v>
      </c>
      <c r="AK2314" s="119"/>
      <c r="AL2314" s="119"/>
      <c r="AM2314" s="120"/>
      <c r="AO2314" s="118" t="s">
        <v>99</v>
      </c>
      <c r="AP2314" s="140"/>
      <c r="AQ2314" s="119"/>
      <c r="AR2314" s="120"/>
    </row>
    <row r="2315" spans="1:44" x14ac:dyDescent="0.2">
      <c r="A2315" s="11">
        <v>12740</v>
      </c>
      <c r="C2315" s="13">
        <f t="shared" si="108"/>
        <v>7360</v>
      </c>
      <c r="D2315" s="25">
        <v>12740</v>
      </c>
      <c r="I2315" s="27">
        <f t="shared" si="109"/>
        <v>12.74</v>
      </c>
      <c r="J2315" s="19">
        <v>12.74</v>
      </c>
      <c r="L2315" s="14">
        <v>7.36</v>
      </c>
      <c r="O2315">
        <v>2.5447000000000002</v>
      </c>
      <c r="P2315" s="31">
        <f t="shared" si="110"/>
        <v>1.9960599327407849</v>
      </c>
      <c r="R2315" s="5">
        <v>7.36</v>
      </c>
      <c r="AJ2315" s="118" t="s">
        <v>676</v>
      </c>
      <c r="AK2315" s="119"/>
      <c r="AL2315" s="119"/>
      <c r="AM2315" s="120"/>
      <c r="AO2315" s="118" t="s">
        <v>99</v>
      </c>
      <c r="AP2315" s="140"/>
      <c r="AQ2315" s="119"/>
      <c r="AR2315" s="120"/>
    </row>
    <row r="2316" spans="1:44" x14ac:dyDescent="0.2">
      <c r="A2316" s="11">
        <v>8460</v>
      </c>
      <c r="C2316" s="13">
        <f t="shared" si="108"/>
        <v>7380</v>
      </c>
      <c r="D2316" s="25">
        <v>8460</v>
      </c>
      <c r="I2316" s="27">
        <f t="shared" si="109"/>
        <v>8.4600000000000009</v>
      </c>
      <c r="J2316" s="19">
        <v>8.4600000000000009</v>
      </c>
      <c r="L2316" s="14">
        <v>7.38</v>
      </c>
      <c r="O2316">
        <v>2.1353</v>
      </c>
      <c r="P2316" s="31">
        <f t="shared" si="110"/>
        <v>1.9987736386123811</v>
      </c>
      <c r="R2316" s="5">
        <v>7.38</v>
      </c>
      <c r="AJ2316" s="118" t="s">
        <v>677</v>
      </c>
      <c r="AK2316" s="119"/>
      <c r="AL2316" s="119"/>
      <c r="AM2316" s="120"/>
      <c r="AO2316" s="118" t="s">
        <v>654</v>
      </c>
      <c r="AP2316" s="140"/>
      <c r="AQ2316" s="119"/>
      <c r="AR2316" s="120"/>
    </row>
    <row r="2317" spans="1:44" x14ac:dyDescent="0.2">
      <c r="A2317" s="11">
        <v>300</v>
      </c>
      <c r="C2317" s="13">
        <f t="shared" si="108"/>
        <v>7380</v>
      </c>
      <c r="D2317" s="25">
        <v>300</v>
      </c>
      <c r="I2317" s="27">
        <f t="shared" si="109"/>
        <v>0.3</v>
      </c>
      <c r="J2317" s="19">
        <v>0.3</v>
      </c>
      <c r="L2317" s="14">
        <v>7.38</v>
      </c>
      <c r="O2317">
        <v>-1.204</v>
      </c>
      <c r="P2317" s="31">
        <f t="shared" si="110"/>
        <v>1.9987736386123811</v>
      </c>
      <c r="R2317" s="5">
        <v>7.38</v>
      </c>
      <c r="AJ2317" s="118" t="s">
        <v>182</v>
      </c>
      <c r="AK2317" s="119"/>
      <c r="AL2317" s="119"/>
      <c r="AM2317" s="120"/>
      <c r="AO2317" s="118" t="s">
        <v>654</v>
      </c>
      <c r="AP2317" s="140"/>
      <c r="AQ2317" s="119"/>
      <c r="AR2317" s="120"/>
    </row>
    <row r="2318" spans="1:44" x14ac:dyDescent="0.2">
      <c r="A2318" s="11">
        <v>14080</v>
      </c>
      <c r="C2318" s="13">
        <f t="shared" si="108"/>
        <v>7400</v>
      </c>
      <c r="D2318" s="25">
        <v>14080</v>
      </c>
      <c r="I2318" s="27">
        <f t="shared" si="109"/>
        <v>14.08</v>
      </c>
      <c r="J2318" s="19">
        <v>14.08</v>
      </c>
      <c r="L2318" s="14">
        <v>7.4</v>
      </c>
      <c r="O2318">
        <v>2.6448</v>
      </c>
      <c r="P2318" s="31">
        <f t="shared" si="110"/>
        <v>2.0014800002101243</v>
      </c>
      <c r="R2318" s="5">
        <v>7.4</v>
      </c>
      <c r="AJ2318" s="118" t="s">
        <v>529</v>
      </c>
      <c r="AK2318" s="119"/>
      <c r="AL2318" s="119"/>
      <c r="AM2318" s="120"/>
      <c r="AO2318" s="118" t="s">
        <v>708</v>
      </c>
      <c r="AP2318" s="140"/>
      <c r="AQ2318" s="119"/>
      <c r="AR2318" s="120"/>
    </row>
    <row r="2319" spans="1:44" x14ac:dyDescent="0.2">
      <c r="A2319" s="11">
        <v>1760</v>
      </c>
      <c r="C2319" s="13">
        <f t="shared" si="108"/>
        <v>7440</v>
      </c>
      <c r="D2319" s="25">
        <v>1760</v>
      </c>
      <c r="I2319" s="27">
        <f t="shared" si="109"/>
        <v>1.76</v>
      </c>
      <c r="J2319" s="19">
        <v>1.76</v>
      </c>
      <c r="L2319" s="14">
        <v>7.44</v>
      </c>
      <c r="O2319">
        <v>0.56530000000000002</v>
      </c>
      <c r="P2319" s="31">
        <f t="shared" si="110"/>
        <v>2.0068708488450007</v>
      </c>
      <c r="R2319" s="5">
        <v>7.44</v>
      </c>
      <c r="AJ2319" s="118" t="s">
        <v>41</v>
      </c>
      <c r="AK2319" s="119"/>
      <c r="AL2319" s="119"/>
      <c r="AM2319" s="120"/>
      <c r="AO2319" s="118" t="s">
        <v>695</v>
      </c>
      <c r="AP2319" s="140"/>
      <c r="AQ2319" s="119"/>
      <c r="AR2319" s="120"/>
    </row>
    <row r="2320" spans="1:44" x14ac:dyDescent="0.2">
      <c r="A2320" s="11">
        <v>3960</v>
      </c>
      <c r="C2320" s="13">
        <f t="shared" si="108"/>
        <v>7440</v>
      </c>
      <c r="D2320" s="25">
        <v>3960</v>
      </c>
      <c r="I2320" s="27">
        <f t="shared" si="109"/>
        <v>3.96</v>
      </c>
      <c r="J2320" s="19">
        <v>3.96</v>
      </c>
      <c r="L2320" s="14">
        <v>7.44</v>
      </c>
      <c r="O2320">
        <v>1.3762000000000001</v>
      </c>
      <c r="P2320" s="31">
        <f t="shared" si="110"/>
        <v>2.0068708488450007</v>
      </c>
      <c r="R2320" s="5">
        <v>7.44</v>
      </c>
      <c r="AJ2320" s="118" t="s">
        <v>678</v>
      </c>
      <c r="AK2320" s="119"/>
      <c r="AL2320" s="119"/>
      <c r="AM2320" s="120"/>
      <c r="AO2320" s="118" t="s">
        <v>553</v>
      </c>
      <c r="AP2320" s="140"/>
      <c r="AQ2320" s="119"/>
      <c r="AR2320" s="120"/>
    </row>
    <row r="2321" spans="1:44" x14ac:dyDescent="0.2">
      <c r="A2321" s="11">
        <v>420</v>
      </c>
      <c r="C2321" s="13">
        <f t="shared" si="108"/>
        <v>7480</v>
      </c>
      <c r="D2321" s="25">
        <v>420</v>
      </c>
      <c r="I2321" s="27">
        <f t="shared" si="109"/>
        <v>0.42</v>
      </c>
      <c r="J2321" s="19">
        <v>0.42</v>
      </c>
      <c r="L2321" s="14">
        <v>7.48</v>
      </c>
      <c r="O2321">
        <v>-0.86750000000000005</v>
      </c>
      <c r="P2321" s="31">
        <f t="shared" si="110"/>
        <v>2.0122327919863858</v>
      </c>
      <c r="R2321" s="5">
        <v>7.48</v>
      </c>
      <c r="AJ2321" s="118" t="s">
        <v>296</v>
      </c>
      <c r="AK2321" s="119"/>
      <c r="AL2321" s="119"/>
      <c r="AM2321" s="120"/>
      <c r="AO2321" s="118" t="s">
        <v>553</v>
      </c>
      <c r="AP2321" s="140"/>
      <c r="AQ2321" s="119"/>
      <c r="AR2321" s="120"/>
    </row>
    <row r="2322" spans="1:44" x14ac:dyDescent="0.2">
      <c r="A2322" s="11">
        <v>960</v>
      </c>
      <c r="C2322" s="13">
        <f t="shared" si="108"/>
        <v>7500</v>
      </c>
      <c r="D2322" s="25">
        <v>960</v>
      </c>
      <c r="I2322" s="27">
        <f t="shared" si="109"/>
        <v>0.96</v>
      </c>
      <c r="J2322" s="19">
        <v>0.96</v>
      </c>
      <c r="L2322" s="14">
        <v>7.5</v>
      </c>
      <c r="O2322">
        <v>-4.0800000000000003E-2</v>
      </c>
      <c r="P2322" s="31">
        <f t="shared" si="110"/>
        <v>2.0149030205422647</v>
      </c>
      <c r="R2322" s="5">
        <v>7.5</v>
      </c>
      <c r="AJ2322" s="118" t="s">
        <v>105</v>
      </c>
      <c r="AK2322" s="119"/>
      <c r="AL2322" s="119"/>
      <c r="AM2322" s="120"/>
      <c r="AO2322" s="118" t="s">
        <v>553</v>
      </c>
      <c r="AP2322" s="140"/>
      <c r="AQ2322" s="119"/>
      <c r="AR2322" s="120"/>
    </row>
    <row r="2323" spans="1:44" x14ac:dyDescent="0.2">
      <c r="A2323" s="11">
        <v>8760</v>
      </c>
      <c r="C2323" s="13">
        <f t="shared" si="108"/>
        <v>7500</v>
      </c>
      <c r="D2323" s="25">
        <v>8760</v>
      </c>
      <c r="I2323" s="27">
        <f t="shared" si="109"/>
        <v>8.76</v>
      </c>
      <c r="J2323" s="19">
        <v>8.76</v>
      </c>
      <c r="L2323" s="14">
        <v>7.5</v>
      </c>
      <c r="O2323">
        <v>2.1701999999999999</v>
      </c>
      <c r="P2323" s="31">
        <f t="shared" si="110"/>
        <v>2.0149030205422647</v>
      </c>
      <c r="R2323" s="5">
        <v>7.5</v>
      </c>
      <c r="AJ2323" s="118" t="s">
        <v>679</v>
      </c>
      <c r="AK2323" s="119"/>
      <c r="AL2323" s="119"/>
      <c r="AM2323" s="120"/>
      <c r="AO2323" s="118" t="s">
        <v>414</v>
      </c>
      <c r="AP2323" s="140"/>
      <c r="AQ2323" s="119"/>
      <c r="AR2323" s="120"/>
    </row>
    <row r="2324" spans="1:44" x14ac:dyDescent="0.2">
      <c r="A2324" s="11">
        <v>5820</v>
      </c>
      <c r="C2324" s="13">
        <f t="shared" si="108"/>
        <v>7500</v>
      </c>
      <c r="D2324" s="25">
        <v>5820</v>
      </c>
      <c r="I2324" s="27">
        <f t="shared" si="109"/>
        <v>5.82</v>
      </c>
      <c r="J2324" s="19">
        <v>5.82</v>
      </c>
      <c r="L2324" s="14">
        <v>7.5</v>
      </c>
      <c r="O2324">
        <v>1.7613000000000001</v>
      </c>
      <c r="P2324" s="31">
        <f t="shared" si="110"/>
        <v>2.0149030205422647</v>
      </c>
      <c r="R2324" s="5">
        <v>7.5</v>
      </c>
      <c r="AJ2324" s="118" t="s">
        <v>421</v>
      </c>
      <c r="AK2324" s="119"/>
      <c r="AL2324" s="119"/>
      <c r="AM2324" s="120"/>
      <c r="AO2324" s="118" t="s">
        <v>694</v>
      </c>
      <c r="AP2324" s="140"/>
      <c r="AQ2324" s="119"/>
      <c r="AR2324" s="120"/>
    </row>
    <row r="2325" spans="1:44" x14ac:dyDescent="0.2">
      <c r="A2325" s="11">
        <v>4740</v>
      </c>
      <c r="C2325" s="13">
        <f t="shared" si="108"/>
        <v>7520</v>
      </c>
      <c r="D2325" s="25">
        <v>4740</v>
      </c>
      <c r="I2325" s="27">
        <f t="shared" si="109"/>
        <v>4.74</v>
      </c>
      <c r="J2325" s="19">
        <v>4.74</v>
      </c>
      <c r="L2325" s="14">
        <v>7.52</v>
      </c>
      <c r="O2325">
        <v>1.556</v>
      </c>
      <c r="P2325" s="31">
        <f t="shared" si="110"/>
        <v>2.0175661379617482</v>
      </c>
      <c r="R2325" s="5">
        <v>7.52</v>
      </c>
      <c r="AJ2325" s="118" t="s">
        <v>655</v>
      </c>
      <c r="AK2325" s="119"/>
      <c r="AL2325" s="119"/>
      <c r="AM2325" s="120"/>
      <c r="AO2325" s="118" t="s">
        <v>651</v>
      </c>
      <c r="AP2325" s="140"/>
      <c r="AQ2325" s="119"/>
      <c r="AR2325" s="120"/>
    </row>
    <row r="2326" spans="1:44" x14ac:dyDescent="0.2">
      <c r="A2326" s="11">
        <v>4720</v>
      </c>
      <c r="C2326" s="13">
        <f t="shared" si="108"/>
        <v>7520</v>
      </c>
      <c r="D2326" s="25">
        <v>4720</v>
      </c>
      <c r="I2326" s="27">
        <f t="shared" si="109"/>
        <v>4.72</v>
      </c>
      <c r="J2326" s="19">
        <v>4.72</v>
      </c>
      <c r="L2326" s="14">
        <v>7.52</v>
      </c>
      <c r="O2326">
        <v>1.5518000000000001</v>
      </c>
      <c r="P2326" s="31">
        <f t="shared" si="110"/>
        <v>2.0175661379617482</v>
      </c>
      <c r="R2326" s="5">
        <v>7.52</v>
      </c>
      <c r="AJ2326" s="118" t="s">
        <v>345</v>
      </c>
      <c r="AK2326" s="119"/>
      <c r="AL2326" s="119"/>
      <c r="AM2326" s="120"/>
      <c r="AO2326" s="118" t="s">
        <v>639</v>
      </c>
      <c r="AP2326" s="140"/>
      <c r="AQ2326" s="119"/>
      <c r="AR2326" s="120"/>
    </row>
    <row r="2327" spans="1:44" x14ac:dyDescent="0.2">
      <c r="A2327" s="11">
        <v>18700</v>
      </c>
      <c r="C2327" s="13">
        <f t="shared" si="108"/>
        <v>7540</v>
      </c>
      <c r="D2327" s="25">
        <v>18700</v>
      </c>
      <c r="I2327" s="27">
        <f t="shared" si="109"/>
        <v>18.7</v>
      </c>
      <c r="J2327" s="19">
        <v>18.7</v>
      </c>
      <c r="L2327" s="14">
        <v>7.54</v>
      </c>
      <c r="O2327">
        <v>2.9285000000000001</v>
      </c>
      <c r="P2327" s="31">
        <f t="shared" si="110"/>
        <v>2.0202221820198649</v>
      </c>
      <c r="R2327" s="5">
        <v>7.54</v>
      </c>
      <c r="AJ2327" s="118" t="s">
        <v>680</v>
      </c>
      <c r="AK2327" s="119"/>
      <c r="AL2327" s="119"/>
      <c r="AM2327" s="120"/>
      <c r="AO2327" s="118" t="s">
        <v>734</v>
      </c>
      <c r="AP2327" s="140"/>
      <c r="AQ2327" s="119"/>
      <c r="AR2327" s="120"/>
    </row>
    <row r="2328" spans="1:44" x14ac:dyDescent="0.2">
      <c r="A2328" s="11">
        <v>2860</v>
      </c>
      <c r="C2328" s="13">
        <f t="shared" si="108"/>
        <v>7560</v>
      </c>
      <c r="D2328" s="25">
        <v>2860</v>
      </c>
      <c r="I2328" s="27">
        <f t="shared" si="109"/>
        <v>2.86</v>
      </c>
      <c r="J2328" s="19">
        <v>2.86</v>
      </c>
      <c r="L2328" s="14">
        <v>7.56</v>
      </c>
      <c r="O2328">
        <v>1.0508</v>
      </c>
      <c r="P2328" s="31">
        <f t="shared" si="110"/>
        <v>2.0228711901914416</v>
      </c>
      <c r="R2328" s="5">
        <v>7.56</v>
      </c>
      <c r="AJ2328" s="118" t="s">
        <v>319</v>
      </c>
      <c r="AK2328" s="119"/>
      <c r="AL2328" s="119"/>
      <c r="AM2328" s="120"/>
      <c r="AO2328" s="118" t="s">
        <v>423</v>
      </c>
      <c r="AP2328" s="140"/>
      <c r="AQ2328" s="119"/>
      <c r="AR2328" s="120"/>
    </row>
    <row r="2329" spans="1:44" x14ac:dyDescent="0.2">
      <c r="A2329" s="11">
        <v>500</v>
      </c>
      <c r="C2329" s="13">
        <f t="shared" si="108"/>
        <v>7560</v>
      </c>
      <c r="D2329" s="25">
        <v>500</v>
      </c>
      <c r="I2329" s="27">
        <f t="shared" si="109"/>
        <v>0.5</v>
      </c>
      <c r="J2329" s="19">
        <v>0.5</v>
      </c>
      <c r="L2329" s="14">
        <v>7.56</v>
      </c>
      <c r="O2329">
        <v>-0.69310000000000005</v>
      </c>
      <c r="P2329" s="31">
        <f t="shared" si="110"/>
        <v>2.0228711901914416</v>
      </c>
      <c r="R2329" s="5">
        <v>7.56</v>
      </c>
      <c r="AJ2329" s="118" t="s">
        <v>46</v>
      </c>
      <c r="AK2329" s="119"/>
      <c r="AL2329" s="119"/>
      <c r="AM2329" s="120"/>
      <c r="AO2329" s="118" t="s">
        <v>423</v>
      </c>
      <c r="AP2329" s="140"/>
      <c r="AQ2329" s="119"/>
      <c r="AR2329" s="120"/>
    </row>
    <row r="2330" spans="1:44" x14ac:dyDescent="0.2">
      <c r="A2330" s="11">
        <v>16600</v>
      </c>
      <c r="C2330" s="13">
        <f t="shared" si="108"/>
        <v>7560</v>
      </c>
      <c r="D2330" s="25">
        <v>16600</v>
      </c>
      <c r="I2330" s="27">
        <f t="shared" si="109"/>
        <v>16.600000000000001</v>
      </c>
      <c r="J2330" s="19">
        <v>16.600000000000001</v>
      </c>
      <c r="L2330" s="14">
        <v>7.56</v>
      </c>
      <c r="O2330">
        <v>2.8094000000000001</v>
      </c>
      <c r="P2330" s="31">
        <f t="shared" si="110"/>
        <v>2.0228711901914416</v>
      </c>
      <c r="R2330" s="5">
        <v>7.56</v>
      </c>
      <c r="AJ2330" s="118" t="s">
        <v>585</v>
      </c>
      <c r="AK2330" s="119"/>
      <c r="AL2330" s="119"/>
      <c r="AM2330" s="120"/>
      <c r="AO2330" s="118" t="s">
        <v>423</v>
      </c>
      <c r="AP2330" s="140"/>
      <c r="AQ2330" s="119"/>
      <c r="AR2330" s="120"/>
    </row>
    <row r="2331" spans="1:44" x14ac:dyDescent="0.2">
      <c r="A2331" s="11">
        <v>1300</v>
      </c>
      <c r="C2331" s="13">
        <f t="shared" si="108"/>
        <v>7580</v>
      </c>
      <c r="D2331" s="25">
        <v>1300</v>
      </c>
      <c r="I2331" s="27">
        <f t="shared" si="109"/>
        <v>1.3</v>
      </c>
      <c r="J2331" s="19">
        <v>1.3</v>
      </c>
      <c r="L2331" s="14">
        <v>7.58</v>
      </c>
      <c r="O2331">
        <v>0.26240000000000002</v>
      </c>
      <c r="P2331" s="31">
        <f t="shared" si="110"/>
        <v>2.0255131996542803</v>
      </c>
      <c r="R2331" s="5">
        <v>7.58</v>
      </c>
      <c r="AJ2331" s="118" t="s">
        <v>65</v>
      </c>
      <c r="AK2331" s="119"/>
      <c r="AL2331" s="119"/>
      <c r="AM2331" s="120"/>
      <c r="AO2331" s="118" t="s">
        <v>423</v>
      </c>
      <c r="AP2331" s="140"/>
      <c r="AQ2331" s="119"/>
      <c r="AR2331" s="120"/>
    </row>
    <row r="2332" spans="1:44" x14ac:dyDescent="0.2">
      <c r="A2332" s="11">
        <v>11600</v>
      </c>
      <c r="C2332" s="13">
        <f t="shared" si="108"/>
        <v>7580</v>
      </c>
      <c r="D2332" s="25">
        <v>11600</v>
      </c>
      <c r="I2332" s="27">
        <f t="shared" si="109"/>
        <v>11.6</v>
      </c>
      <c r="J2332" s="19">
        <v>11.6</v>
      </c>
      <c r="L2332" s="14">
        <v>7.58</v>
      </c>
      <c r="O2332">
        <v>2.4510000000000001</v>
      </c>
      <c r="P2332" s="31">
        <f t="shared" si="110"/>
        <v>2.0255131996542803</v>
      </c>
      <c r="R2332" s="5">
        <v>7.58</v>
      </c>
      <c r="AJ2332" s="118" t="s">
        <v>681</v>
      </c>
      <c r="AK2332" s="119"/>
      <c r="AL2332" s="119"/>
      <c r="AM2332" s="120"/>
      <c r="AO2332" s="118" t="s">
        <v>423</v>
      </c>
      <c r="AP2332" s="140"/>
      <c r="AQ2332" s="119"/>
      <c r="AR2332" s="120"/>
    </row>
    <row r="2333" spans="1:44" x14ac:dyDescent="0.2">
      <c r="A2333" s="11">
        <v>2600</v>
      </c>
      <c r="C2333" s="13">
        <f t="shared" si="108"/>
        <v>7600</v>
      </c>
      <c r="D2333" s="25">
        <v>2600</v>
      </c>
      <c r="I2333" s="27">
        <f t="shared" si="109"/>
        <v>2.6</v>
      </c>
      <c r="J2333" s="19">
        <v>2.6</v>
      </c>
      <c r="L2333" s="14">
        <v>7.6</v>
      </c>
      <c r="O2333">
        <v>0.95550000000000002</v>
      </c>
      <c r="P2333" s="31">
        <f t="shared" si="110"/>
        <v>2.0281482472922852</v>
      </c>
      <c r="R2333" s="5">
        <v>7.6</v>
      </c>
      <c r="AJ2333" s="118" t="s">
        <v>479</v>
      </c>
      <c r="AK2333" s="119"/>
      <c r="AL2333" s="119"/>
      <c r="AM2333" s="120"/>
      <c r="AO2333" s="118" t="s">
        <v>366</v>
      </c>
      <c r="AP2333" s="140"/>
      <c r="AQ2333" s="119"/>
      <c r="AR2333" s="120"/>
    </row>
    <row r="2334" spans="1:44" x14ac:dyDescent="0.2">
      <c r="A2334" s="11">
        <v>2820</v>
      </c>
      <c r="C2334" s="13">
        <f t="shared" si="108"/>
        <v>7640</v>
      </c>
      <c r="D2334" s="25">
        <v>2820</v>
      </c>
      <c r="I2334" s="27">
        <f t="shared" si="109"/>
        <v>2.82</v>
      </c>
      <c r="J2334" s="19">
        <v>2.82</v>
      </c>
      <c r="L2334" s="14">
        <v>7.64</v>
      </c>
      <c r="O2334">
        <v>1.0367</v>
      </c>
      <c r="P2334" s="31">
        <f t="shared" si="110"/>
        <v>2.0333976031784289</v>
      </c>
      <c r="R2334" s="5">
        <v>7.64</v>
      </c>
      <c r="AJ2334" s="118" t="s">
        <v>94</v>
      </c>
      <c r="AK2334" s="119"/>
      <c r="AL2334" s="119"/>
      <c r="AM2334" s="120"/>
      <c r="AO2334" s="118" t="s">
        <v>366</v>
      </c>
      <c r="AP2334" s="140"/>
      <c r="AQ2334" s="119"/>
      <c r="AR2334" s="120"/>
    </row>
    <row r="2335" spans="1:44" x14ac:dyDescent="0.2">
      <c r="A2335" s="11">
        <v>4340</v>
      </c>
      <c r="C2335" s="13">
        <f t="shared" si="108"/>
        <v>7660</v>
      </c>
      <c r="D2335" s="25">
        <v>4340</v>
      </c>
      <c r="I2335" s="27">
        <f t="shared" si="109"/>
        <v>4.34</v>
      </c>
      <c r="J2335" s="19">
        <v>4.34</v>
      </c>
      <c r="L2335" s="14">
        <v>7.66</v>
      </c>
      <c r="O2335">
        <v>1.4679</v>
      </c>
      <c r="P2335" s="31">
        <f t="shared" si="110"/>
        <v>2.0360119837525001</v>
      </c>
      <c r="R2335" s="5">
        <v>7.66</v>
      </c>
      <c r="AJ2335" s="118" t="s">
        <v>656</v>
      </c>
      <c r="AK2335" s="119"/>
      <c r="AL2335" s="119"/>
      <c r="AM2335" s="120"/>
      <c r="AO2335" s="118" t="s">
        <v>427</v>
      </c>
      <c r="AP2335" s="140"/>
      <c r="AQ2335" s="119"/>
      <c r="AR2335" s="120"/>
    </row>
    <row r="2336" spans="1:44" x14ac:dyDescent="0.2">
      <c r="A2336" s="11">
        <v>13380</v>
      </c>
      <c r="C2336" s="13">
        <f t="shared" si="108"/>
        <v>7660</v>
      </c>
      <c r="D2336" s="25">
        <v>13380</v>
      </c>
      <c r="I2336" s="27">
        <f t="shared" si="109"/>
        <v>13.38</v>
      </c>
      <c r="J2336" s="19">
        <v>13.38</v>
      </c>
      <c r="L2336" s="14">
        <v>7.66</v>
      </c>
      <c r="O2336">
        <v>2.5937999999999999</v>
      </c>
      <c r="P2336" s="31">
        <f t="shared" si="110"/>
        <v>2.0360119837525001</v>
      </c>
      <c r="R2336" s="5">
        <v>7.66</v>
      </c>
      <c r="AJ2336" s="118" t="s">
        <v>682</v>
      </c>
      <c r="AK2336" s="119"/>
      <c r="AL2336" s="119"/>
      <c r="AM2336" s="120"/>
      <c r="AO2336" s="118" t="s">
        <v>680</v>
      </c>
      <c r="AP2336" s="140"/>
      <c r="AQ2336" s="119"/>
      <c r="AR2336" s="120"/>
    </row>
    <row r="2337" spans="1:44" x14ac:dyDescent="0.2">
      <c r="A2337" s="11">
        <v>16760</v>
      </c>
      <c r="C2337" s="13">
        <f t="shared" si="108"/>
        <v>7660</v>
      </c>
      <c r="D2337" s="25">
        <v>16760</v>
      </c>
      <c r="I2337" s="27">
        <f t="shared" si="109"/>
        <v>16.760000000000002</v>
      </c>
      <c r="J2337" s="19">
        <v>16.760000000000002</v>
      </c>
      <c r="L2337" s="14">
        <v>7.66</v>
      </c>
      <c r="O2337">
        <v>2.819</v>
      </c>
      <c r="P2337" s="31">
        <f t="shared" si="110"/>
        <v>2.0360119837525001</v>
      </c>
      <c r="R2337" s="5">
        <v>7.66</v>
      </c>
      <c r="AJ2337" s="118" t="s">
        <v>683</v>
      </c>
      <c r="AK2337" s="119"/>
      <c r="AL2337" s="119"/>
      <c r="AM2337" s="120"/>
      <c r="AO2337" s="118" t="s">
        <v>128</v>
      </c>
      <c r="AP2337" s="140"/>
      <c r="AQ2337" s="119"/>
      <c r="AR2337" s="120"/>
    </row>
    <row r="2338" spans="1:44" x14ac:dyDescent="0.2">
      <c r="A2338" s="11">
        <v>440</v>
      </c>
      <c r="C2338" s="13">
        <f t="shared" si="108"/>
        <v>7700</v>
      </c>
      <c r="D2338" s="25">
        <v>440</v>
      </c>
      <c r="I2338" s="27">
        <f t="shared" si="109"/>
        <v>0.44</v>
      </c>
      <c r="J2338" s="19">
        <v>0.44</v>
      </c>
      <c r="L2338" s="14">
        <v>7.7</v>
      </c>
      <c r="O2338">
        <v>-0.82099999999999995</v>
      </c>
      <c r="P2338" s="31">
        <f t="shared" si="110"/>
        <v>2.0412203288596382</v>
      </c>
      <c r="R2338" s="5">
        <v>7.7</v>
      </c>
      <c r="AJ2338" s="118" t="s">
        <v>230</v>
      </c>
      <c r="AK2338" s="119"/>
      <c r="AL2338" s="119"/>
      <c r="AM2338" s="120"/>
      <c r="AO2338" s="118" t="s">
        <v>196</v>
      </c>
      <c r="AP2338" s="140"/>
      <c r="AQ2338" s="119"/>
      <c r="AR2338" s="120"/>
    </row>
    <row r="2339" spans="1:44" x14ac:dyDescent="0.2">
      <c r="A2339" s="11">
        <v>5260</v>
      </c>
      <c r="C2339" s="13">
        <f t="shared" si="108"/>
        <v>7760</v>
      </c>
      <c r="D2339" s="25">
        <v>5260</v>
      </c>
      <c r="I2339" s="27">
        <f t="shared" si="109"/>
        <v>5.26</v>
      </c>
      <c r="J2339" s="19">
        <v>5.26</v>
      </c>
      <c r="L2339" s="14">
        <v>7.76</v>
      </c>
      <c r="O2339">
        <v>1.6600999999999999</v>
      </c>
      <c r="P2339" s="31">
        <f t="shared" si="110"/>
        <v>2.0489823341951272</v>
      </c>
      <c r="R2339" s="5">
        <v>7.76</v>
      </c>
      <c r="AJ2339" s="118" t="s">
        <v>684</v>
      </c>
      <c r="AK2339" s="119"/>
      <c r="AL2339" s="119"/>
      <c r="AM2339" s="120"/>
      <c r="AO2339" s="118" t="s">
        <v>196</v>
      </c>
      <c r="AP2339" s="140"/>
      <c r="AQ2339" s="119"/>
      <c r="AR2339" s="120"/>
    </row>
    <row r="2340" spans="1:44" x14ac:dyDescent="0.2">
      <c r="A2340" s="11">
        <v>4640</v>
      </c>
      <c r="C2340" s="13">
        <f t="shared" si="108"/>
        <v>7780</v>
      </c>
      <c r="D2340" s="25">
        <v>4640</v>
      </c>
      <c r="I2340" s="27">
        <f t="shared" si="109"/>
        <v>4.6399999999999997</v>
      </c>
      <c r="J2340" s="19">
        <v>4.6399999999999997</v>
      </c>
      <c r="L2340" s="14">
        <v>7.78</v>
      </c>
      <c r="O2340">
        <v>1.5347</v>
      </c>
      <c r="P2340" s="31">
        <f t="shared" si="110"/>
        <v>2.0515563381903004</v>
      </c>
      <c r="R2340" s="5">
        <v>7.78</v>
      </c>
      <c r="AJ2340" s="118" t="s">
        <v>191</v>
      </c>
      <c r="AK2340" s="119"/>
      <c r="AL2340" s="119"/>
      <c r="AM2340" s="120"/>
      <c r="AO2340" s="118" t="s">
        <v>196</v>
      </c>
      <c r="AP2340" s="140"/>
      <c r="AQ2340" s="119"/>
      <c r="AR2340" s="120"/>
    </row>
    <row r="2341" spans="1:44" x14ac:dyDescent="0.2">
      <c r="A2341" s="11">
        <v>11980</v>
      </c>
      <c r="C2341" s="13">
        <f t="shared" si="108"/>
        <v>7800</v>
      </c>
      <c r="D2341" s="25">
        <v>11980</v>
      </c>
      <c r="I2341" s="27">
        <f t="shared" si="109"/>
        <v>11.98</v>
      </c>
      <c r="J2341" s="19">
        <v>11.98</v>
      </c>
      <c r="L2341" s="14">
        <v>7.8</v>
      </c>
      <c r="O2341">
        <v>2.4832000000000001</v>
      </c>
      <c r="P2341" s="31">
        <f t="shared" si="110"/>
        <v>2.0541237336955462</v>
      </c>
      <c r="R2341" s="5">
        <v>7.8</v>
      </c>
      <c r="AJ2341" s="118" t="s">
        <v>685</v>
      </c>
      <c r="AK2341" s="119"/>
      <c r="AL2341" s="119"/>
      <c r="AM2341" s="120"/>
      <c r="AO2341" s="118" t="s">
        <v>196</v>
      </c>
      <c r="AP2341" s="140"/>
      <c r="AQ2341" s="119"/>
      <c r="AR2341" s="120"/>
    </row>
    <row r="2342" spans="1:44" x14ac:dyDescent="0.2">
      <c r="A2342" s="11">
        <v>1660</v>
      </c>
      <c r="C2342" s="13">
        <f t="shared" si="108"/>
        <v>7800</v>
      </c>
      <c r="D2342" s="25">
        <v>1660</v>
      </c>
      <c r="I2342" s="27">
        <f t="shared" si="109"/>
        <v>1.6600000000000001</v>
      </c>
      <c r="J2342" s="19">
        <v>1.6600000000000001</v>
      </c>
      <c r="L2342" s="14">
        <v>7.8</v>
      </c>
      <c r="O2342">
        <v>0.50680000000000003</v>
      </c>
      <c r="P2342" s="31">
        <f t="shared" si="110"/>
        <v>2.0541237336955462</v>
      </c>
      <c r="R2342" s="5">
        <v>7.8</v>
      </c>
      <c r="AJ2342" s="118" t="s">
        <v>75</v>
      </c>
      <c r="AK2342" s="119"/>
      <c r="AL2342" s="119"/>
      <c r="AM2342" s="120"/>
      <c r="AO2342" s="118" t="s">
        <v>297</v>
      </c>
      <c r="AP2342" s="140"/>
      <c r="AQ2342" s="119"/>
      <c r="AR2342" s="120"/>
    </row>
    <row r="2343" spans="1:44" x14ac:dyDescent="0.2">
      <c r="A2343" s="11">
        <v>1160</v>
      </c>
      <c r="C2343" s="13">
        <f t="shared" si="108"/>
        <v>7800</v>
      </c>
      <c r="D2343" s="25">
        <v>1160</v>
      </c>
      <c r="I2343" s="27">
        <f t="shared" si="109"/>
        <v>1.1599999999999999</v>
      </c>
      <c r="J2343" s="19">
        <v>1.1599999999999999</v>
      </c>
      <c r="L2343" s="14">
        <v>7.8</v>
      </c>
      <c r="O2343">
        <v>0.1484</v>
      </c>
      <c r="P2343" s="31">
        <f t="shared" si="110"/>
        <v>2.0541237336955462</v>
      </c>
      <c r="R2343" s="5">
        <v>7.8</v>
      </c>
      <c r="AJ2343" s="118" t="s">
        <v>255</v>
      </c>
      <c r="AK2343" s="119"/>
      <c r="AL2343" s="119"/>
      <c r="AM2343" s="120"/>
      <c r="AO2343" s="118" t="s">
        <v>297</v>
      </c>
      <c r="AP2343" s="140"/>
      <c r="AQ2343" s="119"/>
      <c r="AR2343" s="120"/>
    </row>
    <row r="2344" spans="1:44" x14ac:dyDescent="0.2">
      <c r="A2344" s="11">
        <v>380</v>
      </c>
      <c r="C2344" s="13">
        <f t="shared" si="108"/>
        <v>7820</v>
      </c>
      <c r="D2344" s="25">
        <v>380</v>
      </c>
      <c r="I2344" s="27">
        <f t="shared" si="109"/>
        <v>0.38</v>
      </c>
      <c r="J2344" s="19">
        <v>0.38</v>
      </c>
      <c r="L2344" s="14">
        <v>7.82</v>
      </c>
      <c r="O2344">
        <v>-0.96760000000000002</v>
      </c>
      <c r="P2344" s="31">
        <f t="shared" si="110"/>
        <v>2.0566845545572199</v>
      </c>
      <c r="R2344" s="5">
        <v>7.82</v>
      </c>
      <c r="AJ2344" s="118" t="s">
        <v>160</v>
      </c>
      <c r="AK2344" s="119"/>
      <c r="AL2344" s="119"/>
      <c r="AM2344" s="120"/>
      <c r="AO2344" s="118" t="s">
        <v>588</v>
      </c>
      <c r="AP2344" s="140"/>
      <c r="AQ2344" s="119"/>
      <c r="AR2344" s="120"/>
    </row>
    <row r="2345" spans="1:44" x14ac:dyDescent="0.2">
      <c r="A2345" s="11">
        <v>4620</v>
      </c>
      <c r="C2345" s="13">
        <f t="shared" si="108"/>
        <v>7820</v>
      </c>
      <c r="D2345" s="25">
        <v>4620</v>
      </c>
      <c r="I2345" s="27">
        <f t="shared" si="109"/>
        <v>4.62</v>
      </c>
      <c r="J2345" s="19">
        <v>4.62</v>
      </c>
      <c r="L2345" s="14">
        <v>7.82</v>
      </c>
      <c r="O2345">
        <v>1.5304</v>
      </c>
      <c r="P2345" s="31">
        <f t="shared" si="110"/>
        <v>2.0566845545572199</v>
      </c>
      <c r="R2345" s="5">
        <v>7.82</v>
      </c>
      <c r="AJ2345" s="118" t="s">
        <v>686</v>
      </c>
      <c r="AK2345" s="119"/>
      <c r="AL2345" s="119"/>
      <c r="AM2345" s="120"/>
      <c r="AO2345" s="118" t="s">
        <v>588</v>
      </c>
      <c r="AP2345" s="140"/>
      <c r="AQ2345" s="119"/>
      <c r="AR2345" s="120"/>
    </row>
    <row r="2346" spans="1:44" x14ac:dyDescent="0.2">
      <c r="A2346" s="11">
        <v>1220</v>
      </c>
      <c r="C2346" s="13">
        <f t="shared" si="108"/>
        <v>7840</v>
      </c>
      <c r="D2346" s="25">
        <v>1220</v>
      </c>
      <c r="I2346" s="27">
        <f t="shared" si="109"/>
        <v>1.22</v>
      </c>
      <c r="J2346" s="19">
        <v>1.22</v>
      </c>
      <c r="L2346" s="14">
        <v>7.84</v>
      </c>
      <c r="O2346">
        <v>0.19889999999999999</v>
      </c>
      <c r="P2346" s="31">
        <f t="shared" si="110"/>
        <v>2.0592388343623163</v>
      </c>
      <c r="R2346" s="5">
        <v>7.84</v>
      </c>
      <c r="AJ2346" s="118" t="s">
        <v>154</v>
      </c>
      <c r="AK2346" s="119"/>
      <c r="AL2346" s="119"/>
      <c r="AM2346" s="120"/>
      <c r="AO2346" s="118" t="s">
        <v>588</v>
      </c>
      <c r="AP2346" s="140"/>
      <c r="AQ2346" s="119"/>
      <c r="AR2346" s="120"/>
    </row>
    <row r="2347" spans="1:44" x14ac:dyDescent="0.2">
      <c r="A2347" s="11">
        <v>1420</v>
      </c>
      <c r="C2347" s="13">
        <f t="shared" si="108"/>
        <v>7840</v>
      </c>
      <c r="D2347" s="25">
        <v>1420</v>
      </c>
      <c r="I2347" s="27">
        <f t="shared" si="109"/>
        <v>1.42</v>
      </c>
      <c r="J2347" s="19">
        <v>1.42</v>
      </c>
      <c r="L2347" s="14">
        <v>7.84</v>
      </c>
      <c r="O2347">
        <v>0.35070000000000001</v>
      </c>
      <c r="P2347" s="31">
        <f t="shared" si="110"/>
        <v>2.0592388343623163</v>
      </c>
      <c r="R2347" s="5">
        <v>7.84</v>
      </c>
      <c r="AJ2347" s="118" t="s">
        <v>408</v>
      </c>
      <c r="AK2347" s="119"/>
      <c r="AL2347" s="119"/>
      <c r="AM2347" s="120"/>
      <c r="AO2347" s="118" t="s">
        <v>629</v>
      </c>
      <c r="AP2347" s="140"/>
      <c r="AQ2347" s="119"/>
      <c r="AR2347" s="120"/>
    </row>
    <row r="2348" spans="1:44" x14ac:dyDescent="0.2">
      <c r="A2348" s="11">
        <v>320</v>
      </c>
      <c r="C2348" s="13">
        <f t="shared" si="108"/>
        <v>7840</v>
      </c>
      <c r="D2348" s="25">
        <v>320</v>
      </c>
      <c r="I2348" s="27">
        <f t="shared" si="109"/>
        <v>0.32</v>
      </c>
      <c r="J2348" s="19">
        <v>0.32</v>
      </c>
      <c r="L2348" s="14">
        <v>7.84</v>
      </c>
      <c r="O2348">
        <v>-1.1394</v>
      </c>
      <c r="P2348" s="31">
        <f t="shared" si="110"/>
        <v>2.0592388343623163</v>
      </c>
      <c r="R2348" s="5">
        <v>7.84</v>
      </c>
      <c r="AJ2348" s="118" t="s">
        <v>291</v>
      </c>
      <c r="AK2348" s="119"/>
      <c r="AL2348" s="119"/>
      <c r="AM2348" s="120"/>
      <c r="AO2348" s="118" t="s">
        <v>629</v>
      </c>
      <c r="AP2348" s="140"/>
      <c r="AQ2348" s="119"/>
      <c r="AR2348" s="120"/>
    </row>
    <row r="2349" spans="1:44" x14ac:dyDescent="0.2">
      <c r="A2349" s="11">
        <v>8120</v>
      </c>
      <c r="C2349" s="13">
        <f t="shared" si="108"/>
        <v>7860</v>
      </c>
      <c r="D2349" s="25">
        <v>8120</v>
      </c>
      <c r="I2349" s="27">
        <f t="shared" si="109"/>
        <v>8.120000000000001</v>
      </c>
      <c r="J2349" s="19">
        <v>8.120000000000001</v>
      </c>
      <c r="L2349" s="14">
        <v>7.86</v>
      </c>
      <c r="O2349">
        <v>2.0943000000000001</v>
      </c>
      <c r="P2349" s="31">
        <f t="shared" si="110"/>
        <v>2.0617866064411152</v>
      </c>
      <c r="R2349" s="5">
        <v>7.86</v>
      </c>
      <c r="AJ2349" s="118" t="s">
        <v>687</v>
      </c>
      <c r="AK2349" s="119"/>
      <c r="AL2349" s="119"/>
      <c r="AM2349" s="120"/>
      <c r="AO2349" s="118" t="s">
        <v>629</v>
      </c>
      <c r="AP2349" s="140"/>
      <c r="AQ2349" s="119"/>
      <c r="AR2349" s="120"/>
    </row>
    <row r="2350" spans="1:44" x14ac:dyDescent="0.2">
      <c r="A2350" s="11">
        <v>940</v>
      </c>
      <c r="C2350" s="13">
        <f t="shared" si="108"/>
        <v>7900</v>
      </c>
      <c r="D2350" s="25">
        <v>940</v>
      </c>
      <c r="I2350" s="27">
        <f t="shared" si="109"/>
        <v>0.94000000000000006</v>
      </c>
      <c r="J2350" s="19">
        <v>0.94000000000000006</v>
      </c>
      <c r="L2350" s="14">
        <v>7.9</v>
      </c>
      <c r="O2350">
        <v>-6.1899999999999997E-2</v>
      </c>
      <c r="P2350" s="31">
        <f t="shared" si="110"/>
        <v>2.066862759472976</v>
      </c>
      <c r="R2350" s="5">
        <v>7.9</v>
      </c>
      <c r="AJ2350" s="118" t="s">
        <v>321</v>
      </c>
      <c r="AK2350" s="119"/>
      <c r="AL2350" s="119"/>
      <c r="AM2350" s="120"/>
      <c r="AO2350" s="118" t="s">
        <v>268</v>
      </c>
      <c r="AP2350" s="140"/>
      <c r="AQ2350" s="119"/>
      <c r="AR2350" s="120"/>
    </row>
    <row r="2351" spans="1:44" x14ac:dyDescent="0.2">
      <c r="A2351" s="11">
        <v>2120</v>
      </c>
      <c r="C2351" s="13">
        <f t="shared" si="108"/>
        <v>7900</v>
      </c>
      <c r="D2351" s="25">
        <v>2120</v>
      </c>
      <c r="I2351" s="27">
        <f t="shared" si="109"/>
        <v>2.12</v>
      </c>
      <c r="J2351" s="19">
        <v>2.12</v>
      </c>
      <c r="L2351" s="14">
        <v>7.9</v>
      </c>
      <c r="O2351">
        <v>0.75139999999999996</v>
      </c>
      <c r="P2351" s="31">
        <f t="shared" si="110"/>
        <v>2.066862759472976</v>
      </c>
      <c r="R2351" s="5">
        <v>7.9</v>
      </c>
      <c r="AJ2351" s="118" t="s">
        <v>98</v>
      </c>
      <c r="AK2351" s="119"/>
      <c r="AL2351" s="119"/>
      <c r="AM2351" s="120"/>
      <c r="AO2351" s="118" t="s">
        <v>268</v>
      </c>
      <c r="AP2351" s="140"/>
      <c r="AQ2351" s="119"/>
      <c r="AR2351" s="120"/>
    </row>
    <row r="2352" spans="1:44" x14ac:dyDescent="0.2">
      <c r="A2352" s="11">
        <v>3320</v>
      </c>
      <c r="C2352" s="13">
        <f t="shared" si="108"/>
        <v>7920</v>
      </c>
      <c r="D2352" s="25">
        <v>3320</v>
      </c>
      <c r="I2352" s="27">
        <f t="shared" si="109"/>
        <v>3.3200000000000003</v>
      </c>
      <c r="J2352" s="19">
        <v>3.3200000000000003</v>
      </c>
      <c r="L2352" s="14">
        <v>7.92</v>
      </c>
      <c r="O2352">
        <v>1.2</v>
      </c>
      <c r="P2352" s="31">
        <f t="shared" si="110"/>
        <v>2.0693912058263346</v>
      </c>
      <c r="R2352" s="5">
        <v>7.92</v>
      </c>
      <c r="AJ2352" s="118" t="s">
        <v>42</v>
      </c>
      <c r="AK2352" s="119"/>
      <c r="AL2352" s="119"/>
      <c r="AM2352" s="120"/>
      <c r="AO2352" s="118" t="s">
        <v>318</v>
      </c>
      <c r="AP2352" s="140"/>
      <c r="AQ2352" s="119"/>
      <c r="AR2352" s="120"/>
    </row>
    <row r="2353" spans="1:44" x14ac:dyDescent="0.2">
      <c r="A2353" s="11">
        <v>260</v>
      </c>
      <c r="C2353" s="13">
        <f t="shared" si="108"/>
        <v>7940</v>
      </c>
      <c r="D2353" s="25">
        <v>260</v>
      </c>
      <c r="I2353" s="27">
        <f t="shared" si="109"/>
        <v>0.26</v>
      </c>
      <c r="J2353" s="19">
        <v>0.26</v>
      </c>
      <c r="L2353" s="14">
        <v>7.94</v>
      </c>
      <c r="O2353">
        <v>-1.3471</v>
      </c>
      <c r="P2353" s="31">
        <f t="shared" si="110"/>
        <v>2.0719132752590443</v>
      </c>
      <c r="R2353" s="5">
        <v>7.94</v>
      </c>
      <c r="AJ2353" s="118" t="s">
        <v>146</v>
      </c>
      <c r="AK2353" s="119"/>
      <c r="AL2353" s="119"/>
      <c r="AM2353" s="120"/>
      <c r="AO2353" s="118" t="s">
        <v>318</v>
      </c>
      <c r="AP2353" s="140"/>
      <c r="AQ2353" s="119"/>
      <c r="AR2353" s="120"/>
    </row>
    <row r="2354" spans="1:44" x14ac:dyDescent="0.2">
      <c r="A2354" s="11">
        <v>720</v>
      </c>
      <c r="C2354" s="13">
        <f t="shared" si="108"/>
        <v>7960</v>
      </c>
      <c r="D2354" s="25">
        <v>720</v>
      </c>
      <c r="I2354" s="27">
        <f t="shared" si="109"/>
        <v>0.72</v>
      </c>
      <c r="J2354" s="19">
        <v>0.72</v>
      </c>
      <c r="L2354" s="14">
        <v>7.96</v>
      </c>
      <c r="O2354">
        <v>-0.32850000000000001</v>
      </c>
      <c r="P2354" s="31">
        <f t="shared" si="110"/>
        <v>2.0744289998562917</v>
      </c>
      <c r="R2354" s="5">
        <v>7.96</v>
      </c>
      <c r="AJ2354" s="118" t="s">
        <v>168</v>
      </c>
      <c r="AK2354" s="119"/>
      <c r="AL2354" s="119"/>
      <c r="AM2354" s="120"/>
      <c r="AO2354" s="118" t="s">
        <v>318</v>
      </c>
      <c r="AP2354" s="140"/>
      <c r="AQ2354" s="119"/>
      <c r="AR2354" s="120"/>
    </row>
    <row r="2355" spans="1:44" x14ac:dyDescent="0.2">
      <c r="A2355" s="11">
        <v>1080</v>
      </c>
      <c r="C2355" s="13">
        <f t="shared" si="108"/>
        <v>7980</v>
      </c>
      <c r="D2355" s="25">
        <v>1080</v>
      </c>
      <c r="I2355" s="27">
        <f t="shared" si="109"/>
        <v>1.08</v>
      </c>
      <c r="J2355" s="19">
        <v>1.08</v>
      </c>
      <c r="L2355" s="14">
        <v>7.98</v>
      </c>
      <c r="O2355">
        <v>7.6999999999999999E-2</v>
      </c>
      <c r="P2355" s="31">
        <f t="shared" si="110"/>
        <v>2.0769384114617173</v>
      </c>
      <c r="R2355" s="5">
        <v>7.98</v>
      </c>
      <c r="AJ2355" s="118" t="s">
        <v>228</v>
      </c>
      <c r="AK2355" s="119"/>
      <c r="AL2355" s="119"/>
      <c r="AM2355" s="120"/>
      <c r="AO2355" s="118" t="s">
        <v>234</v>
      </c>
      <c r="AP2355" s="140"/>
      <c r="AQ2355" s="119"/>
      <c r="AR2355" s="120"/>
    </row>
    <row r="2356" spans="1:44" x14ac:dyDescent="0.2">
      <c r="A2356" s="11">
        <v>1820</v>
      </c>
      <c r="C2356" s="13">
        <f t="shared" si="108"/>
        <v>8000</v>
      </c>
      <c r="D2356" s="25">
        <v>1820</v>
      </c>
      <c r="I2356" s="27">
        <f t="shared" si="109"/>
        <v>1.82</v>
      </c>
      <c r="J2356" s="19">
        <v>1.82</v>
      </c>
      <c r="L2356" s="14">
        <v>8</v>
      </c>
      <c r="O2356">
        <v>0.5988</v>
      </c>
      <c r="P2356" s="31">
        <f t="shared" si="110"/>
        <v>2.0794415416798357</v>
      </c>
      <c r="R2356" s="5">
        <v>8</v>
      </c>
      <c r="AJ2356" s="118" t="s">
        <v>329</v>
      </c>
      <c r="AK2356" s="119"/>
      <c r="AL2356" s="119"/>
      <c r="AM2356" s="120"/>
      <c r="AO2356" s="118" t="s">
        <v>234</v>
      </c>
      <c r="AP2356" s="140"/>
      <c r="AQ2356" s="119"/>
      <c r="AR2356" s="120"/>
    </row>
    <row r="2357" spans="1:44" x14ac:dyDescent="0.2">
      <c r="A2357" s="11">
        <v>760</v>
      </c>
      <c r="C2357" s="13">
        <f t="shared" si="108"/>
        <v>8080</v>
      </c>
      <c r="D2357" s="25">
        <v>760</v>
      </c>
      <c r="I2357" s="27">
        <f t="shared" si="109"/>
        <v>0.76</v>
      </c>
      <c r="J2357" s="19">
        <v>0.76</v>
      </c>
      <c r="L2357" s="14">
        <v>8.08</v>
      </c>
      <c r="O2357">
        <v>-0.27439999999999998</v>
      </c>
      <c r="P2357" s="31">
        <f t="shared" si="110"/>
        <v>2.0893918725330041</v>
      </c>
      <c r="R2357" s="5">
        <v>8.08</v>
      </c>
      <c r="AJ2357" s="118" t="s">
        <v>79</v>
      </c>
      <c r="AK2357" s="119"/>
      <c r="AL2357" s="119"/>
      <c r="AM2357" s="120"/>
      <c r="AO2357" s="118" t="s">
        <v>234</v>
      </c>
      <c r="AP2357" s="140"/>
      <c r="AQ2357" s="119"/>
      <c r="AR2357" s="120"/>
    </row>
    <row r="2358" spans="1:44" x14ac:dyDescent="0.2">
      <c r="A2358" s="11">
        <v>15280</v>
      </c>
      <c r="C2358" s="13">
        <f t="shared" si="108"/>
        <v>8080</v>
      </c>
      <c r="D2358" s="25">
        <v>15280</v>
      </c>
      <c r="I2358" s="27">
        <f t="shared" si="109"/>
        <v>15.280000000000001</v>
      </c>
      <c r="J2358" s="19">
        <v>15.280000000000001</v>
      </c>
      <c r="L2358" s="14">
        <v>8.08</v>
      </c>
      <c r="O2358">
        <v>2.7265000000000001</v>
      </c>
      <c r="P2358" s="31">
        <f t="shared" si="110"/>
        <v>2.0893918725330041</v>
      </c>
      <c r="R2358" s="5">
        <v>8.08</v>
      </c>
      <c r="AJ2358" s="118" t="s">
        <v>688</v>
      </c>
      <c r="AK2358" s="119"/>
      <c r="AL2358" s="119"/>
      <c r="AM2358" s="120"/>
      <c r="AO2358" s="118" t="s">
        <v>538</v>
      </c>
      <c r="AP2358" s="140"/>
      <c r="AQ2358" s="119"/>
      <c r="AR2358" s="120"/>
    </row>
    <row r="2359" spans="1:44" x14ac:dyDescent="0.2">
      <c r="A2359" s="11">
        <v>400</v>
      </c>
      <c r="C2359" s="13">
        <f t="shared" si="108"/>
        <v>8100</v>
      </c>
      <c r="D2359" s="25">
        <v>400</v>
      </c>
      <c r="I2359" s="27">
        <f t="shared" si="109"/>
        <v>0.4</v>
      </c>
      <c r="J2359" s="19">
        <v>0.4</v>
      </c>
      <c r="L2359" s="14">
        <v>8.1</v>
      </c>
      <c r="O2359">
        <v>-0.9163</v>
      </c>
      <c r="P2359" s="31">
        <f t="shared" si="110"/>
        <v>2.0918640616783932</v>
      </c>
      <c r="R2359" s="5">
        <v>8.1</v>
      </c>
      <c r="AJ2359" s="118" t="s">
        <v>61</v>
      </c>
      <c r="AK2359" s="119"/>
      <c r="AL2359" s="119"/>
      <c r="AM2359" s="120"/>
      <c r="AO2359" s="118" t="s">
        <v>415</v>
      </c>
      <c r="AP2359" s="140"/>
      <c r="AQ2359" s="119"/>
      <c r="AR2359" s="120"/>
    </row>
    <row r="2360" spans="1:44" x14ac:dyDescent="0.2">
      <c r="A2360" s="11">
        <v>1120</v>
      </c>
      <c r="C2360" s="13">
        <f t="shared" si="108"/>
        <v>8100</v>
      </c>
      <c r="D2360" s="25">
        <v>1120</v>
      </c>
      <c r="I2360" s="27">
        <f t="shared" si="109"/>
        <v>1.1200000000000001</v>
      </c>
      <c r="J2360" s="19">
        <v>1.1200000000000001</v>
      </c>
      <c r="L2360" s="14">
        <v>8.1</v>
      </c>
      <c r="O2360">
        <v>0.1133</v>
      </c>
      <c r="P2360" s="31">
        <f t="shared" si="110"/>
        <v>2.0918640616783932</v>
      </c>
      <c r="R2360" s="5">
        <v>8.1</v>
      </c>
      <c r="AJ2360" s="118" t="s">
        <v>317</v>
      </c>
      <c r="AK2360" s="119"/>
      <c r="AL2360" s="119"/>
      <c r="AM2360" s="120"/>
      <c r="AO2360" s="118" t="s">
        <v>208</v>
      </c>
      <c r="AP2360" s="140"/>
      <c r="AQ2360" s="119"/>
      <c r="AR2360" s="120"/>
    </row>
    <row r="2361" spans="1:44" x14ac:dyDescent="0.2">
      <c r="A2361" s="11">
        <v>7440</v>
      </c>
      <c r="C2361" s="13">
        <f t="shared" si="108"/>
        <v>8100</v>
      </c>
      <c r="D2361" s="25">
        <v>7440</v>
      </c>
      <c r="I2361" s="27">
        <f t="shared" si="109"/>
        <v>7.44</v>
      </c>
      <c r="J2361" s="19">
        <v>7.44</v>
      </c>
      <c r="L2361" s="14">
        <v>8.1</v>
      </c>
      <c r="O2361">
        <v>2.0068999999999999</v>
      </c>
      <c r="P2361" s="31">
        <f t="shared" si="110"/>
        <v>2.0918640616783932</v>
      </c>
      <c r="R2361" s="5">
        <v>8.1</v>
      </c>
      <c r="AJ2361" s="118" t="s">
        <v>689</v>
      </c>
      <c r="AK2361" s="119"/>
      <c r="AL2361" s="119"/>
      <c r="AM2361" s="120"/>
      <c r="AO2361" s="118" t="s">
        <v>248</v>
      </c>
      <c r="AP2361" s="140"/>
      <c r="AQ2361" s="119"/>
      <c r="AR2361" s="120"/>
    </row>
    <row r="2362" spans="1:44" x14ac:dyDescent="0.2">
      <c r="A2362" s="11">
        <v>13700</v>
      </c>
      <c r="C2362" s="13">
        <f t="shared" si="108"/>
        <v>8119.9999999999991</v>
      </c>
      <c r="D2362" s="25">
        <v>13700</v>
      </c>
      <c r="I2362" s="27">
        <f t="shared" si="109"/>
        <v>13.700000000000001</v>
      </c>
      <c r="J2362" s="19">
        <v>13.700000000000001</v>
      </c>
      <c r="L2362" s="14">
        <v>8.1199999999999992</v>
      </c>
      <c r="O2362">
        <v>2.6173999999999999</v>
      </c>
      <c r="P2362" s="31">
        <f t="shared" si="110"/>
        <v>2.0943301541735866</v>
      </c>
      <c r="R2362" s="5">
        <v>8.1199999999999992</v>
      </c>
      <c r="AJ2362" s="118" t="s">
        <v>619</v>
      </c>
      <c r="AK2362" s="119"/>
      <c r="AL2362" s="119"/>
      <c r="AM2362" s="120"/>
      <c r="AO2362" s="118" t="s">
        <v>248</v>
      </c>
      <c r="AP2362" s="140"/>
      <c r="AQ2362" s="119"/>
      <c r="AR2362" s="120"/>
    </row>
    <row r="2363" spans="1:44" x14ac:dyDescent="0.2">
      <c r="A2363" s="11">
        <v>18380</v>
      </c>
      <c r="C2363" s="13">
        <f t="shared" si="108"/>
        <v>8119.9999999999991</v>
      </c>
      <c r="D2363" s="25">
        <v>18380</v>
      </c>
      <c r="I2363" s="27">
        <f t="shared" si="109"/>
        <v>18.38</v>
      </c>
      <c r="J2363" s="19">
        <v>18.38</v>
      </c>
      <c r="L2363" s="14">
        <v>8.1199999999999992</v>
      </c>
      <c r="O2363">
        <v>2.9113000000000002</v>
      </c>
      <c r="P2363" s="31">
        <f t="shared" si="110"/>
        <v>2.0943301541735866</v>
      </c>
      <c r="R2363" s="5">
        <v>8.1199999999999992</v>
      </c>
      <c r="AJ2363" s="118" t="s">
        <v>553</v>
      </c>
      <c r="AK2363" s="119"/>
      <c r="AL2363" s="119"/>
      <c r="AM2363" s="120"/>
      <c r="AO2363" s="118" t="s">
        <v>390</v>
      </c>
      <c r="AP2363" s="140"/>
      <c r="AQ2363" s="119"/>
      <c r="AR2363" s="120"/>
    </row>
    <row r="2364" spans="1:44" x14ac:dyDescent="0.2">
      <c r="A2364" s="11">
        <v>2420</v>
      </c>
      <c r="C2364" s="13">
        <f t="shared" si="108"/>
        <v>8119.9999999999991</v>
      </c>
      <c r="D2364" s="25">
        <v>2420</v>
      </c>
      <c r="I2364" s="27">
        <f t="shared" si="109"/>
        <v>2.42</v>
      </c>
      <c r="J2364" s="19">
        <v>2.42</v>
      </c>
      <c r="L2364" s="14">
        <v>8.1199999999999992</v>
      </c>
      <c r="O2364">
        <v>0.88380000000000003</v>
      </c>
      <c r="P2364" s="31">
        <f t="shared" si="110"/>
        <v>2.0943301541735866</v>
      </c>
      <c r="R2364" s="5">
        <v>8.1199999999999992</v>
      </c>
      <c r="AJ2364" s="118" t="s">
        <v>269</v>
      </c>
      <c r="AK2364" s="119"/>
      <c r="AL2364" s="119"/>
      <c r="AM2364" s="120"/>
      <c r="AO2364" s="118" t="s">
        <v>390</v>
      </c>
      <c r="AP2364" s="140"/>
      <c r="AQ2364" s="119"/>
      <c r="AR2364" s="120"/>
    </row>
    <row r="2365" spans="1:44" x14ac:dyDescent="0.2">
      <c r="A2365" s="11">
        <v>8700</v>
      </c>
      <c r="C2365" s="13">
        <f t="shared" si="108"/>
        <v>8119.9999999999991</v>
      </c>
      <c r="D2365" s="25">
        <v>8700</v>
      </c>
      <c r="I2365" s="27">
        <f t="shared" si="109"/>
        <v>8.7000000000000011</v>
      </c>
      <c r="J2365" s="19">
        <v>8.7000000000000011</v>
      </c>
      <c r="L2365" s="14">
        <v>8.1199999999999992</v>
      </c>
      <c r="O2365">
        <v>2.1633</v>
      </c>
      <c r="P2365" s="31">
        <f t="shared" si="110"/>
        <v>2.0943301541735866</v>
      </c>
      <c r="R2365" s="5">
        <v>8.1199999999999992</v>
      </c>
      <c r="AJ2365" s="118" t="s">
        <v>167</v>
      </c>
      <c r="AK2365" s="119"/>
      <c r="AL2365" s="119"/>
      <c r="AM2365" s="120"/>
      <c r="AO2365" s="118" t="s">
        <v>740</v>
      </c>
      <c r="AP2365" s="140"/>
      <c r="AQ2365" s="119"/>
      <c r="AR2365" s="120"/>
    </row>
    <row r="2366" spans="1:44" x14ac:dyDescent="0.2">
      <c r="A2366" s="11">
        <v>2000</v>
      </c>
      <c r="C2366" s="13">
        <f t="shared" si="108"/>
        <v>8140.0000000000009</v>
      </c>
      <c r="D2366" s="25">
        <v>2000</v>
      </c>
      <c r="I2366" s="27">
        <f t="shared" si="109"/>
        <v>2</v>
      </c>
      <c r="J2366" s="19">
        <v>2</v>
      </c>
      <c r="L2366" s="14">
        <v>8.14</v>
      </c>
      <c r="O2366">
        <v>0.69310000000000005</v>
      </c>
      <c r="P2366" s="31">
        <f t="shared" si="110"/>
        <v>2.0967901800144491</v>
      </c>
      <c r="R2366" s="5">
        <v>8.14</v>
      </c>
      <c r="AJ2366" s="118" t="s">
        <v>83</v>
      </c>
      <c r="AK2366" s="119"/>
      <c r="AL2366" s="119"/>
      <c r="AM2366" s="120"/>
      <c r="AO2366" s="118" t="s">
        <v>560</v>
      </c>
      <c r="AP2366" s="140"/>
      <c r="AQ2366" s="119"/>
      <c r="AR2366" s="120"/>
    </row>
    <row r="2367" spans="1:44" x14ac:dyDescent="0.2">
      <c r="A2367" s="11">
        <v>17080</v>
      </c>
      <c r="C2367" s="13">
        <f t="shared" si="108"/>
        <v>8140.0000000000009</v>
      </c>
      <c r="D2367" s="25">
        <v>17080</v>
      </c>
      <c r="I2367" s="27">
        <f t="shared" si="109"/>
        <v>17.080000000000002</v>
      </c>
      <c r="J2367" s="19">
        <v>17.080000000000002</v>
      </c>
      <c r="L2367" s="14">
        <v>8.14</v>
      </c>
      <c r="O2367">
        <v>2.8378999999999999</v>
      </c>
      <c r="P2367" s="31">
        <f t="shared" si="110"/>
        <v>2.0967901800144491</v>
      </c>
      <c r="R2367" s="5">
        <v>8.14</v>
      </c>
      <c r="AJ2367" s="118" t="s">
        <v>63</v>
      </c>
      <c r="AK2367" s="119"/>
      <c r="AL2367" s="119"/>
      <c r="AM2367" s="120"/>
      <c r="AO2367" s="118" t="s">
        <v>674</v>
      </c>
      <c r="AP2367" s="140"/>
      <c r="AQ2367" s="119"/>
      <c r="AR2367" s="120"/>
    </row>
    <row r="2368" spans="1:44" x14ac:dyDescent="0.2">
      <c r="A2368" s="11">
        <v>220</v>
      </c>
      <c r="C2368" s="13">
        <f t="shared" si="108"/>
        <v>8140.0000000000009</v>
      </c>
      <c r="D2368" s="25">
        <v>220</v>
      </c>
      <c r="I2368" s="27">
        <f t="shared" si="109"/>
        <v>0.22</v>
      </c>
      <c r="J2368" s="19">
        <v>0.22</v>
      </c>
      <c r="L2368" s="14">
        <v>8.14</v>
      </c>
      <c r="O2368">
        <v>-1.5141</v>
      </c>
      <c r="P2368" s="31">
        <f t="shared" si="110"/>
        <v>2.0967901800144491</v>
      </c>
      <c r="R2368" s="5">
        <v>8.14</v>
      </c>
      <c r="AJ2368" s="118" t="s">
        <v>428</v>
      </c>
      <c r="AK2368" s="119"/>
      <c r="AL2368" s="119"/>
      <c r="AM2368" s="120"/>
      <c r="AO2368" s="118" t="s">
        <v>587</v>
      </c>
      <c r="AP2368" s="140"/>
      <c r="AQ2368" s="119"/>
      <c r="AR2368" s="120"/>
    </row>
    <row r="2369" spans="1:44" x14ac:dyDescent="0.2">
      <c r="A2369" s="11">
        <v>120</v>
      </c>
      <c r="C2369" s="13">
        <f t="shared" ref="C2369:C2432" si="111">L2369*1000</f>
        <v>8140.0000000000009</v>
      </c>
      <c r="D2369" s="25">
        <v>120</v>
      </c>
      <c r="I2369" s="27">
        <f t="shared" si="109"/>
        <v>0.12</v>
      </c>
      <c r="J2369" s="19">
        <v>0.12</v>
      </c>
      <c r="L2369" s="14">
        <v>8.14</v>
      </c>
      <c r="O2369">
        <v>-2.1202999999999999</v>
      </c>
      <c r="P2369" s="31">
        <f t="shared" si="110"/>
        <v>2.0967901800144491</v>
      </c>
      <c r="R2369" s="5">
        <v>8.14</v>
      </c>
      <c r="AJ2369" s="118" t="s">
        <v>142</v>
      </c>
      <c r="AK2369" s="119"/>
      <c r="AL2369" s="119"/>
      <c r="AM2369" s="120"/>
      <c r="AO2369" s="118" t="s">
        <v>633</v>
      </c>
      <c r="AP2369" s="140"/>
      <c r="AQ2369" s="119"/>
      <c r="AR2369" s="120"/>
    </row>
    <row r="2370" spans="1:44" x14ac:dyDescent="0.2">
      <c r="A2370" s="11">
        <v>6700</v>
      </c>
      <c r="C2370" s="13">
        <f t="shared" si="111"/>
        <v>8160</v>
      </c>
      <c r="D2370" s="25">
        <v>6700</v>
      </c>
      <c r="I2370" s="27">
        <f t="shared" ref="I2370:I2433" si="112">D2370*10^-3</f>
        <v>6.7</v>
      </c>
      <c r="J2370" s="19">
        <v>6.7</v>
      </c>
      <c r="L2370" s="14">
        <v>8.16</v>
      </c>
      <c r="O2370">
        <v>1.9020999999999999</v>
      </c>
      <c r="P2370" s="31">
        <f t="shared" ref="P2370:P2433" si="113">LN(L2370)</f>
        <v>2.0992441689760155</v>
      </c>
      <c r="R2370" s="5">
        <v>8.16</v>
      </c>
      <c r="AJ2370" s="118" t="s">
        <v>265</v>
      </c>
      <c r="AK2370" s="119"/>
      <c r="AL2370" s="119"/>
      <c r="AM2370" s="120"/>
      <c r="AO2370" s="118" t="s">
        <v>633</v>
      </c>
      <c r="AP2370" s="140"/>
      <c r="AQ2370" s="119"/>
      <c r="AR2370" s="120"/>
    </row>
    <row r="2371" spans="1:44" x14ac:dyDescent="0.2">
      <c r="A2371" s="11">
        <v>460</v>
      </c>
      <c r="C2371" s="13">
        <f t="shared" si="111"/>
        <v>8160</v>
      </c>
      <c r="D2371" s="25">
        <v>460</v>
      </c>
      <c r="I2371" s="27">
        <f t="shared" si="112"/>
        <v>0.46</v>
      </c>
      <c r="J2371" s="19">
        <v>0.46</v>
      </c>
      <c r="L2371" s="14">
        <v>8.16</v>
      </c>
      <c r="O2371">
        <v>-0.77649999999999997</v>
      </c>
      <c r="P2371" s="31">
        <f t="shared" si="113"/>
        <v>2.0992441689760155</v>
      </c>
      <c r="R2371" s="5">
        <v>8.16</v>
      </c>
      <c r="AJ2371" s="118" t="s">
        <v>53</v>
      </c>
      <c r="AK2371" s="119"/>
      <c r="AL2371" s="119"/>
      <c r="AM2371" s="120"/>
      <c r="AO2371" s="118" t="s">
        <v>714</v>
      </c>
      <c r="AP2371" s="140"/>
      <c r="AQ2371" s="119"/>
      <c r="AR2371" s="120"/>
    </row>
    <row r="2372" spans="1:44" x14ac:dyDescent="0.2">
      <c r="A2372" s="11">
        <v>3200</v>
      </c>
      <c r="C2372" s="13">
        <f t="shared" si="111"/>
        <v>8180</v>
      </c>
      <c r="D2372" s="25">
        <v>3200</v>
      </c>
      <c r="I2372" s="27">
        <f t="shared" si="112"/>
        <v>3.2</v>
      </c>
      <c r="J2372" s="19">
        <v>3.2</v>
      </c>
      <c r="L2372" s="14">
        <v>8.18</v>
      </c>
      <c r="O2372">
        <v>1.1632</v>
      </c>
      <c r="P2372" s="31">
        <f t="shared" si="113"/>
        <v>2.1016921506146558</v>
      </c>
      <c r="R2372" s="5">
        <v>8.18</v>
      </c>
      <c r="AJ2372" s="118" t="s">
        <v>261</v>
      </c>
      <c r="AK2372" s="119"/>
      <c r="AL2372" s="119"/>
      <c r="AM2372" s="120"/>
      <c r="AO2372" s="118" t="s">
        <v>299</v>
      </c>
      <c r="AP2372" s="140"/>
      <c r="AQ2372" s="119"/>
      <c r="AR2372" s="120"/>
    </row>
    <row r="2373" spans="1:44" x14ac:dyDescent="0.2">
      <c r="A2373" s="11">
        <v>3700</v>
      </c>
      <c r="C2373" s="13">
        <f t="shared" si="111"/>
        <v>8220</v>
      </c>
      <c r="D2373" s="25">
        <v>3700</v>
      </c>
      <c r="I2373" s="27">
        <f t="shared" si="112"/>
        <v>3.7</v>
      </c>
      <c r="J2373" s="19">
        <v>3.7</v>
      </c>
      <c r="L2373" s="14">
        <v>8.2200000000000006</v>
      </c>
      <c r="O2373">
        <v>1.3083</v>
      </c>
      <c r="P2373" s="31">
        <f t="shared" si="113"/>
        <v>2.1065702090680887</v>
      </c>
      <c r="R2373" s="5">
        <v>8.2200000000000006</v>
      </c>
      <c r="AJ2373" s="118" t="s">
        <v>357</v>
      </c>
      <c r="AK2373" s="119"/>
      <c r="AL2373" s="119"/>
      <c r="AM2373" s="120"/>
      <c r="AO2373" s="118" t="s">
        <v>299</v>
      </c>
      <c r="AP2373" s="140"/>
      <c r="AQ2373" s="119"/>
      <c r="AR2373" s="120"/>
    </row>
    <row r="2374" spans="1:44" x14ac:dyDescent="0.2">
      <c r="A2374" s="11">
        <v>18780</v>
      </c>
      <c r="C2374" s="13">
        <f t="shared" si="111"/>
        <v>8240</v>
      </c>
      <c r="D2374" s="25">
        <v>18780</v>
      </c>
      <c r="I2374" s="27">
        <f t="shared" si="112"/>
        <v>18.78</v>
      </c>
      <c r="J2374" s="19">
        <v>18.78</v>
      </c>
      <c r="L2374" s="14">
        <v>8.24</v>
      </c>
      <c r="O2374">
        <v>2.9327999999999999</v>
      </c>
      <c r="P2374" s="31">
        <f t="shared" si="113"/>
        <v>2.1090003439213802</v>
      </c>
      <c r="R2374" s="5">
        <v>8.24</v>
      </c>
      <c r="AJ2374" s="118" t="s">
        <v>196</v>
      </c>
      <c r="AK2374" s="119"/>
      <c r="AL2374" s="119"/>
      <c r="AM2374" s="120"/>
      <c r="AO2374" s="118" t="s">
        <v>299</v>
      </c>
      <c r="AP2374" s="140"/>
      <c r="AQ2374" s="119"/>
      <c r="AR2374" s="120"/>
    </row>
    <row r="2375" spans="1:44" x14ac:dyDescent="0.2">
      <c r="A2375" s="11">
        <v>11140</v>
      </c>
      <c r="C2375" s="13">
        <f t="shared" si="111"/>
        <v>8240</v>
      </c>
      <c r="D2375" s="25">
        <v>11140</v>
      </c>
      <c r="I2375" s="27">
        <f t="shared" si="112"/>
        <v>11.14</v>
      </c>
      <c r="J2375" s="19">
        <v>11.14</v>
      </c>
      <c r="L2375" s="14">
        <v>8.24</v>
      </c>
      <c r="O2375">
        <v>2.4104999999999999</v>
      </c>
      <c r="P2375" s="31">
        <f t="shared" si="113"/>
        <v>2.1090003439213802</v>
      </c>
      <c r="R2375" s="5">
        <v>8.24</v>
      </c>
      <c r="AJ2375" s="118" t="s">
        <v>302</v>
      </c>
      <c r="AK2375" s="119"/>
      <c r="AL2375" s="119"/>
      <c r="AM2375" s="120"/>
      <c r="AO2375" s="118" t="s">
        <v>616</v>
      </c>
      <c r="AP2375" s="140"/>
      <c r="AQ2375" s="119"/>
      <c r="AR2375" s="120"/>
    </row>
    <row r="2376" spans="1:44" x14ac:dyDescent="0.2">
      <c r="A2376" s="11">
        <v>1000</v>
      </c>
      <c r="C2376" s="13">
        <f t="shared" si="111"/>
        <v>8240</v>
      </c>
      <c r="D2376" s="25">
        <v>1000</v>
      </c>
      <c r="I2376" s="27">
        <f t="shared" si="112"/>
        <v>1</v>
      </c>
      <c r="J2376" s="19">
        <v>1</v>
      </c>
      <c r="L2376" s="14">
        <v>8.24</v>
      </c>
      <c r="O2376">
        <v>0</v>
      </c>
      <c r="P2376" s="31">
        <f t="shared" si="113"/>
        <v>2.1090003439213802</v>
      </c>
      <c r="R2376" s="5">
        <v>8.24</v>
      </c>
      <c r="AJ2376" s="118" t="s">
        <v>211</v>
      </c>
      <c r="AK2376" s="119"/>
      <c r="AL2376" s="119"/>
      <c r="AM2376" s="120"/>
      <c r="AO2376" s="118" t="s">
        <v>572</v>
      </c>
      <c r="AP2376" s="140"/>
      <c r="AQ2376" s="119"/>
      <c r="AR2376" s="120"/>
    </row>
    <row r="2377" spans="1:44" x14ac:dyDescent="0.2">
      <c r="A2377" s="11">
        <v>400</v>
      </c>
      <c r="C2377" s="13">
        <f t="shared" si="111"/>
        <v>8260</v>
      </c>
      <c r="D2377" s="25">
        <v>400</v>
      </c>
      <c r="I2377" s="27">
        <f t="shared" si="112"/>
        <v>0.4</v>
      </c>
      <c r="J2377" s="19">
        <v>0.4</v>
      </c>
      <c r="L2377" s="14">
        <v>8.26</v>
      </c>
      <c r="O2377">
        <v>-0.9163</v>
      </c>
      <c r="P2377" s="31">
        <f t="shared" si="113"/>
        <v>2.1114245875328868</v>
      </c>
      <c r="R2377" s="5">
        <v>8.26</v>
      </c>
      <c r="AJ2377" s="118" t="s">
        <v>61</v>
      </c>
      <c r="AK2377" s="119"/>
      <c r="AL2377" s="119"/>
      <c r="AM2377" s="120"/>
      <c r="AO2377" s="118" t="s">
        <v>572</v>
      </c>
      <c r="AP2377" s="140"/>
      <c r="AQ2377" s="119"/>
      <c r="AR2377" s="120"/>
    </row>
    <row r="2378" spans="1:44" x14ac:dyDescent="0.2">
      <c r="A2378" s="11">
        <v>15560</v>
      </c>
      <c r="C2378" s="13">
        <f t="shared" si="111"/>
        <v>8300</v>
      </c>
      <c r="D2378" s="25">
        <v>15560</v>
      </c>
      <c r="I2378" s="27">
        <f t="shared" si="112"/>
        <v>15.56</v>
      </c>
      <c r="J2378" s="19">
        <v>15.56</v>
      </c>
      <c r="L2378" s="14">
        <v>8.3000000000000007</v>
      </c>
      <c r="O2378">
        <v>2.7446999999999999</v>
      </c>
      <c r="P2378" s="31">
        <f t="shared" si="113"/>
        <v>2.1162555148025524</v>
      </c>
      <c r="R2378" s="5">
        <v>8.3000000000000007</v>
      </c>
      <c r="AJ2378" s="118" t="s">
        <v>690</v>
      </c>
      <c r="AK2378" s="119"/>
      <c r="AL2378" s="119"/>
      <c r="AM2378" s="120"/>
      <c r="AO2378" s="118" t="s">
        <v>446</v>
      </c>
      <c r="AP2378" s="140"/>
      <c r="AQ2378" s="119"/>
      <c r="AR2378" s="120"/>
    </row>
    <row r="2379" spans="1:44" x14ac:dyDescent="0.2">
      <c r="A2379" s="11">
        <v>2500</v>
      </c>
      <c r="C2379" s="13">
        <f t="shared" si="111"/>
        <v>8320</v>
      </c>
      <c r="D2379" s="25">
        <v>2500</v>
      </c>
      <c r="I2379" s="27">
        <f t="shared" si="112"/>
        <v>2.5</v>
      </c>
      <c r="J2379" s="19">
        <v>2.5</v>
      </c>
      <c r="L2379" s="14">
        <v>8.32</v>
      </c>
      <c r="O2379">
        <v>0.9163</v>
      </c>
      <c r="P2379" s="31">
        <f t="shared" si="113"/>
        <v>2.1186622548331173</v>
      </c>
      <c r="R2379" s="5">
        <v>8.32</v>
      </c>
      <c r="AJ2379" s="118" t="s">
        <v>148</v>
      </c>
      <c r="AK2379" s="119"/>
      <c r="AL2379" s="119"/>
      <c r="AM2379" s="120"/>
      <c r="AO2379" s="118" t="s">
        <v>460</v>
      </c>
      <c r="AP2379" s="140"/>
      <c r="AQ2379" s="119"/>
      <c r="AR2379" s="120"/>
    </row>
    <row r="2380" spans="1:44" x14ac:dyDescent="0.2">
      <c r="A2380" s="11">
        <v>1220</v>
      </c>
      <c r="C2380" s="13">
        <f t="shared" si="111"/>
        <v>8340</v>
      </c>
      <c r="D2380" s="25">
        <v>1220</v>
      </c>
      <c r="I2380" s="27">
        <f t="shared" si="112"/>
        <v>1.22</v>
      </c>
      <c r="J2380" s="19">
        <v>1.22</v>
      </c>
      <c r="L2380" s="14">
        <v>8.34</v>
      </c>
      <c r="O2380">
        <v>0.19889999999999999</v>
      </c>
      <c r="P2380" s="31">
        <f t="shared" si="113"/>
        <v>2.1210632163706555</v>
      </c>
      <c r="R2380" s="5">
        <v>8.34</v>
      </c>
      <c r="AJ2380" s="118" t="s">
        <v>154</v>
      </c>
      <c r="AK2380" s="119"/>
      <c r="AL2380" s="119"/>
      <c r="AM2380" s="120"/>
      <c r="AO2380" s="118" t="s">
        <v>460</v>
      </c>
      <c r="AP2380" s="140"/>
      <c r="AQ2380" s="119"/>
      <c r="AR2380" s="120"/>
    </row>
    <row r="2381" spans="1:44" x14ac:dyDescent="0.2">
      <c r="A2381" s="11">
        <v>860</v>
      </c>
      <c r="C2381" s="13">
        <f t="shared" si="111"/>
        <v>8380</v>
      </c>
      <c r="D2381" s="25">
        <v>860</v>
      </c>
      <c r="I2381" s="27">
        <f t="shared" si="112"/>
        <v>0.86</v>
      </c>
      <c r="J2381" s="19">
        <v>0.86</v>
      </c>
      <c r="L2381" s="14">
        <v>8.3800000000000008</v>
      </c>
      <c r="O2381">
        <v>-0.15079999999999999</v>
      </c>
      <c r="P2381" s="31">
        <f t="shared" si="113"/>
        <v>2.1258479144939919</v>
      </c>
      <c r="R2381" s="5">
        <v>8.3800000000000008</v>
      </c>
      <c r="AJ2381" s="118" t="s">
        <v>125</v>
      </c>
      <c r="AK2381" s="119"/>
      <c r="AL2381" s="119"/>
      <c r="AM2381" s="120"/>
      <c r="AO2381" s="118" t="s">
        <v>612</v>
      </c>
      <c r="AP2381" s="140"/>
      <c r="AQ2381" s="119"/>
      <c r="AR2381" s="120"/>
    </row>
    <row r="2382" spans="1:44" x14ac:dyDescent="0.2">
      <c r="A2382" s="11">
        <v>11940</v>
      </c>
      <c r="C2382" s="13">
        <f t="shared" si="111"/>
        <v>8400</v>
      </c>
      <c r="D2382" s="25">
        <v>11940</v>
      </c>
      <c r="I2382" s="27">
        <f t="shared" si="112"/>
        <v>11.94</v>
      </c>
      <c r="J2382" s="19">
        <v>11.94</v>
      </c>
      <c r="L2382" s="14">
        <v>8.4</v>
      </c>
      <c r="O2382">
        <v>2.4799000000000002</v>
      </c>
      <c r="P2382" s="31">
        <f t="shared" si="113"/>
        <v>2.1282317058492679</v>
      </c>
      <c r="R2382" s="5">
        <v>8.4</v>
      </c>
      <c r="AJ2382" s="118" t="s">
        <v>365</v>
      </c>
      <c r="AK2382" s="119"/>
      <c r="AL2382" s="119"/>
      <c r="AM2382" s="120"/>
      <c r="AO2382" s="118" t="s">
        <v>313</v>
      </c>
      <c r="AP2382" s="140"/>
      <c r="AQ2382" s="119"/>
      <c r="AR2382" s="120"/>
    </row>
    <row r="2383" spans="1:44" x14ac:dyDescent="0.2">
      <c r="A2383" s="11">
        <v>4340</v>
      </c>
      <c r="C2383" s="13">
        <f t="shared" si="111"/>
        <v>8420</v>
      </c>
      <c r="D2383" s="25">
        <v>4340</v>
      </c>
      <c r="I2383" s="27">
        <f t="shared" si="112"/>
        <v>4.34</v>
      </c>
      <c r="J2383" s="19">
        <v>4.34</v>
      </c>
      <c r="L2383" s="14">
        <v>8.42</v>
      </c>
      <c r="O2383">
        <v>1.4679</v>
      </c>
      <c r="P2383" s="31">
        <f t="shared" si="113"/>
        <v>2.1306098282542352</v>
      </c>
      <c r="R2383" s="5">
        <v>8.42</v>
      </c>
      <c r="AJ2383" s="118" t="s">
        <v>656</v>
      </c>
      <c r="AK2383" s="119"/>
      <c r="AL2383" s="119"/>
      <c r="AM2383" s="120"/>
      <c r="AO2383" s="118" t="s">
        <v>589</v>
      </c>
      <c r="AP2383" s="140"/>
      <c r="AQ2383" s="119"/>
      <c r="AR2383" s="120"/>
    </row>
    <row r="2384" spans="1:44" x14ac:dyDescent="0.2">
      <c r="A2384" s="11">
        <v>2000</v>
      </c>
      <c r="C2384" s="13">
        <f t="shared" si="111"/>
        <v>8440</v>
      </c>
      <c r="D2384" s="25">
        <v>2000</v>
      </c>
      <c r="I2384" s="27">
        <f t="shared" si="112"/>
        <v>2</v>
      </c>
      <c r="J2384" s="19">
        <v>2</v>
      </c>
      <c r="L2384" s="14">
        <v>8.44</v>
      </c>
      <c r="O2384">
        <v>0.69310000000000005</v>
      </c>
      <c r="P2384" s="31">
        <f t="shared" si="113"/>
        <v>2.1329823086078656</v>
      </c>
      <c r="R2384" s="5">
        <v>8.44</v>
      </c>
      <c r="AJ2384" s="118" t="s">
        <v>83</v>
      </c>
      <c r="AK2384" s="119"/>
      <c r="AL2384" s="119"/>
      <c r="AM2384" s="120"/>
      <c r="AO2384" s="118" t="s">
        <v>675</v>
      </c>
      <c r="AP2384" s="140"/>
      <c r="AQ2384" s="119"/>
      <c r="AR2384" s="120"/>
    </row>
    <row r="2385" spans="1:44" x14ac:dyDescent="0.2">
      <c r="A2385" s="11">
        <v>520</v>
      </c>
      <c r="C2385" s="13">
        <f t="shared" si="111"/>
        <v>8440</v>
      </c>
      <c r="D2385" s="25">
        <v>520</v>
      </c>
      <c r="I2385" s="27">
        <f t="shared" si="112"/>
        <v>0.52</v>
      </c>
      <c r="J2385" s="19">
        <v>0.52</v>
      </c>
      <c r="L2385" s="14">
        <v>8.44</v>
      </c>
      <c r="O2385">
        <v>-0.65390000000000004</v>
      </c>
      <c r="P2385" s="31">
        <f t="shared" si="113"/>
        <v>2.1329823086078656</v>
      </c>
      <c r="R2385" s="5">
        <v>8.44</v>
      </c>
      <c r="AJ2385" s="118" t="s">
        <v>132</v>
      </c>
      <c r="AK2385" s="119"/>
      <c r="AL2385" s="119"/>
      <c r="AM2385" s="120"/>
      <c r="AO2385" s="118" t="s">
        <v>192</v>
      </c>
      <c r="AP2385" s="140"/>
      <c r="AQ2385" s="119"/>
      <c r="AR2385" s="120"/>
    </row>
    <row r="2386" spans="1:44" x14ac:dyDescent="0.2">
      <c r="A2386" s="11">
        <v>600</v>
      </c>
      <c r="C2386" s="13">
        <f t="shared" si="111"/>
        <v>8460</v>
      </c>
      <c r="D2386" s="25">
        <v>600</v>
      </c>
      <c r="I2386" s="27">
        <f t="shared" si="112"/>
        <v>0.6</v>
      </c>
      <c r="J2386" s="19">
        <v>0.6</v>
      </c>
      <c r="L2386" s="14">
        <v>8.4600000000000009</v>
      </c>
      <c r="O2386">
        <v>-0.51080000000000003</v>
      </c>
      <c r="P2386" s="31">
        <f t="shared" si="113"/>
        <v>2.135349173618132</v>
      </c>
      <c r="R2386" s="5">
        <v>8.4600000000000009</v>
      </c>
      <c r="AJ2386" s="118" t="s">
        <v>197</v>
      </c>
      <c r="AK2386" s="119"/>
      <c r="AL2386" s="119"/>
      <c r="AM2386" s="120"/>
      <c r="AO2386" s="118" t="s">
        <v>192</v>
      </c>
      <c r="AP2386" s="140"/>
      <c r="AQ2386" s="119"/>
      <c r="AR2386" s="120"/>
    </row>
    <row r="2387" spans="1:44" x14ac:dyDescent="0.2">
      <c r="A2387" s="11">
        <v>14400</v>
      </c>
      <c r="C2387" s="13">
        <f t="shared" si="111"/>
        <v>8480</v>
      </c>
      <c r="D2387" s="25">
        <v>14400</v>
      </c>
      <c r="I2387" s="27">
        <f t="shared" si="112"/>
        <v>14.4</v>
      </c>
      <c r="J2387" s="19">
        <v>14.4</v>
      </c>
      <c r="L2387" s="14">
        <v>8.48</v>
      </c>
      <c r="O2387">
        <v>2.6671999999999998</v>
      </c>
      <c r="P2387" s="31">
        <f t="shared" si="113"/>
        <v>2.1377104498038118</v>
      </c>
      <c r="R2387" s="5">
        <v>8.48</v>
      </c>
      <c r="AJ2387" s="118" t="s">
        <v>691</v>
      </c>
      <c r="AK2387" s="119"/>
      <c r="AL2387" s="119"/>
      <c r="AM2387" s="120"/>
      <c r="AO2387" s="118" t="s">
        <v>222</v>
      </c>
      <c r="AP2387" s="140"/>
      <c r="AQ2387" s="119"/>
      <c r="AR2387" s="120"/>
    </row>
    <row r="2388" spans="1:44" x14ac:dyDescent="0.2">
      <c r="A2388" s="11">
        <v>3600</v>
      </c>
      <c r="C2388" s="13">
        <f t="shared" si="111"/>
        <v>8480</v>
      </c>
      <c r="D2388" s="25">
        <v>3600</v>
      </c>
      <c r="I2388" s="27">
        <f t="shared" si="112"/>
        <v>3.6</v>
      </c>
      <c r="J2388" s="19">
        <v>3.6</v>
      </c>
      <c r="L2388" s="14">
        <v>8.48</v>
      </c>
      <c r="O2388">
        <v>1.2808999999999999</v>
      </c>
      <c r="P2388" s="31">
        <f t="shared" si="113"/>
        <v>2.1377104498038118</v>
      </c>
      <c r="R2388" s="5">
        <v>8.48</v>
      </c>
      <c r="AJ2388" s="118" t="s">
        <v>652</v>
      </c>
      <c r="AK2388" s="119"/>
      <c r="AL2388" s="119"/>
      <c r="AM2388" s="120"/>
      <c r="AO2388" s="118" t="s">
        <v>222</v>
      </c>
      <c r="AP2388" s="140"/>
      <c r="AQ2388" s="119"/>
      <c r="AR2388" s="120"/>
    </row>
    <row r="2389" spans="1:44" x14ac:dyDescent="0.2">
      <c r="A2389" s="11">
        <v>4080</v>
      </c>
      <c r="C2389" s="13">
        <f t="shared" si="111"/>
        <v>8500</v>
      </c>
      <c r="D2389" s="25">
        <v>4080</v>
      </c>
      <c r="I2389" s="27">
        <f t="shared" si="112"/>
        <v>4.08</v>
      </c>
      <c r="J2389" s="19">
        <v>4.08</v>
      </c>
      <c r="L2389" s="14">
        <v>8.5</v>
      </c>
      <c r="O2389">
        <v>1.4060999999999999</v>
      </c>
      <c r="P2389" s="31">
        <f t="shared" si="113"/>
        <v>2.1400661634962708</v>
      </c>
      <c r="R2389" s="5">
        <v>8.5</v>
      </c>
      <c r="AJ2389" s="118" t="s">
        <v>82</v>
      </c>
      <c r="AK2389" s="119"/>
      <c r="AL2389" s="119"/>
      <c r="AM2389" s="120"/>
      <c r="AO2389" s="118" t="s">
        <v>416</v>
      </c>
      <c r="AP2389" s="140"/>
      <c r="AQ2389" s="119"/>
      <c r="AR2389" s="120"/>
    </row>
    <row r="2390" spans="1:44" x14ac:dyDescent="0.2">
      <c r="A2390" s="11">
        <v>680</v>
      </c>
      <c r="C2390" s="13">
        <f t="shared" si="111"/>
        <v>8500</v>
      </c>
      <c r="D2390" s="25">
        <v>680</v>
      </c>
      <c r="I2390" s="27">
        <f t="shared" si="112"/>
        <v>0.68</v>
      </c>
      <c r="J2390" s="19">
        <v>0.68</v>
      </c>
      <c r="L2390" s="14">
        <v>8.5</v>
      </c>
      <c r="O2390">
        <v>-0.38569999999999999</v>
      </c>
      <c r="P2390" s="31">
        <f t="shared" si="113"/>
        <v>2.1400661634962708</v>
      </c>
      <c r="R2390" s="5">
        <v>8.5</v>
      </c>
      <c r="AJ2390" s="118" t="s">
        <v>169</v>
      </c>
      <c r="AK2390" s="119"/>
      <c r="AL2390" s="119"/>
      <c r="AM2390" s="120"/>
      <c r="AO2390" s="118" t="s">
        <v>114</v>
      </c>
      <c r="AP2390" s="140"/>
      <c r="AQ2390" s="119"/>
      <c r="AR2390" s="120"/>
    </row>
    <row r="2391" spans="1:44" x14ac:dyDescent="0.2">
      <c r="A2391" s="11">
        <v>6580</v>
      </c>
      <c r="C2391" s="13">
        <f t="shared" si="111"/>
        <v>8520</v>
      </c>
      <c r="D2391" s="25">
        <v>6580</v>
      </c>
      <c r="I2391" s="27">
        <f t="shared" si="112"/>
        <v>6.58</v>
      </c>
      <c r="J2391" s="19">
        <v>6.58</v>
      </c>
      <c r="L2391" s="14">
        <v>8.52</v>
      </c>
      <c r="O2391">
        <v>1.8839999999999999</v>
      </c>
      <c r="P2391" s="31">
        <f t="shared" si="113"/>
        <v>2.1424163408412245</v>
      </c>
      <c r="R2391" s="5">
        <v>8.52</v>
      </c>
      <c r="AJ2391" s="118" t="s">
        <v>692</v>
      </c>
      <c r="AK2391" s="119"/>
      <c r="AL2391" s="119"/>
      <c r="AM2391" s="120"/>
      <c r="AO2391" s="118" t="s">
        <v>173</v>
      </c>
      <c r="AP2391" s="140"/>
      <c r="AQ2391" s="119"/>
      <c r="AR2391" s="120"/>
    </row>
    <row r="2392" spans="1:44" x14ac:dyDescent="0.2">
      <c r="A2392" s="11">
        <v>1140</v>
      </c>
      <c r="C2392" s="13">
        <f t="shared" si="111"/>
        <v>8560</v>
      </c>
      <c r="D2392" s="25">
        <v>1140</v>
      </c>
      <c r="I2392" s="27">
        <f t="shared" si="112"/>
        <v>1.1400000000000001</v>
      </c>
      <c r="J2392" s="19">
        <v>1.1400000000000001</v>
      </c>
      <c r="L2392" s="14">
        <v>8.56</v>
      </c>
      <c r="O2392">
        <v>0.13100000000000001</v>
      </c>
      <c r="P2392" s="31">
        <f t="shared" si="113"/>
        <v>2.1471001901536506</v>
      </c>
      <c r="R2392" s="5">
        <v>8.56</v>
      </c>
      <c r="AJ2392" s="118" t="s">
        <v>133</v>
      </c>
      <c r="AK2392" s="119"/>
      <c r="AL2392" s="119"/>
      <c r="AM2392" s="120"/>
      <c r="AO2392" s="118" t="s">
        <v>336</v>
      </c>
      <c r="AP2392" s="140"/>
      <c r="AQ2392" s="119"/>
      <c r="AR2392" s="120"/>
    </row>
    <row r="2393" spans="1:44" x14ac:dyDescent="0.2">
      <c r="A2393" s="11">
        <v>13320</v>
      </c>
      <c r="C2393" s="13">
        <f t="shared" si="111"/>
        <v>8560</v>
      </c>
      <c r="D2393" s="25">
        <v>13320</v>
      </c>
      <c r="I2393" s="27">
        <f t="shared" si="112"/>
        <v>13.32</v>
      </c>
      <c r="J2393" s="19">
        <v>13.32</v>
      </c>
      <c r="L2393" s="14">
        <v>8.56</v>
      </c>
      <c r="O2393">
        <v>2.5893000000000002</v>
      </c>
      <c r="P2393" s="31">
        <f t="shared" si="113"/>
        <v>2.1471001901536506</v>
      </c>
      <c r="R2393" s="5">
        <v>8.56</v>
      </c>
      <c r="AJ2393" s="118" t="s">
        <v>534</v>
      </c>
      <c r="AK2393" s="119"/>
      <c r="AL2393" s="119"/>
      <c r="AM2393" s="120"/>
      <c r="AO2393" s="118" t="s">
        <v>336</v>
      </c>
      <c r="AP2393" s="140"/>
      <c r="AQ2393" s="119"/>
      <c r="AR2393" s="120"/>
    </row>
    <row r="2394" spans="1:44" x14ac:dyDescent="0.2">
      <c r="A2394" s="11">
        <v>4200</v>
      </c>
      <c r="C2394" s="13">
        <f t="shared" si="111"/>
        <v>8580</v>
      </c>
      <c r="D2394" s="25">
        <v>4200</v>
      </c>
      <c r="I2394" s="27">
        <f t="shared" si="112"/>
        <v>4.2</v>
      </c>
      <c r="J2394" s="19">
        <v>4.2</v>
      </c>
      <c r="L2394" s="14">
        <v>8.58</v>
      </c>
      <c r="O2394">
        <v>1.4351</v>
      </c>
      <c r="P2394" s="31">
        <f t="shared" si="113"/>
        <v>2.149433913499871</v>
      </c>
      <c r="R2394" s="5">
        <v>8.58</v>
      </c>
      <c r="AJ2394" s="118" t="s">
        <v>102</v>
      </c>
      <c r="AK2394" s="119"/>
      <c r="AL2394" s="119"/>
      <c r="AM2394" s="120"/>
      <c r="AO2394" s="118" t="s">
        <v>336</v>
      </c>
      <c r="AP2394" s="140"/>
      <c r="AQ2394" s="119"/>
      <c r="AR2394" s="120"/>
    </row>
    <row r="2395" spans="1:44" x14ac:dyDescent="0.2">
      <c r="A2395" s="11">
        <v>420</v>
      </c>
      <c r="C2395" s="13">
        <f t="shared" si="111"/>
        <v>8620</v>
      </c>
      <c r="D2395" s="25">
        <v>420</v>
      </c>
      <c r="I2395" s="27">
        <f t="shared" si="112"/>
        <v>0.42</v>
      </c>
      <c r="J2395" s="19">
        <v>0.42</v>
      </c>
      <c r="L2395" s="14">
        <v>8.6199999999999992</v>
      </c>
      <c r="O2395">
        <v>-0.86750000000000005</v>
      </c>
      <c r="P2395" s="31">
        <f t="shared" si="113"/>
        <v>2.1540850846756014</v>
      </c>
      <c r="R2395" s="5">
        <v>8.6199999999999992</v>
      </c>
      <c r="AJ2395" s="118" t="s">
        <v>296</v>
      </c>
      <c r="AK2395" s="119"/>
      <c r="AL2395" s="119"/>
      <c r="AM2395" s="120"/>
      <c r="AO2395" s="118" t="s">
        <v>454</v>
      </c>
      <c r="AP2395" s="140"/>
      <c r="AQ2395" s="119"/>
      <c r="AR2395" s="120"/>
    </row>
    <row r="2396" spans="1:44" x14ac:dyDescent="0.2">
      <c r="A2396" s="11">
        <v>180</v>
      </c>
      <c r="C2396" s="13">
        <f t="shared" si="111"/>
        <v>8660</v>
      </c>
      <c r="D2396" s="25">
        <v>180</v>
      </c>
      <c r="I2396" s="27">
        <f t="shared" si="112"/>
        <v>0.18</v>
      </c>
      <c r="J2396" s="19">
        <v>0.18</v>
      </c>
      <c r="L2396" s="14">
        <v>8.66</v>
      </c>
      <c r="O2396">
        <v>-1.7148000000000001</v>
      </c>
      <c r="P2396" s="31">
        <f t="shared" si="113"/>
        <v>2.1587147225743437</v>
      </c>
      <c r="R2396" s="5">
        <v>8.66</v>
      </c>
      <c r="AJ2396" s="118" t="s">
        <v>113</v>
      </c>
      <c r="AK2396" s="119"/>
      <c r="AL2396" s="119"/>
      <c r="AM2396" s="120"/>
      <c r="AO2396" s="118" t="s">
        <v>454</v>
      </c>
      <c r="AP2396" s="140"/>
      <c r="AQ2396" s="119"/>
      <c r="AR2396" s="120"/>
    </row>
    <row r="2397" spans="1:44" x14ac:dyDescent="0.2">
      <c r="A2397" s="11">
        <v>480</v>
      </c>
      <c r="C2397" s="13">
        <f t="shared" si="111"/>
        <v>8660</v>
      </c>
      <c r="D2397" s="25">
        <v>480</v>
      </c>
      <c r="I2397" s="27">
        <f t="shared" si="112"/>
        <v>0.48</v>
      </c>
      <c r="J2397" s="19">
        <v>0.48</v>
      </c>
      <c r="L2397" s="14">
        <v>8.66</v>
      </c>
      <c r="O2397">
        <v>-0.73399999999999999</v>
      </c>
      <c r="P2397" s="31">
        <f t="shared" si="113"/>
        <v>2.1587147225743437</v>
      </c>
      <c r="R2397" s="5">
        <v>8.66</v>
      </c>
      <c r="AJ2397" s="118" t="s">
        <v>45</v>
      </c>
      <c r="AK2397" s="119"/>
      <c r="AL2397" s="119"/>
      <c r="AM2397" s="120"/>
      <c r="AO2397" s="118" t="s">
        <v>470</v>
      </c>
      <c r="AP2397" s="140"/>
      <c r="AQ2397" s="119"/>
      <c r="AR2397" s="120"/>
    </row>
    <row r="2398" spans="1:44" x14ac:dyDescent="0.2">
      <c r="A2398" s="11">
        <v>480</v>
      </c>
      <c r="C2398" s="13">
        <f t="shared" si="111"/>
        <v>8680</v>
      </c>
      <c r="D2398" s="25">
        <v>480</v>
      </c>
      <c r="I2398" s="27">
        <f t="shared" si="112"/>
        <v>0.48</v>
      </c>
      <c r="J2398" s="19">
        <v>0.48</v>
      </c>
      <c r="L2398" s="14">
        <v>8.68</v>
      </c>
      <c r="O2398">
        <v>-0.73399999999999999</v>
      </c>
      <c r="P2398" s="31">
        <f t="shared" si="113"/>
        <v>2.1610215286722587</v>
      </c>
      <c r="R2398" s="5">
        <v>8.68</v>
      </c>
      <c r="AJ2398" s="118" t="s">
        <v>45</v>
      </c>
      <c r="AK2398" s="119"/>
      <c r="AL2398" s="119"/>
      <c r="AM2398" s="120"/>
      <c r="AO2398" s="118" t="s">
        <v>478</v>
      </c>
      <c r="AP2398" s="140"/>
      <c r="AQ2398" s="119"/>
      <c r="AR2398" s="120"/>
    </row>
    <row r="2399" spans="1:44" x14ac:dyDescent="0.2">
      <c r="A2399" s="11">
        <v>1040</v>
      </c>
      <c r="C2399" s="13">
        <f t="shared" si="111"/>
        <v>8700</v>
      </c>
      <c r="D2399" s="25">
        <v>1040</v>
      </c>
      <c r="I2399" s="27">
        <f t="shared" si="112"/>
        <v>1.04</v>
      </c>
      <c r="J2399" s="19">
        <v>1.04</v>
      </c>
      <c r="L2399" s="14">
        <v>8.6999999999999993</v>
      </c>
      <c r="O2399">
        <v>3.9199999999999999E-2</v>
      </c>
      <c r="P2399" s="31">
        <f t="shared" si="113"/>
        <v>2.1633230256605378</v>
      </c>
      <c r="R2399" s="5">
        <v>8.6999999999999993</v>
      </c>
      <c r="AJ2399" s="118" t="s">
        <v>152</v>
      </c>
      <c r="AK2399" s="119"/>
      <c r="AL2399" s="119"/>
      <c r="AM2399" s="120"/>
      <c r="AO2399" s="118" t="s">
        <v>533</v>
      </c>
      <c r="AP2399" s="140"/>
      <c r="AQ2399" s="119"/>
      <c r="AR2399" s="120"/>
    </row>
    <row r="2400" spans="1:44" x14ac:dyDescent="0.2">
      <c r="A2400" s="11">
        <v>18920</v>
      </c>
      <c r="C2400" s="13">
        <f t="shared" si="111"/>
        <v>8700</v>
      </c>
      <c r="D2400" s="25">
        <v>18920</v>
      </c>
      <c r="I2400" s="27">
        <f t="shared" si="112"/>
        <v>18.920000000000002</v>
      </c>
      <c r="J2400" s="19">
        <v>18.920000000000002</v>
      </c>
      <c r="L2400" s="14">
        <v>8.6999999999999993</v>
      </c>
      <c r="O2400">
        <v>2.9401999999999999</v>
      </c>
      <c r="P2400" s="31">
        <f t="shared" si="113"/>
        <v>2.1633230256605378</v>
      </c>
      <c r="R2400" s="5">
        <v>8.6999999999999993</v>
      </c>
      <c r="AJ2400" s="118" t="s">
        <v>318</v>
      </c>
      <c r="AK2400" s="119"/>
      <c r="AL2400" s="119"/>
      <c r="AM2400" s="120"/>
      <c r="AO2400" s="118" t="s">
        <v>533</v>
      </c>
      <c r="AP2400" s="140"/>
      <c r="AQ2400" s="119"/>
      <c r="AR2400" s="120"/>
    </row>
    <row r="2401" spans="1:44" x14ac:dyDescent="0.2">
      <c r="A2401" s="11">
        <v>5440</v>
      </c>
      <c r="C2401" s="13">
        <f t="shared" si="111"/>
        <v>8760</v>
      </c>
      <c r="D2401" s="25">
        <v>5440</v>
      </c>
      <c r="I2401" s="27">
        <f t="shared" si="112"/>
        <v>5.44</v>
      </c>
      <c r="J2401" s="19">
        <v>5.44</v>
      </c>
      <c r="L2401" s="14">
        <v>8.76</v>
      </c>
      <c r="O2401">
        <v>1.6938</v>
      </c>
      <c r="P2401" s="31">
        <f t="shared" si="113"/>
        <v>2.1701959049482999</v>
      </c>
      <c r="R2401" s="5">
        <v>8.76</v>
      </c>
      <c r="AJ2401" s="118" t="s">
        <v>235</v>
      </c>
      <c r="AK2401" s="119"/>
      <c r="AL2401" s="119"/>
      <c r="AM2401" s="120"/>
      <c r="AO2401" s="118" t="s">
        <v>539</v>
      </c>
      <c r="AP2401" s="140"/>
      <c r="AQ2401" s="119"/>
      <c r="AR2401" s="120"/>
    </row>
    <row r="2402" spans="1:44" x14ac:dyDescent="0.2">
      <c r="A2402" s="11">
        <v>3460</v>
      </c>
      <c r="C2402" s="13">
        <f t="shared" si="111"/>
        <v>8800</v>
      </c>
      <c r="D2402" s="25">
        <v>3460</v>
      </c>
      <c r="I2402" s="27">
        <f t="shared" si="112"/>
        <v>3.46</v>
      </c>
      <c r="J2402" s="19">
        <v>3.46</v>
      </c>
      <c r="L2402" s="14">
        <v>8.8000000000000007</v>
      </c>
      <c r="O2402">
        <v>1.2413000000000001</v>
      </c>
      <c r="P2402" s="31">
        <f t="shared" si="113"/>
        <v>2.174751721484161</v>
      </c>
      <c r="R2402" s="5">
        <v>8.8000000000000007</v>
      </c>
      <c r="AJ2402" s="118" t="s">
        <v>51</v>
      </c>
      <c r="AK2402" s="119"/>
      <c r="AL2402" s="119"/>
      <c r="AM2402" s="120"/>
      <c r="AO2402" s="118" t="s">
        <v>188</v>
      </c>
      <c r="AP2402" s="140"/>
      <c r="AQ2402" s="119"/>
      <c r="AR2402" s="120"/>
    </row>
    <row r="2403" spans="1:44" x14ac:dyDescent="0.2">
      <c r="A2403" s="11">
        <v>780</v>
      </c>
      <c r="C2403" s="13">
        <f t="shared" si="111"/>
        <v>8860</v>
      </c>
      <c r="D2403" s="25">
        <v>780</v>
      </c>
      <c r="I2403" s="27">
        <f t="shared" si="112"/>
        <v>0.78</v>
      </c>
      <c r="J2403" s="19">
        <v>0.78</v>
      </c>
      <c r="L2403" s="14">
        <v>8.86</v>
      </c>
      <c r="O2403">
        <v>-0.2485</v>
      </c>
      <c r="P2403" s="31">
        <f t="shared" si="113"/>
        <v>2.1815467646169897</v>
      </c>
      <c r="R2403" s="5">
        <v>8.86</v>
      </c>
      <c r="AJ2403" s="118" t="s">
        <v>275</v>
      </c>
      <c r="AK2403" s="119"/>
      <c r="AL2403" s="119"/>
      <c r="AM2403" s="120"/>
      <c r="AO2403" s="118" t="s">
        <v>188</v>
      </c>
      <c r="AP2403" s="140"/>
      <c r="AQ2403" s="119"/>
      <c r="AR2403" s="120"/>
    </row>
    <row r="2404" spans="1:44" x14ac:dyDescent="0.2">
      <c r="A2404" s="11">
        <v>480</v>
      </c>
      <c r="C2404" s="13">
        <f t="shared" si="111"/>
        <v>8860</v>
      </c>
      <c r="D2404" s="25">
        <v>480</v>
      </c>
      <c r="I2404" s="27">
        <f t="shared" si="112"/>
        <v>0.48</v>
      </c>
      <c r="J2404" s="19">
        <v>0.48</v>
      </c>
      <c r="L2404" s="14">
        <v>8.86</v>
      </c>
      <c r="O2404">
        <v>-0.73399999999999999</v>
      </c>
      <c r="P2404" s="31">
        <f t="shared" si="113"/>
        <v>2.1815467646169897</v>
      </c>
      <c r="R2404" s="5">
        <v>8.86</v>
      </c>
      <c r="AJ2404" s="118" t="s">
        <v>45</v>
      </c>
      <c r="AK2404" s="119"/>
      <c r="AL2404" s="119"/>
      <c r="AM2404" s="120"/>
      <c r="AO2404" s="118" t="s">
        <v>421</v>
      </c>
      <c r="AP2404" s="140"/>
      <c r="AQ2404" s="119"/>
      <c r="AR2404" s="120"/>
    </row>
    <row r="2405" spans="1:44" x14ac:dyDescent="0.2">
      <c r="A2405" s="11">
        <v>2940</v>
      </c>
      <c r="C2405" s="13">
        <f t="shared" si="111"/>
        <v>8860</v>
      </c>
      <c r="D2405" s="25">
        <v>2940</v>
      </c>
      <c r="I2405" s="27">
        <f t="shared" si="112"/>
        <v>2.94</v>
      </c>
      <c r="J2405" s="19">
        <v>2.94</v>
      </c>
      <c r="L2405" s="14">
        <v>8.86</v>
      </c>
      <c r="O2405">
        <v>1.0784</v>
      </c>
      <c r="P2405" s="31">
        <f t="shared" si="113"/>
        <v>2.1815467646169897</v>
      </c>
      <c r="R2405" s="5">
        <v>8.86</v>
      </c>
      <c r="AJ2405" s="118" t="s">
        <v>64</v>
      </c>
      <c r="AK2405" s="119"/>
      <c r="AL2405" s="119"/>
      <c r="AM2405" s="120"/>
      <c r="AO2405" s="118" t="s">
        <v>421</v>
      </c>
      <c r="AP2405" s="140"/>
      <c r="AQ2405" s="119"/>
      <c r="AR2405" s="120"/>
    </row>
    <row r="2406" spans="1:44" x14ac:dyDescent="0.2">
      <c r="A2406" s="11">
        <v>18860</v>
      </c>
      <c r="C2406" s="13">
        <f t="shared" si="111"/>
        <v>8860</v>
      </c>
      <c r="D2406" s="25">
        <v>18860</v>
      </c>
      <c r="I2406" s="27">
        <f t="shared" si="112"/>
        <v>18.86</v>
      </c>
      <c r="J2406" s="19">
        <v>18.86</v>
      </c>
      <c r="L2406" s="14">
        <v>8.86</v>
      </c>
      <c r="O2406">
        <v>2.9369999999999998</v>
      </c>
      <c r="P2406" s="31">
        <f t="shared" si="113"/>
        <v>2.1815467646169897</v>
      </c>
      <c r="R2406" s="5">
        <v>8.86</v>
      </c>
      <c r="AJ2406" s="118" t="s">
        <v>629</v>
      </c>
      <c r="AK2406" s="119"/>
      <c r="AL2406" s="119"/>
      <c r="AM2406" s="120"/>
      <c r="AO2406" s="118" t="s">
        <v>421</v>
      </c>
      <c r="AP2406" s="140"/>
      <c r="AQ2406" s="119"/>
      <c r="AR2406" s="120"/>
    </row>
    <row r="2407" spans="1:44" x14ac:dyDescent="0.2">
      <c r="A2407" s="11">
        <v>1040</v>
      </c>
      <c r="C2407" s="13">
        <f t="shared" si="111"/>
        <v>8880</v>
      </c>
      <c r="D2407" s="25">
        <v>1040</v>
      </c>
      <c r="I2407" s="27">
        <f t="shared" si="112"/>
        <v>1.04</v>
      </c>
      <c r="J2407" s="19">
        <v>1.04</v>
      </c>
      <c r="L2407" s="14">
        <v>8.8800000000000008</v>
      </c>
      <c r="O2407">
        <v>3.9199999999999999E-2</v>
      </c>
      <c r="P2407" s="31">
        <f t="shared" si="113"/>
        <v>2.1838015570040787</v>
      </c>
      <c r="R2407" s="5">
        <v>8.8800000000000008</v>
      </c>
      <c r="AJ2407" s="118" t="s">
        <v>152</v>
      </c>
      <c r="AK2407" s="119"/>
      <c r="AL2407" s="119"/>
      <c r="AM2407" s="120"/>
      <c r="AO2407" s="118" t="s">
        <v>216</v>
      </c>
      <c r="AP2407" s="140"/>
      <c r="AQ2407" s="119"/>
      <c r="AR2407" s="120"/>
    </row>
    <row r="2408" spans="1:44" x14ac:dyDescent="0.2">
      <c r="A2408" s="11">
        <v>3280</v>
      </c>
      <c r="C2408" s="13">
        <f t="shared" si="111"/>
        <v>8880</v>
      </c>
      <c r="D2408" s="25">
        <v>3280</v>
      </c>
      <c r="I2408" s="27">
        <f t="shared" si="112"/>
        <v>3.2800000000000002</v>
      </c>
      <c r="J2408" s="19">
        <v>3.2800000000000002</v>
      </c>
      <c r="L2408" s="14">
        <v>8.8800000000000008</v>
      </c>
      <c r="O2408">
        <v>1.1878</v>
      </c>
      <c r="P2408" s="31">
        <f t="shared" si="113"/>
        <v>2.1838015570040787</v>
      </c>
      <c r="R2408" s="5">
        <v>8.8800000000000008</v>
      </c>
      <c r="AJ2408" s="118" t="s">
        <v>227</v>
      </c>
      <c r="AK2408" s="119"/>
      <c r="AL2408" s="119"/>
      <c r="AM2408" s="120"/>
      <c r="AO2408" s="118" t="s">
        <v>216</v>
      </c>
      <c r="AP2408" s="140"/>
      <c r="AQ2408" s="119"/>
      <c r="AR2408" s="120"/>
    </row>
    <row r="2409" spans="1:44" x14ac:dyDescent="0.2">
      <c r="A2409" s="11">
        <v>2640</v>
      </c>
      <c r="C2409" s="13">
        <f t="shared" si="111"/>
        <v>8880</v>
      </c>
      <c r="D2409" s="25">
        <v>2640</v>
      </c>
      <c r="I2409" s="27">
        <f t="shared" si="112"/>
        <v>2.64</v>
      </c>
      <c r="J2409" s="19">
        <v>2.64</v>
      </c>
      <c r="L2409" s="14">
        <v>8.8800000000000008</v>
      </c>
      <c r="O2409">
        <v>0.9708</v>
      </c>
      <c r="P2409" s="31">
        <f t="shared" si="113"/>
        <v>2.1838015570040787</v>
      </c>
      <c r="R2409" s="5">
        <v>8.8800000000000008</v>
      </c>
      <c r="AJ2409" s="118" t="s">
        <v>242</v>
      </c>
      <c r="AK2409" s="119"/>
      <c r="AL2409" s="119"/>
      <c r="AM2409" s="120"/>
      <c r="AO2409" s="118" t="s">
        <v>216</v>
      </c>
      <c r="AP2409" s="140"/>
      <c r="AQ2409" s="119"/>
      <c r="AR2409" s="120"/>
    </row>
    <row r="2410" spans="1:44" x14ac:dyDescent="0.2">
      <c r="A2410" s="11">
        <v>1380</v>
      </c>
      <c r="C2410" s="13">
        <f t="shared" si="111"/>
        <v>8980</v>
      </c>
      <c r="D2410" s="25">
        <v>1380</v>
      </c>
      <c r="I2410" s="27">
        <f t="shared" si="112"/>
        <v>1.3800000000000001</v>
      </c>
      <c r="J2410" s="19">
        <v>1.3800000000000001</v>
      </c>
      <c r="L2410" s="14">
        <v>8.98</v>
      </c>
      <c r="O2410">
        <v>0.3221</v>
      </c>
      <c r="P2410" s="31">
        <f t="shared" si="113"/>
        <v>2.1949998823141081</v>
      </c>
      <c r="R2410" s="5">
        <v>8.98</v>
      </c>
      <c r="AJ2410" s="118" t="s">
        <v>162</v>
      </c>
      <c r="AK2410" s="119"/>
      <c r="AL2410" s="119"/>
      <c r="AM2410" s="120"/>
      <c r="AO2410" s="118" t="s">
        <v>216</v>
      </c>
      <c r="AP2410" s="140"/>
      <c r="AQ2410" s="119"/>
      <c r="AR2410" s="120"/>
    </row>
    <row r="2411" spans="1:44" x14ac:dyDescent="0.2">
      <c r="A2411" s="11">
        <v>1120</v>
      </c>
      <c r="C2411" s="13">
        <f t="shared" si="111"/>
        <v>8980</v>
      </c>
      <c r="D2411" s="25">
        <v>1120</v>
      </c>
      <c r="I2411" s="27">
        <f t="shared" si="112"/>
        <v>1.1200000000000001</v>
      </c>
      <c r="J2411" s="19">
        <v>1.1200000000000001</v>
      </c>
      <c r="L2411" s="14">
        <v>8.98</v>
      </c>
      <c r="O2411">
        <v>0.1133</v>
      </c>
      <c r="P2411" s="31">
        <f t="shared" si="113"/>
        <v>2.1949998823141081</v>
      </c>
      <c r="R2411" s="5">
        <v>8.98</v>
      </c>
      <c r="AJ2411" s="118" t="s">
        <v>317</v>
      </c>
      <c r="AK2411" s="119"/>
      <c r="AL2411" s="119"/>
      <c r="AM2411" s="120"/>
      <c r="AO2411" s="118" t="s">
        <v>216</v>
      </c>
      <c r="AP2411" s="140"/>
      <c r="AQ2411" s="119"/>
      <c r="AR2411" s="120"/>
    </row>
    <row r="2412" spans="1:44" x14ac:dyDescent="0.2">
      <c r="A2412" s="11">
        <v>2480</v>
      </c>
      <c r="C2412" s="13">
        <f t="shared" si="111"/>
        <v>9000</v>
      </c>
      <c r="D2412" s="25">
        <v>2480</v>
      </c>
      <c r="I2412" s="27">
        <f t="shared" si="112"/>
        <v>2.48</v>
      </c>
      <c r="J2412" s="19">
        <v>2.48</v>
      </c>
      <c r="L2412" s="14">
        <v>9</v>
      </c>
      <c r="O2412">
        <v>0.9083</v>
      </c>
      <c r="P2412" s="31">
        <f t="shared" si="113"/>
        <v>2.1972245773362196</v>
      </c>
      <c r="R2412" s="5">
        <v>9</v>
      </c>
      <c r="AJ2412" s="118" t="s">
        <v>161</v>
      </c>
      <c r="AK2412" s="119"/>
      <c r="AL2412" s="119"/>
      <c r="AM2412" s="120"/>
      <c r="AO2412" s="118" t="s">
        <v>409</v>
      </c>
      <c r="AP2412" s="140"/>
      <c r="AQ2412" s="119"/>
      <c r="AR2412" s="120"/>
    </row>
    <row r="2413" spans="1:44" x14ac:dyDescent="0.2">
      <c r="A2413" s="11">
        <v>1320</v>
      </c>
      <c r="C2413" s="13">
        <f t="shared" si="111"/>
        <v>9060</v>
      </c>
      <c r="D2413" s="25">
        <v>1320</v>
      </c>
      <c r="I2413" s="27">
        <f t="shared" si="112"/>
        <v>1.32</v>
      </c>
      <c r="J2413" s="19">
        <v>1.32</v>
      </c>
      <c r="L2413" s="14">
        <v>9.06</v>
      </c>
      <c r="O2413">
        <v>0.27760000000000001</v>
      </c>
      <c r="P2413" s="31">
        <f t="shared" si="113"/>
        <v>2.2038691200548879</v>
      </c>
      <c r="R2413" s="5">
        <v>9.06</v>
      </c>
      <c r="AJ2413" s="118" t="s">
        <v>86</v>
      </c>
      <c r="AK2413" s="119"/>
      <c r="AL2413" s="119"/>
      <c r="AM2413" s="120"/>
      <c r="AO2413" s="118" t="s">
        <v>711</v>
      </c>
      <c r="AP2413" s="140"/>
      <c r="AQ2413" s="119"/>
      <c r="AR2413" s="120"/>
    </row>
    <row r="2414" spans="1:44" x14ac:dyDescent="0.2">
      <c r="A2414" s="11">
        <v>540</v>
      </c>
      <c r="C2414" s="13">
        <f t="shared" si="111"/>
        <v>9060</v>
      </c>
      <c r="D2414" s="25">
        <v>540</v>
      </c>
      <c r="I2414" s="27">
        <f t="shared" si="112"/>
        <v>0.54</v>
      </c>
      <c r="J2414" s="19">
        <v>0.54</v>
      </c>
      <c r="L2414" s="14">
        <v>9.06</v>
      </c>
      <c r="O2414">
        <v>-0.61619999999999997</v>
      </c>
      <c r="P2414" s="31">
        <f t="shared" si="113"/>
        <v>2.2038691200548879</v>
      </c>
      <c r="R2414" s="5">
        <v>9.06</v>
      </c>
      <c r="AJ2414" s="118" t="s">
        <v>49</v>
      </c>
      <c r="AK2414" s="119"/>
      <c r="AL2414" s="119"/>
      <c r="AM2414" s="120"/>
      <c r="AO2414" s="118" t="s">
        <v>402</v>
      </c>
      <c r="AP2414" s="140"/>
      <c r="AQ2414" s="119"/>
      <c r="AR2414" s="120"/>
    </row>
    <row r="2415" spans="1:44" x14ac:dyDescent="0.2">
      <c r="A2415" s="11">
        <v>520</v>
      </c>
      <c r="C2415" s="13">
        <f t="shared" si="111"/>
        <v>9120</v>
      </c>
      <c r="D2415" s="25">
        <v>520</v>
      </c>
      <c r="I2415" s="27">
        <f t="shared" si="112"/>
        <v>0.52</v>
      </c>
      <c r="J2415" s="19">
        <v>0.52</v>
      </c>
      <c r="L2415" s="14">
        <v>9.1199999999999992</v>
      </c>
      <c r="O2415">
        <v>-0.65390000000000004</v>
      </c>
      <c r="P2415" s="31">
        <f t="shared" si="113"/>
        <v>2.2104698040862401</v>
      </c>
      <c r="R2415" s="5">
        <v>9.1199999999999992</v>
      </c>
      <c r="AJ2415" s="118" t="s">
        <v>132</v>
      </c>
      <c r="AK2415" s="119"/>
      <c r="AL2415" s="119"/>
      <c r="AM2415" s="120"/>
      <c r="AO2415" s="118" t="s">
        <v>637</v>
      </c>
      <c r="AP2415" s="140"/>
      <c r="AQ2415" s="119"/>
      <c r="AR2415" s="120"/>
    </row>
    <row r="2416" spans="1:44" x14ac:dyDescent="0.2">
      <c r="A2416" s="11">
        <v>3080</v>
      </c>
      <c r="C2416" s="13">
        <f t="shared" si="111"/>
        <v>9140</v>
      </c>
      <c r="D2416" s="25">
        <v>3080</v>
      </c>
      <c r="I2416" s="27">
        <f t="shared" si="112"/>
        <v>3.08</v>
      </c>
      <c r="J2416" s="19">
        <v>3.08</v>
      </c>
      <c r="L2416" s="14">
        <v>9.14</v>
      </c>
      <c r="O2416">
        <v>1.1249</v>
      </c>
      <c r="P2416" s="31">
        <f t="shared" si="113"/>
        <v>2.2126603854660587</v>
      </c>
      <c r="R2416" s="5">
        <v>9.14</v>
      </c>
      <c r="AJ2416" s="118" t="s">
        <v>87</v>
      </c>
      <c r="AK2416" s="119"/>
      <c r="AL2416" s="119"/>
      <c r="AM2416" s="120"/>
      <c r="AO2416" s="118" t="s">
        <v>156</v>
      </c>
      <c r="AP2416" s="140"/>
      <c r="AQ2416" s="119"/>
      <c r="AR2416" s="120"/>
    </row>
    <row r="2417" spans="1:44" x14ac:dyDescent="0.2">
      <c r="A2417" s="11">
        <v>860</v>
      </c>
      <c r="C2417" s="13">
        <f t="shared" si="111"/>
        <v>9140</v>
      </c>
      <c r="D2417" s="25">
        <v>860</v>
      </c>
      <c r="I2417" s="27">
        <f t="shared" si="112"/>
        <v>0.86</v>
      </c>
      <c r="J2417" s="19">
        <v>0.86</v>
      </c>
      <c r="L2417" s="14">
        <v>9.14</v>
      </c>
      <c r="O2417">
        <v>-0.15079999999999999</v>
      </c>
      <c r="P2417" s="31">
        <f t="shared" si="113"/>
        <v>2.2126603854660587</v>
      </c>
      <c r="R2417" s="5">
        <v>9.14</v>
      </c>
      <c r="AJ2417" s="118" t="s">
        <v>125</v>
      </c>
      <c r="AK2417" s="119"/>
      <c r="AL2417" s="119"/>
      <c r="AM2417" s="120"/>
      <c r="AO2417" s="118" t="s">
        <v>156</v>
      </c>
      <c r="AP2417" s="140"/>
      <c r="AQ2417" s="119"/>
      <c r="AR2417" s="120"/>
    </row>
    <row r="2418" spans="1:44" x14ac:dyDescent="0.2">
      <c r="A2418" s="11">
        <v>6980</v>
      </c>
      <c r="C2418" s="13">
        <f t="shared" si="111"/>
        <v>9160</v>
      </c>
      <c r="D2418" s="25">
        <v>6980</v>
      </c>
      <c r="I2418" s="27">
        <f t="shared" si="112"/>
        <v>6.98</v>
      </c>
      <c r="J2418" s="19">
        <v>6.98</v>
      </c>
      <c r="L2418" s="14">
        <v>9.16</v>
      </c>
      <c r="O2418">
        <v>1.9430000000000001</v>
      </c>
      <c r="P2418" s="31">
        <f t="shared" si="113"/>
        <v>2.2148461786860389</v>
      </c>
      <c r="R2418" s="5">
        <v>9.16</v>
      </c>
      <c r="AJ2418" s="118" t="s">
        <v>693</v>
      </c>
      <c r="AK2418" s="119"/>
      <c r="AL2418" s="119"/>
      <c r="AM2418" s="120"/>
      <c r="AO2418" s="118" t="s">
        <v>333</v>
      </c>
      <c r="AP2418" s="140"/>
      <c r="AQ2418" s="119"/>
      <c r="AR2418" s="120"/>
    </row>
    <row r="2419" spans="1:44" x14ac:dyDescent="0.2">
      <c r="A2419" s="11">
        <v>15260</v>
      </c>
      <c r="C2419" s="13">
        <f t="shared" si="111"/>
        <v>9180</v>
      </c>
      <c r="D2419" s="25">
        <v>15260</v>
      </c>
      <c r="I2419" s="27">
        <f t="shared" si="112"/>
        <v>15.26</v>
      </c>
      <c r="J2419" s="19">
        <v>15.26</v>
      </c>
      <c r="L2419" s="14">
        <v>9.18</v>
      </c>
      <c r="O2419">
        <v>2.7252000000000001</v>
      </c>
      <c r="P2419" s="31">
        <f t="shared" si="113"/>
        <v>2.2170272046323989</v>
      </c>
      <c r="R2419" s="5">
        <v>9.18</v>
      </c>
      <c r="AJ2419" s="118" t="s">
        <v>76</v>
      </c>
      <c r="AK2419" s="119"/>
      <c r="AL2419" s="119"/>
      <c r="AM2419" s="120"/>
      <c r="AO2419" s="118" t="s">
        <v>333</v>
      </c>
      <c r="AP2419" s="140"/>
      <c r="AQ2419" s="119"/>
      <c r="AR2419" s="120"/>
    </row>
    <row r="2420" spans="1:44" x14ac:dyDescent="0.2">
      <c r="A2420" s="11">
        <v>18420</v>
      </c>
      <c r="C2420" s="13">
        <f t="shared" si="111"/>
        <v>9180</v>
      </c>
      <c r="D2420" s="25">
        <v>18420</v>
      </c>
      <c r="I2420" s="27">
        <f t="shared" si="112"/>
        <v>18.420000000000002</v>
      </c>
      <c r="J2420" s="19">
        <v>18.420000000000002</v>
      </c>
      <c r="L2420" s="14">
        <v>9.18</v>
      </c>
      <c r="O2420">
        <v>2.9134000000000002</v>
      </c>
      <c r="P2420" s="31">
        <f t="shared" si="113"/>
        <v>2.2170272046323989</v>
      </c>
      <c r="R2420" s="5">
        <v>9.18</v>
      </c>
      <c r="AJ2420" s="118" t="s">
        <v>694</v>
      </c>
      <c r="AK2420" s="119"/>
      <c r="AL2420" s="119"/>
      <c r="AM2420" s="120"/>
      <c r="AO2420" s="118" t="s">
        <v>379</v>
      </c>
      <c r="AP2420" s="140"/>
      <c r="AQ2420" s="119"/>
      <c r="AR2420" s="120"/>
    </row>
    <row r="2421" spans="1:44" x14ac:dyDescent="0.2">
      <c r="A2421" s="11">
        <v>17980</v>
      </c>
      <c r="C2421" s="13">
        <f t="shared" si="111"/>
        <v>9180</v>
      </c>
      <c r="D2421" s="25">
        <v>17980</v>
      </c>
      <c r="I2421" s="27">
        <f t="shared" si="112"/>
        <v>17.98</v>
      </c>
      <c r="J2421" s="19">
        <v>17.98</v>
      </c>
      <c r="L2421" s="14">
        <v>9.18</v>
      </c>
      <c r="O2421">
        <v>2.8893</v>
      </c>
      <c r="P2421" s="31">
        <f t="shared" si="113"/>
        <v>2.2170272046323989</v>
      </c>
      <c r="R2421" s="5">
        <v>9.18</v>
      </c>
      <c r="AJ2421" s="118" t="s">
        <v>401</v>
      </c>
      <c r="AK2421" s="119"/>
      <c r="AL2421" s="119"/>
      <c r="AM2421" s="120"/>
      <c r="AO2421" s="118" t="s">
        <v>379</v>
      </c>
      <c r="AP2421" s="140"/>
      <c r="AQ2421" s="119"/>
      <c r="AR2421" s="120"/>
    </row>
    <row r="2422" spans="1:44" x14ac:dyDescent="0.2">
      <c r="A2422" s="11">
        <v>12280</v>
      </c>
      <c r="C2422" s="13">
        <f t="shared" si="111"/>
        <v>9200</v>
      </c>
      <c r="D2422" s="25">
        <v>12280</v>
      </c>
      <c r="I2422" s="27">
        <f t="shared" si="112"/>
        <v>12.280000000000001</v>
      </c>
      <c r="J2422" s="19">
        <v>12.280000000000001</v>
      </c>
      <c r="L2422" s="14">
        <v>9.1999999999999993</v>
      </c>
      <c r="O2422">
        <v>2.508</v>
      </c>
      <c r="P2422" s="31">
        <f t="shared" si="113"/>
        <v>2.2192034840549946</v>
      </c>
      <c r="R2422" s="5">
        <v>9.1999999999999993</v>
      </c>
      <c r="AJ2422" s="118" t="s">
        <v>661</v>
      </c>
      <c r="AK2422" s="119"/>
      <c r="AL2422" s="119"/>
      <c r="AM2422" s="120"/>
      <c r="AO2422" s="118" t="s">
        <v>703</v>
      </c>
      <c r="AP2422" s="140"/>
      <c r="AQ2422" s="119"/>
      <c r="AR2422" s="120"/>
    </row>
    <row r="2423" spans="1:44" x14ac:dyDescent="0.2">
      <c r="A2423" s="11">
        <v>18340</v>
      </c>
      <c r="C2423" s="13">
        <f t="shared" si="111"/>
        <v>9260</v>
      </c>
      <c r="D2423" s="25">
        <v>18340</v>
      </c>
      <c r="I2423" s="27">
        <f t="shared" si="112"/>
        <v>18.34</v>
      </c>
      <c r="J2423" s="19">
        <v>18.34</v>
      </c>
      <c r="L2423" s="14">
        <v>9.26</v>
      </c>
      <c r="O2423">
        <v>2.9091</v>
      </c>
      <c r="P2423" s="31">
        <f t="shared" si="113"/>
        <v>2.2257040486580881</v>
      </c>
      <c r="R2423" s="5">
        <v>9.26</v>
      </c>
      <c r="AJ2423" s="118" t="s">
        <v>695</v>
      </c>
      <c r="AK2423" s="119"/>
      <c r="AL2423" s="119"/>
      <c r="AM2423" s="120"/>
      <c r="AO2423" s="118" t="s">
        <v>512</v>
      </c>
      <c r="AP2423" s="140"/>
      <c r="AQ2423" s="119"/>
      <c r="AR2423" s="120"/>
    </row>
    <row r="2424" spans="1:44" x14ac:dyDescent="0.2">
      <c r="A2424" s="11">
        <v>660</v>
      </c>
      <c r="C2424" s="13">
        <f t="shared" si="111"/>
        <v>9260</v>
      </c>
      <c r="D2424" s="25">
        <v>660</v>
      </c>
      <c r="I2424" s="27">
        <f t="shared" si="112"/>
        <v>0.66</v>
      </c>
      <c r="J2424" s="19">
        <v>0.66</v>
      </c>
      <c r="L2424" s="14">
        <v>9.26</v>
      </c>
      <c r="O2424">
        <v>-0.41549999999999998</v>
      </c>
      <c r="P2424" s="31">
        <f t="shared" si="113"/>
        <v>2.2257040486580881</v>
      </c>
      <c r="R2424" s="5">
        <v>9.26</v>
      </c>
      <c r="AJ2424" s="118" t="s">
        <v>111</v>
      </c>
      <c r="AK2424" s="119"/>
      <c r="AL2424" s="119"/>
      <c r="AM2424" s="120"/>
      <c r="AO2424" s="118" t="s">
        <v>512</v>
      </c>
      <c r="AP2424" s="140"/>
      <c r="AQ2424" s="119"/>
      <c r="AR2424" s="120"/>
    </row>
    <row r="2425" spans="1:44" x14ac:dyDescent="0.2">
      <c r="A2425" s="11">
        <v>3560</v>
      </c>
      <c r="C2425" s="13">
        <f t="shared" si="111"/>
        <v>9260</v>
      </c>
      <c r="D2425" s="25">
        <v>3560</v>
      </c>
      <c r="I2425" s="27">
        <f t="shared" si="112"/>
        <v>3.56</v>
      </c>
      <c r="J2425" s="19">
        <v>3.56</v>
      </c>
      <c r="L2425" s="14">
        <v>9.26</v>
      </c>
      <c r="O2425">
        <v>1.2698</v>
      </c>
      <c r="P2425" s="31">
        <f t="shared" si="113"/>
        <v>2.2257040486580881</v>
      </c>
      <c r="R2425" s="5">
        <v>9.26</v>
      </c>
      <c r="AJ2425" s="118" t="s">
        <v>155</v>
      </c>
      <c r="AK2425" s="119"/>
      <c r="AL2425" s="119"/>
      <c r="AM2425" s="120"/>
      <c r="AO2425" s="118" t="s">
        <v>623</v>
      </c>
      <c r="AP2425" s="140"/>
      <c r="AQ2425" s="119"/>
      <c r="AR2425" s="120"/>
    </row>
    <row r="2426" spans="1:44" x14ac:dyDescent="0.2">
      <c r="A2426" s="11">
        <v>1440</v>
      </c>
      <c r="C2426" s="13">
        <f t="shared" si="111"/>
        <v>9280</v>
      </c>
      <c r="D2426" s="25">
        <v>1440</v>
      </c>
      <c r="I2426" s="27">
        <f t="shared" si="112"/>
        <v>1.44</v>
      </c>
      <c r="J2426" s="19">
        <v>1.44</v>
      </c>
      <c r="L2426" s="14">
        <v>9.2799999999999994</v>
      </c>
      <c r="O2426">
        <v>0.36459999999999998</v>
      </c>
      <c r="P2426" s="31">
        <f t="shared" si="113"/>
        <v>2.2278615467981093</v>
      </c>
      <c r="R2426" s="5">
        <v>9.2799999999999994</v>
      </c>
      <c r="AJ2426" s="118" t="s">
        <v>85</v>
      </c>
      <c r="AK2426" s="119"/>
      <c r="AL2426" s="119"/>
      <c r="AM2426" s="120"/>
      <c r="AO2426" s="118" t="s">
        <v>623</v>
      </c>
      <c r="AP2426" s="140"/>
      <c r="AQ2426" s="119"/>
      <c r="AR2426" s="120"/>
    </row>
    <row r="2427" spans="1:44" x14ac:dyDescent="0.2">
      <c r="A2427" s="11">
        <v>1080</v>
      </c>
      <c r="C2427" s="13">
        <f t="shared" si="111"/>
        <v>9280</v>
      </c>
      <c r="D2427" s="25">
        <v>1080</v>
      </c>
      <c r="I2427" s="27">
        <f t="shared" si="112"/>
        <v>1.08</v>
      </c>
      <c r="J2427" s="19">
        <v>1.08</v>
      </c>
      <c r="L2427" s="14">
        <v>9.2799999999999994</v>
      </c>
      <c r="O2427">
        <v>7.6999999999999999E-2</v>
      </c>
      <c r="P2427" s="31">
        <f t="shared" si="113"/>
        <v>2.2278615467981093</v>
      </c>
      <c r="R2427" s="5">
        <v>9.2799999999999994</v>
      </c>
      <c r="AJ2427" s="118" t="s">
        <v>228</v>
      </c>
      <c r="AK2427" s="119"/>
      <c r="AL2427" s="119"/>
      <c r="AM2427" s="120"/>
      <c r="AO2427" s="118" t="s">
        <v>340</v>
      </c>
      <c r="AP2427" s="140"/>
      <c r="AQ2427" s="119"/>
      <c r="AR2427" s="120"/>
    </row>
    <row r="2428" spans="1:44" x14ac:dyDescent="0.2">
      <c r="A2428" s="11">
        <v>340</v>
      </c>
      <c r="C2428" s="13">
        <f t="shared" si="111"/>
        <v>9320</v>
      </c>
      <c r="D2428" s="25">
        <v>340</v>
      </c>
      <c r="I2428" s="27">
        <f t="shared" si="112"/>
        <v>0.34</v>
      </c>
      <c r="J2428" s="19">
        <v>0.34</v>
      </c>
      <c r="L2428" s="14">
        <v>9.32</v>
      </c>
      <c r="O2428">
        <v>-1.0788</v>
      </c>
      <c r="P2428" s="31">
        <f t="shared" si="113"/>
        <v>2.2321626286975</v>
      </c>
      <c r="R2428" s="5">
        <v>9.32</v>
      </c>
      <c r="AJ2428" s="118" t="s">
        <v>193</v>
      </c>
      <c r="AK2428" s="119"/>
      <c r="AL2428" s="119"/>
      <c r="AM2428" s="120"/>
      <c r="AO2428" s="118" t="s">
        <v>440</v>
      </c>
      <c r="AP2428" s="140"/>
      <c r="AQ2428" s="119"/>
      <c r="AR2428" s="120"/>
    </row>
    <row r="2429" spans="1:44" x14ac:dyDescent="0.2">
      <c r="A2429" s="11">
        <v>900</v>
      </c>
      <c r="C2429" s="13">
        <f t="shared" si="111"/>
        <v>9340</v>
      </c>
      <c r="D2429" s="25">
        <v>900</v>
      </c>
      <c r="I2429" s="27">
        <f t="shared" si="112"/>
        <v>0.9</v>
      </c>
      <c r="J2429" s="19">
        <v>0.9</v>
      </c>
      <c r="L2429" s="14">
        <v>9.34</v>
      </c>
      <c r="O2429">
        <v>-0.10539999999999999</v>
      </c>
      <c r="P2429" s="31">
        <f t="shared" si="113"/>
        <v>2.2343062522407511</v>
      </c>
      <c r="R2429" s="5">
        <v>9.34</v>
      </c>
      <c r="AJ2429" s="118" t="s">
        <v>244</v>
      </c>
      <c r="AK2429" s="119"/>
      <c r="AL2429" s="119"/>
      <c r="AM2429" s="120"/>
      <c r="AO2429" s="118" t="s">
        <v>341</v>
      </c>
      <c r="AP2429" s="140"/>
      <c r="AQ2429" s="119"/>
      <c r="AR2429" s="120"/>
    </row>
    <row r="2430" spans="1:44" x14ac:dyDescent="0.2">
      <c r="A2430" s="11">
        <v>14560</v>
      </c>
      <c r="C2430" s="13">
        <f t="shared" si="111"/>
        <v>9340</v>
      </c>
      <c r="D2430" s="25">
        <v>14560</v>
      </c>
      <c r="I2430" s="27">
        <f t="shared" si="112"/>
        <v>14.56</v>
      </c>
      <c r="J2430" s="19">
        <v>14.56</v>
      </c>
      <c r="L2430" s="14">
        <v>9.34</v>
      </c>
      <c r="O2430">
        <v>2.6783000000000001</v>
      </c>
      <c r="P2430" s="31">
        <f t="shared" si="113"/>
        <v>2.2343062522407511</v>
      </c>
      <c r="R2430" s="5">
        <v>9.34</v>
      </c>
      <c r="AJ2430" s="118" t="s">
        <v>278</v>
      </c>
      <c r="AK2430" s="119"/>
      <c r="AL2430" s="119"/>
      <c r="AM2430" s="120"/>
      <c r="AO2430" s="118" t="s">
        <v>668</v>
      </c>
      <c r="AP2430" s="140"/>
      <c r="AQ2430" s="119"/>
      <c r="AR2430" s="120"/>
    </row>
    <row r="2431" spans="1:44" x14ac:dyDescent="0.2">
      <c r="A2431" s="11">
        <v>1960</v>
      </c>
      <c r="C2431" s="13">
        <f t="shared" si="111"/>
        <v>9360</v>
      </c>
      <c r="D2431" s="25">
        <v>1960</v>
      </c>
      <c r="I2431" s="27">
        <f t="shared" si="112"/>
        <v>1.96</v>
      </c>
      <c r="J2431" s="19">
        <v>1.96</v>
      </c>
      <c r="L2431" s="14">
        <v>9.36</v>
      </c>
      <c r="O2431">
        <v>0.67290000000000005</v>
      </c>
      <c r="P2431" s="31">
        <f t="shared" si="113"/>
        <v>2.2364452904895007</v>
      </c>
      <c r="R2431" s="5">
        <v>9.36</v>
      </c>
      <c r="AJ2431" s="118" t="s">
        <v>406</v>
      </c>
      <c r="AK2431" s="119"/>
      <c r="AL2431" s="119"/>
      <c r="AM2431" s="120"/>
      <c r="AO2431" s="118" t="s">
        <v>376</v>
      </c>
      <c r="AP2431" s="140"/>
      <c r="AQ2431" s="119"/>
      <c r="AR2431" s="120"/>
    </row>
    <row r="2432" spans="1:44" x14ac:dyDescent="0.2">
      <c r="A2432" s="11">
        <v>10180</v>
      </c>
      <c r="C2432" s="13">
        <f t="shared" si="111"/>
        <v>9380</v>
      </c>
      <c r="D2432" s="25">
        <v>10180</v>
      </c>
      <c r="I2432" s="27">
        <f t="shared" si="112"/>
        <v>10.18</v>
      </c>
      <c r="J2432" s="19">
        <v>10.18</v>
      </c>
      <c r="L2432" s="14">
        <v>9.3800000000000008</v>
      </c>
      <c r="O2432">
        <v>2.3203999999999998</v>
      </c>
      <c r="P2432" s="31">
        <f t="shared" si="113"/>
        <v>2.2385797630181332</v>
      </c>
      <c r="R2432" s="5">
        <v>9.3800000000000008</v>
      </c>
      <c r="AJ2432" s="118" t="s">
        <v>696</v>
      </c>
      <c r="AK2432" s="119"/>
      <c r="AL2432" s="119"/>
      <c r="AM2432" s="120"/>
      <c r="AO2432" s="118" t="s">
        <v>376</v>
      </c>
      <c r="AP2432" s="140"/>
      <c r="AQ2432" s="119"/>
      <c r="AR2432" s="120"/>
    </row>
    <row r="2433" spans="1:44" x14ac:dyDescent="0.2">
      <c r="A2433" s="11">
        <v>440</v>
      </c>
      <c r="C2433" s="13">
        <f t="shared" ref="C2433:C2496" si="114">L2433*1000</f>
        <v>9380</v>
      </c>
      <c r="D2433" s="25">
        <v>440</v>
      </c>
      <c r="I2433" s="27">
        <f t="shared" si="112"/>
        <v>0.44</v>
      </c>
      <c r="J2433" s="19">
        <v>0.44</v>
      </c>
      <c r="L2433" s="14">
        <v>9.3800000000000008</v>
      </c>
      <c r="O2433">
        <v>-0.82099999999999995</v>
      </c>
      <c r="P2433" s="31">
        <f t="shared" si="113"/>
        <v>2.2385797630181332</v>
      </c>
      <c r="R2433" s="5">
        <v>9.3800000000000008</v>
      </c>
      <c r="AJ2433" s="118" t="s">
        <v>230</v>
      </c>
      <c r="AK2433" s="119"/>
      <c r="AL2433" s="119"/>
      <c r="AM2433" s="120"/>
      <c r="AO2433" s="118" t="s">
        <v>376</v>
      </c>
      <c r="AP2433" s="140"/>
      <c r="AQ2433" s="119"/>
      <c r="AR2433" s="120"/>
    </row>
    <row r="2434" spans="1:44" x14ac:dyDescent="0.2">
      <c r="A2434" s="11">
        <v>1720</v>
      </c>
      <c r="C2434" s="13">
        <f t="shared" si="114"/>
        <v>9380</v>
      </c>
      <c r="D2434" s="25">
        <v>1720</v>
      </c>
      <c r="I2434" s="27">
        <f t="shared" ref="I2434:I2497" si="115">D2434*10^-3</f>
        <v>1.72</v>
      </c>
      <c r="J2434" s="19">
        <v>1.72</v>
      </c>
      <c r="L2434" s="14">
        <v>9.3800000000000008</v>
      </c>
      <c r="O2434">
        <v>0.5423</v>
      </c>
      <c r="P2434" s="31">
        <f t="shared" ref="P2434:P2497" si="116">LN(L2434)</f>
        <v>2.2385797630181332</v>
      </c>
      <c r="R2434" s="5">
        <v>9.3800000000000008</v>
      </c>
      <c r="AJ2434" s="118" t="s">
        <v>97</v>
      </c>
      <c r="AK2434" s="119"/>
      <c r="AL2434" s="119"/>
      <c r="AM2434" s="120"/>
      <c r="AO2434" s="118" t="s">
        <v>376</v>
      </c>
      <c r="AP2434" s="140"/>
      <c r="AQ2434" s="119"/>
      <c r="AR2434" s="120"/>
    </row>
    <row r="2435" spans="1:44" x14ac:dyDescent="0.2">
      <c r="A2435" s="11">
        <v>7260</v>
      </c>
      <c r="C2435" s="13">
        <f t="shared" si="114"/>
        <v>9400</v>
      </c>
      <c r="D2435" s="25">
        <v>7260</v>
      </c>
      <c r="I2435" s="27">
        <f t="shared" si="115"/>
        <v>7.26</v>
      </c>
      <c r="J2435" s="19">
        <v>7.26</v>
      </c>
      <c r="L2435" s="14">
        <v>9.4</v>
      </c>
      <c r="O2435">
        <v>1.9823999999999999</v>
      </c>
      <c r="P2435" s="31">
        <f t="shared" si="116"/>
        <v>2.2407096892759584</v>
      </c>
      <c r="R2435" s="5">
        <v>9.4</v>
      </c>
      <c r="AJ2435" s="118" t="s">
        <v>511</v>
      </c>
      <c r="AK2435" s="119"/>
      <c r="AL2435" s="119"/>
      <c r="AM2435" s="120"/>
      <c r="AO2435" s="118" t="s">
        <v>437</v>
      </c>
      <c r="AP2435" s="140"/>
      <c r="AQ2435" s="119"/>
      <c r="AR2435" s="120"/>
    </row>
    <row r="2436" spans="1:44" x14ac:dyDescent="0.2">
      <c r="A2436" s="11">
        <v>480</v>
      </c>
      <c r="C2436" s="13">
        <f t="shared" si="114"/>
        <v>9400</v>
      </c>
      <c r="D2436" s="25">
        <v>480</v>
      </c>
      <c r="I2436" s="27">
        <f t="shared" si="115"/>
        <v>0.48</v>
      </c>
      <c r="J2436" s="19">
        <v>0.48</v>
      </c>
      <c r="L2436" s="14">
        <v>9.4</v>
      </c>
      <c r="O2436">
        <v>-0.73399999999999999</v>
      </c>
      <c r="P2436" s="31">
        <f t="shared" si="116"/>
        <v>2.2407096892759584</v>
      </c>
      <c r="R2436" s="5">
        <v>9.4</v>
      </c>
      <c r="AJ2436" s="118" t="s">
        <v>45</v>
      </c>
      <c r="AK2436" s="119"/>
      <c r="AL2436" s="119"/>
      <c r="AM2436" s="120"/>
      <c r="AO2436" s="118" t="s">
        <v>437</v>
      </c>
      <c r="AP2436" s="140"/>
      <c r="AQ2436" s="119"/>
      <c r="AR2436" s="120"/>
    </row>
    <row r="2437" spans="1:44" x14ac:dyDescent="0.2">
      <c r="A2437" s="11">
        <v>6360</v>
      </c>
      <c r="C2437" s="13">
        <f t="shared" si="114"/>
        <v>9420</v>
      </c>
      <c r="D2437" s="25">
        <v>6360</v>
      </c>
      <c r="I2437" s="27">
        <f t="shared" si="115"/>
        <v>6.36</v>
      </c>
      <c r="J2437" s="19">
        <v>6.36</v>
      </c>
      <c r="L2437" s="14">
        <v>9.42</v>
      </c>
      <c r="O2437">
        <v>1.85</v>
      </c>
      <c r="P2437" s="31">
        <f t="shared" si="116"/>
        <v>2.2428350885882717</v>
      </c>
      <c r="R2437" s="5">
        <v>9.42</v>
      </c>
      <c r="AJ2437" s="118" t="s">
        <v>158</v>
      </c>
      <c r="AK2437" s="119"/>
      <c r="AL2437" s="119"/>
      <c r="AM2437" s="120"/>
      <c r="AO2437" s="118" t="s">
        <v>437</v>
      </c>
      <c r="AP2437" s="140"/>
      <c r="AQ2437" s="119"/>
      <c r="AR2437" s="120"/>
    </row>
    <row r="2438" spans="1:44" x14ac:dyDescent="0.2">
      <c r="A2438" s="11">
        <v>5100</v>
      </c>
      <c r="C2438" s="13">
        <f t="shared" si="114"/>
        <v>9420</v>
      </c>
      <c r="D2438" s="25">
        <v>5100</v>
      </c>
      <c r="I2438" s="27">
        <f t="shared" si="115"/>
        <v>5.1000000000000005</v>
      </c>
      <c r="J2438" s="19">
        <v>5.1000000000000005</v>
      </c>
      <c r="L2438" s="14">
        <v>9.42</v>
      </c>
      <c r="O2438">
        <v>1.6292</v>
      </c>
      <c r="P2438" s="31">
        <f t="shared" si="116"/>
        <v>2.2428350885882717</v>
      </c>
      <c r="R2438" s="5">
        <v>9.42</v>
      </c>
      <c r="AJ2438" s="118" t="s">
        <v>697</v>
      </c>
      <c r="AK2438" s="119"/>
      <c r="AL2438" s="119"/>
      <c r="AM2438" s="120"/>
      <c r="AO2438" s="118" t="s">
        <v>346</v>
      </c>
      <c r="AP2438" s="140"/>
      <c r="AQ2438" s="119"/>
      <c r="AR2438" s="120"/>
    </row>
    <row r="2439" spans="1:44" x14ac:dyDescent="0.2">
      <c r="A2439" s="11">
        <v>14200</v>
      </c>
      <c r="C2439" s="13">
        <f t="shared" si="114"/>
        <v>9420</v>
      </c>
      <c r="D2439" s="25">
        <v>14200</v>
      </c>
      <c r="I2439" s="27">
        <f t="shared" si="115"/>
        <v>14.200000000000001</v>
      </c>
      <c r="J2439" s="19">
        <v>14.200000000000001</v>
      </c>
      <c r="L2439" s="14">
        <v>9.42</v>
      </c>
      <c r="O2439">
        <v>2.6532</v>
      </c>
      <c r="P2439" s="31">
        <f t="shared" si="116"/>
        <v>2.2428350885882717</v>
      </c>
      <c r="R2439" s="5">
        <v>9.42</v>
      </c>
      <c r="AJ2439" s="118" t="s">
        <v>370</v>
      </c>
      <c r="AK2439" s="119"/>
      <c r="AL2439" s="119"/>
      <c r="AM2439" s="120"/>
      <c r="AO2439" s="118" t="s">
        <v>346</v>
      </c>
      <c r="AP2439" s="140"/>
      <c r="AQ2439" s="119"/>
      <c r="AR2439" s="120"/>
    </row>
    <row r="2440" spans="1:44" x14ac:dyDescent="0.2">
      <c r="A2440" s="11">
        <v>6480</v>
      </c>
      <c r="C2440" s="13">
        <f t="shared" si="114"/>
        <v>9480</v>
      </c>
      <c r="D2440" s="25">
        <v>6480</v>
      </c>
      <c r="I2440" s="27">
        <f t="shared" si="115"/>
        <v>6.48</v>
      </c>
      <c r="J2440" s="19">
        <v>6.48</v>
      </c>
      <c r="L2440" s="14">
        <v>9.48</v>
      </c>
      <c r="O2440">
        <v>1.8687</v>
      </c>
      <c r="P2440" s="31">
        <f t="shared" si="116"/>
        <v>2.2491843162669305</v>
      </c>
      <c r="R2440" s="5">
        <v>9.48</v>
      </c>
      <c r="AJ2440" s="118" t="s">
        <v>698</v>
      </c>
      <c r="AK2440" s="119"/>
      <c r="AL2440" s="119"/>
      <c r="AM2440" s="120"/>
      <c r="AO2440" s="118" t="s">
        <v>346</v>
      </c>
      <c r="AP2440" s="140"/>
      <c r="AQ2440" s="119"/>
      <c r="AR2440" s="120"/>
    </row>
    <row r="2441" spans="1:44" x14ac:dyDescent="0.2">
      <c r="A2441" s="11">
        <v>80</v>
      </c>
      <c r="C2441" s="13">
        <f t="shared" si="114"/>
        <v>9480</v>
      </c>
      <c r="D2441" s="25">
        <v>80</v>
      </c>
      <c r="I2441" s="27">
        <f t="shared" si="115"/>
        <v>0.08</v>
      </c>
      <c r="J2441" s="19">
        <v>0.08</v>
      </c>
      <c r="L2441" s="14">
        <v>9.48</v>
      </c>
      <c r="O2441">
        <v>-2.5257000000000001</v>
      </c>
      <c r="P2441" s="31">
        <f t="shared" si="116"/>
        <v>2.2491843162669305</v>
      </c>
      <c r="R2441" s="5">
        <v>9.48</v>
      </c>
      <c r="AJ2441" s="118" t="s">
        <v>104</v>
      </c>
      <c r="AK2441" s="119"/>
      <c r="AL2441" s="119"/>
      <c r="AM2441" s="120"/>
      <c r="AO2441" s="118" t="s">
        <v>346</v>
      </c>
      <c r="AP2441" s="140"/>
      <c r="AQ2441" s="119"/>
      <c r="AR2441" s="120"/>
    </row>
    <row r="2442" spans="1:44" x14ac:dyDescent="0.2">
      <c r="A2442" s="11">
        <v>9400</v>
      </c>
      <c r="C2442" s="13">
        <f t="shared" si="114"/>
        <v>9520</v>
      </c>
      <c r="D2442" s="25">
        <v>9400</v>
      </c>
      <c r="I2442" s="27">
        <f t="shared" si="115"/>
        <v>9.4</v>
      </c>
      <c r="J2442" s="19">
        <v>9.4</v>
      </c>
      <c r="L2442" s="14">
        <v>9.52</v>
      </c>
      <c r="O2442">
        <v>2.2406999999999999</v>
      </c>
      <c r="P2442" s="31">
        <f t="shared" si="116"/>
        <v>2.253394848803274</v>
      </c>
      <c r="R2442" s="5">
        <v>9.52</v>
      </c>
      <c r="AJ2442" s="118" t="s">
        <v>630</v>
      </c>
      <c r="AK2442" s="119"/>
      <c r="AL2442" s="119"/>
      <c r="AM2442" s="120"/>
      <c r="AO2442" s="118" t="s">
        <v>526</v>
      </c>
      <c r="AP2442" s="140"/>
      <c r="AQ2442" s="119"/>
      <c r="AR2442" s="120"/>
    </row>
    <row r="2443" spans="1:44" x14ac:dyDescent="0.2">
      <c r="A2443" s="11">
        <v>2420</v>
      </c>
      <c r="C2443" s="13">
        <f t="shared" si="114"/>
        <v>9520</v>
      </c>
      <c r="D2443" s="25">
        <v>2420</v>
      </c>
      <c r="I2443" s="27">
        <f t="shared" si="115"/>
        <v>2.42</v>
      </c>
      <c r="J2443" s="19">
        <v>2.42</v>
      </c>
      <c r="L2443" s="14">
        <v>9.52</v>
      </c>
      <c r="O2443">
        <v>0.88380000000000003</v>
      </c>
      <c r="P2443" s="31">
        <f t="shared" si="116"/>
        <v>2.253394848803274</v>
      </c>
      <c r="R2443" s="5">
        <v>9.52</v>
      </c>
      <c r="AJ2443" s="118" t="s">
        <v>269</v>
      </c>
      <c r="AK2443" s="119"/>
      <c r="AL2443" s="119"/>
      <c r="AM2443" s="120"/>
      <c r="AO2443" s="118" t="s">
        <v>733</v>
      </c>
      <c r="AP2443" s="140"/>
      <c r="AQ2443" s="119"/>
      <c r="AR2443" s="120"/>
    </row>
    <row r="2444" spans="1:44" x14ac:dyDescent="0.2">
      <c r="A2444" s="11">
        <v>12840</v>
      </c>
      <c r="C2444" s="13">
        <f t="shared" si="114"/>
        <v>9600</v>
      </c>
      <c r="D2444" s="25">
        <v>12840</v>
      </c>
      <c r="I2444" s="27">
        <f t="shared" si="115"/>
        <v>12.84</v>
      </c>
      <c r="J2444" s="19">
        <v>12.84</v>
      </c>
      <c r="L2444" s="14">
        <v>9.6</v>
      </c>
      <c r="O2444">
        <v>2.5526</v>
      </c>
      <c r="P2444" s="31">
        <f t="shared" si="116"/>
        <v>2.2617630984737906</v>
      </c>
      <c r="R2444" s="5">
        <v>9.6</v>
      </c>
      <c r="AJ2444" s="118" t="s">
        <v>650</v>
      </c>
      <c r="AK2444" s="119"/>
      <c r="AL2444" s="119"/>
      <c r="AM2444" s="120"/>
      <c r="AO2444" s="118" t="s">
        <v>386</v>
      </c>
      <c r="AP2444" s="140"/>
      <c r="AQ2444" s="119"/>
      <c r="AR2444" s="120"/>
    </row>
    <row r="2445" spans="1:44" x14ac:dyDescent="0.2">
      <c r="A2445" s="11">
        <v>1180</v>
      </c>
      <c r="C2445" s="13">
        <f t="shared" si="114"/>
        <v>9640</v>
      </c>
      <c r="D2445" s="25">
        <v>1180</v>
      </c>
      <c r="I2445" s="27">
        <f t="shared" si="115"/>
        <v>1.18</v>
      </c>
      <c r="J2445" s="19">
        <v>1.18</v>
      </c>
      <c r="L2445" s="14">
        <v>9.64</v>
      </c>
      <c r="O2445">
        <v>0.16550000000000001</v>
      </c>
      <c r="P2445" s="31">
        <f t="shared" si="116"/>
        <v>2.2659211086224542</v>
      </c>
      <c r="R2445" s="5">
        <v>9.64</v>
      </c>
      <c r="AJ2445" s="118" t="s">
        <v>55</v>
      </c>
      <c r="AK2445" s="119"/>
      <c r="AL2445" s="119"/>
      <c r="AM2445" s="120"/>
      <c r="AO2445" s="118" t="s">
        <v>358</v>
      </c>
      <c r="AP2445" s="140"/>
      <c r="AQ2445" s="119"/>
      <c r="AR2445" s="120"/>
    </row>
    <row r="2446" spans="1:44" x14ac:dyDescent="0.2">
      <c r="A2446" s="11">
        <v>2940</v>
      </c>
      <c r="C2446" s="13">
        <f t="shared" si="114"/>
        <v>9680</v>
      </c>
      <c r="D2446" s="25">
        <v>2940</v>
      </c>
      <c r="I2446" s="27">
        <f t="shared" si="115"/>
        <v>2.94</v>
      </c>
      <c r="J2446" s="19">
        <v>2.94</v>
      </c>
      <c r="L2446" s="14">
        <v>9.68</v>
      </c>
      <c r="O2446">
        <v>1.0784</v>
      </c>
      <c r="P2446" s="31">
        <f t="shared" si="116"/>
        <v>2.2700619012884857</v>
      </c>
      <c r="R2446" s="5">
        <v>9.68</v>
      </c>
      <c r="AJ2446" s="118" t="s">
        <v>64</v>
      </c>
      <c r="AK2446" s="119"/>
      <c r="AL2446" s="119"/>
      <c r="AM2446" s="120"/>
      <c r="AO2446" s="118" t="s">
        <v>358</v>
      </c>
      <c r="AP2446" s="140"/>
      <c r="AQ2446" s="119"/>
      <c r="AR2446" s="120"/>
    </row>
    <row r="2447" spans="1:44" x14ac:dyDescent="0.2">
      <c r="A2447" s="11">
        <v>12200</v>
      </c>
      <c r="C2447" s="13">
        <f t="shared" si="114"/>
        <v>9700</v>
      </c>
      <c r="D2447" s="25">
        <v>12200</v>
      </c>
      <c r="I2447" s="27">
        <f t="shared" si="115"/>
        <v>12.200000000000001</v>
      </c>
      <c r="J2447" s="19">
        <v>12.200000000000001</v>
      </c>
      <c r="L2447" s="14">
        <v>9.6999999999999993</v>
      </c>
      <c r="O2447">
        <v>2.5013999999999998</v>
      </c>
      <c r="P2447" s="31">
        <f t="shared" si="116"/>
        <v>2.2721258855093369</v>
      </c>
      <c r="R2447" s="5">
        <v>9.6999999999999993</v>
      </c>
      <c r="AJ2447" s="118" t="s">
        <v>699</v>
      </c>
      <c r="AK2447" s="119"/>
      <c r="AL2447" s="119"/>
      <c r="AM2447" s="120"/>
      <c r="AO2447" s="118" t="s">
        <v>158</v>
      </c>
      <c r="AP2447" s="140"/>
      <c r="AQ2447" s="119"/>
      <c r="AR2447" s="120"/>
    </row>
    <row r="2448" spans="1:44" x14ac:dyDescent="0.2">
      <c r="A2448" s="11">
        <v>120</v>
      </c>
      <c r="C2448" s="13">
        <f t="shared" si="114"/>
        <v>9700</v>
      </c>
      <c r="D2448" s="25">
        <v>120</v>
      </c>
      <c r="I2448" s="27">
        <f t="shared" si="115"/>
        <v>0.12</v>
      </c>
      <c r="J2448" s="19">
        <v>0.12</v>
      </c>
      <c r="L2448" s="14">
        <v>9.6999999999999993</v>
      </c>
      <c r="O2448">
        <v>-2.1202999999999999</v>
      </c>
      <c r="P2448" s="31">
        <f t="shared" si="116"/>
        <v>2.2721258855093369</v>
      </c>
      <c r="R2448" s="5">
        <v>9.6999999999999993</v>
      </c>
      <c r="AJ2448" s="118" t="s">
        <v>142</v>
      </c>
      <c r="AK2448" s="119"/>
      <c r="AL2448" s="119"/>
      <c r="AM2448" s="120"/>
      <c r="AO2448" s="118" t="s">
        <v>158</v>
      </c>
      <c r="AP2448" s="140"/>
      <c r="AQ2448" s="119"/>
      <c r="AR2448" s="120"/>
    </row>
    <row r="2449" spans="1:44" x14ac:dyDescent="0.2">
      <c r="A2449" s="11">
        <v>1840</v>
      </c>
      <c r="C2449" s="13">
        <f t="shared" si="114"/>
        <v>9740</v>
      </c>
      <c r="D2449" s="25">
        <v>1840</v>
      </c>
      <c r="I2449" s="27">
        <f t="shared" si="115"/>
        <v>1.84</v>
      </c>
      <c r="J2449" s="19">
        <v>1.84</v>
      </c>
      <c r="L2449" s="14">
        <v>9.74</v>
      </c>
      <c r="O2449">
        <v>0.60980000000000001</v>
      </c>
      <c r="P2449" s="31">
        <f t="shared" si="116"/>
        <v>2.2762411176544437</v>
      </c>
      <c r="R2449" s="5">
        <v>9.74</v>
      </c>
      <c r="AJ2449" s="118" t="s">
        <v>143</v>
      </c>
      <c r="AK2449" s="119"/>
      <c r="AL2449" s="119"/>
      <c r="AM2449" s="120"/>
      <c r="AO2449" s="118" t="s">
        <v>259</v>
      </c>
      <c r="AP2449" s="140"/>
      <c r="AQ2449" s="119"/>
      <c r="AR2449" s="120"/>
    </row>
    <row r="2450" spans="1:44" x14ac:dyDescent="0.2">
      <c r="A2450" s="11">
        <v>280</v>
      </c>
      <c r="C2450" s="13">
        <f t="shared" si="114"/>
        <v>9740</v>
      </c>
      <c r="D2450" s="25">
        <v>280</v>
      </c>
      <c r="I2450" s="27">
        <f t="shared" si="115"/>
        <v>0.28000000000000003</v>
      </c>
      <c r="J2450" s="19">
        <v>0.28000000000000003</v>
      </c>
      <c r="L2450" s="14">
        <v>9.74</v>
      </c>
      <c r="O2450">
        <v>-1.2729999999999999</v>
      </c>
      <c r="P2450" s="31">
        <f t="shared" si="116"/>
        <v>2.2762411176544437</v>
      </c>
      <c r="R2450" s="5">
        <v>9.74</v>
      </c>
      <c r="AJ2450" s="118" t="s">
        <v>292</v>
      </c>
      <c r="AK2450" s="119"/>
      <c r="AL2450" s="119"/>
      <c r="AM2450" s="120"/>
      <c r="AO2450" s="118" t="s">
        <v>259</v>
      </c>
      <c r="AP2450" s="140"/>
      <c r="AQ2450" s="119"/>
      <c r="AR2450" s="120"/>
    </row>
    <row r="2451" spans="1:44" x14ac:dyDescent="0.2">
      <c r="A2451" s="11">
        <v>16320</v>
      </c>
      <c r="C2451" s="13">
        <f t="shared" si="114"/>
        <v>9780</v>
      </c>
      <c r="D2451" s="25">
        <v>16320</v>
      </c>
      <c r="I2451" s="27">
        <f t="shared" si="115"/>
        <v>16.32</v>
      </c>
      <c r="J2451" s="19">
        <v>16.32</v>
      </c>
      <c r="L2451" s="14">
        <v>9.7799999999999994</v>
      </c>
      <c r="O2451">
        <v>2.7924000000000002</v>
      </c>
      <c r="P2451" s="31">
        <f t="shared" si="116"/>
        <v>2.2803394840467259</v>
      </c>
      <c r="R2451" s="5">
        <v>9.7799999999999994</v>
      </c>
      <c r="AJ2451" s="118" t="s">
        <v>558</v>
      </c>
      <c r="AK2451" s="119"/>
      <c r="AL2451" s="119"/>
      <c r="AM2451" s="120"/>
      <c r="AO2451" s="118" t="s">
        <v>259</v>
      </c>
      <c r="AP2451" s="140"/>
      <c r="AQ2451" s="119"/>
      <c r="AR2451" s="120"/>
    </row>
    <row r="2452" spans="1:44" x14ac:dyDescent="0.2">
      <c r="A2452" s="11">
        <v>60</v>
      </c>
      <c r="C2452" s="13">
        <f t="shared" si="114"/>
        <v>9780</v>
      </c>
      <c r="D2452" s="25">
        <v>60</v>
      </c>
      <c r="I2452" s="27">
        <f t="shared" si="115"/>
        <v>0.06</v>
      </c>
      <c r="J2452" s="19">
        <v>0.06</v>
      </c>
      <c r="L2452" s="14">
        <v>9.7799999999999994</v>
      </c>
      <c r="O2452">
        <v>-2.8134000000000001</v>
      </c>
      <c r="P2452" s="31">
        <f t="shared" si="116"/>
        <v>2.2803394840467259</v>
      </c>
      <c r="R2452" s="5">
        <v>9.7799999999999994</v>
      </c>
      <c r="AJ2452" s="118" t="s">
        <v>435</v>
      </c>
      <c r="AK2452" s="119"/>
      <c r="AL2452" s="119"/>
      <c r="AM2452" s="120"/>
      <c r="AO2452" s="118" t="s">
        <v>259</v>
      </c>
      <c r="AP2452" s="140"/>
      <c r="AQ2452" s="119"/>
      <c r="AR2452" s="120"/>
    </row>
    <row r="2453" spans="1:44" x14ac:dyDescent="0.2">
      <c r="A2453" s="11">
        <v>340</v>
      </c>
      <c r="C2453" s="13">
        <f t="shared" si="114"/>
        <v>9880</v>
      </c>
      <c r="D2453" s="25">
        <v>340</v>
      </c>
      <c r="I2453" s="27">
        <f t="shared" si="115"/>
        <v>0.34</v>
      </c>
      <c r="J2453" s="19">
        <v>0.34</v>
      </c>
      <c r="L2453" s="14">
        <v>9.8800000000000008</v>
      </c>
      <c r="O2453">
        <v>-1.0788</v>
      </c>
      <c r="P2453" s="31">
        <f t="shared" si="116"/>
        <v>2.2905125117597764</v>
      </c>
      <c r="R2453" s="5">
        <v>9.8800000000000008</v>
      </c>
      <c r="AJ2453" s="118" t="s">
        <v>193</v>
      </c>
      <c r="AK2453" s="119"/>
      <c r="AL2453" s="119"/>
      <c r="AM2453" s="120"/>
      <c r="AO2453" s="118" t="s">
        <v>741</v>
      </c>
      <c r="AP2453" s="140"/>
      <c r="AQ2453" s="119"/>
      <c r="AR2453" s="120"/>
    </row>
    <row r="2454" spans="1:44" x14ac:dyDescent="0.2">
      <c r="A2454" s="11">
        <v>1080</v>
      </c>
      <c r="C2454" s="13">
        <f t="shared" si="114"/>
        <v>9900</v>
      </c>
      <c r="D2454" s="25">
        <v>1080</v>
      </c>
      <c r="I2454" s="27">
        <f t="shared" si="115"/>
        <v>1.08</v>
      </c>
      <c r="J2454" s="19">
        <v>1.08</v>
      </c>
      <c r="L2454" s="14">
        <v>9.9</v>
      </c>
      <c r="O2454">
        <v>7.6999999999999999E-2</v>
      </c>
      <c r="P2454" s="31">
        <f t="shared" si="116"/>
        <v>2.2925347571405443</v>
      </c>
      <c r="R2454" s="5">
        <v>9.9</v>
      </c>
      <c r="AJ2454" s="118" t="s">
        <v>228</v>
      </c>
      <c r="AK2454" s="119"/>
      <c r="AL2454" s="119"/>
      <c r="AM2454" s="120"/>
      <c r="AO2454" s="118" t="s">
        <v>601</v>
      </c>
      <c r="AP2454" s="140"/>
      <c r="AQ2454" s="119"/>
      <c r="AR2454" s="120"/>
    </row>
    <row r="2455" spans="1:44" x14ac:dyDescent="0.2">
      <c r="A2455" s="11">
        <v>8620</v>
      </c>
      <c r="C2455" s="13">
        <f t="shared" si="114"/>
        <v>9920</v>
      </c>
      <c r="D2455" s="25">
        <v>8620</v>
      </c>
      <c r="I2455" s="27">
        <f t="shared" si="115"/>
        <v>8.620000000000001</v>
      </c>
      <c r="J2455" s="19">
        <v>8.620000000000001</v>
      </c>
      <c r="L2455" s="14">
        <v>9.92</v>
      </c>
      <c r="O2455">
        <v>2.1541000000000001</v>
      </c>
      <c r="P2455" s="31">
        <f t="shared" si="116"/>
        <v>2.2945529212967815</v>
      </c>
      <c r="R2455" s="5">
        <v>9.92</v>
      </c>
      <c r="AJ2455" s="118" t="s">
        <v>700</v>
      </c>
      <c r="AK2455" s="119"/>
      <c r="AL2455" s="119"/>
      <c r="AM2455" s="120"/>
      <c r="AO2455" s="118" t="s">
        <v>663</v>
      </c>
      <c r="AP2455" s="140"/>
      <c r="AQ2455" s="119"/>
      <c r="AR2455" s="120"/>
    </row>
    <row r="2456" spans="1:44" x14ac:dyDescent="0.2">
      <c r="A2456" s="11">
        <v>2860</v>
      </c>
      <c r="C2456" s="13">
        <f t="shared" si="114"/>
        <v>9980</v>
      </c>
      <c r="D2456" s="25">
        <v>2860</v>
      </c>
      <c r="I2456" s="27">
        <f t="shared" si="115"/>
        <v>2.86</v>
      </c>
      <c r="J2456" s="19">
        <v>2.86</v>
      </c>
      <c r="L2456" s="14">
        <v>9.98</v>
      </c>
      <c r="O2456">
        <v>1.0508</v>
      </c>
      <c r="P2456" s="31">
        <f t="shared" si="116"/>
        <v>2.3005830903233728</v>
      </c>
      <c r="R2456" s="5">
        <v>9.98</v>
      </c>
      <c r="AJ2456" s="118" t="s">
        <v>319</v>
      </c>
      <c r="AK2456" s="119"/>
      <c r="AL2456" s="119"/>
      <c r="AM2456" s="120"/>
      <c r="AO2456" s="118" t="s">
        <v>698</v>
      </c>
      <c r="AP2456" s="140"/>
      <c r="AQ2456" s="119"/>
      <c r="AR2456" s="120"/>
    </row>
    <row r="2457" spans="1:44" x14ac:dyDescent="0.2">
      <c r="A2457" s="11">
        <v>8140</v>
      </c>
      <c r="C2457" s="13">
        <f t="shared" si="114"/>
        <v>10000</v>
      </c>
      <c r="D2457" s="25">
        <v>8140</v>
      </c>
      <c r="I2457" s="27">
        <f t="shared" si="115"/>
        <v>8.14</v>
      </c>
      <c r="J2457" s="19">
        <v>8.14</v>
      </c>
      <c r="L2457" s="14">
        <v>10</v>
      </c>
      <c r="O2457">
        <v>2.0968</v>
      </c>
      <c r="P2457" s="31">
        <f t="shared" si="116"/>
        <v>2.3025850929940459</v>
      </c>
      <c r="R2457" s="5">
        <v>10</v>
      </c>
      <c r="AJ2457" s="118" t="s">
        <v>164</v>
      </c>
      <c r="AK2457" s="119"/>
      <c r="AL2457" s="119"/>
      <c r="AM2457" s="120"/>
      <c r="AO2457" s="118" t="s">
        <v>359</v>
      </c>
      <c r="AP2457" s="140"/>
      <c r="AQ2457" s="119"/>
      <c r="AR2457" s="120"/>
    </row>
    <row r="2458" spans="1:44" x14ac:dyDescent="0.2">
      <c r="A2458" s="11">
        <v>4180</v>
      </c>
      <c r="C2458" s="13">
        <f t="shared" si="114"/>
        <v>10020</v>
      </c>
      <c r="D2458" s="25">
        <v>4180</v>
      </c>
      <c r="I2458" s="27">
        <f t="shared" si="115"/>
        <v>4.18</v>
      </c>
      <c r="J2458" s="19">
        <v>4.18</v>
      </c>
      <c r="L2458" s="14">
        <v>10.02</v>
      </c>
      <c r="O2458">
        <v>1.4302999999999999</v>
      </c>
      <c r="P2458" s="31">
        <f t="shared" si="116"/>
        <v>2.3045830956567186</v>
      </c>
      <c r="R2458" s="5">
        <v>10.02</v>
      </c>
      <c r="AJ2458" s="118" t="s">
        <v>417</v>
      </c>
      <c r="AK2458" s="119"/>
      <c r="AL2458" s="119"/>
      <c r="AM2458" s="120"/>
      <c r="AO2458" s="118" t="s">
        <v>359</v>
      </c>
      <c r="AP2458" s="140"/>
      <c r="AQ2458" s="119"/>
      <c r="AR2458" s="120"/>
    </row>
    <row r="2459" spans="1:44" x14ac:dyDescent="0.2">
      <c r="A2459" s="11">
        <v>1920</v>
      </c>
      <c r="C2459" s="13">
        <f t="shared" si="114"/>
        <v>10040</v>
      </c>
      <c r="D2459" s="25">
        <v>1920</v>
      </c>
      <c r="I2459" s="27">
        <f t="shared" si="115"/>
        <v>1.92</v>
      </c>
      <c r="J2459" s="19">
        <v>1.92</v>
      </c>
      <c r="L2459" s="14">
        <v>10.039999999999999</v>
      </c>
      <c r="O2459">
        <v>0.65229999999999999</v>
      </c>
      <c r="P2459" s="31">
        <f t="shared" si="116"/>
        <v>2.3065771142635829</v>
      </c>
      <c r="R2459" s="5">
        <v>10.039999999999999</v>
      </c>
      <c r="AJ2459" s="118" t="s">
        <v>126</v>
      </c>
      <c r="AK2459" s="119"/>
      <c r="AL2459" s="119"/>
      <c r="AM2459" s="120"/>
      <c r="AO2459" s="118" t="s">
        <v>462</v>
      </c>
      <c r="AP2459" s="140"/>
      <c r="AQ2459" s="119"/>
      <c r="AR2459" s="120"/>
    </row>
    <row r="2460" spans="1:44" x14ac:dyDescent="0.2">
      <c r="A2460" s="11">
        <v>560</v>
      </c>
      <c r="C2460" s="13">
        <f t="shared" si="114"/>
        <v>10060</v>
      </c>
      <c r="D2460" s="25">
        <v>560</v>
      </c>
      <c r="I2460" s="27">
        <f t="shared" si="115"/>
        <v>0.56000000000000005</v>
      </c>
      <c r="J2460" s="19">
        <v>0.56000000000000005</v>
      </c>
      <c r="L2460" s="14">
        <v>10.06</v>
      </c>
      <c r="O2460">
        <v>-0.57979999999999998</v>
      </c>
      <c r="P2460" s="31">
        <f t="shared" si="116"/>
        <v>2.3085671646715933</v>
      </c>
      <c r="R2460" s="5">
        <v>10.06</v>
      </c>
      <c r="AJ2460" s="118" t="s">
        <v>90</v>
      </c>
      <c r="AK2460" s="119"/>
      <c r="AL2460" s="119"/>
      <c r="AM2460" s="120"/>
      <c r="AO2460" s="118" t="s">
        <v>462</v>
      </c>
      <c r="AP2460" s="140"/>
      <c r="AQ2460" s="119"/>
      <c r="AR2460" s="120"/>
    </row>
    <row r="2461" spans="1:44" x14ac:dyDescent="0.2">
      <c r="A2461" s="11">
        <v>10180</v>
      </c>
      <c r="C2461" s="13">
        <f t="shared" si="114"/>
        <v>10080</v>
      </c>
      <c r="D2461" s="25">
        <v>10180</v>
      </c>
      <c r="I2461" s="27">
        <f t="shared" si="115"/>
        <v>10.18</v>
      </c>
      <c r="J2461" s="19">
        <v>10.18</v>
      </c>
      <c r="L2461" s="14">
        <v>10.08</v>
      </c>
      <c r="O2461">
        <v>2.3203999999999998</v>
      </c>
      <c r="P2461" s="31">
        <f t="shared" si="116"/>
        <v>2.3105532626432224</v>
      </c>
      <c r="R2461" s="5">
        <v>10.08</v>
      </c>
      <c r="AJ2461" s="118" t="s">
        <v>696</v>
      </c>
      <c r="AK2461" s="119"/>
      <c r="AL2461" s="119"/>
      <c r="AM2461" s="120"/>
      <c r="AO2461" s="118" t="s">
        <v>462</v>
      </c>
      <c r="AP2461" s="140"/>
      <c r="AQ2461" s="119"/>
      <c r="AR2461" s="120"/>
    </row>
    <row r="2462" spans="1:44" x14ac:dyDescent="0.2">
      <c r="A2462" s="11">
        <v>2360</v>
      </c>
      <c r="C2462" s="13">
        <f t="shared" si="114"/>
        <v>10080</v>
      </c>
      <c r="D2462" s="25">
        <v>2360</v>
      </c>
      <c r="I2462" s="27">
        <f t="shared" si="115"/>
        <v>2.36</v>
      </c>
      <c r="J2462" s="19">
        <v>2.36</v>
      </c>
      <c r="L2462" s="14">
        <v>10.08</v>
      </c>
      <c r="O2462">
        <v>0.85870000000000002</v>
      </c>
      <c r="P2462" s="31">
        <f t="shared" si="116"/>
        <v>2.3105532626432224</v>
      </c>
      <c r="R2462" s="5">
        <v>10.08</v>
      </c>
      <c r="AJ2462" s="118" t="s">
        <v>178</v>
      </c>
      <c r="AK2462" s="119"/>
      <c r="AL2462" s="119"/>
      <c r="AM2462" s="120"/>
      <c r="AO2462" s="118" t="s">
        <v>536</v>
      </c>
      <c r="AP2462" s="140"/>
      <c r="AQ2462" s="119"/>
      <c r="AR2462" s="120"/>
    </row>
    <row r="2463" spans="1:44" x14ac:dyDescent="0.2">
      <c r="A2463" s="11">
        <v>980</v>
      </c>
      <c r="C2463" s="13">
        <f t="shared" si="114"/>
        <v>10160</v>
      </c>
      <c r="D2463" s="25">
        <v>980</v>
      </c>
      <c r="I2463" s="27">
        <f t="shared" si="115"/>
        <v>0.98</v>
      </c>
      <c r="J2463" s="19">
        <v>0.98</v>
      </c>
      <c r="L2463" s="14">
        <v>10.16</v>
      </c>
      <c r="O2463">
        <v>-2.0199999999999999E-2</v>
      </c>
      <c r="P2463" s="31">
        <f t="shared" si="116"/>
        <v>2.318458442150336</v>
      </c>
      <c r="R2463" s="5">
        <v>10.16</v>
      </c>
      <c r="AJ2463" s="118" t="s">
        <v>315</v>
      </c>
      <c r="AK2463" s="119"/>
      <c r="AL2463" s="119"/>
      <c r="AM2463" s="120"/>
      <c r="AO2463" s="118" t="s">
        <v>536</v>
      </c>
      <c r="AP2463" s="140"/>
      <c r="AQ2463" s="119"/>
      <c r="AR2463" s="120"/>
    </row>
    <row r="2464" spans="1:44" x14ac:dyDescent="0.2">
      <c r="A2464" s="11">
        <v>17040</v>
      </c>
      <c r="C2464" s="13">
        <f t="shared" si="114"/>
        <v>10180</v>
      </c>
      <c r="D2464" s="25">
        <v>17040</v>
      </c>
      <c r="I2464" s="27">
        <f t="shared" si="115"/>
        <v>17.04</v>
      </c>
      <c r="J2464" s="19">
        <v>17.04</v>
      </c>
      <c r="L2464" s="14">
        <v>10.18</v>
      </c>
      <c r="O2464">
        <v>2.8355999999999999</v>
      </c>
      <c r="P2464" s="31">
        <f t="shared" si="116"/>
        <v>2.3204250111223765</v>
      </c>
      <c r="R2464" s="5">
        <v>10.18</v>
      </c>
      <c r="AJ2464" s="118" t="s">
        <v>518</v>
      </c>
      <c r="AK2464" s="119"/>
      <c r="AL2464" s="119"/>
      <c r="AM2464" s="120"/>
      <c r="AO2464" s="118" t="s">
        <v>510</v>
      </c>
      <c r="AP2464" s="140"/>
      <c r="AQ2464" s="119"/>
      <c r="AR2464" s="120"/>
    </row>
    <row r="2465" spans="1:44" x14ac:dyDescent="0.2">
      <c r="A2465" s="11">
        <v>3580</v>
      </c>
      <c r="C2465" s="13">
        <f t="shared" si="114"/>
        <v>10180</v>
      </c>
      <c r="D2465" s="25">
        <v>3580</v>
      </c>
      <c r="I2465" s="27">
        <f t="shared" si="115"/>
        <v>3.58</v>
      </c>
      <c r="J2465" s="19">
        <v>3.58</v>
      </c>
      <c r="L2465" s="14">
        <v>10.18</v>
      </c>
      <c r="O2465">
        <v>1.2754000000000001</v>
      </c>
      <c r="P2465" s="31">
        <f t="shared" si="116"/>
        <v>2.3204250111223765</v>
      </c>
      <c r="R2465" s="5">
        <v>10.18</v>
      </c>
      <c r="AJ2465" s="118" t="s">
        <v>287</v>
      </c>
      <c r="AK2465" s="119"/>
      <c r="AL2465" s="119"/>
      <c r="AM2465" s="120"/>
      <c r="AO2465" s="118" t="s">
        <v>510</v>
      </c>
      <c r="AP2465" s="140"/>
      <c r="AQ2465" s="119"/>
      <c r="AR2465" s="120"/>
    </row>
    <row r="2466" spans="1:44" x14ac:dyDescent="0.2">
      <c r="A2466" s="11">
        <v>7800</v>
      </c>
      <c r="C2466" s="13">
        <f t="shared" si="114"/>
        <v>10200</v>
      </c>
      <c r="D2466" s="25">
        <v>7800</v>
      </c>
      <c r="I2466" s="27">
        <f t="shared" si="115"/>
        <v>7.8</v>
      </c>
      <c r="J2466" s="19">
        <v>7.8</v>
      </c>
      <c r="L2466" s="14">
        <v>10.199999999999999</v>
      </c>
      <c r="O2466">
        <v>2.0541</v>
      </c>
      <c r="P2466" s="31">
        <f t="shared" si="116"/>
        <v>2.3223877202902252</v>
      </c>
      <c r="R2466" s="5">
        <v>10.199999999999999</v>
      </c>
      <c r="AJ2466" s="118" t="s">
        <v>294</v>
      </c>
      <c r="AK2466" s="119"/>
      <c r="AL2466" s="119"/>
      <c r="AM2466" s="120"/>
      <c r="AO2466" s="118" t="s">
        <v>692</v>
      </c>
      <c r="AP2466" s="140"/>
      <c r="AQ2466" s="119"/>
      <c r="AR2466" s="120"/>
    </row>
    <row r="2467" spans="1:44" x14ac:dyDescent="0.2">
      <c r="A2467" s="11">
        <v>2880</v>
      </c>
      <c r="C2467" s="13">
        <f t="shared" si="114"/>
        <v>10220</v>
      </c>
      <c r="D2467" s="25">
        <v>2880</v>
      </c>
      <c r="I2467" s="27">
        <f t="shared" si="115"/>
        <v>2.88</v>
      </c>
      <c r="J2467" s="19">
        <v>2.88</v>
      </c>
      <c r="L2467" s="14">
        <v>10.220000000000001</v>
      </c>
      <c r="O2467">
        <v>1.0578000000000001</v>
      </c>
      <c r="P2467" s="31">
        <f t="shared" si="116"/>
        <v>2.3243465847755584</v>
      </c>
      <c r="R2467" s="5">
        <v>10.220000000000001</v>
      </c>
      <c r="AJ2467" s="118" t="s">
        <v>289</v>
      </c>
      <c r="AK2467" s="119"/>
      <c r="AL2467" s="119"/>
      <c r="AM2467" s="120"/>
      <c r="AO2467" s="118" t="s">
        <v>707</v>
      </c>
      <c r="AP2467" s="140"/>
      <c r="AQ2467" s="119"/>
      <c r="AR2467" s="120"/>
    </row>
    <row r="2468" spans="1:44" x14ac:dyDescent="0.2">
      <c r="A2468" s="11">
        <v>13600</v>
      </c>
      <c r="C2468" s="13">
        <f t="shared" si="114"/>
        <v>10220</v>
      </c>
      <c r="D2468" s="25">
        <v>13600</v>
      </c>
      <c r="I2468" s="27">
        <f t="shared" si="115"/>
        <v>13.6</v>
      </c>
      <c r="J2468" s="19">
        <v>13.6</v>
      </c>
      <c r="L2468" s="14">
        <v>10.220000000000001</v>
      </c>
      <c r="O2468">
        <v>2.6101000000000001</v>
      </c>
      <c r="P2468" s="31">
        <f t="shared" si="116"/>
        <v>2.3243465847755584</v>
      </c>
      <c r="R2468" s="5">
        <v>10.220000000000001</v>
      </c>
      <c r="AJ2468" s="118" t="s">
        <v>701</v>
      </c>
      <c r="AK2468" s="119"/>
      <c r="AL2468" s="119"/>
      <c r="AM2468" s="120"/>
      <c r="AO2468" s="118" t="s">
        <v>226</v>
      </c>
      <c r="AP2468" s="140"/>
      <c r="AQ2468" s="119"/>
      <c r="AR2468" s="120"/>
    </row>
    <row r="2469" spans="1:44" x14ac:dyDescent="0.2">
      <c r="A2469" s="11">
        <v>120</v>
      </c>
      <c r="C2469" s="13">
        <f t="shared" si="114"/>
        <v>10220</v>
      </c>
      <c r="D2469" s="25">
        <v>120</v>
      </c>
      <c r="I2469" s="27">
        <f t="shared" si="115"/>
        <v>0.12</v>
      </c>
      <c r="J2469" s="19">
        <v>0.12</v>
      </c>
      <c r="L2469" s="14">
        <v>10.220000000000001</v>
      </c>
      <c r="O2469">
        <v>-2.1202999999999999</v>
      </c>
      <c r="P2469" s="31">
        <f t="shared" si="116"/>
        <v>2.3243465847755584</v>
      </c>
      <c r="R2469" s="5">
        <v>10.220000000000001</v>
      </c>
      <c r="AJ2469" s="118" t="s">
        <v>142</v>
      </c>
      <c r="AK2469" s="119"/>
      <c r="AL2469" s="119"/>
      <c r="AM2469" s="120"/>
      <c r="AO2469" s="118" t="s">
        <v>226</v>
      </c>
      <c r="AP2469" s="140"/>
      <c r="AQ2469" s="119"/>
      <c r="AR2469" s="120"/>
    </row>
    <row r="2470" spans="1:44" x14ac:dyDescent="0.2">
      <c r="A2470" s="11">
        <v>6940</v>
      </c>
      <c r="C2470" s="13">
        <f t="shared" si="114"/>
        <v>10240</v>
      </c>
      <c r="D2470" s="25">
        <v>6940</v>
      </c>
      <c r="I2470" s="27">
        <f t="shared" si="115"/>
        <v>6.94</v>
      </c>
      <c r="J2470" s="19">
        <v>6.94</v>
      </c>
      <c r="L2470" s="14">
        <v>10.24</v>
      </c>
      <c r="O2470">
        <v>1.9373</v>
      </c>
      <c r="P2470" s="31">
        <f t="shared" si="116"/>
        <v>2.3263016196113617</v>
      </c>
      <c r="R2470" s="5">
        <v>10.24</v>
      </c>
      <c r="AJ2470" s="118" t="s">
        <v>702</v>
      </c>
      <c r="AK2470" s="119"/>
      <c r="AL2470" s="119"/>
      <c r="AM2470" s="120"/>
      <c r="AO2470" s="118" t="s">
        <v>84</v>
      </c>
      <c r="AP2470" s="140"/>
      <c r="AQ2470" s="119"/>
      <c r="AR2470" s="120"/>
    </row>
    <row r="2471" spans="1:44" x14ac:dyDescent="0.2">
      <c r="A2471" s="11">
        <v>820</v>
      </c>
      <c r="C2471" s="13">
        <f t="shared" si="114"/>
        <v>10260</v>
      </c>
      <c r="D2471" s="25">
        <v>820</v>
      </c>
      <c r="I2471" s="27">
        <f t="shared" si="115"/>
        <v>0.82000000000000006</v>
      </c>
      <c r="J2471" s="19">
        <v>0.82000000000000006</v>
      </c>
      <c r="L2471" s="14">
        <v>10.26</v>
      </c>
      <c r="O2471">
        <v>-0.19850000000000001</v>
      </c>
      <c r="P2471" s="31">
        <f t="shared" si="116"/>
        <v>2.3282528397426234</v>
      </c>
      <c r="R2471" s="5">
        <v>10.26</v>
      </c>
      <c r="AJ2471" s="118" t="s">
        <v>112</v>
      </c>
      <c r="AK2471" s="119"/>
      <c r="AL2471" s="119"/>
      <c r="AM2471" s="120"/>
      <c r="AO2471" s="118" t="s">
        <v>84</v>
      </c>
      <c r="AP2471" s="140"/>
      <c r="AQ2471" s="119"/>
      <c r="AR2471" s="120"/>
    </row>
    <row r="2472" spans="1:44" x14ac:dyDescent="0.2">
      <c r="A2472" s="11">
        <v>1880</v>
      </c>
      <c r="C2472" s="13">
        <f t="shared" si="114"/>
        <v>10260</v>
      </c>
      <c r="D2472" s="25">
        <v>1880</v>
      </c>
      <c r="I2472" s="27">
        <f t="shared" si="115"/>
        <v>1.8800000000000001</v>
      </c>
      <c r="J2472" s="19">
        <v>1.8800000000000001</v>
      </c>
      <c r="L2472" s="14">
        <v>10.26</v>
      </c>
      <c r="O2472">
        <v>0.63129999999999997</v>
      </c>
      <c r="P2472" s="31">
        <f t="shared" si="116"/>
        <v>2.3282528397426234</v>
      </c>
      <c r="R2472" s="5">
        <v>10.26</v>
      </c>
      <c r="AJ2472" s="118" t="s">
        <v>100</v>
      </c>
      <c r="AK2472" s="119"/>
      <c r="AL2472" s="119"/>
      <c r="AM2472" s="120"/>
      <c r="AO2472" s="118" t="s">
        <v>84</v>
      </c>
      <c r="AP2472" s="140"/>
      <c r="AQ2472" s="119"/>
      <c r="AR2472" s="120"/>
    </row>
    <row r="2473" spans="1:44" x14ac:dyDescent="0.2">
      <c r="A2473" s="11">
        <v>280</v>
      </c>
      <c r="C2473" s="13">
        <f t="shared" si="114"/>
        <v>10280</v>
      </c>
      <c r="D2473" s="25">
        <v>280</v>
      </c>
      <c r="I2473" s="27">
        <f t="shared" si="115"/>
        <v>0.28000000000000003</v>
      </c>
      <c r="J2473" s="19">
        <v>0.28000000000000003</v>
      </c>
      <c r="L2473" s="14">
        <v>10.28</v>
      </c>
      <c r="O2473">
        <v>-1.2729999999999999</v>
      </c>
      <c r="P2473" s="31">
        <f t="shared" si="116"/>
        <v>2.3302002600270191</v>
      </c>
      <c r="R2473" s="5">
        <v>10.28</v>
      </c>
      <c r="AJ2473" s="118" t="s">
        <v>292</v>
      </c>
      <c r="AK2473" s="119"/>
      <c r="AL2473" s="119"/>
      <c r="AM2473" s="120"/>
      <c r="AO2473" s="118" t="s">
        <v>709</v>
      </c>
      <c r="AP2473" s="140"/>
      <c r="AQ2473" s="119"/>
      <c r="AR2473" s="120"/>
    </row>
    <row r="2474" spans="1:44" x14ac:dyDescent="0.2">
      <c r="A2474" s="11">
        <v>9700</v>
      </c>
      <c r="C2474" s="13">
        <f t="shared" si="114"/>
        <v>10280</v>
      </c>
      <c r="D2474" s="25">
        <v>9700</v>
      </c>
      <c r="I2474" s="27">
        <f t="shared" si="115"/>
        <v>9.7000000000000011</v>
      </c>
      <c r="J2474" s="19">
        <v>9.7000000000000011</v>
      </c>
      <c r="L2474" s="14">
        <v>10.28</v>
      </c>
      <c r="O2474">
        <v>2.2721</v>
      </c>
      <c r="P2474" s="31">
        <f t="shared" si="116"/>
        <v>2.3302002600270191</v>
      </c>
      <c r="R2474" s="5">
        <v>10.28</v>
      </c>
      <c r="AJ2474" s="118" t="s">
        <v>280</v>
      </c>
      <c r="AK2474" s="119"/>
      <c r="AL2474" s="119"/>
      <c r="AM2474" s="120"/>
      <c r="AO2474" s="118" t="s">
        <v>265</v>
      </c>
      <c r="AP2474" s="140"/>
      <c r="AQ2474" s="119"/>
      <c r="AR2474" s="120"/>
    </row>
    <row r="2475" spans="1:44" x14ac:dyDescent="0.2">
      <c r="A2475" s="11">
        <v>2960</v>
      </c>
      <c r="C2475" s="13">
        <f t="shared" si="114"/>
        <v>10320</v>
      </c>
      <c r="D2475" s="25">
        <v>2960</v>
      </c>
      <c r="I2475" s="27">
        <f t="shared" si="115"/>
        <v>2.96</v>
      </c>
      <c r="J2475" s="19">
        <v>2.96</v>
      </c>
      <c r="L2475" s="14">
        <v>10.32</v>
      </c>
      <c r="O2475">
        <v>1.0851999999999999</v>
      </c>
      <c r="P2475" s="31">
        <f t="shared" si="116"/>
        <v>2.3340837600534168</v>
      </c>
      <c r="R2475" s="5">
        <v>10.32</v>
      </c>
      <c r="AJ2475" s="118" t="s">
        <v>66</v>
      </c>
      <c r="AK2475" s="119"/>
      <c r="AL2475" s="119"/>
      <c r="AM2475" s="120"/>
      <c r="AO2475" s="118" t="s">
        <v>265</v>
      </c>
      <c r="AP2475" s="140"/>
      <c r="AQ2475" s="119"/>
      <c r="AR2475" s="120"/>
    </row>
    <row r="2476" spans="1:44" x14ac:dyDescent="0.2">
      <c r="A2476" s="11">
        <v>1720</v>
      </c>
      <c r="C2476" s="13">
        <f t="shared" si="114"/>
        <v>10380</v>
      </c>
      <c r="D2476" s="25">
        <v>1720</v>
      </c>
      <c r="I2476" s="27">
        <f t="shared" si="115"/>
        <v>1.72</v>
      </c>
      <c r="J2476" s="19">
        <v>1.72</v>
      </c>
      <c r="L2476" s="14">
        <v>10.38</v>
      </c>
      <c r="O2476">
        <v>0.5423</v>
      </c>
      <c r="P2476" s="31">
        <f t="shared" si="116"/>
        <v>2.3398808777377424</v>
      </c>
      <c r="R2476" s="5">
        <v>10.38</v>
      </c>
      <c r="AJ2476" s="118" t="s">
        <v>97</v>
      </c>
      <c r="AK2476" s="119"/>
      <c r="AL2476" s="119"/>
      <c r="AM2476" s="120"/>
      <c r="AO2476" s="118" t="s">
        <v>265</v>
      </c>
      <c r="AP2476" s="140"/>
      <c r="AQ2476" s="119"/>
      <c r="AR2476" s="120"/>
    </row>
    <row r="2477" spans="1:44" x14ac:dyDescent="0.2">
      <c r="A2477" s="11">
        <v>100</v>
      </c>
      <c r="C2477" s="13">
        <f t="shared" si="114"/>
        <v>10380</v>
      </c>
      <c r="D2477" s="25">
        <v>100</v>
      </c>
      <c r="I2477" s="27">
        <f t="shared" si="115"/>
        <v>0.1</v>
      </c>
      <c r="J2477" s="19">
        <v>0.1</v>
      </c>
      <c r="L2477" s="14">
        <v>10.38</v>
      </c>
      <c r="O2477">
        <v>-2.3026</v>
      </c>
      <c r="P2477" s="31">
        <f t="shared" si="116"/>
        <v>2.3398808777377424</v>
      </c>
      <c r="R2477" s="5">
        <v>10.38</v>
      </c>
      <c r="AJ2477" s="118" t="s">
        <v>43</v>
      </c>
      <c r="AK2477" s="119"/>
      <c r="AL2477" s="119"/>
      <c r="AM2477" s="120"/>
      <c r="AO2477" s="118" t="s">
        <v>265</v>
      </c>
      <c r="AP2477" s="140"/>
      <c r="AQ2477" s="119"/>
      <c r="AR2477" s="120"/>
    </row>
    <row r="2478" spans="1:44" x14ac:dyDescent="0.2">
      <c r="A2478" s="11">
        <v>8120</v>
      </c>
      <c r="C2478" s="13">
        <f t="shared" si="114"/>
        <v>10440</v>
      </c>
      <c r="D2478" s="25">
        <v>8120</v>
      </c>
      <c r="I2478" s="27">
        <f t="shared" si="115"/>
        <v>8.120000000000001</v>
      </c>
      <c r="J2478" s="19">
        <v>8.120000000000001</v>
      </c>
      <c r="L2478" s="14">
        <v>10.44</v>
      </c>
      <c r="O2478">
        <v>2.0943000000000001</v>
      </c>
      <c r="P2478" s="31">
        <f t="shared" si="116"/>
        <v>2.3456445824544927</v>
      </c>
      <c r="R2478" s="5">
        <v>10.44</v>
      </c>
      <c r="AJ2478" s="118" t="s">
        <v>687</v>
      </c>
      <c r="AK2478" s="119"/>
      <c r="AL2478" s="119"/>
      <c r="AM2478" s="120"/>
      <c r="AO2478" s="118" t="s">
        <v>151</v>
      </c>
      <c r="AP2478" s="140"/>
      <c r="AQ2478" s="119"/>
      <c r="AR2478" s="120"/>
    </row>
    <row r="2479" spans="1:44" x14ac:dyDescent="0.2">
      <c r="A2479" s="11">
        <v>800</v>
      </c>
      <c r="C2479" s="13">
        <f t="shared" si="114"/>
        <v>10480</v>
      </c>
      <c r="D2479" s="25">
        <v>800</v>
      </c>
      <c r="I2479" s="27">
        <f t="shared" si="115"/>
        <v>0.8</v>
      </c>
      <c r="J2479" s="19">
        <v>0.8</v>
      </c>
      <c r="L2479" s="14">
        <v>10.48</v>
      </c>
      <c r="O2479">
        <v>-0.22309999999999999</v>
      </c>
      <c r="P2479" s="31">
        <f t="shared" si="116"/>
        <v>2.349468678892896</v>
      </c>
      <c r="R2479" s="5">
        <v>10.48</v>
      </c>
      <c r="AJ2479" s="118" t="s">
        <v>50</v>
      </c>
      <c r="AK2479" s="119"/>
      <c r="AL2479" s="119"/>
      <c r="AM2479" s="120"/>
      <c r="AO2479" s="118" t="s">
        <v>151</v>
      </c>
      <c r="AP2479" s="140"/>
      <c r="AQ2479" s="119"/>
      <c r="AR2479" s="120"/>
    </row>
    <row r="2480" spans="1:44" x14ac:dyDescent="0.2">
      <c r="A2480" s="11">
        <v>940</v>
      </c>
      <c r="C2480" s="13">
        <f t="shared" si="114"/>
        <v>10480</v>
      </c>
      <c r="D2480" s="25">
        <v>940</v>
      </c>
      <c r="I2480" s="27">
        <f t="shared" si="115"/>
        <v>0.94000000000000006</v>
      </c>
      <c r="J2480" s="19">
        <v>0.94000000000000006</v>
      </c>
      <c r="L2480" s="14">
        <v>10.48</v>
      </c>
      <c r="O2480">
        <v>-6.1899999999999997E-2</v>
      </c>
      <c r="P2480" s="31">
        <f t="shared" si="116"/>
        <v>2.349468678892896</v>
      </c>
      <c r="R2480" s="5">
        <v>10.48</v>
      </c>
      <c r="AJ2480" s="118" t="s">
        <v>321</v>
      </c>
      <c r="AK2480" s="119"/>
      <c r="AL2480" s="119"/>
      <c r="AM2480" s="120"/>
      <c r="AO2480" s="118" t="s">
        <v>166</v>
      </c>
      <c r="AP2480" s="140"/>
      <c r="AQ2480" s="119"/>
      <c r="AR2480" s="120"/>
    </row>
    <row r="2481" spans="1:44" x14ac:dyDescent="0.2">
      <c r="A2481" s="11">
        <v>820</v>
      </c>
      <c r="C2481" s="13">
        <f t="shared" si="114"/>
        <v>10520</v>
      </c>
      <c r="D2481" s="25">
        <v>820</v>
      </c>
      <c r="I2481" s="27">
        <f t="shared" si="115"/>
        <v>0.82000000000000006</v>
      </c>
      <c r="J2481" s="19">
        <v>0.82000000000000006</v>
      </c>
      <c r="L2481" s="14">
        <v>10.52</v>
      </c>
      <c r="O2481">
        <v>-0.19850000000000001</v>
      </c>
      <c r="P2481" s="31">
        <f t="shared" si="116"/>
        <v>2.3532782073095637</v>
      </c>
      <c r="R2481" s="5">
        <v>10.52</v>
      </c>
      <c r="AJ2481" s="118" t="s">
        <v>112</v>
      </c>
      <c r="AK2481" s="119"/>
      <c r="AL2481" s="119"/>
      <c r="AM2481" s="120"/>
      <c r="AO2481" s="118" t="s">
        <v>166</v>
      </c>
      <c r="AP2481" s="140"/>
      <c r="AQ2481" s="119"/>
      <c r="AR2481" s="120"/>
    </row>
    <row r="2482" spans="1:44" x14ac:dyDescent="0.2">
      <c r="A2482" s="11">
        <v>1260</v>
      </c>
      <c r="C2482" s="13">
        <f t="shared" si="114"/>
        <v>10540</v>
      </c>
      <c r="D2482" s="25">
        <v>1260</v>
      </c>
      <c r="I2482" s="27">
        <f t="shared" si="115"/>
        <v>1.26</v>
      </c>
      <c r="J2482" s="19">
        <v>1.26</v>
      </c>
      <c r="L2482" s="14">
        <v>10.54</v>
      </c>
      <c r="O2482">
        <v>0.2311</v>
      </c>
      <c r="P2482" s="31">
        <f t="shared" si="116"/>
        <v>2.355177543113216</v>
      </c>
      <c r="R2482" s="5">
        <v>10.54</v>
      </c>
      <c r="AJ2482" s="118" t="s">
        <v>73</v>
      </c>
      <c r="AK2482" s="119"/>
      <c r="AL2482" s="119"/>
      <c r="AM2482" s="120"/>
      <c r="AO2482" s="118" t="s">
        <v>166</v>
      </c>
      <c r="AP2482" s="140"/>
      <c r="AQ2482" s="119"/>
      <c r="AR2482" s="120"/>
    </row>
    <row r="2483" spans="1:44" x14ac:dyDescent="0.2">
      <c r="A2483" s="11">
        <v>6060</v>
      </c>
      <c r="C2483" s="13">
        <f t="shared" si="114"/>
        <v>10540</v>
      </c>
      <c r="D2483" s="25">
        <v>6060</v>
      </c>
      <c r="I2483" s="27">
        <f t="shared" si="115"/>
        <v>6.0600000000000005</v>
      </c>
      <c r="J2483" s="19">
        <v>6.0600000000000005</v>
      </c>
      <c r="L2483" s="14">
        <v>10.54</v>
      </c>
      <c r="O2483">
        <v>1.8017000000000001</v>
      </c>
      <c r="P2483" s="31">
        <f t="shared" si="116"/>
        <v>2.355177543113216</v>
      </c>
      <c r="R2483" s="5">
        <v>10.54</v>
      </c>
      <c r="AJ2483" s="118" t="s">
        <v>703</v>
      </c>
      <c r="AK2483" s="119"/>
      <c r="AL2483" s="119"/>
      <c r="AM2483" s="120"/>
      <c r="AO2483" s="118" t="s">
        <v>166</v>
      </c>
      <c r="AP2483" s="140"/>
      <c r="AQ2483" s="119"/>
      <c r="AR2483" s="120"/>
    </row>
    <row r="2484" spans="1:44" x14ac:dyDescent="0.2">
      <c r="A2484" s="11">
        <v>6700</v>
      </c>
      <c r="C2484" s="13">
        <f t="shared" si="114"/>
        <v>10540</v>
      </c>
      <c r="D2484" s="25">
        <v>6700</v>
      </c>
      <c r="I2484" s="27">
        <f t="shared" si="115"/>
        <v>6.7</v>
      </c>
      <c r="J2484" s="19">
        <v>6.7</v>
      </c>
      <c r="L2484" s="14">
        <v>10.54</v>
      </c>
      <c r="O2484">
        <v>1.9020999999999999</v>
      </c>
      <c r="P2484" s="31">
        <f t="shared" si="116"/>
        <v>2.355177543113216</v>
      </c>
      <c r="R2484" s="5">
        <v>10.54</v>
      </c>
      <c r="AJ2484" s="118" t="s">
        <v>265</v>
      </c>
      <c r="AK2484" s="119"/>
      <c r="AL2484" s="119"/>
      <c r="AM2484" s="120"/>
      <c r="AO2484" s="118" t="s">
        <v>548</v>
      </c>
      <c r="AP2484" s="140"/>
      <c r="AQ2484" s="119"/>
      <c r="AR2484" s="120"/>
    </row>
    <row r="2485" spans="1:44" x14ac:dyDescent="0.2">
      <c r="A2485" s="11">
        <v>940</v>
      </c>
      <c r="C2485" s="13">
        <f t="shared" si="114"/>
        <v>10560</v>
      </c>
      <c r="D2485" s="25">
        <v>940</v>
      </c>
      <c r="I2485" s="27">
        <f t="shared" si="115"/>
        <v>0.94000000000000006</v>
      </c>
      <c r="J2485" s="19">
        <v>0.94000000000000006</v>
      </c>
      <c r="L2485" s="14">
        <v>10.56</v>
      </c>
      <c r="O2485">
        <v>-6.1899999999999997E-2</v>
      </c>
      <c r="P2485" s="31">
        <f t="shared" si="116"/>
        <v>2.3570732782781154</v>
      </c>
      <c r="R2485" s="5">
        <v>10.56</v>
      </c>
      <c r="AJ2485" s="118" t="s">
        <v>321</v>
      </c>
      <c r="AK2485" s="119"/>
      <c r="AL2485" s="119"/>
      <c r="AM2485" s="120"/>
      <c r="AO2485" s="118" t="s">
        <v>548</v>
      </c>
      <c r="AP2485" s="140"/>
      <c r="AQ2485" s="119"/>
      <c r="AR2485" s="120"/>
    </row>
    <row r="2486" spans="1:44" x14ac:dyDescent="0.2">
      <c r="A2486" s="11">
        <v>1780</v>
      </c>
      <c r="C2486" s="13">
        <f t="shared" si="114"/>
        <v>10560</v>
      </c>
      <c r="D2486" s="25">
        <v>1780</v>
      </c>
      <c r="I2486" s="27">
        <f t="shared" si="115"/>
        <v>1.78</v>
      </c>
      <c r="J2486" s="19">
        <v>1.78</v>
      </c>
      <c r="L2486" s="14">
        <v>10.56</v>
      </c>
      <c r="O2486">
        <v>0.5766</v>
      </c>
      <c r="P2486" s="31">
        <f t="shared" si="116"/>
        <v>2.3570732782781154</v>
      </c>
      <c r="R2486" s="5">
        <v>10.56</v>
      </c>
      <c r="AJ2486" s="118" t="s">
        <v>347</v>
      </c>
      <c r="AK2486" s="119"/>
      <c r="AL2486" s="119"/>
      <c r="AM2486" s="120"/>
      <c r="AO2486" s="118" t="s">
        <v>202</v>
      </c>
      <c r="AP2486" s="140"/>
      <c r="AQ2486" s="119"/>
      <c r="AR2486" s="120"/>
    </row>
    <row r="2487" spans="1:44" x14ac:dyDescent="0.2">
      <c r="A2487" s="11">
        <v>1960</v>
      </c>
      <c r="C2487" s="13">
        <f t="shared" si="114"/>
        <v>10580</v>
      </c>
      <c r="D2487" s="25">
        <v>1960</v>
      </c>
      <c r="I2487" s="27">
        <f t="shared" si="115"/>
        <v>1.96</v>
      </c>
      <c r="J2487" s="19">
        <v>1.96</v>
      </c>
      <c r="L2487" s="14">
        <v>10.58</v>
      </c>
      <c r="O2487">
        <v>0.67290000000000005</v>
      </c>
      <c r="P2487" s="31">
        <f t="shared" si="116"/>
        <v>2.3589654264301534</v>
      </c>
      <c r="R2487" s="5">
        <v>10.58</v>
      </c>
      <c r="AJ2487" s="118" t="s">
        <v>406</v>
      </c>
      <c r="AK2487" s="119"/>
      <c r="AL2487" s="119"/>
      <c r="AM2487" s="120"/>
      <c r="AO2487" s="118" t="s">
        <v>513</v>
      </c>
      <c r="AP2487" s="140"/>
      <c r="AQ2487" s="119"/>
      <c r="AR2487" s="120"/>
    </row>
    <row r="2488" spans="1:44" x14ac:dyDescent="0.2">
      <c r="A2488" s="11">
        <v>400</v>
      </c>
      <c r="C2488" s="13">
        <f t="shared" si="114"/>
        <v>10620</v>
      </c>
      <c r="D2488" s="25">
        <v>400</v>
      </c>
      <c r="I2488" s="27">
        <f t="shared" si="115"/>
        <v>0.4</v>
      </c>
      <c r="J2488" s="19">
        <v>0.4</v>
      </c>
      <c r="L2488" s="14">
        <v>10.62</v>
      </c>
      <c r="O2488">
        <v>-0.9163</v>
      </c>
      <c r="P2488" s="31">
        <f t="shared" si="116"/>
        <v>2.3627390158137929</v>
      </c>
      <c r="R2488" s="5">
        <v>10.62</v>
      </c>
      <c r="AJ2488" s="118" t="s">
        <v>61</v>
      </c>
      <c r="AK2488" s="119"/>
      <c r="AL2488" s="119"/>
      <c r="AM2488" s="120"/>
      <c r="AO2488" s="118" t="s">
        <v>644</v>
      </c>
      <c r="AP2488" s="140"/>
      <c r="AQ2488" s="119"/>
      <c r="AR2488" s="120"/>
    </row>
    <row r="2489" spans="1:44" x14ac:dyDescent="0.2">
      <c r="A2489" s="11">
        <v>700</v>
      </c>
      <c r="C2489" s="13">
        <f t="shared" si="114"/>
        <v>10700</v>
      </c>
      <c r="D2489" s="25">
        <v>700</v>
      </c>
      <c r="I2489" s="27">
        <f t="shared" si="115"/>
        <v>0.70000000000000007</v>
      </c>
      <c r="J2489" s="19">
        <v>0.70000000000000007</v>
      </c>
      <c r="L2489" s="14">
        <v>10.7</v>
      </c>
      <c r="O2489">
        <v>-0.35670000000000002</v>
      </c>
      <c r="P2489" s="31">
        <f t="shared" si="116"/>
        <v>2.3702437414678603</v>
      </c>
      <c r="R2489" s="5">
        <v>10.7</v>
      </c>
      <c r="AJ2489" s="118" t="s">
        <v>276</v>
      </c>
      <c r="AK2489" s="119"/>
      <c r="AL2489" s="119"/>
      <c r="AM2489" s="120"/>
      <c r="AO2489" s="118" t="s">
        <v>343</v>
      </c>
      <c r="AP2489" s="140"/>
      <c r="AQ2489" s="119"/>
      <c r="AR2489" s="120"/>
    </row>
    <row r="2490" spans="1:44" x14ac:dyDescent="0.2">
      <c r="A2490" s="11">
        <v>680</v>
      </c>
      <c r="C2490" s="13">
        <f t="shared" si="114"/>
        <v>10740</v>
      </c>
      <c r="D2490" s="25">
        <v>680</v>
      </c>
      <c r="I2490" s="27">
        <f t="shared" si="115"/>
        <v>0.68</v>
      </c>
      <c r="J2490" s="19">
        <v>0.68</v>
      </c>
      <c r="L2490" s="14">
        <v>10.74</v>
      </c>
      <c r="O2490">
        <v>-0.38569999999999999</v>
      </c>
      <c r="P2490" s="31">
        <f t="shared" si="116"/>
        <v>2.3739750890807185</v>
      </c>
      <c r="R2490" s="5">
        <v>10.74</v>
      </c>
      <c r="AJ2490" s="118" t="s">
        <v>169</v>
      </c>
      <c r="AK2490" s="119"/>
      <c r="AL2490" s="119"/>
      <c r="AM2490" s="120"/>
      <c r="AO2490" s="118" t="s">
        <v>343</v>
      </c>
      <c r="AP2490" s="140"/>
      <c r="AQ2490" s="119"/>
      <c r="AR2490" s="120"/>
    </row>
    <row r="2491" spans="1:44" x14ac:dyDescent="0.2">
      <c r="A2491" s="11">
        <v>200</v>
      </c>
      <c r="C2491" s="13">
        <f t="shared" si="114"/>
        <v>10760</v>
      </c>
      <c r="D2491" s="25">
        <v>200</v>
      </c>
      <c r="I2491" s="27">
        <f t="shared" si="115"/>
        <v>0.2</v>
      </c>
      <c r="J2491" s="19">
        <v>0.2</v>
      </c>
      <c r="L2491" s="14">
        <v>10.76</v>
      </c>
      <c r="O2491">
        <v>-1.6093999999999999</v>
      </c>
      <c r="P2491" s="31">
        <f t="shared" si="116"/>
        <v>2.3758355547336385</v>
      </c>
      <c r="R2491" s="5">
        <v>10.76</v>
      </c>
      <c r="AJ2491" s="118" t="s">
        <v>201</v>
      </c>
      <c r="AK2491" s="119"/>
      <c r="AL2491" s="119"/>
      <c r="AM2491" s="120"/>
      <c r="AO2491" s="118" t="s">
        <v>702</v>
      </c>
      <c r="AP2491" s="140"/>
      <c r="AQ2491" s="119"/>
      <c r="AR2491" s="120"/>
    </row>
    <row r="2492" spans="1:44" x14ac:dyDescent="0.2">
      <c r="A2492" s="11">
        <v>3920</v>
      </c>
      <c r="C2492" s="13">
        <f t="shared" si="114"/>
        <v>10760</v>
      </c>
      <c r="D2492" s="25">
        <v>3920</v>
      </c>
      <c r="I2492" s="27">
        <f t="shared" si="115"/>
        <v>3.92</v>
      </c>
      <c r="J2492" s="19">
        <v>3.92</v>
      </c>
      <c r="L2492" s="14">
        <v>10.76</v>
      </c>
      <c r="O2492">
        <v>1.3661000000000001</v>
      </c>
      <c r="P2492" s="31">
        <f t="shared" si="116"/>
        <v>2.3758355547336385</v>
      </c>
      <c r="R2492" s="5">
        <v>10.76</v>
      </c>
      <c r="AJ2492" s="118" t="s">
        <v>495</v>
      </c>
      <c r="AK2492" s="119"/>
      <c r="AL2492" s="119"/>
      <c r="AM2492" s="120"/>
      <c r="AO2492" s="118" t="s">
        <v>348</v>
      </c>
      <c r="AP2492" s="140"/>
      <c r="AQ2492" s="119"/>
      <c r="AR2492" s="120"/>
    </row>
    <row r="2493" spans="1:44" x14ac:dyDescent="0.2">
      <c r="A2493" s="11">
        <v>3820</v>
      </c>
      <c r="C2493" s="13">
        <f t="shared" si="114"/>
        <v>10780</v>
      </c>
      <c r="D2493" s="25">
        <v>3820</v>
      </c>
      <c r="I2493" s="27">
        <f t="shared" si="115"/>
        <v>3.8200000000000003</v>
      </c>
      <c r="J2493" s="19">
        <v>3.8200000000000003</v>
      </c>
      <c r="L2493" s="14">
        <v>10.78</v>
      </c>
      <c r="O2493">
        <v>1.3403</v>
      </c>
      <c r="P2493" s="31">
        <f t="shared" si="116"/>
        <v>2.3776925654808512</v>
      </c>
      <c r="R2493" s="5">
        <v>10.78</v>
      </c>
      <c r="AJ2493" s="118" t="s">
        <v>240</v>
      </c>
      <c r="AK2493" s="119"/>
      <c r="AL2493" s="119"/>
      <c r="AM2493" s="120"/>
      <c r="AO2493" s="118" t="s">
        <v>348</v>
      </c>
      <c r="AP2493" s="140"/>
      <c r="AQ2493" s="119"/>
      <c r="AR2493" s="120"/>
    </row>
    <row r="2494" spans="1:44" x14ac:dyDescent="0.2">
      <c r="A2494" s="11">
        <v>3000</v>
      </c>
      <c r="C2494" s="13">
        <f t="shared" si="114"/>
        <v>10800</v>
      </c>
      <c r="D2494" s="25">
        <v>3000</v>
      </c>
      <c r="I2494" s="27">
        <f t="shared" si="115"/>
        <v>3</v>
      </c>
      <c r="J2494" s="19">
        <v>3</v>
      </c>
      <c r="L2494" s="14">
        <v>10.8</v>
      </c>
      <c r="O2494">
        <v>1.0986</v>
      </c>
      <c r="P2494" s="31">
        <f t="shared" si="116"/>
        <v>2.379546134130174</v>
      </c>
      <c r="R2494" s="5">
        <v>10.8</v>
      </c>
      <c r="AJ2494" s="118" t="s">
        <v>175</v>
      </c>
      <c r="AK2494" s="119"/>
      <c r="AL2494" s="119"/>
      <c r="AM2494" s="120"/>
      <c r="AO2494" s="118" t="s">
        <v>348</v>
      </c>
      <c r="AP2494" s="140"/>
      <c r="AQ2494" s="119"/>
      <c r="AR2494" s="120"/>
    </row>
    <row r="2495" spans="1:44" x14ac:dyDescent="0.2">
      <c r="A2495" s="11">
        <v>700</v>
      </c>
      <c r="C2495" s="13">
        <f t="shared" si="114"/>
        <v>10860</v>
      </c>
      <c r="D2495" s="25">
        <v>700</v>
      </c>
      <c r="I2495" s="27">
        <f t="shared" si="115"/>
        <v>0.70000000000000007</v>
      </c>
      <c r="J2495" s="19">
        <v>0.70000000000000007</v>
      </c>
      <c r="L2495" s="14">
        <v>10.86</v>
      </c>
      <c r="O2495">
        <v>-0.35670000000000002</v>
      </c>
      <c r="P2495" s="31">
        <f t="shared" si="116"/>
        <v>2.3850863145057892</v>
      </c>
      <c r="R2495" s="5">
        <v>10.86</v>
      </c>
      <c r="AJ2495" s="118" t="s">
        <v>276</v>
      </c>
      <c r="AK2495" s="119"/>
      <c r="AL2495" s="119"/>
      <c r="AM2495" s="120"/>
      <c r="AO2495" s="118" t="s">
        <v>693</v>
      </c>
      <c r="AP2495" s="140"/>
      <c r="AQ2495" s="119"/>
      <c r="AR2495" s="120"/>
    </row>
    <row r="2496" spans="1:44" x14ac:dyDescent="0.2">
      <c r="A2496" s="11">
        <v>1020</v>
      </c>
      <c r="C2496" s="13">
        <f t="shared" si="114"/>
        <v>10860</v>
      </c>
      <c r="D2496" s="25">
        <v>1020</v>
      </c>
      <c r="I2496" s="27">
        <f t="shared" si="115"/>
        <v>1.02</v>
      </c>
      <c r="J2496" s="19">
        <v>1.02</v>
      </c>
      <c r="L2496" s="14">
        <v>10.86</v>
      </c>
      <c r="O2496">
        <v>1.9800000000000002E-2</v>
      </c>
      <c r="P2496" s="31">
        <f t="shared" si="116"/>
        <v>2.3850863145057892</v>
      </c>
      <c r="R2496" s="5">
        <v>10.86</v>
      </c>
      <c r="AJ2496" s="118" t="s">
        <v>410</v>
      </c>
      <c r="AK2496" s="119"/>
      <c r="AL2496" s="119"/>
      <c r="AM2496" s="120"/>
      <c r="AO2496" s="118" t="s">
        <v>377</v>
      </c>
      <c r="AP2496" s="140"/>
      <c r="AQ2496" s="119"/>
      <c r="AR2496" s="120"/>
    </row>
    <row r="2497" spans="1:44" x14ac:dyDescent="0.2">
      <c r="A2497" s="11">
        <v>1000</v>
      </c>
      <c r="C2497" s="13">
        <f t="shared" ref="C2497:C2560" si="117">L2497*1000</f>
        <v>10860</v>
      </c>
      <c r="D2497" s="25">
        <v>1000</v>
      </c>
      <c r="I2497" s="27">
        <f t="shared" si="115"/>
        <v>1</v>
      </c>
      <c r="J2497" s="19">
        <v>1</v>
      </c>
      <c r="L2497" s="14">
        <v>10.86</v>
      </c>
      <c r="O2497">
        <v>0</v>
      </c>
      <c r="P2497" s="31">
        <f t="shared" si="116"/>
        <v>2.3850863145057892</v>
      </c>
      <c r="R2497" s="5">
        <v>10.86</v>
      </c>
      <c r="AJ2497" s="118" t="s">
        <v>211</v>
      </c>
      <c r="AK2497" s="119"/>
      <c r="AL2497" s="119"/>
      <c r="AM2497" s="120"/>
      <c r="AO2497" s="118" t="s">
        <v>377</v>
      </c>
      <c r="AP2497" s="140"/>
      <c r="AQ2497" s="119"/>
      <c r="AR2497" s="120"/>
    </row>
    <row r="2498" spans="1:44" x14ac:dyDescent="0.2">
      <c r="A2498" s="11">
        <v>440</v>
      </c>
      <c r="C2498" s="13">
        <f t="shared" si="117"/>
        <v>10900</v>
      </c>
      <c r="D2498" s="25">
        <v>440</v>
      </c>
      <c r="I2498" s="27">
        <f t="shared" ref="I2498:I2561" si="118">D2498*10^-3</f>
        <v>0.44</v>
      </c>
      <c r="J2498" s="19">
        <v>0.44</v>
      </c>
      <c r="L2498" s="14">
        <v>10.9</v>
      </c>
      <c r="O2498">
        <v>-0.82099999999999995</v>
      </c>
      <c r="P2498" s="31">
        <f t="shared" ref="P2498:P2561" si="119">LN(L2498)</f>
        <v>2.388762789235098</v>
      </c>
      <c r="R2498" s="5">
        <v>10.9</v>
      </c>
      <c r="AJ2498" s="118" t="s">
        <v>230</v>
      </c>
      <c r="AK2498" s="119"/>
      <c r="AL2498" s="119"/>
      <c r="AM2498" s="120"/>
      <c r="AO2498" s="118" t="s">
        <v>377</v>
      </c>
      <c r="AP2498" s="140"/>
      <c r="AQ2498" s="119"/>
      <c r="AR2498" s="120"/>
    </row>
    <row r="2499" spans="1:44" x14ac:dyDescent="0.2">
      <c r="A2499" s="11">
        <v>1240</v>
      </c>
      <c r="C2499" s="13">
        <f t="shared" si="117"/>
        <v>10900</v>
      </c>
      <c r="D2499" s="25">
        <v>1240</v>
      </c>
      <c r="I2499" s="27">
        <f t="shared" si="118"/>
        <v>1.24</v>
      </c>
      <c r="J2499" s="19">
        <v>1.24</v>
      </c>
      <c r="L2499" s="14">
        <v>10.9</v>
      </c>
      <c r="O2499">
        <v>0.21510000000000001</v>
      </c>
      <c r="P2499" s="31">
        <f t="shared" si="119"/>
        <v>2.388762789235098</v>
      </c>
      <c r="R2499" s="5">
        <v>10.9</v>
      </c>
      <c r="AJ2499" s="118" t="s">
        <v>176</v>
      </c>
      <c r="AK2499" s="119"/>
      <c r="AL2499" s="119"/>
      <c r="AM2499" s="120"/>
      <c r="AO2499" s="118" t="s">
        <v>377</v>
      </c>
      <c r="AP2499" s="140"/>
      <c r="AQ2499" s="119"/>
      <c r="AR2499" s="120"/>
    </row>
    <row r="2500" spans="1:44" x14ac:dyDescent="0.2">
      <c r="A2500" s="11">
        <v>1640</v>
      </c>
      <c r="C2500" s="13">
        <f t="shared" si="117"/>
        <v>10900</v>
      </c>
      <c r="D2500" s="25">
        <v>1640</v>
      </c>
      <c r="I2500" s="27">
        <f t="shared" si="118"/>
        <v>1.6400000000000001</v>
      </c>
      <c r="J2500" s="19">
        <v>1.6400000000000001</v>
      </c>
      <c r="L2500" s="14">
        <v>10.9</v>
      </c>
      <c r="O2500">
        <v>0.49469999999999997</v>
      </c>
      <c r="P2500" s="31">
        <f t="shared" si="119"/>
        <v>2.388762789235098</v>
      </c>
      <c r="R2500" s="5">
        <v>10.9</v>
      </c>
      <c r="AJ2500" s="118" t="s">
        <v>130</v>
      </c>
      <c r="AK2500" s="119"/>
      <c r="AL2500" s="119"/>
      <c r="AM2500" s="120"/>
      <c r="AO2500" s="118" t="s">
        <v>527</v>
      </c>
      <c r="AP2500" s="140"/>
      <c r="AQ2500" s="119"/>
      <c r="AR2500" s="120"/>
    </row>
    <row r="2501" spans="1:44" x14ac:dyDescent="0.2">
      <c r="A2501" s="11">
        <v>2960</v>
      </c>
      <c r="C2501" s="13">
        <f t="shared" si="117"/>
        <v>10940</v>
      </c>
      <c r="D2501" s="25">
        <v>2960</v>
      </c>
      <c r="I2501" s="27">
        <f t="shared" si="118"/>
        <v>2.96</v>
      </c>
      <c r="J2501" s="19">
        <v>2.96</v>
      </c>
      <c r="L2501" s="14">
        <v>10.94</v>
      </c>
      <c r="O2501">
        <v>1.0851999999999999</v>
      </c>
      <c r="P2501" s="31">
        <f t="shared" si="119"/>
        <v>2.3924257969938352</v>
      </c>
      <c r="R2501" s="5">
        <v>10.94</v>
      </c>
      <c r="AJ2501" s="118" t="s">
        <v>66</v>
      </c>
      <c r="AK2501" s="119"/>
      <c r="AL2501" s="119"/>
      <c r="AM2501" s="120"/>
      <c r="AO2501" s="118" t="s">
        <v>527</v>
      </c>
      <c r="AP2501" s="140"/>
      <c r="AQ2501" s="119"/>
      <c r="AR2501" s="120"/>
    </row>
    <row r="2502" spans="1:44" x14ac:dyDescent="0.2">
      <c r="A2502" s="11">
        <v>14120</v>
      </c>
      <c r="C2502" s="13">
        <f t="shared" si="117"/>
        <v>10940</v>
      </c>
      <c r="D2502" s="25">
        <v>14120</v>
      </c>
      <c r="I2502" s="27">
        <f t="shared" si="118"/>
        <v>14.120000000000001</v>
      </c>
      <c r="J2502" s="19">
        <v>14.120000000000001</v>
      </c>
      <c r="L2502" s="14">
        <v>10.94</v>
      </c>
      <c r="O2502">
        <v>2.6476000000000002</v>
      </c>
      <c r="P2502" s="31">
        <f t="shared" si="119"/>
        <v>2.3924257969938352</v>
      </c>
      <c r="R2502" s="5">
        <v>10.94</v>
      </c>
      <c r="AJ2502" s="118" t="s">
        <v>672</v>
      </c>
      <c r="AK2502" s="119"/>
      <c r="AL2502" s="119"/>
      <c r="AM2502" s="120"/>
      <c r="AO2502" s="118" t="s">
        <v>436</v>
      </c>
      <c r="AP2502" s="140"/>
      <c r="AQ2502" s="119"/>
      <c r="AR2502" s="120"/>
    </row>
    <row r="2503" spans="1:44" x14ac:dyDescent="0.2">
      <c r="A2503" s="11">
        <v>1280</v>
      </c>
      <c r="C2503" s="13">
        <f t="shared" si="117"/>
        <v>10940</v>
      </c>
      <c r="D2503" s="25">
        <v>1280</v>
      </c>
      <c r="I2503" s="27">
        <f t="shared" si="118"/>
        <v>1.28</v>
      </c>
      <c r="J2503" s="19">
        <v>1.28</v>
      </c>
      <c r="L2503" s="14">
        <v>10.94</v>
      </c>
      <c r="O2503">
        <v>0.24690000000000001</v>
      </c>
      <c r="P2503" s="31">
        <f t="shared" si="119"/>
        <v>2.3924257969938352</v>
      </c>
      <c r="R2503" s="5">
        <v>10.94</v>
      </c>
      <c r="AJ2503" s="118" t="s">
        <v>362</v>
      </c>
      <c r="AK2503" s="119"/>
      <c r="AL2503" s="119"/>
      <c r="AM2503" s="120"/>
      <c r="AO2503" s="118" t="s">
        <v>436</v>
      </c>
      <c r="AP2503" s="140"/>
      <c r="AQ2503" s="119"/>
      <c r="AR2503" s="120"/>
    </row>
    <row r="2504" spans="1:44" x14ac:dyDescent="0.2">
      <c r="A2504" s="11">
        <v>1800</v>
      </c>
      <c r="C2504" s="13">
        <f t="shared" si="117"/>
        <v>11000</v>
      </c>
      <c r="D2504" s="25">
        <v>1800</v>
      </c>
      <c r="I2504" s="27">
        <f t="shared" si="118"/>
        <v>1.8</v>
      </c>
      <c r="J2504" s="19">
        <v>1.8</v>
      </c>
      <c r="L2504" s="14">
        <v>11</v>
      </c>
      <c r="O2504">
        <v>0.58779999999999999</v>
      </c>
      <c r="P2504" s="31">
        <f t="shared" si="119"/>
        <v>2.3978952727983707</v>
      </c>
      <c r="R2504" s="5">
        <v>11</v>
      </c>
      <c r="AJ2504" s="118" t="s">
        <v>221</v>
      </c>
      <c r="AK2504" s="119"/>
      <c r="AL2504" s="119"/>
      <c r="AM2504" s="120"/>
      <c r="AO2504" s="118" t="s">
        <v>532</v>
      </c>
      <c r="AP2504" s="140"/>
      <c r="AQ2504" s="119"/>
      <c r="AR2504" s="120"/>
    </row>
    <row r="2505" spans="1:44" x14ac:dyDescent="0.2">
      <c r="A2505" s="11">
        <v>160</v>
      </c>
      <c r="C2505" s="13">
        <f t="shared" si="117"/>
        <v>11020</v>
      </c>
      <c r="D2505" s="25">
        <v>160</v>
      </c>
      <c r="I2505" s="27">
        <f t="shared" si="118"/>
        <v>0.16</v>
      </c>
      <c r="J2505" s="19">
        <v>0.16</v>
      </c>
      <c r="L2505" s="14">
        <v>11.02</v>
      </c>
      <c r="O2505">
        <v>-1.8326</v>
      </c>
      <c r="P2505" s="31">
        <f t="shared" si="119"/>
        <v>2.3997118037247684</v>
      </c>
      <c r="R2505" s="5">
        <v>11.02</v>
      </c>
      <c r="AJ2505" s="118" t="s">
        <v>59</v>
      </c>
      <c r="AK2505" s="119"/>
      <c r="AL2505" s="119"/>
      <c r="AM2505" s="120"/>
      <c r="AO2505" s="118" t="s">
        <v>398</v>
      </c>
      <c r="AP2505" s="140"/>
      <c r="AQ2505" s="119"/>
      <c r="AR2505" s="120"/>
    </row>
    <row r="2506" spans="1:44" x14ac:dyDescent="0.2">
      <c r="A2506" s="11">
        <v>1240</v>
      </c>
      <c r="C2506" s="13">
        <f t="shared" si="117"/>
        <v>11060</v>
      </c>
      <c r="D2506" s="25">
        <v>1240</v>
      </c>
      <c r="I2506" s="27">
        <f t="shared" si="118"/>
        <v>1.24</v>
      </c>
      <c r="J2506" s="19">
        <v>1.24</v>
      </c>
      <c r="L2506" s="14">
        <v>11.06</v>
      </c>
      <c r="O2506">
        <v>0.21510000000000001</v>
      </c>
      <c r="P2506" s="31">
        <f t="shared" si="119"/>
        <v>2.403334996094189</v>
      </c>
      <c r="R2506" s="5">
        <v>11.06</v>
      </c>
      <c r="AJ2506" s="118" t="s">
        <v>176</v>
      </c>
      <c r="AK2506" s="119"/>
      <c r="AL2506" s="119"/>
      <c r="AM2506" s="120"/>
      <c r="AO2506" s="118" t="s">
        <v>398</v>
      </c>
      <c r="AP2506" s="140"/>
      <c r="AQ2506" s="119"/>
      <c r="AR2506" s="120"/>
    </row>
    <row r="2507" spans="1:44" x14ac:dyDescent="0.2">
      <c r="A2507" s="11">
        <v>2460</v>
      </c>
      <c r="C2507" s="13">
        <f t="shared" si="117"/>
        <v>11060</v>
      </c>
      <c r="D2507" s="25">
        <v>2460</v>
      </c>
      <c r="I2507" s="27">
        <f t="shared" si="118"/>
        <v>2.46</v>
      </c>
      <c r="J2507" s="19">
        <v>2.46</v>
      </c>
      <c r="L2507" s="14">
        <v>11.06</v>
      </c>
      <c r="O2507">
        <v>0.9002</v>
      </c>
      <c r="P2507" s="31">
        <f t="shared" si="119"/>
        <v>2.403334996094189</v>
      </c>
      <c r="R2507" s="5">
        <v>11.06</v>
      </c>
      <c r="AJ2507" s="118" t="s">
        <v>627</v>
      </c>
      <c r="AK2507" s="119"/>
      <c r="AL2507" s="119"/>
      <c r="AM2507" s="120"/>
      <c r="AO2507" s="118" t="s">
        <v>614</v>
      </c>
      <c r="AP2507" s="140"/>
      <c r="AQ2507" s="119"/>
      <c r="AR2507" s="120"/>
    </row>
    <row r="2508" spans="1:44" x14ac:dyDescent="0.2">
      <c r="A2508" s="11">
        <v>940</v>
      </c>
      <c r="C2508" s="13">
        <f t="shared" si="117"/>
        <v>11080</v>
      </c>
      <c r="D2508" s="25">
        <v>940</v>
      </c>
      <c r="I2508" s="27">
        <f t="shared" si="118"/>
        <v>0.94000000000000006</v>
      </c>
      <c r="J2508" s="19">
        <v>0.94000000000000006</v>
      </c>
      <c r="L2508" s="14">
        <v>11.08</v>
      </c>
      <c r="O2508">
        <v>-6.1899999999999997E-2</v>
      </c>
      <c r="P2508" s="31">
        <f t="shared" si="119"/>
        <v>2.405141681319138</v>
      </c>
      <c r="R2508" s="5">
        <v>11.08</v>
      </c>
      <c r="AJ2508" s="118" t="s">
        <v>321</v>
      </c>
      <c r="AK2508" s="119"/>
      <c r="AL2508" s="119"/>
      <c r="AM2508" s="120"/>
      <c r="AO2508" s="118" t="s">
        <v>614</v>
      </c>
      <c r="AP2508" s="140"/>
      <c r="AQ2508" s="119"/>
      <c r="AR2508" s="120"/>
    </row>
    <row r="2509" spans="1:44" x14ac:dyDescent="0.2">
      <c r="A2509" s="11">
        <v>900</v>
      </c>
      <c r="C2509" s="13">
        <f t="shared" si="117"/>
        <v>11140</v>
      </c>
      <c r="D2509" s="25">
        <v>900</v>
      </c>
      <c r="I2509" s="27">
        <f t="shared" si="118"/>
        <v>0.9</v>
      </c>
      <c r="J2509" s="19">
        <v>0.9</v>
      </c>
      <c r="L2509" s="14">
        <v>11.14</v>
      </c>
      <c r="O2509">
        <v>-0.10539999999999999</v>
      </c>
      <c r="P2509" s="31">
        <f t="shared" si="119"/>
        <v>2.4105422344991378</v>
      </c>
      <c r="R2509" s="5">
        <v>11.14</v>
      </c>
      <c r="AJ2509" s="118" t="s">
        <v>244</v>
      </c>
      <c r="AK2509" s="119"/>
      <c r="AL2509" s="119"/>
      <c r="AM2509" s="120"/>
      <c r="AO2509" s="118" t="s">
        <v>393</v>
      </c>
      <c r="AP2509" s="140"/>
      <c r="AQ2509" s="119"/>
      <c r="AR2509" s="120"/>
    </row>
    <row r="2510" spans="1:44" x14ac:dyDescent="0.2">
      <c r="A2510" s="11">
        <v>1980</v>
      </c>
      <c r="C2510" s="13">
        <f t="shared" si="117"/>
        <v>11140</v>
      </c>
      <c r="D2510" s="25">
        <v>1980</v>
      </c>
      <c r="I2510" s="27">
        <f t="shared" si="118"/>
        <v>1.98</v>
      </c>
      <c r="J2510" s="19">
        <v>1.98</v>
      </c>
      <c r="L2510" s="14">
        <v>11.14</v>
      </c>
      <c r="O2510">
        <v>0.68310000000000004</v>
      </c>
      <c r="P2510" s="31">
        <f t="shared" si="119"/>
        <v>2.4105422344991378</v>
      </c>
      <c r="R2510" s="5">
        <v>11.14</v>
      </c>
      <c r="AJ2510" s="118" t="s">
        <v>203</v>
      </c>
      <c r="AK2510" s="119"/>
      <c r="AL2510" s="119"/>
      <c r="AM2510" s="120"/>
      <c r="AO2510" s="118" t="s">
        <v>393</v>
      </c>
      <c r="AP2510" s="140"/>
      <c r="AQ2510" s="119"/>
      <c r="AR2510" s="120"/>
    </row>
    <row r="2511" spans="1:44" x14ac:dyDescent="0.2">
      <c r="A2511" s="11">
        <v>12760</v>
      </c>
      <c r="C2511" s="13">
        <f t="shared" si="117"/>
        <v>11180</v>
      </c>
      <c r="D2511" s="25">
        <v>12760</v>
      </c>
      <c r="I2511" s="27">
        <f t="shared" si="118"/>
        <v>12.76</v>
      </c>
      <c r="J2511" s="19">
        <v>12.76</v>
      </c>
      <c r="L2511" s="14">
        <v>11.18</v>
      </c>
      <c r="O2511">
        <v>2.5463</v>
      </c>
      <c r="P2511" s="31">
        <f t="shared" si="119"/>
        <v>2.4141264677269532</v>
      </c>
      <c r="R2511" s="5">
        <v>11.18</v>
      </c>
      <c r="AJ2511" s="118" t="s">
        <v>704</v>
      </c>
      <c r="AK2511" s="119"/>
      <c r="AL2511" s="119"/>
      <c r="AM2511" s="120"/>
      <c r="AO2511" s="118" t="s">
        <v>393</v>
      </c>
      <c r="AP2511" s="140"/>
      <c r="AQ2511" s="119"/>
      <c r="AR2511" s="120"/>
    </row>
    <row r="2512" spans="1:44" x14ac:dyDescent="0.2">
      <c r="A2512" s="11">
        <v>1660</v>
      </c>
      <c r="C2512" s="13">
        <f t="shared" si="117"/>
        <v>11200</v>
      </c>
      <c r="D2512" s="25">
        <v>1660</v>
      </c>
      <c r="I2512" s="27">
        <f t="shared" si="118"/>
        <v>1.6600000000000001</v>
      </c>
      <c r="J2512" s="19">
        <v>1.6600000000000001</v>
      </c>
      <c r="L2512" s="14">
        <v>11.2</v>
      </c>
      <c r="O2512">
        <v>0.50680000000000003</v>
      </c>
      <c r="P2512" s="31">
        <f t="shared" si="119"/>
        <v>2.4159137783010487</v>
      </c>
      <c r="R2512" s="5">
        <v>11.2</v>
      </c>
      <c r="AJ2512" s="118" t="s">
        <v>75</v>
      </c>
      <c r="AK2512" s="119"/>
      <c r="AL2512" s="119"/>
      <c r="AM2512" s="120"/>
      <c r="AO2512" s="118" t="s">
        <v>305</v>
      </c>
      <c r="AP2512" s="140"/>
      <c r="AQ2512" s="119"/>
      <c r="AR2512" s="120"/>
    </row>
    <row r="2513" spans="1:44" x14ac:dyDescent="0.2">
      <c r="A2513" s="11">
        <v>3780</v>
      </c>
      <c r="C2513" s="13">
        <f t="shared" si="117"/>
        <v>11220</v>
      </c>
      <c r="D2513" s="25">
        <v>3780</v>
      </c>
      <c r="I2513" s="27">
        <f t="shared" si="118"/>
        <v>3.7800000000000002</v>
      </c>
      <c r="J2513" s="19">
        <v>3.7800000000000002</v>
      </c>
      <c r="L2513" s="14">
        <v>11.22</v>
      </c>
      <c r="O2513">
        <v>1.3297000000000001</v>
      </c>
      <c r="P2513" s="31">
        <f t="shared" si="119"/>
        <v>2.4176979000945504</v>
      </c>
      <c r="R2513" s="5">
        <v>11.22</v>
      </c>
      <c r="AJ2513" s="118" t="s">
        <v>705</v>
      </c>
      <c r="AK2513" s="119"/>
      <c r="AL2513" s="119"/>
      <c r="AM2513" s="120"/>
      <c r="AO2513" s="118" t="s">
        <v>566</v>
      </c>
      <c r="AP2513" s="140"/>
      <c r="AQ2513" s="119"/>
      <c r="AR2513" s="120"/>
    </row>
    <row r="2514" spans="1:44" x14ac:dyDescent="0.2">
      <c r="A2514" s="11">
        <v>1720</v>
      </c>
      <c r="C2514" s="13">
        <f t="shared" si="117"/>
        <v>11220</v>
      </c>
      <c r="D2514" s="25">
        <v>1720</v>
      </c>
      <c r="I2514" s="27">
        <f t="shared" si="118"/>
        <v>1.72</v>
      </c>
      <c r="J2514" s="19">
        <v>1.72</v>
      </c>
      <c r="L2514" s="14">
        <v>11.22</v>
      </c>
      <c r="O2514">
        <v>0.5423</v>
      </c>
      <c r="P2514" s="31">
        <f t="shared" si="119"/>
        <v>2.4176979000945504</v>
      </c>
      <c r="R2514" s="5">
        <v>11.22</v>
      </c>
      <c r="AJ2514" s="118" t="s">
        <v>97</v>
      </c>
      <c r="AK2514" s="119"/>
      <c r="AL2514" s="119"/>
      <c r="AM2514" s="120"/>
      <c r="AO2514" s="118" t="s">
        <v>658</v>
      </c>
      <c r="AP2514" s="140"/>
      <c r="AQ2514" s="119"/>
      <c r="AR2514" s="120"/>
    </row>
    <row r="2515" spans="1:44" x14ac:dyDescent="0.2">
      <c r="A2515" s="11">
        <v>1420</v>
      </c>
      <c r="C2515" s="13">
        <f t="shared" si="117"/>
        <v>11260</v>
      </c>
      <c r="D2515" s="25">
        <v>1420</v>
      </c>
      <c r="I2515" s="27">
        <f t="shared" si="118"/>
        <v>1.42</v>
      </c>
      <c r="J2515" s="19">
        <v>1.42</v>
      </c>
      <c r="L2515" s="14">
        <v>11.26</v>
      </c>
      <c r="O2515">
        <v>0.35070000000000001</v>
      </c>
      <c r="P2515" s="31">
        <f t="shared" si="119"/>
        <v>2.4212566227115442</v>
      </c>
      <c r="R2515" s="5">
        <v>11.26</v>
      </c>
      <c r="AJ2515" s="118" t="s">
        <v>408</v>
      </c>
      <c r="AK2515" s="119"/>
      <c r="AL2515" s="119"/>
      <c r="AM2515" s="120"/>
      <c r="AO2515" s="118" t="s">
        <v>706</v>
      </c>
      <c r="AP2515" s="140"/>
      <c r="AQ2515" s="119"/>
      <c r="AR2515" s="120"/>
    </row>
    <row r="2516" spans="1:44" x14ac:dyDescent="0.2">
      <c r="A2516" s="11">
        <v>7240</v>
      </c>
      <c r="C2516" s="13">
        <f t="shared" si="117"/>
        <v>11260</v>
      </c>
      <c r="D2516" s="25">
        <v>7240</v>
      </c>
      <c r="I2516" s="27">
        <f t="shared" si="118"/>
        <v>7.24</v>
      </c>
      <c r="J2516" s="19">
        <v>7.24</v>
      </c>
      <c r="L2516" s="14">
        <v>11.26</v>
      </c>
      <c r="O2516">
        <v>1.9796</v>
      </c>
      <c r="P2516" s="31">
        <f t="shared" si="119"/>
        <v>2.4212566227115442</v>
      </c>
      <c r="R2516" s="5">
        <v>11.26</v>
      </c>
      <c r="AJ2516" s="118" t="s">
        <v>706</v>
      </c>
      <c r="AK2516" s="119"/>
      <c r="AL2516" s="119"/>
      <c r="AM2516" s="120"/>
      <c r="AO2516" s="118" t="s">
        <v>511</v>
      </c>
      <c r="AP2516" s="140"/>
      <c r="AQ2516" s="119"/>
      <c r="AR2516" s="120"/>
    </row>
    <row r="2517" spans="1:44" x14ac:dyDescent="0.2">
      <c r="A2517" s="11">
        <v>6600</v>
      </c>
      <c r="C2517" s="13">
        <f t="shared" si="117"/>
        <v>11280</v>
      </c>
      <c r="D2517" s="25">
        <v>6600</v>
      </c>
      <c r="I2517" s="27">
        <f t="shared" si="118"/>
        <v>6.6000000000000005</v>
      </c>
      <c r="J2517" s="19">
        <v>6.6000000000000005</v>
      </c>
      <c r="L2517" s="14">
        <v>11.28</v>
      </c>
      <c r="O2517">
        <v>1.8871</v>
      </c>
      <c r="P2517" s="31">
        <f t="shared" si="119"/>
        <v>2.4230312460699128</v>
      </c>
      <c r="R2517" s="5">
        <v>11.28</v>
      </c>
      <c r="AJ2517" s="118" t="s">
        <v>707</v>
      </c>
      <c r="AK2517" s="119"/>
      <c r="AL2517" s="119"/>
      <c r="AM2517" s="120"/>
      <c r="AO2517" s="118" t="s">
        <v>511</v>
      </c>
      <c r="AP2517" s="140"/>
      <c r="AQ2517" s="119"/>
      <c r="AR2517" s="120"/>
    </row>
    <row r="2518" spans="1:44" x14ac:dyDescent="0.2">
      <c r="A2518" s="11">
        <v>840</v>
      </c>
      <c r="C2518" s="13">
        <f t="shared" si="117"/>
        <v>11360</v>
      </c>
      <c r="D2518" s="25">
        <v>840</v>
      </c>
      <c r="I2518" s="27">
        <f t="shared" si="118"/>
        <v>0.84</v>
      </c>
      <c r="J2518" s="19">
        <v>0.84</v>
      </c>
      <c r="L2518" s="14">
        <v>11.36</v>
      </c>
      <c r="O2518">
        <v>-0.1744</v>
      </c>
      <c r="P2518" s="31">
        <f t="shared" si="119"/>
        <v>2.4300984132930052</v>
      </c>
      <c r="R2518" s="5">
        <v>11.36</v>
      </c>
      <c r="AJ2518" s="118" t="s">
        <v>119</v>
      </c>
      <c r="AK2518" s="119"/>
      <c r="AL2518" s="119"/>
      <c r="AM2518" s="120"/>
      <c r="AO2518" s="118" t="s">
        <v>407</v>
      </c>
      <c r="AP2518" s="140"/>
      <c r="AQ2518" s="119"/>
      <c r="AR2518" s="120"/>
    </row>
    <row r="2519" spans="1:44" x14ac:dyDescent="0.2">
      <c r="A2519" s="11">
        <v>18320</v>
      </c>
      <c r="C2519" s="13">
        <f t="shared" si="117"/>
        <v>11380</v>
      </c>
      <c r="D2519" s="25">
        <v>18320</v>
      </c>
      <c r="I2519" s="27">
        <f t="shared" si="118"/>
        <v>18.32</v>
      </c>
      <c r="J2519" s="19">
        <v>18.32</v>
      </c>
      <c r="L2519" s="14">
        <v>11.38</v>
      </c>
      <c r="O2519">
        <v>2.9079999999999999</v>
      </c>
      <c r="P2519" s="31">
        <f t="shared" si="119"/>
        <v>2.4318574286981849</v>
      </c>
      <c r="R2519" s="5">
        <v>11.38</v>
      </c>
      <c r="AJ2519" s="118" t="s">
        <v>708</v>
      </c>
      <c r="AK2519" s="119"/>
      <c r="AL2519" s="119"/>
      <c r="AM2519" s="120"/>
      <c r="AO2519" s="118" t="s">
        <v>407</v>
      </c>
      <c r="AP2519" s="140"/>
      <c r="AQ2519" s="119"/>
      <c r="AR2519" s="120"/>
    </row>
    <row r="2520" spans="1:44" x14ac:dyDescent="0.2">
      <c r="A2520" s="11">
        <v>360</v>
      </c>
      <c r="C2520" s="13">
        <f t="shared" si="117"/>
        <v>11400</v>
      </c>
      <c r="D2520" s="25">
        <v>360</v>
      </c>
      <c r="I2520" s="27">
        <f t="shared" si="118"/>
        <v>0.36</v>
      </c>
      <c r="J2520" s="19">
        <v>0.36</v>
      </c>
      <c r="L2520" s="14">
        <v>11.4</v>
      </c>
      <c r="O2520">
        <v>-1.0217000000000001</v>
      </c>
      <c r="P2520" s="31">
        <f t="shared" si="119"/>
        <v>2.4336133554004498</v>
      </c>
      <c r="R2520" s="5">
        <v>11.4</v>
      </c>
      <c r="AJ2520" s="118" t="s">
        <v>109</v>
      </c>
      <c r="AK2520" s="119"/>
      <c r="AL2520" s="119"/>
      <c r="AM2520" s="120"/>
      <c r="AO2520" s="118" t="s">
        <v>622</v>
      </c>
      <c r="AP2520" s="140"/>
      <c r="AQ2520" s="119"/>
      <c r="AR2520" s="120"/>
    </row>
    <row r="2521" spans="1:44" x14ac:dyDescent="0.2">
      <c r="A2521" s="11">
        <v>660</v>
      </c>
      <c r="C2521" s="13">
        <f t="shared" si="117"/>
        <v>11420</v>
      </c>
      <c r="D2521" s="25">
        <v>660</v>
      </c>
      <c r="I2521" s="27">
        <f t="shared" si="118"/>
        <v>0.66</v>
      </c>
      <c r="J2521" s="19">
        <v>0.66</v>
      </c>
      <c r="L2521" s="14">
        <v>11.42</v>
      </c>
      <c r="O2521">
        <v>-0.41549999999999998</v>
      </c>
      <c r="P2521" s="31">
        <f t="shared" si="119"/>
        <v>2.4353662042278641</v>
      </c>
      <c r="R2521" s="5">
        <v>11.42</v>
      </c>
      <c r="AJ2521" s="118" t="s">
        <v>111</v>
      </c>
      <c r="AK2521" s="119"/>
      <c r="AL2521" s="119"/>
      <c r="AM2521" s="120"/>
      <c r="AO2521" s="118" t="s">
        <v>473</v>
      </c>
      <c r="AP2521" s="140"/>
      <c r="AQ2521" s="119"/>
      <c r="AR2521" s="120"/>
    </row>
    <row r="2522" spans="1:44" x14ac:dyDescent="0.2">
      <c r="A2522" s="11">
        <v>6680</v>
      </c>
      <c r="C2522" s="13">
        <f t="shared" si="117"/>
        <v>11440</v>
      </c>
      <c r="D2522" s="25">
        <v>6680</v>
      </c>
      <c r="I2522" s="27">
        <f t="shared" si="118"/>
        <v>6.68</v>
      </c>
      <c r="J2522" s="19">
        <v>6.68</v>
      </c>
      <c r="L2522" s="14">
        <v>11.44</v>
      </c>
      <c r="O2522">
        <v>1.8991</v>
      </c>
      <c r="P2522" s="31">
        <f t="shared" si="119"/>
        <v>2.4371159859516518</v>
      </c>
      <c r="R2522" s="5">
        <v>11.44</v>
      </c>
      <c r="AJ2522" s="118" t="s">
        <v>709</v>
      </c>
      <c r="AK2522" s="119"/>
      <c r="AL2522" s="119"/>
      <c r="AM2522" s="120"/>
      <c r="AO2522" s="118" t="s">
        <v>645</v>
      </c>
      <c r="AP2522" s="140"/>
      <c r="AQ2522" s="119"/>
      <c r="AR2522" s="120"/>
    </row>
    <row r="2523" spans="1:44" x14ac:dyDescent="0.2">
      <c r="A2523" s="11">
        <v>2420</v>
      </c>
      <c r="C2523" s="13">
        <f t="shared" si="117"/>
        <v>11540</v>
      </c>
      <c r="D2523" s="25">
        <v>2420</v>
      </c>
      <c r="I2523" s="27">
        <f t="shared" si="118"/>
        <v>2.42</v>
      </c>
      <c r="J2523" s="19">
        <v>2.42</v>
      </c>
      <c r="L2523" s="14">
        <v>11.54</v>
      </c>
      <c r="O2523">
        <v>0.88380000000000003</v>
      </c>
      <c r="P2523" s="31">
        <f t="shared" si="119"/>
        <v>2.4458192610799534</v>
      </c>
      <c r="R2523" s="5">
        <v>11.54</v>
      </c>
      <c r="AJ2523" s="118" t="s">
        <v>269</v>
      </c>
      <c r="AK2523" s="119"/>
      <c r="AL2523" s="119"/>
      <c r="AM2523" s="120"/>
      <c r="AO2523" s="118" t="s">
        <v>458</v>
      </c>
      <c r="AP2523" s="140"/>
      <c r="AQ2523" s="119"/>
      <c r="AR2523" s="120"/>
    </row>
    <row r="2524" spans="1:44" x14ac:dyDescent="0.2">
      <c r="A2524" s="11">
        <v>2080</v>
      </c>
      <c r="C2524" s="13">
        <f t="shared" si="117"/>
        <v>11540</v>
      </c>
      <c r="D2524" s="25">
        <v>2080</v>
      </c>
      <c r="I2524" s="27">
        <f t="shared" si="118"/>
        <v>2.08</v>
      </c>
      <c r="J2524" s="19">
        <v>2.08</v>
      </c>
      <c r="L2524" s="14">
        <v>11.54</v>
      </c>
      <c r="O2524">
        <v>0.73240000000000005</v>
      </c>
      <c r="P2524" s="31">
        <f t="shared" si="119"/>
        <v>2.4458192610799534</v>
      </c>
      <c r="R2524" s="5">
        <v>11.54</v>
      </c>
      <c r="AJ2524" s="118" t="s">
        <v>95</v>
      </c>
      <c r="AK2524" s="119"/>
      <c r="AL2524" s="119"/>
      <c r="AM2524" s="120"/>
      <c r="AO2524" s="118" t="s">
        <v>471</v>
      </c>
      <c r="AP2524" s="140"/>
      <c r="AQ2524" s="119"/>
      <c r="AR2524" s="120"/>
    </row>
    <row r="2525" spans="1:44" x14ac:dyDescent="0.2">
      <c r="A2525" s="11">
        <v>2980</v>
      </c>
      <c r="C2525" s="13">
        <f t="shared" si="117"/>
        <v>11600</v>
      </c>
      <c r="D2525" s="25">
        <v>2980</v>
      </c>
      <c r="I2525" s="27">
        <f t="shared" si="118"/>
        <v>2.98</v>
      </c>
      <c r="J2525" s="19">
        <v>2.98</v>
      </c>
      <c r="L2525" s="14">
        <v>11.6</v>
      </c>
      <c r="O2525">
        <v>1.0919000000000001</v>
      </c>
      <c r="P2525" s="31">
        <f t="shared" si="119"/>
        <v>2.451005098112319</v>
      </c>
      <c r="R2525" s="5">
        <v>11.6</v>
      </c>
      <c r="AJ2525" s="118" t="s">
        <v>187</v>
      </c>
      <c r="AK2525" s="119"/>
      <c r="AL2525" s="119"/>
      <c r="AM2525" s="120"/>
      <c r="AO2525" s="118" t="s">
        <v>471</v>
      </c>
      <c r="AP2525" s="140"/>
      <c r="AQ2525" s="119"/>
      <c r="AR2525" s="120"/>
    </row>
    <row r="2526" spans="1:44" x14ac:dyDescent="0.2">
      <c r="A2526" s="11">
        <v>7580</v>
      </c>
      <c r="C2526" s="13">
        <f t="shared" si="117"/>
        <v>11640</v>
      </c>
      <c r="D2526" s="25">
        <v>7580</v>
      </c>
      <c r="I2526" s="27">
        <f t="shared" si="118"/>
        <v>7.58</v>
      </c>
      <c r="J2526" s="19">
        <v>7.58</v>
      </c>
      <c r="L2526" s="14">
        <v>11.64</v>
      </c>
      <c r="O2526">
        <v>2.0255000000000001</v>
      </c>
      <c r="P2526" s="31">
        <f t="shared" si="119"/>
        <v>2.4544474423032918</v>
      </c>
      <c r="R2526" s="5">
        <v>11.64</v>
      </c>
      <c r="AJ2526" s="118" t="s">
        <v>638</v>
      </c>
      <c r="AK2526" s="119"/>
      <c r="AL2526" s="119"/>
      <c r="AM2526" s="120"/>
      <c r="AO2526" s="118" t="s">
        <v>411</v>
      </c>
      <c r="AP2526" s="140"/>
      <c r="AQ2526" s="119"/>
      <c r="AR2526" s="120"/>
    </row>
    <row r="2527" spans="1:44" x14ac:dyDescent="0.2">
      <c r="A2527" s="11">
        <v>2700</v>
      </c>
      <c r="C2527" s="13">
        <f t="shared" si="117"/>
        <v>11680</v>
      </c>
      <c r="D2527" s="25">
        <v>2700</v>
      </c>
      <c r="I2527" s="27">
        <f t="shared" si="118"/>
        <v>2.7</v>
      </c>
      <c r="J2527" s="19">
        <v>2.7</v>
      </c>
      <c r="L2527" s="14">
        <v>11.68</v>
      </c>
      <c r="O2527">
        <v>0.99329999999999996</v>
      </c>
      <c r="P2527" s="31">
        <f t="shared" si="119"/>
        <v>2.4578779774000812</v>
      </c>
      <c r="R2527" s="5">
        <v>11.68</v>
      </c>
      <c r="AJ2527" s="118" t="s">
        <v>103</v>
      </c>
      <c r="AK2527" s="119"/>
      <c r="AL2527" s="119"/>
      <c r="AM2527" s="120"/>
      <c r="AO2527" s="118" t="s">
        <v>689</v>
      </c>
      <c r="AP2527" s="140"/>
      <c r="AQ2527" s="119"/>
      <c r="AR2527" s="120"/>
    </row>
    <row r="2528" spans="1:44" x14ac:dyDescent="0.2">
      <c r="A2528" s="11">
        <v>700</v>
      </c>
      <c r="C2528" s="13">
        <f t="shared" si="117"/>
        <v>11680</v>
      </c>
      <c r="D2528" s="25">
        <v>700</v>
      </c>
      <c r="I2528" s="27">
        <f t="shared" si="118"/>
        <v>0.70000000000000007</v>
      </c>
      <c r="J2528" s="19">
        <v>0.70000000000000007</v>
      </c>
      <c r="L2528" s="14">
        <v>11.68</v>
      </c>
      <c r="O2528">
        <v>-0.35670000000000002</v>
      </c>
      <c r="P2528" s="31">
        <f t="shared" si="119"/>
        <v>2.4578779774000812</v>
      </c>
      <c r="R2528" s="5">
        <v>11.68</v>
      </c>
      <c r="AJ2528" s="118" t="s">
        <v>276</v>
      </c>
      <c r="AK2528" s="119"/>
      <c r="AL2528" s="119"/>
      <c r="AM2528" s="120"/>
      <c r="AO2528" s="118" t="s">
        <v>689</v>
      </c>
      <c r="AP2528" s="140"/>
      <c r="AQ2528" s="119"/>
      <c r="AR2528" s="120"/>
    </row>
    <row r="2529" spans="1:44" x14ac:dyDescent="0.2">
      <c r="A2529" s="11">
        <v>7500</v>
      </c>
      <c r="C2529" s="13">
        <f t="shared" si="117"/>
        <v>11720</v>
      </c>
      <c r="D2529" s="25">
        <v>7500</v>
      </c>
      <c r="I2529" s="27">
        <f t="shared" si="118"/>
        <v>7.5</v>
      </c>
      <c r="J2529" s="19">
        <v>7.5</v>
      </c>
      <c r="L2529" s="14">
        <v>11.72</v>
      </c>
      <c r="O2529">
        <v>2.0148999999999999</v>
      </c>
      <c r="P2529" s="31">
        <f t="shared" si="119"/>
        <v>2.4612967841488667</v>
      </c>
      <c r="R2529" s="5">
        <v>11.72</v>
      </c>
      <c r="AJ2529" s="118" t="s">
        <v>131</v>
      </c>
      <c r="AK2529" s="119"/>
      <c r="AL2529" s="119"/>
      <c r="AM2529" s="120"/>
      <c r="AO2529" s="118" t="s">
        <v>389</v>
      </c>
      <c r="AP2529" s="140"/>
      <c r="AQ2529" s="119"/>
      <c r="AR2529" s="120"/>
    </row>
    <row r="2530" spans="1:44" x14ac:dyDescent="0.2">
      <c r="A2530" s="11">
        <v>140</v>
      </c>
      <c r="C2530" s="13">
        <f t="shared" si="117"/>
        <v>11720</v>
      </c>
      <c r="D2530" s="25">
        <v>140</v>
      </c>
      <c r="I2530" s="27">
        <f t="shared" si="118"/>
        <v>0.14000000000000001</v>
      </c>
      <c r="J2530" s="19">
        <v>0.14000000000000001</v>
      </c>
      <c r="L2530" s="14">
        <v>11.72</v>
      </c>
      <c r="O2530">
        <v>-1.9661</v>
      </c>
      <c r="P2530" s="31">
        <f t="shared" si="119"/>
        <v>2.4612967841488667</v>
      </c>
      <c r="R2530" s="5">
        <v>11.72</v>
      </c>
      <c r="AJ2530" s="118" t="s">
        <v>68</v>
      </c>
      <c r="AK2530" s="119"/>
      <c r="AL2530" s="119"/>
      <c r="AM2530" s="120"/>
      <c r="AO2530" s="118" t="s">
        <v>131</v>
      </c>
      <c r="AP2530" s="140"/>
      <c r="AQ2530" s="119"/>
      <c r="AR2530" s="120"/>
    </row>
    <row r="2531" spans="1:44" x14ac:dyDescent="0.2">
      <c r="A2531" s="11">
        <v>700</v>
      </c>
      <c r="C2531" s="13">
        <f t="shared" si="117"/>
        <v>11740</v>
      </c>
      <c r="D2531" s="25">
        <v>700</v>
      </c>
      <c r="I2531" s="27">
        <f t="shared" si="118"/>
        <v>0.70000000000000007</v>
      </c>
      <c r="J2531" s="19">
        <v>0.70000000000000007</v>
      </c>
      <c r="L2531" s="14">
        <v>11.74</v>
      </c>
      <c r="O2531">
        <v>-0.35670000000000002</v>
      </c>
      <c r="P2531" s="31">
        <f t="shared" si="119"/>
        <v>2.4630018143999504</v>
      </c>
      <c r="R2531" s="5">
        <v>11.74</v>
      </c>
      <c r="AJ2531" s="118" t="s">
        <v>276</v>
      </c>
      <c r="AK2531" s="119"/>
      <c r="AL2531" s="119"/>
      <c r="AM2531" s="120"/>
      <c r="AO2531" s="118" t="s">
        <v>131</v>
      </c>
      <c r="AP2531" s="140"/>
      <c r="AQ2531" s="119"/>
      <c r="AR2531" s="120"/>
    </row>
    <row r="2532" spans="1:44" x14ac:dyDescent="0.2">
      <c r="A2532" s="11">
        <v>940</v>
      </c>
      <c r="C2532" s="13">
        <f t="shared" si="117"/>
        <v>11760</v>
      </c>
      <c r="D2532" s="25">
        <v>940</v>
      </c>
      <c r="I2532" s="27">
        <f t="shared" si="118"/>
        <v>0.94000000000000006</v>
      </c>
      <c r="J2532" s="19">
        <v>0.94000000000000006</v>
      </c>
      <c r="L2532" s="14">
        <v>11.76</v>
      </c>
      <c r="O2532">
        <v>-6.1899999999999997E-2</v>
      </c>
      <c r="P2532" s="31">
        <f t="shared" si="119"/>
        <v>2.4647039424704809</v>
      </c>
      <c r="R2532" s="5">
        <v>11.76</v>
      </c>
      <c r="AJ2532" s="118" t="s">
        <v>321</v>
      </c>
      <c r="AK2532" s="119"/>
      <c r="AL2532" s="119"/>
      <c r="AM2532" s="120"/>
      <c r="AO2532" s="118" t="s">
        <v>131</v>
      </c>
      <c r="AP2532" s="140"/>
      <c r="AQ2532" s="119"/>
      <c r="AR2532" s="120"/>
    </row>
    <row r="2533" spans="1:44" x14ac:dyDescent="0.2">
      <c r="A2533" s="11">
        <v>660</v>
      </c>
      <c r="C2533" s="13">
        <f t="shared" si="117"/>
        <v>11760</v>
      </c>
      <c r="D2533" s="25">
        <v>660</v>
      </c>
      <c r="I2533" s="27">
        <f t="shared" si="118"/>
        <v>0.66</v>
      </c>
      <c r="J2533" s="19">
        <v>0.66</v>
      </c>
      <c r="L2533" s="14">
        <v>11.76</v>
      </c>
      <c r="O2533">
        <v>-0.41549999999999998</v>
      </c>
      <c r="P2533" s="31">
        <f t="shared" si="119"/>
        <v>2.4647039424704809</v>
      </c>
      <c r="R2533" s="5">
        <v>11.76</v>
      </c>
      <c r="AJ2533" s="118" t="s">
        <v>111</v>
      </c>
      <c r="AK2533" s="119"/>
      <c r="AL2533" s="119"/>
      <c r="AM2533" s="120"/>
      <c r="AO2533" s="118" t="s">
        <v>392</v>
      </c>
      <c r="AP2533" s="140"/>
      <c r="AQ2533" s="119"/>
      <c r="AR2533" s="120"/>
    </row>
    <row r="2534" spans="1:44" x14ac:dyDescent="0.2">
      <c r="A2534" s="11">
        <v>1220</v>
      </c>
      <c r="C2534" s="13">
        <f t="shared" si="117"/>
        <v>11820</v>
      </c>
      <c r="D2534" s="25">
        <v>1220</v>
      </c>
      <c r="I2534" s="27">
        <f t="shared" si="118"/>
        <v>1.22</v>
      </c>
      <c r="J2534" s="19">
        <v>1.22</v>
      </c>
      <c r="L2534" s="14">
        <v>11.82</v>
      </c>
      <c r="O2534">
        <v>0.19889999999999999</v>
      </c>
      <c r="P2534" s="31">
        <f t="shared" si="119"/>
        <v>2.4697930119779521</v>
      </c>
      <c r="R2534" s="5">
        <v>11.82</v>
      </c>
      <c r="AJ2534" s="118" t="s">
        <v>154</v>
      </c>
      <c r="AK2534" s="119"/>
      <c r="AL2534" s="119"/>
      <c r="AM2534" s="120"/>
      <c r="AO2534" s="118" t="s">
        <v>392</v>
      </c>
      <c r="AP2534" s="140"/>
      <c r="AQ2534" s="119"/>
      <c r="AR2534" s="120"/>
    </row>
    <row r="2535" spans="1:44" x14ac:dyDescent="0.2">
      <c r="A2535" s="11">
        <v>19320</v>
      </c>
      <c r="C2535" s="13">
        <f t="shared" si="117"/>
        <v>11860</v>
      </c>
      <c r="D2535" s="25">
        <v>19320</v>
      </c>
      <c r="I2535" s="27">
        <f t="shared" si="118"/>
        <v>19.32</v>
      </c>
      <c r="J2535" s="19">
        <v>19.32</v>
      </c>
      <c r="L2535" s="14">
        <v>11.86</v>
      </c>
      <c r="O2535">
        <v>2.9611000000000001</v>
      </c>
      <c r="P2535" s="31">
        <f t="shared" si="119"/>
        <v>2.4731713935695794</v>
      </c>
      <c r="R2535" s="5">
        <v>11.86</v>
      </c>
      <c r="AJ2535" s="118" t="s">
        <v>633</v>
      </c>
      <c r="AK2535" s="119"/>
      <c r="AL2535" s="119"/>
      <c r="AM2535" s="120"/>
      <c r="AO2535" s="118" t="s">
        <v>653</v>
      </c>
      <c r="AP2535" s="140"/>
      <c r="AQ2535" s="119"/>
      <c r="AR2535" s="120"/>
    </row>
    <row r="2536" spans="1:44" x14ac:dyDescent="0.2">
      <c r="A2536" s="11">
        <v>840</v>
      </c>
      <c r="C2536" s="13">
        <f t="shared" si="117"/>
        <v>11940</v>
      </c>
      <c r="D2536" s="25">
        <v>840</v>
      </c>
      <c r="I2536" s="27">
        <f t="shared" si="118"/>
        <v>0.84</v>
      </c>
      <c r="J2536" s="19">
        <v>0.84</v>
      </c>
      <c r="L2536" s="14">
        <v>11.94</v>
      </c>
      <c r="O2536">
        <v>-0.1744</v>
      </c>
      <c r="P2536" s="31">
        <f t="shared" si="119"/>
        <v>2.4798941079644559</v>
      </c>
      <c r="R2536" s="5">
        <v>11.94</v>
      </c>
      <c r="AJ2536" s="118" t="s">
        <v>119</v>
      </c>
      <c r="AK2536" s="119"/>
      <c r="AL2536" s="119"/>
      <c r="AM2536" s="120"/>
      <c r="AO2536" s="118" t="s">
        <v>70</v>
      </c>
      <c r="AP2536" s="140"/>
      <c r="AQ2536" s="119"/>
      <c r="AR2536" s="120"/>
    </row>
    <row r="2537" spans="1:44" x14ac:dyDescent="0.2">
      <c r="A2537" s="11">
        <v>14680</v>
      </c>
      <c r="C2537" s="13">
        <f t="shared" si="117"/>
        <v>11940</v>
      </c>
      <c r="D2537" s="25">
        <v>14680</v>
      </c>
      <c r="I2537" s="27">
        <f t="shared" si="118"/>
        <v>14.68</v>
      </c>
      <c r="J2537" s="19">
        <v>14.68</v>
      </c>
      <c r="L2537" s="14">
        <v>11.94</v>
      </c>
      <c r="O2537">
        <v>2.6865000000000001</v>
      </c>
      <c r="P2537" s="31">
        <f t="shared" si="119"/>
        <v>2.4798941079644559</v>
      </c>
      <c r="R2537" s="5">
        <v>11.94</v>
      </c>
      <c r="AJ2537" s="118" t="s">
        <v>710</v>
      </c>
      <c r="AK2537" s="119"/>
      <c r="AL2537" s="119"/>
      <c r="AM2537" s="120"/>
      <c r="AO2537" s="118" t="s">
        <v>70</v>
      </c>
      <c r="AP2537" s="140"/>
      <c r="AQ2537" s="119"/>
      <c r="AR2537" s="120"/>
    </row>
    <row r="2538" spans="1:44" ht="16" thickBot="1" x14ac:dyDescent="0.25">
      <c r="A2538" s="11">
        <v>16920</v>
      </c>
      <c r="C2538" s="13">
        <f t="shared" si="117"/>
        <v>11980</v>
      </c>
      <c r="D2538" s="25">
        <v>16920</v>
      </c>
      <c r="I2538" s="27">
        <f t="shared" si="118"/>
        <v>16.920000000000002</v>
      </c>
      <c r="J2538" s="19">
        <v>16.920000000000002</v>
      </c>
      <c r="L2538" s="14">
        <v>11.98</v>
      </c>
      <c r="M2538" s="16" t="s">
        <v>6</v>
      </c>
      <c r="N2538" s="3" t="s">
        <v>6</v>
      </c>
      <c r="O2538" s="3">
        <v>2.8285</v>
      </c>
      <c r="P2538" s="31">
        <f t="shared" si="119"/>
        <v>2.4832385926873033</v>
      </c>
      <c r="R2538" s="5">
        <v>11.98</v>
      </c>
      <c r="AJ2538" s="118" t="s">
        <v>209</v>
      </c>
      <c r="AK2538" s="119"/>
      <c r="AL2538" s="119"/>
      <c r="AM2538" s="120"/>
      <c r="AO2538" s="118" t="s">
        <v>70</v>
      </c>
      <c r="AP2538" s="140"/>
      <c r="AQ2538" s="119"/>
      <c r="AR2538" s="120"/>
    </row>
    <row r="2539" spans="1:44" x14ac:dyDescent="0.2">
      <c r="A2539" s="11">
        <v>1080</v>
      </c>
      <c r="C2539" s="13">
        <f t="shared" si="117"/>
        <v>12000</v>
      </c>
      <c r="D2539" s="25">
        <v>1080</v>
      </c>
      <c r="I2539" s="27">
        <f t="shared" si="118"/>
        <v>1.08</v>
      </c>
      <c r="J2539" s="19">
        <v>1.08</v>
      </c>
      <c r="L2539" s="14">
        <v>12</v>
      </c>
      <c r="M2539" s="17" t="s">
        <v>4</v>
      </c>
      <c r="N2539" s="3" t="s">
        <v>5</v>
      </c>
      <c r="O2539" s="2">
        <v>7.6999999999999999E-2</v>
      </c>
      <c r="P2539" s="31">
        <f t="shared" si="119"/>
        <v>2.4849066497880004</v>
      </c>
      <c r="R2539" s="21">
        <v>12</v>
      </c>
      <c r="AJ2539" s="118" t="s">
        <v>228</v>
      </c>
      <c r="AK2539" s="119"/>
      <c r="AL2539" s="119"/>
      <c r="AM2539" s="120"/>
      <c r="AO2539" s="118" t="s">
        <v>638</v>
      </c>
      <c r="AP2539" s="140"/>
      <c r="AQ2539" s="119"/>
      <c r="AR2539" s="120"/>
    </row>
    <row r="2540" spans="1:44" x14ac:dyDescent="0.2">
      <c r="A2540" s="11">
        <v>5900</v>
      </c>
      <c r="C2540" s="13">
        <f t="shared" si="117"/>
        <v>12000</v>
      </c>
      <c r="D2540" s="25">
        <v>5900</v>
      </c>
      <c r="I2540" s="27">
        <f t="shared" si="118"/>
        <v>5.9</v>
      </c>
      <c r="J2540" s="19">
        <v>5.9</v>
      </c>
      <c r="L2540" s="14">
        <v>12</v>
      </c>
      <c r="M2540" s="17"/>
      <c r="N2540" s="2">
        <f>AVERAGE(L2539:L2862)</f>
        <v>15.966913580246906</v>
      </c>
      <c r="O2540" s="2">
        <v>1.7749999999999999</v>
      </c>
      <c r="P2540" s="31">
        <f t="shared" si="119"/>
        <v>2.4849066497880004</v>
      </c>
      <c r="R2540" s="15">
        <v>12</v>
      </c>
      <c r="AJ2540" s="118" t="s">
        <v>711</v>
      </c>
      <c r="AK2540" s="119"/>
      <c r="AL2540" s="119"/>
      <c r="AM2540" s="120"/>
      <c r="AO2540" s="118" t="s">
        <v>638</v>
      </c>
      <c r="AP2540" s="140"/>
      <c r="AQ2540" s="119"/>
      <c r="AR2540" s="120"/>
    </row>
    <row r="2541" spans="1:44" x14ac:dyDescent="0.2">
      <c r="A2541" s="11">
        <v>2040</v>
      </c>
      <c r="C2541" s="13">
        <f t="shared" si="117"/>
        <v>12040</v>
      </c>
      <c r="D2541" s="25">
        <v>2040</v>
      </c>
      <c r="I2541" s="27">
        <f t="shared" si="118"/>
        <v>2.04</v>
      </c>
      <c r="J2541" s="19">
        <v>2.04</v>
      </c>
      <c r="L2541" s="14">
        <v>12.04</v>
      </c>
      <c r="N2541" s="4" t="s">
        <v>7</v>
      </c>
      <c r="O2541">
        <v>0.71289999999999998</v>
      </c>
      <c r="P2541" s="31">
        <f t="shared" si="119"/>
        <v>2.4882344398806748</v>
      </c>
      <c r="R2541" s="15">
        <v>12.04</v>
      </c>
      <c r="AJ2541" s="118" t="s">
        <v>219</v>
      </c>
      <c r="AK2541" s="119"/>
      <c r="AL2541" s="119"/>
      <c r="AM2541" s="120"/>
      <c r="AO2541" s="118" t="s">
        <v>394</v>
      </c>
      <c r="AP2541" s="140"/>
      <c r="AQ2541" s="119"/>
      <c r="AR2541" s="120"/>
    </row>
    <row r="2542" spans="1:44" x14ac:dyDescent="0.2">
      <c r="A2542" s="11">
        <v>740</v>
      </c>
      <c r="C2542" s="13">
        <f t="shared" si="117"/>
        <v>12100</v>
      </c>
      <c r="D2542" s="25">
        <v>740</v>
      </c>
      <c r="I2542" s="27">
        <f t="shared" si="118"/>
        <v>0.74</v>
      </c>
      <c r="J2542" s="19">
        <v>0.74</v>
      </c>
      <c r="L2542" s="14">
        <v>12.1</v>
      </c>
      <c r="N2542">
        <f>SUM(L2539:L2862)</f>
        <v>5173.2799999999979</v>
      </c>
      <c r="O2542">
        <v>-0.30109999999999998</v>
      </c>
      <c r="P2542" s="31">
        <f t="shared" si="119"/>
        <v>2.4932054526026954</v>
      </c>
      <c r="R2542" s="15">
        <v>12.1</v>
      </c>
      <c r="AJ2542" s="118" t="s">
        <v>306</v>
      </c>
      <c r="AK2542" s="119"/>
      <c r="AL2542" s="119"/>
      <c r="AM2542" s="120"/>
      <c r="AO2542" s="118" t="s">
        <v>81</v>
      </c>
      <c r="AP2542" s="140"/>
      <c r="AQ2542" s="119"/>
      <c r="AR2542" s="120"/>
    </row>
    <row r="2543" spans="1:44" x14ac:dyDescent="0.2">
      <c r="A2543" s="11">
        <v>4840</v>
      </c>
      <c r="C2543" s="13">
        <f t="shared" si="117"/>
        <v>12100</v>
      </c>
      <c r="D2543" s="25">
        <v>4840</v>
      </c>
      <c r="I2543" s="27">
        <f t="shared" si="118"/>
        <v>4.84</v>
      </c>
      <c r="J2543" s="19">
        <v>4.84</v>
      </c>
      <c r="L2543" s="14">
        <v>12.1</v>
      </c>
      <c r="N2543" s="4" t="s">
        <v>8</v>
      </c>
      <c r="O2543">
        <v>1.5769</v>
      </c>
      <c r="P2543" s="31">
        <f t="shared" si="119"/>
        <v>2.4932054526026954</v>
      </c>
      <c r="R2543" s="15">
        <v>12.1</v>
      </c>
      <c r="AJ2543" s="118" t="s">
        <v>483</v>
      </c>
      <c r="AK2543" s="119"/>
      <c r="AL2543" s="119"/>
      <c r="AM2543" s="120"/>
      <c r="AO2543" s="118" t="s">
        <v>567</v>
      </c>
      <c r="AP2543" s="140"/>
      <c r="AQ2543" s="119"/>
      <c r="AR2543" s="120"/>
    </row>
    <row r="2544" spans="1:44" x14ac:dyDescent="0.2">
      <c r="A2544" s="11">
        <v>260</v>
      </c>
      <c r="C2544" s="13">
        <f t="shared" si="117"/>
        <v>12120</v>
      </c>
      <c r="D2544" s="25">
        <v>260</v>
      </c>
      <c r="I2544" s="27">
        <f t="shared" si="118"/>
        <v>0.26</v>
      </c>
      <c r="J2544" s="19">
        <v>0.26</v>
      </c>
      <c r="L2544" s="14">
        <v>12.12</v>
      </c>
      <c r="N2544">
        <f>COUNT(L2539:L2862)</f>
        <v>324</v>
      </c>
      <c r="O2544">
        <v>-1.3471</v>
      </c>
      <c r="P2544" s="31">
        <f t="shared" si="119"/>
        <v>2.4948569806411682</v>
      </c>
      <c r="R2544" s="15">
        <v>12.12</v>
      </c>
      <c r="AJ2544" s="118" t="s">
        <v>146</v>
      </c>
      <c r="AK2544" s="119"/>
      <c r="AL2544" s="119"/>
      <c r="AM2544" s="120"/>
      <c r="AO2544" s="118" t="s">
        <v>567</v>
      </c>
      <c r="AP2544" s="140"/>
      <c r="AQ2544" s="119"/>
      <c r="AR2544" s="120"/>
    </row>
    <row r="2545" spans="1:44" x14ac:dyDescent="0.2">
      <c r="A2545" s="11">
        <v>5280</v>
      </c>
      <c r="C2545" s="13">
        <f t="shared" si="117"/>
        <v>12140</v>
      </c>
      <c r="D2545" s="25">
        <v>5280</v>
      </c>
      <c r="I2545" s="27">
        <f t="shared" si="118"/>
        <v>5.28</v>
      </c>
      <c r="J2545" s="19">
        <v>5.28</v>
      </c>
      <c r="L2545" s="14">
        <v>12.14</v>
      </c>
      <c r="O2545">
        <v>1.6638999999999999</v>
      </c>
      <c r="P2545" s="31">
        <f t="shared" si="119"/>
        <v>2.4965057856313524</v>
      </c>
      <c r="R2545" s="15">
        <v>12.14</v>
      </c>
      <c r="AJ2545" s="118" t="s">
        <v>489</v>
      </c>
      <c r="AK2545" s="119"/>
      <c r="AL2545" s="119"/>
      <c r="AM2545" s="120"/>
      <c r="AO2545" s="118" t="s">
        <v>567</v>
      </c>
      <c r="AP2545" s="140"/>
      <c r="AQ2545" s="119"/>
      <c r="AR2545" s="120"/>
    </row>
    <row r="2546" spans="1:44" x14ac:dyDescent="0.2">
      <c r="A2546" s="11">
        <v>12120</v>
      </c>
      <c r="C2546" s="13">
        <f t="shared" si="117"/>
        <v>12180</v>
      </c>
      <c r="D2546" s="25">
        <v>12120</v>
      </c>
      <c r="I2546" s="27">
        <f t="shared" si="118"/>
        <v>12.120000000000001</v>
      </c>
      <c r="J2546" s="19">
        <v>12.120000000000001</v>
      </c>
      <c r="L2546" s="14">
        <v>12.18</v>
      </c>
      <c r="O2546">
        <v>2.4948999999999999</v>
      </c>
      <c r="P2546" s="31">
        <f t="shared" si="119"/>
        <v>2.4997952622817508</v>
      </c>
      <c r="R2546" s="15">
        <v>12.18</v>
      </c>
      <c r="AJ2546" s="118" t="s">
        <v>712</v>
      </c>
      <c r="AK2546" s="119"/>
      <c r="AL2546" s="119"/>
      <c r="AM2546" s="120"/>
      <c r="AO2546" s="118" t="s">
        <v>465</v>
      </c>
      <c r="AP2546" s="140"/>
      <c r="AQ2546" s="119"/>
      <c r="AR2546" s="120"/>
    </row>
    <row r="2547" spans="1:44" x14ac:dyDescent="0.2">
      <c r="A2547" s="11">
        <v>6380</v>
      </c>
      <c r="C2547" s="13">
        <f t="shared" si="117"/>
        <v>12200</v>
      </c>
      <c r="D2547" s="25">
        <v>6380</v>
      </c>
      <c r="I2547" s="27">
        <f t="shared" si="118"/>
        <v>6.38</v>
      </c>
      <c r="J2547" s="19">
        <v>6.38</v>
      </c>
      <c r="L2547" s="14">
        <v>12.2</v>
      </c>
      <c r="O2547">
        <v>1.8532</v>
      </c>
      <c r="P2547" s="31">
        <f t="shared" si="119"/>
        <v>2.5014359517392109</v>
      </c>
      <c r="R2547" s="15">
        <v>12.2</v>
      </c>
      <c r="AJ2547" s="118" t="s">
        <v>259</v>
      </c>
      <c r="AK2547" s="119"/>
      <c r="AL2547" s="119"/>
      <c r="AM2547" s="120"/>
      <c r="AO2547" s="118" t="s">
        <v>739</v>
      </c>
      <c r="AP2547" s="140"/>
      <c r="AQ2547" s="119"/>
      <c r="AR2547" s="120"/>
    </row>
    <row r="2548" spans="1:44" x14ac:dyDescent="0.2">
      <c r="A2548" s="11">
        <v>200</v>
      </c>
      <c r="C2548" s="13">
        <f t="shared" si="117"/>
        <v>12220</v>
      </c>
      <c r="D2548" s="25">
        <v>200</v>
      </c>
      <c r="I2548" s="27">
        <f t="shared" si="118"/>
        <v>0.2</v>
      </c>
      <c r="J2548" s="19">
        <v>0.2</v>
      </c>
      <c r="L2548" s="14">
        <v>12.22</v>
      </c>
      <c r="O2548">
        <v>-1.6093999999999999</v>
      </c>
      <c r="P2548" s="31">
        <f t="shared" si="119"/>
        <v>2.5030739537434492</v>
      </c>
      <c r="R2548" s="15">
        <v>12.22</v>
      </c>
      <c r="AJ2548" s="118" t="s">
        <v>201</v>
      </c>
      <c r="AK2548" s="119"/>
      <c r="AL2548" s="119"/>
      <c r="AM2548" s="120"/>
      <c r="AO2548" s="118" t="s">
        <v>577</v>
      </c>
      <c r="AP2548" s="140"/>
      <c r="AQ2548" s="119"/>
      <c r="AR2548" s="120"/>
    </row>
    <row r="2549" spans="1:44" x14ac:dyDescent="0.2">
      <c r="A2549" s="11">
        <v>360</v>
      </c>
      <c r="C2549" s="13">
        <f t="shared" si="117"/>
        <v>12240</v>
      </c>
      <c r="D2549" s="25">
        <v>360</v>
      </c>
      <c r="I2549" s="27">
        <f t="shared" si="118"/>
        <v>0.36</v>
      </c>
      <c r="J2549" s="19">
        <v>0.36</v>
      </c>
      <c r="L2549" s="14">
        <v>12.24</v>
      </c>
      <c r="O2549">
        <v>-1.0217000000000001</v>
      </c>
      <c r="P2549" s="31">
        <f t="shared" si="119"/>
        <v>2.5047092770841801</v>
      </c>
      <c r="R2549" s="15">
        <v>12.24</v>
      </c>
      <c r="AJ2549" s="118" t="s">
        <v>109</v>
      </c>
      <c r="AK2549" s="119"/>
      <c r="AL2549" s="119"/>
      <c r="AM2549" s="120"/>
      <c r="AO2549" s="118" t="s">
        <v>294</v>
      </c>
      <c r="AP2549" s="140"/>
      <c r="AQ2549" s="119"/>
      <c r="AR2549" s="120"/>
    </row>
    <row r="2550" spans="1:44" x14ac:dyDescent="0.2">
      <c r="A2550" s="11">
        <v>2700</v>
      </c>
      <c r="C2550" s="13">
        <f t="shared" si="117"/>
        <v>12260</v>
      </c>
      <c r="D2550" s="25">
        <v>2700</v>
      </c>
      <c r="I2550" s="27">
        <f t="shared" si="118"/>
        <v>2.7</v>
      </c>
      <c r="J2550" s="19">
        <v>2.7</v>
      </c>
      <c r="L2550" s="14">
        <v>12.26</v>
      </c>
      <c r="O2550">
        <v>0.99329999999999996</v>
      </c>
      <c r="P2550" s="31">
        <f t="shared" si="119"/>
        <v>2.5063419305080652</v>
      </c>
      <c r="R2550" s="15">
        <v>12.26</v>
      </c>
      <c r="AJ2550" s="118" t="s">
        <v>103</v>
      </c>
      <c r="AK2550" s="119"/>
      <c r="AL2550" s="119"/>
      <c r="AM2550" s="120"/>
      <c r="AO2550" s="118" t="s">
        <v>294</v>
      </c>
      <c r="AP2550" s="140"/>
      <c r="AQ2550" s="119"/>
      <c r="AR2550" s="120"/>
    </row>
    <row r="2551" spans="1:44" x14ac:dyDescent="0.2">
      <c r="A2551" s="11">
        <v>4620</v>
      </c>
      <c r="C2551" s="13">
        <f t="shared" si="117"/>
        <v>12280</v>
      </c>
      <c r="D2551" s="25">
        <v>4620</v>
      </c>
      <c r="I2551" s="27">
        <f t="shared" si="118"/>
        <v>4.62</v>
      </c>
      <c r="J2551" s="19">
        <v>4.62</v>
      </c>
      <c r="L2551" s="14">
        <v>12.28</v>
      </c>
      <c r="O2551">
        <v>1.5304</v>
      </c>
      <c r="P2551" s="31">
        <f t="shared" si="119"/>
        <v>2.5079719227189963</v>
      </c>
      <c r="R2551" s="15">
        <v>12.28</v>
      </c>
      <c r="AJ2551" s="118" t="s">
        <v>686</v>
      </c>
      <c r="AK2551" s="119"/>
      <c r="AL2551" s="119"/>
      <c r="AM2551" s="120"/>
      <c r="AO2551" s="118" t="s">
        <v>294</v>
      </c>
      <c r="AP2551" s="140"/>
      <c r="AQ2551" s="119"/>
      <c r="AR2551" s="120"/>
    </row>
    <row r="2552" spans="1:44" x14ac:dyDescent="0.2">
      <c r="A2552" s="11">
        <v>2780</v>
      </c>
      <c r="C2552" s="13">
        <f t="shared" si="117"/>
        <v>12280</v>
      </c>
      <c r="D2552" s="25">
        <v>2780</v>
      </c>
      <c r="I2552" s="27">
        <f t="shared" si="118"/>
        <v>2.7800000000000002</v>
      </c>
      <c r="J2552" s="19">
        <v>2.7800000000000002</v>
      </c>
      <c r="L2552" s="14">
        <v>12.28</v>
      </c>
      <c r="O2552">
        <v>1.0225</v>
      </c>
      <c r="P2552" s="31">
        <f t="shared" si="119"/>
        <v>2.5079719227189963</v>
      </c>
      <c r="R2552" s="15">
        <v>12.28</v>
      </c>
      <c r="AJ2552" s="118" t="s">
        <v>314</v>
      </c>
      <c r="AK2552" s="119"/>
      <c r="AL2552" s="119"/>
      <c r="AM2552" s="120"/>
      <c r="AO2552" s="118" t="s">
        <v>256</v>
      </c>
      <c r="AP2552" s="140"/>
      <c r="AQ2552" s="119"/>
      <c r="AR2552" s="120"/>
    </row>
    <row r="2553" spans="1:44" x14ac:dyDescent="0.2">
      <c r="A2553" s="11">
        <v>800</v>
      </c>
      <c r="C2553" s="13">
        <f t="shared" si="117"/>
        <v>12300</v>
      </c>
      <c r="D2553" s="25">
        <v>800</v>
      </c>
      <c r="I2553" s="27">
        <f t="shared" si="118"/>
        <v>0.8</v>
      </c>
      <c r="J2553" s="19">
        <v>0.8</v>
      </c>
      <c r="L2553" s="14">
        <v>12.3</v>
      </c>
      <c r="O2553">
        <v>-0.22309999999999999</v>
      </c>
      <c r="P2553" s="31">
        <f t="shared" si="119"/>
        <v>2.5095992623783721</v>
      </c>
      <c r="R2553" s="15">
        <v>12.3</v>
      </c>
      <c r="AJ2553" s="118" t="s">
        <v>50</v>
      </c>
      <c r="AK2553" s="119"/>
      <c r="AL2553" s="119"/>
      <c r="AM2553" s="120"/>
      <c r="AO2553" s="118" t="s">
        <v>256</v>
      </c>
      <c r="AP2553" s="140"/>
      <c r="AQ2553" s="119"/>
      <c r="AR2553" s="120"/>
    </row>
    <row r="2554" spans="1:44" x14ac:dyDescent="0.2">
      <c r="A2554" s="11">
        <v>1180</v>
      </c>
      <c r="C2554" s="13">
        <f t="shared" si="117"/>
        <v>12340</v>
      </c>
      <c r="D2554" s="25">
        <v>1180</v>
      </c>
      <c r="I2554" s="27">
        <f t="shared" si="118"/>
        <v>1.18</v>
      </c>
      <c r="J2554" s="19">
        <v>1.18</v>
      </c>
      <c r="L2554" s="14">
        <v>12.34</v>
      </c>
      <c r="O2554">
        <v>0.16550000000000001</v>
      </c>
      <c r="P2554" s="31">
        <f t="shared" si="119"/>
        <v>2.5128460184772416</v>
      </c>
      <c r="R2554" s="15">
        <v>12.34</v>
      </c>
      <c r="AJ2554" s="118" t="s">
        <v>55</v>
      </c>
      <c r="AK2554" s="119"/>
      <c r="AL2554" s="119"/>
      <c r="AM2554" s="120"/>
      <c r="AO2554" s="118" t="s">
        <v>281</v>
      </c>
      <c r="AP2554" s="140"/>
      <c r="AQ2554" s="119"/>
      <c r="AR2554" s="120"/>
    </row>
    <row r="2555" spans="1:44" x14ac:dyDescent="0.2">
      <c r="A2555" s="11">
        <v>3780</v>
      </c>
      <c r="C2555" s="13">
        <f t="shared" si="117"/>
        <v>12340</v>
      </c>
      <c r="D2555" s="25">
        <v>3780</v>
      </c>
      <c r="I2555" s="27">
        <f t="shared" si="118"/>
        <v>3.7800000000000002</v>
      </c>
      <c r="J2555" s="19">
        <v>3.7800000000000002</v>
      </c>
      <c r="L2555" s="14">
        <v>12.34</v>
      </c>
      <c r="O2555">
        <v>1.3297000000000001</v>
      </c>
      <c r="P2555" s="31">
        <f t="shared" si="119"/>
        <v>2.5128460184772416</v>
      </c>
      <c r="R2555" s="15">
        <v>12.34</v>
      </c>
      <c r="AJ2555" s="118" t="s">
        <v>705</v>
      </c>
      <c r="AK2555" s="119"/>
      <c r="AL2555" s="119"/>
      <c r="AM2555" s="120"/>
      <c r="AO2555" s="118" t="s">
        <v>281</v>
      </c>
      <c r="AP2555" s="140"/>
      <c r="AQ2555" s="119"/>
      <c r="AR2555" s="120"/>
    </row>
    <row r="2556" spans="1:44" x14ac:dyDescent="0.2">
      <c r="A2556" s="11">
        <v>7660</v>
      </c>
      <c r="C2556" s="13">
        <f t="shared" si="117"/>
        <v>12400</v>
      </c>
      <c r="D2556" s="25">
        <v>7660</v>
      </c>
      <c r="I2556" s="27">
        <f t="shared" si="118"/>
        <v>7.66</v>
      </c>
      <c r="J2556" s="19">
        <v>7.66</v>
      </c>
      <c r="L2556" s="14">
        <v>12.4</v>
      </c>
      <c r="O2556">
        <v>2.036</v>
      </c>
      <c r="P2556" s="31">
        <f t="shared" si="119"/>
        <v>2.5176964726109912</v>
      </c>
      <c r="R2556" s="15">
        <v>12.4</v>
      </c>
      <c r="AJ2556" s="118" t="s">
        <v>567</v>
      </c>
      <c r="AK2556" s="119"/>
      <c r="AL2556" s="119"/>
      <c r="AM2556" s="120"/>
      <c r="AO2556" s="118" t="s">
        <v>281</v>
      </c>
      <c r="AP2556" s="140"/>
      <c r="AQ2556" s="119"/>
      <c r="AR2556" s="120"/>
    </row>
    <row r="2557" spans="1:44" x14ac:dyDescent="0.2">
      <c r="A2557" s="11">
        <v>1940</v>
      </c>
      <c r="C2557" s="13">
        <f t="shared" si="117"/>
        <v>12440</v>
      </c>
      <c r="D2557" s="25">
        <v>1940</v>
      </c>
      <c r="I2557" s="27">
        <f t="shared" si="118"/>
        <v>1.94</v>
      </c>
      <c r="J2557" s="19">
        <v>1.94</v>
      </c>
      <c r="L2557" s="14">
        <v>12.44</v>
      </c>
      <c r="O2557">
        <v>0.66269999999999996</v>
      </c>
      <c r="P2557" s="31">
        <f t="shared" si="119"/>
        <v>2.5209170873110334</v>
      </c>
      <c r="R2557" s="15">
        <v>12.44</v>
      </c>
      <c r="AJ2557" s="118" t="s">
        <v>129</v>
      </c>
      <c r="AK2557" s="119"/>
      <c r="AL2557" s="119"/>
      <c r="AM2557" s="120"/>
      <c r="AO2557" s="118" t="s">
        <v>444</v>
      </c>
      <c r="AP2557" s="140"/>
      <c r="AQ2557" s="119"/>
      <c r="AR2557" s="120"/>
    </row>
    <row r="2558" spans="1:44" x14ac:dyDescent="0.2">
      <c r="A2558" s="11">
        <v>3340</v>
      </c>
      <c r="C2558" s="13">
        <f t="shared" si="117"/>
        <v>12460</v>
      </c>
      <c r="D2558" s="25">
        <v>3340</v>
      </c>
      <c r="I2558" s="27">
        <f t="shared" si="118"/>
        <v>3.34</v>
      </c>
      <c r="J2558" s="19">
        <v>3.34</v>
      </c>
      <c r="L2558" s="14">
        <v>12.46</v>
      </c>
      <c r="O2558">
        <v>1.206</v>
      </c>
      <c r="P2558" s="31">
        <f t="shared" si="119"/>
        <v>2.5225235133593071</v>
      </c>
      <c r="R2558" s="15">
        <v>12.46</v>
      </c>
      <c r="AJ2558" s="118" t="s">
        <v>185</v>
      </c>
      <c r="AK2558" s="119"/>
      <c r="AL2558" s="119"/>
      <c r="AM2558" s="120"/>
      <c r="AO2558" s="118" t="s">
        <v>570</v>
      </c>
      <c r="AP2558" s="140"/>
      <c r="AQ2558" s="119"/>
      <c r="AR2558" s="120"/>
    </row>
    <row r="2559" spans="1:44" x14ac:dyDescent="0.2">
      <c r="A2559" s="11">
        <v>12560</v>
      </c>
      <c r="C2559" s="13">
        <f t="shared" si="117"/>
        <v>12520</v>
      </c>
      <c r="D2559" s="25">
        <v>12560</v>
      </c>
      <c r="I2559" s="27">
        <f t="shared" si="118"/>
        <v>12.56</v>
      </c>
      <c r="J2559" s="19">
        <v>12.56</v>
      </c>
      <c r="L2559" s="14">
        <v>12.52</v>
      </c>
      <c r="O2559">
        <v>2.5305</v>
      </c>
      <c r="P2559" s="31">
        <f t="shared" si="119"/>
        <v>2.5273273656719524</v>
      </c>
      <c r="R2559" s="15">
        <v>12.52</v>
      </c>
      <c r="AJ2559" s="118" t="s">
        <v>713</v>
      </c>
      <c r="AK2559" s="119"/>
      <c r="AL2559" s="119"/>
      <c r="AM2559" s="120"/>
      <c r="AO2559" s="118" t="s">
        <v>570</v>
      </c>
      <c r="AP2559" s="140"/>
      <c r="AQ2559" s="119"/>
      <c r="AR2559" s="120"/>
    </row>
    <row r="2560" spans="1:44" x14ac:dyDescent="0.2">
      <c r="A2560" s="11">
        <v>360</v>
      </c>
      <c r="C2560" s="13">
        <f t="shared" si="117"/>
        <v>12520</v>
      </c>
      <c r="D2560" s="25">
        <v>360</v>
      </c>
      <c r="I2560" s="27">
        <f t="shared" si="118"/>
        <v>0.36</v>
      </c>
      <c r="J2560" s="19">
        <v>0.36</v>
      </c>
      <c r="L2560" s="14">
        <v>12.52</v>
      </c>
      <c r="O2560">
        <v>-1.0217000000000001</v>
      </c>
      <c r="P2560" s="31">
        <f t="shared" si="119"/>
        <v>2.5273273656719524</v>
      </c>
      <c r="R2560" s="15">
        <v>12.52</v>
      </c>
      <c r="AJ2560" s="118" t="s">
        <v>109</v>
      </c>
      <c r="AK2560" s="119"/>
      <c r="AL2560" s="119"/>
      <c r="AM2560" s="120"/>
      <c r="AO2560" s="118" t="s">
        <v>310</v>
      </c>
      <c r="AP2560" s="140"/>
      <c r="AQ2560" s="119"/>
      <c r="AR2560" s="120"/>
    </row>
    <row r="2561" spans="1:44" x14ac:dyDescent="0.2">
      <c r="A2561" s="11">
        <v>300</v>
      </c>
      <c r="C2561" s="13">
        <f t="shared" ref="C2561:C2624" si="120">L2561*1000</f>
        <v>12560</v>
      </c>
      <c r="D2561" s="25">
        <v>300</v>
      </c>
      <c r="I2561" s="27">
        <f t="shared" si="118"/>
        <v>0.3</v>
      </c>
      <c r="J2561" s="19">
        <v>0.3</v>
      </c>
      <c r="L2561" s="14">
        <v>12.56</v>
      </c>
      <c r="O2561">
        <v>-1.204</v>
      </c>
      <c r="P2561" s="31">
        <f t="shared" si="119"/>
        <v>2.5305171610400525</v>
      </c>
      <c r="R2561" s="15">
        <v>12.56</v>
      </c>
      <c r="AJ2561" s="118" t="s">
        <v>182</v>
      </c>
      <c r="AK2561" s="119"/>
      <c r="AL2561" s="119"/>
      <c r="AM2561" s="120"/>
      <c r="AO2561" s="118" t="s">
        <v>722</v>
      </c>
      <c r="AP2561" s="140"/>
      <c r="AQ2561" s="119"/>
      <c r="AR2561" s="120"/>
    </row>
    <row r="2562" spans="1:44" x14ac:dyDescent="0.2">
      <c r="A2562" s="11">
        <v>3660</v>
      </c>
      <c r="C2562" s="13">
        <f t="shared" si="120"/>
        <v>12580</v>
      </c>
      <c r="D2562" s="25">
        <v>3660</v>
      </c>
      <c r="I2562" s="27">
        <f t="shared" ref="I2562:I2625" si="121">D2562*10^-3</f>
        <v>3.66</v>
      </c>
      <c r="J2562" s="19">
        <v>3.66</v>
      </c>
      <c r="L2562" s="14">
        <v>12.58</v>
      </c>
      <c r="O2562">
        <v>1.2975000000000001</v>
      </c>
      <c r="P2562" s="31">
        <f t="shared" ref="P2562:P2625" si="122">LN(L2562)</f>
        <v>2.5321082512722946</v>
      </c>
      <c r="R2562" s="15">
        <v>12.58</v>
      </c>
      <c r="AJ2562" s="118" t="s">
        <v>108</v>
      </c>
      <c r="AK2562" s="119"/>
      <c r="AL2562" s="119"/>
      <c r="AM2562" s="120"/>
      <c r="AO2562" s="118" t="s">
        <v>431</v>
      </c>
      <c r="AP2562" s="140"/>
      <c r="AQ2562" s="119"/>
      <c r="AR2562" s="120"/>
    </row>
    <row r="2563" spans="1:44" x14ac:dyDescent="0.2">
      <c r="A2563" s="11">
        <v>1960</v>
      </c>
      <c r="C2563" s="13">
        <f t="shared" si="120"/>
        <v>12600</v>
      </c>
      <c r="D2563" s="25">
        <v>1960</v>
      </c>
      <c r="I2563" s="27">
        <f t="shared" si="121"/>
        <v>1.96</v>
      </c>
      <c r="J2563" s="19">
        <v>1.96</v>
      </c>
      <c r="L2563" s="14">
        <v>12.6</v>
      </c>
      <c r="O2563">
        <v>0.67290000000000005</v>
      </c>
      <c r="P2563" s="31">
        <f t="shared" si="122"/>
        <v>2.5336968139574321</v>
      </c>
      <c r="R2563" s="15">
        <v>12.6</v>
      </c>
      <c r="AJ2563" s="118" t="s">
        <v>406</v>
      </c>
      <c r="AK2563" s="119"/>
      <c r="AL2563" s="119"/>
      <c r="AM2563" s="120"/>
      <c r="AO2563" s="118" t="s">
        <v>514</v>
      </c>
      <c r="AP2563" s="140"/>
      <c r="AQ2563" s="119"/>
      <c r="AR2563" s="120"/>
    </row>
    <row r="2564" spans="1:44" x14ac:dyDescent="0.2">
      <c r="A2564" s="11">
        <v>560</v>
      </c>
      <c r="C2564" s="13">
        <f t="shared" si="120"/>
        <v>12600</v>
      </c>
      <c r="D2564" s="25">
        <v>560</v>
      </c>
      <c r="I2564" s="27">
        <f t="shared" si="121"/>
        <v>0.56000000000000005</v>
      </c>
      <c r="J2564" s="19">
        <v>0.56000000000000005</v>
      </c>
      <c r="L2564" s="14">
        <v>12.6</v>
      </c>
      <c r="O2564">
        <v>-0.57979999999999998</v>
      </c>
      <c r="P2564" s="31">
        <f t="shared" si="122"/>
        <v>2.5336968139574321</v>
      </c>
      <c r="R2564" s="15">
        <v>12.6</v>
      </c>
      <c r="AJ2564" s="118" t="s">
        <v>90</v>
      </c>
      <c r="AK2564" s="119"/>
      <c r="AL2564" s="119"/>
      <c r="AM2564" s="120"/>
      <c r="AO2564" s="118" t="s">
        <v>730</v>
      </c>
      <c r="AP2564" s="140"/>
      <c r="AQ2564" s="119"/>
      <c r="AR2564" s="120"/>
    </row>
    <row r="2565" spans="1:44" x14ac:dyDescent="0.2">
      <c r="A2565" s="11">
        <v>1400</v>
      </c>
      <c r="C2565" s="13">
        <f t="shared" si="120"/>
        <v>12600</v>
      </c>
      <c r="D2565" s="25">
        <v>1400</v>
      </c>
      <c r="I2565" s="27">
        <f t="shared" si="121"/>
        <v>1.4000000000000001</v>
      </c>
      <c r="J2565" s="19">
        <v>1.4000000000000001</v>
      </c>
      <c r="L2565" s="14">
        <v>12.6</v>
      </c>
      <c r="O2565">
        <v>0.33650000000000002</v>
      </c>
      <c r="P2565" s="31">
        <f t="shared" si="122"/>
        <v>2.5336968139574321</v>
      </c>
      <c r="R2565" s="15">
        <v>12.6</v>
      </c>
      <c r="AJ2565" s="118" t="s">
        <v>225</v>
      </c>
      <c r="AK2565" s="119"/>
      <c r="AL2565" s="119"/>
      <c r="AM2565" s="120"/>
      <c r="AO2565" s="118" t="s">
        <v>368</v>
      </c>
      <c r="AP2565" s="140"/>
      <c r="AQ2565" s="119"/>
      <c r="AR2565" s="120"/>
    </row>
    <row r="2566" spans="1:44" x14ac:dyDescent="0.2">
      <c r="A2566" s="11">
        <v>2300</v>
      </c>
      <c r="C2566" s="13">
        <f t="shared" si="120"/>
        <v>12600</v>
      </c>
      <c r="D2566" s="25">
        <v>2300</v>
      </c>
      <c r="I2566" s="27">
        <f t="shared" si="121"/>
        <v>2.3000000000000003</v>
      </c>
      <c r="J2566" s="19">
        <v>2.3000000000000003</v>
      </c>
      <c r="L2566" s="14">
        <v>12.6</v>
      </c>
      <c r="O2566">
        <v>0.83289999999999997</v>
      </c>
      <c r="P2566" s="31">
        <f t="shared" si="122"/>
        <v>2.5336968139574321</v>
      </c>
      <c r="R2566" s="15">
        <v>12.6</v>
      </c>
      <c r="AJ2566" s="118" t="s">
        <v>422</v>
      </c>
      <c r="AK2566" s="119"/>
      <c r="AL2566" s="119"/>
      <c r="AM2566" s="120"/>
      <c r="AO2566" s="118" t="s">
        <v>368</v>
      </c>
      <c r="AP2566" s="140"/>
      <c r="AQ2566" s="119"/>
      <c r="AR2566" s="120"/>
    </row>
    <row r="2567" spans="1:44" x14ac:dyDescent="0.2">
      <c r="A2567" s="11">
        <v>300</v>
      </c>
      <c r="C2567" s="13">
        <f t="shared" si="120"/>
        <v>12640</v>
      </c>
      <c r="D2567" s="25">
        <v>300</v>
      </c>
      <c r="I2567" s="27">
        <f t="shared" si="121"/>
        <v>0.3</v>
      </c>
      <c r="J2567" s="19">
        <v>0.3</v>
      </c>
      <c r="L2567" s="14">
        <v>12.64</v>
      </c>
      <c r="O2567">
        <v>-1.204</v>
      </c>
      <c r="P2567" s="31">
        <f t="shared" si="122"/>
        <v>2.5368663887187113</v>
      </c>
      <c r="R2567" s="15">
        <v>12.64</v>
      </c>
      <c r="AJ2567" s="118" t="s">
        <v>182</v>
      </c>
      <c r="AK2567" s="119"/>
      <c r="AL2567" s="119"/>
      <c r="AM2567" s="120"/>
      <c r="AO2567" s="118" t="s">
        <v>592</v>
      </c>
      <c r="AP2567" s="140"/>
      <c r="AQ2567" s="119"/>
      <c r="AR2567" s="120"/>
    </row>
    <row r="2568" spans="1:44" x14ac:dyDescent="0.2">
      <c r="A2568" s="11">
        <v>540</v>
      </c>
      <c r="C2568" s="13">
        <f t="shared" si="120"/>
        <v>12660</v>
      </c>
      <c r="D2568" s="25">
        <v>540</v>
      </c>
      <c r="I2568" s="27">
        <f t="shared" si="121"/>
        <v>0.54</v>
      </c>
      <c r="J2568" s="19">
        <v>0.54</v>
      </c>
      <c r="L2568" s="14">
        <v>12.66</v>
      </c>
      <c r="O2568">
        <v>-0.61619999999999997</v>
      </c>
      <c r="P2568" s="31">
        <f t="shared" si="122"/>
        <v>2.5384474167160302</v>
      </c>
      <c r="R2568" s="15">
        <v>12.66</v>
      </c>
      <c r="AJ2568" s="118" t="s">
        <v>49</v>
      </c>
      <c r="AK2568" s="119"/>
      <c r="AL2568" s="119"/>
      <c r="AM2568" s="120"/>
      <c r="AO2568" s="118" t="s">
        <v>592</v>
      </c>
      <c r="AP2568" s="140"/>
      <c r="AQ2568" s="119"/>
      <c r="AR2568" s="120"/>
    </row>
    <row r="2569" spans="1:44" x14ac:dyDescent="0.2">
      <c r="A2569" s="11">
        <v>1620</v>
      </c>
      <c r="C2569" s="13">
        <f t="shared" si="120"/>
        <v>12680</v>
      </c>
      <c r="D2569" s="25">
        <v>1620</v>
      </c>
      <c r="I2569" s="27">
        <f t="shared" si="121"/>
        <v>1.62</v>
      </c>
      <c r="J2569" s="19">
        <v>1.62</v>
      </c>
      <c r="L2569" s="14">
        <v>12.68</v>
      </c>
      <c r="O2569">
        <v>0.4824</v>
      </c>
      <c r="P2569" s="31">
        <f t="shared" si="122"/>
        <v>2.5400259490090797</v>
      </c>
      <c r="R2569" s="15">
        <v>12.68</v>
      </c>
      <c r="AJ2569" s="118" t="s">
        <v>147</v>
      </c>
      <c r="AK2569" s="119"/>
      <c r="AL2569" s="119"/>
      <c r="AM2569" s="120"/>
      <c r="AO2569" s="118" t="s">
        <v>592</v>
      </c>
      <c r="AP2569" s="140"/>
      <c r="AQ2569" s="119"/>
      <c r="AR2569" s="120"/>
    </row>
    <row r="2570" spans="1:44" x14ac:dyDescent="0.2">
      <c r="A2570" s="11">
        <v>840</v>
      </c>
      <c r="C2570" s="13">
        <f t="shared" si="120"/>
        <v>12720</v>
      </c>
      <c r="D2570" s="25">
        <v>840</v>
      </c>
      <c r="I2570" s="27">
        <f t="shared" si="121"/>
        <v>0.84</v>
      </c>
      <c r="J2570" s="19">
        <v>0.84</v>
      </c>
      <c r="L2570" s="14">
        <v>12.72</v>
      </c>
      <c r="O2570">
        <v>-0.1744</v>
      </c>
      <c r="P2570" s="31">
        <f t="shared" si="122"/>
        <v>2.5431755579119759</v>
      </c>
      <c r="R2570" s="15">
        <v>12.72</v>
      </c>
      <c r="AJ2570" s="118" t="s">
        <v>119</v>
      </c>
      <c r="AK2570" s="119"/>
      <c r="AL2570" s="119"/>
      <c r="AM2570" s="120"/>
      <c r="AO2570" s="118" t="s">
        <v>687</v>
      </c>
      <c r="AP2570" s="140"/>
      <c r="AQ2570" s="119"/>
      <c r="AR2570" s="120"/>
    </row>
    <row r="2571" spans="1:44" x14ac:dyDescent="0.2">
      <c r="A2571" s="11">
        <v>3360</v>
      </c>
      <c r="C2571" s="13">
        <f t="shared" si="120"/>
        <v>12720</v>
      </c>
      <c r="D2571" s="25">
        <v>3360</v>
      </c>
      <c r="I2571" s="27">
        <f t="shared" si="121"/>
        <v>3.36</v>
      </c>
      <c r="J2571" s="19">
        <v>3.36</v>
      </c>
      <c r="L2571" s="14">
        <v>12.72</v>
      </c>
      <c r="O2571">
        <v>1.2119</v>
      </c>
      <c r="P2571" s="31">
        <f t="shared" si="122"/>
        <v>2.5431755579119759</v>
      </c>
      <c r="R2571" s="15">
        <v>12.72</v>
      </c>
      <c r="AJ2571" s="118" t="s">
        <v>80</v>
      </c>
      <c r="AK2571" s="119"/>
      <c r="AL2571" s="119"/>
      <c r="AM2571" s="120"/>
      <c r="AO2571" s="118" t="s">
        <v>687</v>
      </c>
      <c r="AP2571" s="140"/>
      <c r="AQ2571" s="119"/>
      <c r="AR2571" s="120"/>
    </row>
    <row r="2572" spans="1:44" x14ac:dyDescent="0.2">
      <c r="A2572" s="11">
        <v>920</v>
      </c>
      <c r="C2572" s="13">
        <f t="shared" si="120"/>
        <v>12740</v>
      </c>
      <c r="D2572" s="25">
        <v>920</v>
      </c>
      <c r="I2572" s="27">
        <f t="shared" si="121"/>
        <v>0.92</v>
      </c>
      <c r="J2572" s="19">
        <v>0.92</v>
      </c>
      <c r="L2572" s="14">
        <v>12.74</v>
      </c>
      <c r="O2572">
        <v>-8.3400000000000002E-2</v>
      </c>
      <c r="P2572" s="31">
        <f t="shared" si="122"/>
        <v>2.5447466501440172</v>
      </c>
      <c r="R2572" s="15">
        <v>12.74</v>
      </c>
      <c r="AJ2572" s="118" t="s">
        <v>48</v>
      </c>
      <c r="AK2572" s="119"/>
      <c r="AL2572" s="119"/>
      <c r="AM2572" s="120"/>
      <c r="AO2572" s="118" t="s">
        <v>687</v>
      </c>
      <c r="AP2572" s="140"/>
      <c r="AQ2572" s="119"/>
      <c r="AR2572" s="120"/>
    </row>
    <row r="2573" spans="1:44" x14ac:dyDescent="0.2">
      <c r="A2573" s="11">
        <v>6080</v>
      </c>
      <c r="C2573" s="13">
        <f t="shared" si="120"/>
        <v>12760</v>
      </c>
      <c r="D2573" s="25">
        <v>6080</v>
      </c>
      <c r="I2573" s="27">
        <f t="shared" si="121"/>
        <v>6.08</v>
      </c>
      <c r="J2573" s="19">
        <v>6.08</v>
      </c>
      <c r="L2573" s="14">
        <v>12.76</v>
      </c>
      <c r="O2573">
        <v>1.8049999999999999</v>
      </c>
      <c r="P2573" s="31">
        <f t="shared" si="122"/>
        <v>2.5463152779166438</v>
      </c>
      <c r="R2573" s="15">
        <v>12.76</v>
      </c>
      <c r="AJ2573" s="118" t="s">
        <v>512</v>
      </c>
      <c r="AK2573" s="119"/>
      <c r="AL2573" s="119"/>
      <c r="AM2573" s="120"/>
      <c r="AO2573" s="118" t="s">
        <v>687</v>
      </c>
      <c r="AP2573" s="140"/>
      <c r="AQ2573" s="119"/>
      <c r="AR2573" s="120"/>
    </row>
    <row r="2574" spans="1:44" x14ac:dyDescent="0.2">
      <c r="A2574" s="11">
        <v>14440</v>
      </c>
      <c r="C2574" s="13">
        <f t="shared" si="120"/>
        <v>12820</v>
      </c>
      <c r="D2574" s="25">
        <v>14440</v>
      </c>
      <c r="I2574" s="27">
        <f t="shared" si="121"/>
        <v>14.44</v>
      </c>
      <c r="J2574" s="19">
        <v>14.44</v>
      </c>
      <c r="L2574" s="14">
        <v>12.82</v>
      </c>
      <c r="O2574">
        <v>2.67</v>
      </c>
      <c r="P2574" s="31">
        <f t="shared" si="122"/>
        <v>2.5510064514925239</v>
      </c>
      <c r="R2574" s="15">
        <v>12.82</v>
      </c>
      <c r="AJ2574" s="118" t="s">
        <v>60</v>
      </c>
      <c r="AK2574" s="119"/>
      <c r="AL2574" s="119"/>
      <c r="AM2574" s="120"/>
      <c r="AO2574" s="118" t="s">
        <v>164</v>
      </c>
      <c r="AP2574" s="140"/>
      <c r="AQ2574" s="119"/>
      <c r="AR2574" s="120"/>
    </row>
    <row r="2575" spans="1:44" x14ac:dyDescent="0.2">
      <c r="A2575" s="11">
        <v>3980</v>
      </c>
      <c r="C2575" s="13">
        <f t="shared" si="120"/>
        <v>12820</v>
      </c>
      <c r="D2575" s="25">
        <v>3980</v>
      </c>
      <c r="I2575" s="27">
        <f t="shared" si="121"/>
        <v>3.98</v>
      </c>
      <c r="J2575" s="19">
        <v>3.98</v>
      </c>
      <c r="L2575" s="14">
        <v>12.82</v>
      </c>
      <c r="O2575">
        <v>1.3813</v>
      </c>
      <c r="P2575" s="31">
        <f t="shared" si="122"/>
        <v>2.5510064514925239</v>
      </c>
      <c r="R2575" s="15">
        <v>12.82</v>
      </c>
      <c r="AJ2575" s="118" t="s">
        <v>101</v>
      </c>
      <c r="AK2575" s="119"/>
      <c r="AL2575" s="119"/>
      <c r="AM2575" s="120"/>
      <c r="AO2575" s="118" t="s">
        <v>164</v>
      </c>
      <c r="AP2575" s="140"/>
      <c r="AQ2575" s="119"/>
      <c r="AR2575" s="120"/>
    </row>
    <row r="2576" spans="1:44" x14ac:dyDescent="0.2">
      <c r="A2576" s="11">
        <v>14480</v>
      </c>
      <c r="C2576" s="13">
        <f t="shared" si="120"/>
        <v>12840</v>
      </c>
      <c r="D2576" s="25">
        <v>14480</v>
      </c>
      <c r="I2576" s="27">
        <f t="shared" si="121"/>
        <v>14.48</v>
      </c>
      <c r="J2576" s="19">
        <v>14.48</v>
      </c>
      <c r="L2576" s="14">
        <v>12.84</v>
      </c>
      <c r="O2576">
        <v>2.6728000000000001</v>
      </c>
      <c r="P2576" s="31">
        <f t="shared" si="122"/>
        <v>2.5525652982618152</v>
      </c>
      <c r="R2576" s="15">
        <v>12.84</v>
      </c>
      <c r="AJ2576" s="118" t="s">
        <v>628</v>
      </c>
      <c r="AK2576" s="119"/>
      <c r="AL2576" s="119"/>
      <c r="AM2576" s="120"/>
      <c r="AO2576" s="118" t="s">
        <v>164</v>
      </c>
      <c r="AP2576" s="140"/>
      <c r="AQ2576" s="119"/>
      <c r="AR2576" s="120"/>
    </row>
    <row r="2577" spans="1:44" x14ac:dyDescent="0.2">
      <c r="A2577" s="11">
        <v>14540</v>
      </c>
      <c r="C2577" s="13">
        <f t="shared" si="120"/>
        <v>12840</v>
      </c>
      <c r="D2577" s="25">
        <v>14540</v>
      </c>
      <c r="I2577" s="27">
        <f t="shared" si="121"/>
        <v>14.540000000000001</v>
      </c>
      <c r="J2577" s="19">
        <v>14.540000000000001</v>
      </c>
      <c r="L2577" s="14">
        <v>12.84</v>
      </c>
      <c r="O2577">
        <v>2.6768999999999998</v>
      </c>
      <c r="P2577" s="31">
        <f t="shared" si="122"/>
        <v>2.5525652982618152</v>
      </c>
      <c r="R2577" s="15">
        <v>12.84</v>
      </c>
      <c r="AJ2577" s="118" t="s">
        <v>441</v>
      </c>
      <c r="AK2577" s="119"/>
      <c r="AL2577" s="119"/>
      <c r="AM2577" s="120"/>
      <c r="AO2577" s="118" t="s">
        <v>164</v>
      </c>
      <c r="AP2577" s="140"/>
      <c r="AQ2577" s="119"/>
      <c r="AR2577" s="120"/>
    </row>
    <row r="2578" spans="1:44" x14ac:dyDescent="0.2">
      <c r="A2578" s="11">
        <v>16340</v>
      </c>
      <c r="C2578" s="13">
        <f t="shared" si="120"/>
        <v>12920</v>
      </c>
      <c r="D2578" s="25">
        <v>16340</v>
      </c>
      <c r="I2578" s="27">
        <f t="shared" si="121"/>
        <v>16.34</v>
      </c>
      <c r="J2578" s="19">
        <v>16.34</v>
      </c>
      <c r="L2578" s="14">
        <v>12.92</v>
      </c>
      <c r="O2578">
        <v>2.7936000000000001</v>
      </c>
      <c r="P2578" s="31">
        <f t="shared" si="122"/>
        <v>2.5587764983544559</v>
      </c>
      <c r="R2578" s="15">
        <v>12.92</v>
      </c>
      <c r="AJ2578" s="118" t="s">
        <v>664</v>
      </c>
      <c r="AK2578" s="119"/>
      <c r="AL2578" s="119"/>
      <c r="AM2578" s="120"/>
      <c r="AO2578" s="118" t="s">
        <v>91</v>
      </c>
      <c r="AP2578" s="140"/>
      <c r="AQ2578" s="119"/>
      <c r="AR2578" s="120"/>
    </row>
    <row r="2579" spans="1:44" x14ac:dyDescent="0.2">
      <c r="A2579" s="11">
        <v>860</v>
      </c>
      <c r="C2579" s="13">
        <f t="shared" si="120"/>
        <v>12940</v>
      </c>
      <c r="D2579" s="25">
        <v>860</v>
      </c>
      <c r="I2579" s="27">
        <f t="shared" si="121"/>
        <v>0.86</v>
      </c>
      <c r="J2579" s="19">
        <v>0.86</v>
      </c>
      <c r="L2579" s="14">
        <v>12.94</v>
      </c>
      <c r="O2579">
        <v>-0.15079999999999999</v>
      </c>
      <c r="P2579" s="31">
        <f t="shared" si="122"/>
        <v>2.5603232890727545</v>
      </c>
      <c r="R2579" s="15">
        <v>12.94</v>
      </c>
      <c r="AJ2579" s="118" t="s">
        <v>125</v>
      </c>
      <c r="AK2579" s="119"/>
      <c r="AL2579" s="119"/>
      <c r="AM2579" s="120"/>
      <c r="AO2579" s="118" t="s">
        <v>91</v>
      </c>
      <c r="AP2579" s="140"/>
      <c r="AQ2579" s="119"/>
      <c r="AR2579" s="120"/>
    </row>
    <row r="2580" spans="1:44" x14ac:dyDescent="0.2">
      <c r="A2580" s="11">
        <v>2300</v>
      </c>
      <c r="C2580" s="13">
        <f t="shared" si="120"/>
        <v>13000</v>
      </c>
      <c r="D2580" s="25">
        <v>2300</v>
      </c>
      <c r="I2580" s="27">
        <f t="shared" si="121"/>
        <v>2.3000000000000003</v>
      </c>
      <c r="J2580" s="19">
        <v>2.3000000000000003</v>
      </c>
      <c r="L2580" s="14">
        <v>13</v>
      </c>
      <c r="O2580">
        <v>0.83289999999999997</v>
      </c>
      <c r="P2580" s="31">
        <f t="shared" si="122"/>
        <v>2.5649493574615367</v>
      </c>
      <c r="R2580" s="15">
        <v>13</v>
      </c>
      <c r="AJ2580" s="118" t="s">
        <v>422</v>
      </c>
      <c r="AK2580" s="119"/>
      <c r="AL2580" s="119"/>
      <c r="AM2580" s="120"/>
      <c r="AO2580" s="118" t="s">
        <v>666</v>
      </c>
      <c r="AP2580" s="140"/>
      <c r="AQ2580" s="119"/>
      <c r="AR2580" s="120"/>
    </row>
    <row r="2581" spans="1:44" x14ac:dyDescent="0.2">
      <c r="A2581" s="11">
        <v>380</v>
      </c>
      <c r="C2581" s="13">
        <f t="shared" si="120"/>
        <v>13080</v>
      </c>
      <c r="D2581" s="25">
        <v>380</v>
      </c>
      <c r="I2581" s="27">
        <f t="shared" si="121"/>
        <v>0.38</v>
      </c>
      <c r="J2581" s="19">
        <v>0.38</v>
      </c>
      <c r="L2581" s="14">
        <v>13.08</v>
      </c>
      <c r="O2581">
        <v>-0.96760000000000002</v>
      </c>
      <c r="P2581" s="31">
        <f t="shared" si="122"/>
        <v>2.5710843460290524</v>
      </c>
      <c r="R2581" s="15">
        <v>13.08</v>
      </c>
      <c r="AJ2581" s="118" t="s">
        <v>160</v>
      </c>
      <c r="AK2581" s="119"/>
      <c r="AL2581" s="119"/>
      <c r="AM2581" s="120"/>
      <c r="AO2581" s="118" t="s">
        <v>565</v>
      </c>
      <c r="AP2581" s="140"/>
      <c r="AQ2581" s="119"/>
      <c r="AR2581" s="120"/>
    </row>
    <row r="2582" spans="1:44" x14ac:dyDescent="0.2">
      <c r="A2582" s="11">
        <v>380</v>
      </c>
      <c r="C2582" s="13">
        <f t="shared" si="120"/>
        <v>13080</v>
      </c>
      <c r="D2582" s="25">
        <v>380</v>
      </c>
      <c r="I2582" s="27">
        <f t="shared" si="121"/>
        <v>0.38</v>
      </c>
      <c r="J2582" s="19">
        <v>0.38</v>
      </c>
      <c r="L2582" s="14">
        <v>13.08</v>
      </c>
      <c r="O2582">
        <v>-0.96760000000000002</v>
      </c>
      <c r="P2582" s="31">
        <f t="shared" si="122"/>
        <v>2.5710843460290524</v>
      </c>
      <c r="R2582" s="15">
        <v>13.08</v>
      </c>
      <c r="AJ2582" s="118" t="s">
        <v>160</v>
      </c>
      <c r="AK2582" s="119"/>
      <c r="AL2582" s="119"/>
      <c r="AM2582" s="120"/>
      <c r="AO2582" s="118" t="s">
        <v>309</v>
      </c>
      <c r="AP2582" s="140"/>
      <c r="AQ2582" s="119"/>
      <c r="AR2582" s="120"/>
    </row>
    <row r="2583" spans="1:44" x14ac:dyDescent="0.2">
      <c r="A2583" s="11">
        <v>560</v>
      </c>
      <c r="C2583" s="13">
        <f t="shared" si="120"/>
        <v>13080</v>
      </c>
      <c r="D2583" s="25">
        <v>560</v>
      </c>
      <c r="I2583" s="27">
        <f t="shared" si="121"/>
        <v>0.56000000000000005</v>
      </c>
      <c r="J2583" s="19">
        <v>0.56000000000000005</v>
      </c>
      <c r="L2583" s="14">
        <v>13.08</v>
      </c>
      <c r="O2583">
        <v>-0.57979999999999998</v>
      </c>
      <c r="P2583" s="31">
        <f t="shared" si="122"/>
        <v>2.5710843460290524</v>
      </c>
      <c r="R2583" s="15">
        <v>13.08</v>
      </c>
      <c r="AJ2583" s="118" t="s">
        <v>90</v>
      </c>
      <c r="AK2583" s="119"/>
      <c r="AL2583" s="119"/>
      <c r="AM2583" s="120"/>
      <c r="AO2583" s="118" t="s">
        <v>309</v>
      </c>
      <c r="AP2583" s="140"/>
      <c r="AQ2583" s="119"/>
      <c r="AR2583" s="120"/>
    </row>
    <row r="2584" spans="1:44" x14ac:dyDescent="0.2">
      <c r="A2584" s="11">
        <v>6760</v>
      </c>
      <c r="C2584" s="13">
        <f t="shared" si="120"/>
        <v>13120</v>
      </c>
      <c r="D2584" s="25">
        <v>6760</v>
      </c>
      <c r="I2584" s="27">
        <f t="shared" si="121"/>
        <v>6.76</v>
      </c>
      <c r="J2584" s="19">
        <v>6.76</v>
      </c>
      <c r="L2584" s="14">
        <v>13.12</v>
      </c>
      <c r="O2584">
        <v>1.911</v>
      </c>
      <c r="P2584" s="31">
        <f t="shared" si="122"/>
        <v>2.5741377835159431</v>
      </c>
      <c r="R2584" s="15">
        <v>13.12</v>
      </c>
      <c r="AJ2584" s="118" t="s">
        <v>151</v>
      </c>
      <c r="AK2584" s="119"/>
      <c r="AL2584" s="119"/>
      <c r="AM2584" s="120"/>
      <c r="AO2584" s="118" t="s">
        <v>309</v>
      </c>
      <c r="AP2584" s="140"/>
      <c r="AQ2584" s="119"/>
      <c r="AR2584" s="120"/>
    </row>
    <row r="2585" spans="1:44" x14ac:dyDescent="0.2">
      <c r="A2585" s="11">
        <v>19340</v>
      </c>
      <c r="C2585" s="13">
        <f t="shared" si="120"/>
        <v>13120</v>
      </c>
      <c r="D2585" s="25">
        <v>19340</v>
      </c>
      <c r="I2585" s="27">
        <f t="shared" si="121"/>
        <v>19.34</v>
      </c>
      <c r="J2585" s="19">
        <v>19.34</v>
      </c>
      <c r="L2585" s="14">
        <v>13.12</v>
      </c>
      <c r="O2585">
        <v>2.9622000000000002</v>
      </c>
      <c r="P2585" s="31">
        <f t="shared" si="122"/>
        <v>2.5741377835159431</v>
      </c>
      <c r="R2585" s="15">
        <v>13.12</v>
      </c>
      <c r="AJ2585" s="118" t="s">
        <v>714</v>
      </c>
      <c r="AK2585" s="119"/>
      <c r="AL2585" s="119"/>
      <c r="AM2585" s="120"/>
      <c r="AO2585" s="118" t="s">
        <v>591</v>
      </c>
      <c r="AP2585" s="140"/>
      <c r="AQ2585" s="119"/>
      <c r="AR2585" s="120"/>
    </row>
    <row r="2586" spans="1:44" x14ac:dyDescent="0.2">
      <c r="A2586" s="11">
        <v>2420</v>
      </c>
      <c r="C2586" s="13">
        <f t="shared" si="120"/>
        <v>13140</v>
      </c>
      <c r="D2586" s="25">
        <v>2420</v>
      </c>
      <c r="I2586" s="27">
        <f t="shared" si="121"/>
        <v>2.42</v>
      </c>
      <c r="J2586" s="19">
        <v>2.42</v>
      </c>
      <c r="L2586" s="14">
        <v>13.14</v>
      </c>
      <c r="O2586">
        <v>0.88380000000000003</v>
      </c>
      <c r="P2586" s="31">
        <f t="shared" si="122"/>
        <v>2.5756610130564646</v>
      </c>
      <c r="R2586" s="15">
        <v>13.14</v>
      </c>
      <c r="AJ2586" s="118" t="s">
        <v>269</v>
      </c>
      <c r="AK2586" s="119"/>
      <c r="AL2586" s="119"/>
      <c r="AM2586" s="120"/>
      <c r="AO2586" s="118" t="s">
        <v>524</v>
      </c>
      <c r="AP2586" s="140"/>
      <c r="AQ2586" s="119"/>
      <c r="AR2586" s="120"/>
    </row>
    <row r="2587" spans="1:44" x14ac:dyDescent="0.2">
      <c r="A2587" s="11">
        <v>1360</v>
      </c>
      <c r="C2587" s="13">
        <f t="shared" si="120"/>
        <v>13160</v>
      </c>
      <c r="D2587" s="25">
        <v>1360</v>
      </c>
      <c r="I2587" s="27">
        <f t="shared" si="121"/>
        <v>1.36</v>
      </c>
      <c r="J2587" s="19">
        <v>1.36</v>
      </c>
      <c r="L2587" s="14">
        <v>13.16</v>
      </c>
      <c r="O2587">
        <v>0.3075</v>
      </c>
      <c r="P2587" s="31">
        <f t="shared" si="122"/>
        <v>2.5771819258971713</v>
      </c>
      <c r="R2587" s="15">
        <v>13.16</v>
      </c>
      <c r="AJ2587" s="118" t="s">
        <v>360</v>
      </c>
      <c r="AK2587" s="119"/>
      <c r="AL2587" s="119"/>
      <c r="AM2587" s="120"/>
      <c r="AO2587" s="118" t="s">
        <v>369</v>
      </c>
      <c r="AP2587" s="140"/>
      <c r="AQ2587" s="119"/>
      <c r="AR2587" s="120"/>
    </row>
    <row r="2588" spans="1:44" x14ac:dyDescent="0.2">
      <c r="A2588" s="11">
        <v>1220</v>
      </c>
      <c r="C2588" s="13">
        <f t="shared" si="120"/>
        <v>13160</v>
      </c>
      <c r="D2588" s="25">
        <v>1220</v>
      </c>
      <c r="I2588" s="27">
        <f t="shared" si="121"/>
        <v>1.22</v>
      </c>
      <c r="J2588" s="19">
        <v>1.22</v>
      </c>
      <c r="L2588" s="14">
        <v>13.16</v>
      </c>
      <c r="O2588">
        <v>0.19889999999999999</v>
      </c>
      <c r="P2588" s="31">
        <f t="shared" si="122"/>
        <v>2.5771819258971713</v>
      </c>
      <c r="R2588" s="15">
        <v>13.16</v>
      </c>
      <c r="AJ2588" s="118" t="s">
        <v>154</v>
      </c>
      <c r="AK2588" s="119"/>
      <c r="AL2588" s="119"/>
      <c r="AM2588" s="120"/>
      <c r="AO2588" s="118" t="s">
        <v>613</v>
      </c>
      <c r="AP2588" s="140"/>
      <c r="AQ2588" s="119"/>
      <c r="AR2588" s="120"/>
    </row>
    <row r="2589" spans="1:44" x14ac:dyDescent="0.2">
      <c r="A2589" s="11">
        <v>6540</v>
      </c>
      <c r="C2589" s="13">
        <f t="shared" si="120"/>
        <v>13180</v>
      </c>
      <c r="D2589" s="25">
        <v>6540</v>
      </c>
      <c r="I2589" s="27">
        <f t="shared" si="121"/>
        <v>6.54</v>
      </c>
      <c r="J2589" s="19">
        <v>6.54</v>
      </c>
      <c r="L2589" s="14">
        <v>13.18</v>
      </c>
      <c r="O2589">
        <v>1.8778999999999999</v>
      </c>
      <c r="P2589" s="31">
        <f t="shared" si="122"/>
        <v>2.5787005290743612</v>
      </c>
      <c r="R2589" s="15">
        <v>13.18</v>
      </c>
      <c r="AJ2589" s="118" t="s">
        <v>536</v>
      </c>
      <c r="AK2589" s="119"/>
      <c r="AL2589" s="119"/>
      <c r="AM2589" s="120"/>
      <c r="AO2589" s="118" t="s">
        <v>474</v>
      </c>
      <c r="AP2589" s="140"/>
      <c r="AQ2589" s="119"/>
      <c r="AR2589" s="120"/>
    </row>
    <row r="2590" spans="1:44" x14ac:dyDescent="0.2">
      <c r="A2590" s="11">
        <v>340</v>
      </c>
      <c r="C2590" s="13">
        <f t="shared" si="120"/>
        <v>13180</v>
      </c>
      <c r="D2590" s="25">
        <v>340</v>
      </c>
      <c r="I2590" s="27">
        <f t="shared" si="121"/>
        <v>0.34</v>
      </c>
      <c r="J2590" s="19">
        <v>0.34</v>
      </c>
      <c r="L2590" s="14">
        <v>13.18</v>
      </c>
      <c r="O2590">
        <v>-1.0788</v>
      </c>
      <c r="P2590" s="31">
        <f t="shared" si="122"/>
        <v>2.5787005290743612</v>
      </c>
      <c r="R2590" s="15">
        <v>13.18</v>
      </c>
      <c r="AJ2590" s="118" t="s">
        <v>193</v>
      </c>
      <c r="AK2590" s="119"/>
      <c r="AL2590" s="119"/>
      <c r="AM2590" s="120"/>
      <c r="AO2590" s="118" t="s">
        <v>641</v>
      </c>
      <c r="AP2590" s="140"/>
      <c r="AQ2590" s="119"/>
      <c r="AR2590" s="120"/>
    </row>
    <row r="2591" spans="1:44" x14ac:dyDescent="0.2">
      <c r="A2591" s="11">
        <v>2700</v>
      </c>
      <c r="C2591" s="13">
        <f t="shared" si="120"/>
        <v>13180</v>
      </c>
      <c r="D2591" s="25">
        <v>2700</v>
      </c>
      <c r="I2591" s="27">
        <f t="shared" si="121"/>
        <v>2.7</v>
      </c>
      <c r="J2591" s="19">
        <v>2.7</v>
      </c>
      <c r="L2591" s="14">
        <v>13.18</v>
      </c>
      <c r="O2591">
        <v>0.99329999999999996</v>
      </c>
      <c r="P2591" s="31">
        <f t="shared" si="122"/>
        <v>2.5787005290743612</v>
      </c>
      <c r="R2591" s="15">
        <v>13.18</v>
      </c>
      <c r="AJ2591" s="118" t="s">
        <v>103</v>
      </c>
      <c r="AK2591" s="119"/>
      <c r="AL2591" s="119"/>
      <c r="AM2591" s="120"/>
      <c r="AO2591" s="118" t="s">
        <v>453</v>
      </c>
      <c r="AP2591" s="140"/>
      <c r="AQ2591" s="119"/>
      <c r="AR2591" s="120"/>
    </row>
    <row r="2592" spans="1:44" x14ac:dyDescent="0.2">
      <c r="A2592" s="11">
        <v>2120</v>
      </c>
      <c r="C2592" s="13">
        <f t="shared" si="120"/>
        <v>13180</v>
      </c>
      <c r="D2592" s="25">
        <v>2120</v>
      </c>
      <c r="I2592" s="27">
        <f t="shared" si="121"/>
        <v>2.12</v>
      </c>
      <c r="J2592" s="19">
        <v>2.12</v>
      </c>
      <c r="L2592" s="14">
        <v>13.18</v>
      </c>
      <c r="O2592">
        <v>0.75139999999999996</v>
      </c>
      <c r="P2592" s="31">
        <f t="shared" si="122"/>
        <v>2.5787005290743612</v>
      </c>
      <c r="R2592" s="15">
        <v>13.18</v>
      </c>
      <c r="AJ2592" s="118" t="s">
        <v>98</v>
      </c>
      <c r="AK2592" s="119"/>
      <c r="AL2592" s="119"/>
      <c r="AM2592" s="120"/>
      <c r="AO2592" s="118" t="s">
        <v>375</v>
      </c>
      <c r="AP2592" s="140"/>
      <c r="AQ2592" s="119"/>
      <c r="AR2592" s="120"/>
    </row>
    <row r="2593" spans="1:44" x14ac:dyDescent="0.2">
      <c r="A2593" s="11">
        <v>760</v>
      </c>
      <c r="C2593" s="13">
        <f t="shared" si="120"/>
        <v>13220</v>
      </c>
      <c r="D2593" s="25">
        <v>760</v>
      </c>
      <c r="I2593" s="27">
        <f t="shared" si="121"/>
        <v>0.76</v>
      </c>
      <c r="J2593" s="19">
        <v>0.76</v>
      </c>
      <c r="L2593" s="14">
        <v>13.22</v>
      </c>
      <c r="O2593">
        <v>-0.27439999999999998</v>
      </c>
      <c r="P2593" s="31">
        <f t="shared" si="122"/>
        <v>2.5817308344235403</v>
      </c>
      <c r="R2593" s="15">
        <v>13.22</v>
      </c>
      <c r="AJ2593" s="118" t="s">
        <v>79</v>
      </c>
      <c r="AK2593" s="119"/>
      <c r="AL2593" s="119"/>
      <c r="AM2593" s="120"/>
      <c r="AO2593" s="118" t="s">
        <v>375</v>
      </c>
      <c r="AP2593" s="140"/>
      <c r="AQ2593" s="119"/>
      <c r="AR2593" s="120"/>
    </row>
    <row r="2594" spans="1:44" x14ac:dyDescent="0.2">
      <c r="A2594" s="11">
        <v>1020</v>
      </c>
      <c r="C2594" s="13">
        <f t="shared" si="120"/>
        <v>13240</v>
      </c>
      <c r="D2594" s="25">
        <v>1020</v>
      </c>
      <c r="I2594" s="27">
        <f t="shared" si="121"/>
        <v>1.02</v>
      </c>
      <c r="J2594" s="19">
        <v>1.02</v>
      </c>
      <c r="L2594" s="14">
        <v>13.24</v>
      </c>
      <c r="O2594">
        <v>1.9800000000000002E-2</v>
      </c>
      <c r="P2594" s="31">
        <f t="shared" si="122"/>
        <v>2.5832425505088623</v>
      </c>
      <c r="R2594" s="15">
        <v>13.24</v>
      </c>
      <c r="AJ2594" s="118" t="s">
        <v>410</v>
      </c>
      <c r="AK2594" s="119"/>
      <c r="AL2594" s="119"/>
      <c r="AM2594" s="120"/>
      <c r="AO2594" s="118" t="s">
        <v>677</v>
      </c>
      <c r="AP2594" s="140"/>
      <c r="AQ2594" s="119"/>
      <c r="AR2594" s="120"/>
    </row>
    <row r="2595" spans="1:44" x14ac:dyDescent="0.2">
      <c r="A2595" s="11">
        <v>3660</v>
      </c>
      <c r="C2595" s="13">
        <f t="shared" si="120"/>
        <v>13260</v>
      </c>
      <c r="D2595" s="25">
        <v>3660</v>
      </c>
      <c r="I2595" s="27">
        <f t="shared" si="121"/>
        <v>3.66</v>
      </c>
      <c r="J2595" s="19">
        <v>3.66</v>
      </c>
      <c r="L2595" s="14">
        <v>13.26</v>
      </c>
      <c r="O2595">
        <v>1.2975000000000001</v>
      </c>
      <c r="P2595" s="31">
        <f t="shared" si="122"/>
        <v>2.5847519847577165</v>
      </c>
      <c r="R2595" s="15">
        <v>13.26</v>
      </c>
      <c r="AJ2595" s="118" t="s">
        <v>108</v>
      </c>
      <c r="AK2595" s="119"/>
      <c r="AL2595" s="119"/>
      <c r="AM2595" s="120"/>
      <c r="AO2595" s="118" t="s">
        <v>170</v>
      </c>
      <c r="AP2595" s="140"/>
      <c r="AQ2595" s="119"/>
      <c r="AR2595" s="120"/>
    </row>
    <row r="2596" spans="1:44" x14ac:dyDescent="0.2">
      <c r="A2596" s="11">
        <v>14880</v>
      </c>
      <c r="C2596" s="13">
        <f t="shared" si="120"/>
        <v>13280</v>
      </c>
      <c r="D2596" s="25">
        <v>14880</v>
      </c>
      <c r="I2596" s="27">
        <f t="shared" si="121"/>
        <v>14.88</v>
      </c>
      <c r="J2596" s="19">
        <v>14.88</v>
      </c>
      <c r="L2596" s="14">
        <v>13.28</v>
      </c>
      <c r="O2596">
        <v>2.7</v>
      </c>
      <c r="P2596" s="31">
        <f t="shared" si="122"/>
        <v>2.5862591440482876</v>
      </c>
      <c r="R2596" s="15">
        <v>13.28</v>
      </c>
      <c r="AJ2596" s="118" t="s">
        <v>715</v>
      </c>
      <c r="AK2596" s="119"/>
      <c r="AL2596" s="119"/>
      <c r="AM2596" s="120"/>
      <c r="AO2596" s="118" t="s">
        <v>170</v>
      </c>
      <c r="AP2596" s="140"/>
      <c r="AQ2596" s="119"/>
      <c r="AR2596" s="120"/>
    </row>
    <row r="2597" spans="1:44" x14ac:dyDescent="0.2">
      <c r="A2597" s="11">
        <v>520</v>
      </c>
      <c r="C2597" s="13">
        <f t="shared" si="120"/>
        <v>13320</v>
      </c>
      <c r="D2597" s="25">
        <v>520</v>
      </c>
      <c r="I2597" s="27">
        <f t="shared" si="121"/>
        <v>0.52</v>
      </c>
      <c r="J2597" s="19">
        <v>0.52</v>
      </c>
      <c r="L2597" s="14">
        <v>13.32</v>
      </c>
      <c r="O2597">
        <v>-0.65390000000000004</v>
      </c>
      <c r="P2597" s="31">
        <f t="shared" si="122"/>
        <v>2.5892666651122429</v>
      </c>
      <c r="R2597" s="15">
        <v>13.32</v>
      </c>
      <c r="AJ2597" s="118" t="s">
        <v>132</v>
      </c>
      <c r="AK2597" s="119"/>
      <c r="AL2597" s="119"/>
      <c r="AM2597" s="120"/>
      <c r="AO2597" s="118" t="s">
        <v>480</v>
      </c>
      <c r="AP2597" s="140"/>
      <c r="AQ2597" s="119"/>
      <c r="AR2597" s="120"/>
    </row>
    <row r="2598" spans="1:44" x14ac:dyDescent="0.2">
      <c r="A2598" s="11">
        <v>320</v>
      </c>
      <c r="C2598" s="13">
        <f t="shared" si="120"/>
        <v>13320</v>
      </c>
      <c r="D2598" s="25">
        <v>320</v>
      </c>
      <c r="I2598" s="27">
        <f t="shared" si="121"/>
        <v>0.32</v>
      </c>
      <c r="J2598" s="19">
        <v>0.32</v>
      </c>
      <c r="L2598" s="14">
        <v>13.32</v>
      </c>
      <c r="O2598">
        <v>-1.1394</v>
      </c>
      <c r="P2598" s="31">
        <f t="shared" si="122"/>
        <v>2.5892666651122429</v>
      </c>
      <c r="R2598" s="15">
        <v>13.32</v>
      </c>
      <c r="AJ2598" s="118" t="s">
        <v>291</v>
      </c>
      <c r="AK2598" s="119"/>
      <c r="AL2598" s="119"/>
      <c r="AM2598" s="120"/>
      <c r="AO2598" s="118" t="s">
        <v>480</v>
      </c>
      <c r="AP2598" s="140"/>
      <c r="AQ2598" s="119"/>
      <c r="AR2598" s="120"/>
    </row>
    <row r="2599" spans="1:44" x14ac:dyDescent="0.2">
      <c r="A2599" s="11">
        <v>1400</v>
      </c>
      <c r="C2599" s="13">
        <f t="shared" si="120"/>
        <v>13380</v>
      </c>
      <c r="D2599" s="25">
        <v>1400</v>
      </c>
      <c r="I2599" s="27">
        <f t="shared" si="121"/>
        <v>1.4000000000000001</v>
      </c>
      <c r="J2599" s="19">
        <v>1.4000000000000001</v>
      </c>
      <c r="L2599" s="14">
        <v>13.38</v>
      </c>
      <c r="O2599">
        <v>0.33650000000000002</v>
      </c>
      <c r="P2599" s="31">
        <f t="shared" si="122"/>
        <v>2.5937610547000824</v>
      </c>
      <c r="R2599" s="15">
        <v>13.38</v>
      </c>
      <c r="AJ2599" s="118" t="s">
        <v>225</v>
      </c>
      <c r="AK2599" s="119"/>
      <c r="AL2599" s="119"/>
      <c r="AM2599" s="120"/>
      <c r="AO2599" s="118" t="s">
        <v>579</v>
      </c>
      <c r="AP2599" s="140"/>
      <c r="AQ2599" s="119"/>
      <c r="AR2599" s="120"/>
    </row>
    <row r="2600" spans="1:44" x14ac:dyDescent="0.2">
      <c r="A2600" s="11">
        <v>500</v>
      </c>
      <c r="C2600" s="13">
        <f t="shared" si="120"/>
        <v>13400</v>
      </c>
      <c r="D2600" s="25">
        <v>500</v>
      </c>
      <c r="I2600" s="27">
        <f t="shared" si="121"/>
        <v>0.5</v>
      </c>
      <c r="J2600" s="19">
        <v>0.5</v>
      </c>
      <c r="L2600" s="14">
        <v>13.4</v>
      </c>
      <c r="O2600">
        <v>-0.69310000000000005</v>
      </c>
      <c r="P2600" s="31">
        <f t="shared" si="122"/>
        <v>2.5952547069568657</v>
      </c>
      <c r="R2600" s="15">
        <v>13.4</v>
      </c>
      <c r="AJ2600" s="118" t="s">
        <v>46</v>
      </c>
      <c r="AK2600" s="119"/>
      <c r="AL2600" s="119"/>
      <c r="AM2600" s="120"/>
      <c r="AO2600" s="118" t="s">
        <v>399</v>
      </c>
      <c r="AP2600" s="140"/>
      <c r="AQ2600" s="119"/>
      <c r="AR2600" s="120"/>
    </row>
    <row r="2601" spans="1:44" x14ac:dyDescent="0.2">
      <c r="A2601" s="11">
        <v>1980</v>
      </c>
      <c r="C2601" s="13">
        <f t="shared" si="120"/>
        <v>13420</v>
      </c>
      <c r="D2601" s="25">
        <v>1980</v>
      </c>
      <c r="I2601" s="27">
        <f t="shared" si="121"/>
        <v>1.98</v>
      </c>
      <c r="J2601" s="19">
        <v>1.98</v>
      </c>
      <c r="L2601" s="14">
        <v>13.42</v>
      </c>
      <c r="O2601">
        <v>0.68310000000000004</v>
      </c>
      <c r="P2601" s="31">
        <f t="shared" si="122"/>
        <v>2.5967461315435356</v>
      </c>
      <c r="R2601" s="15">
        <v>13.42</v>
      </c>
      <c r="AJ2601" s="118" t="s">
        <v>203</v>
      </c>
      <c r="AK2601" s="119"/>
      <c r="AL2601" s="119"/>
      <c r="AM2601" s="120"/>
      <c r="AO2601" s="118" t="s">
        <v>399</v>
      </c>
      <c r="AP2601" s="140"/>
      <c r="AQ2601" s="119"/>
      <c r="AR2601" s="120"/>
    </row>
    <row r="2602" spans="1:44" x14ac:dyDescent="0.2">
      <c r="A2602" s="11">
        <v>4800</v>
      </c>
      <c r="C2602" s="13">
        <f t="shared" si="120"/>
        <v>13460</v>
      </c>
      <c r="D2602" s="25">
        <v>4800</v>
      </c>
      <c r="I2602" s="27">
        <f t="shared" si="121"/>
        <v>4.8</v>
      </c>
      <c r="J2602" s="19">
        <v>4.8</v>
      </c>
      <c r="L2602" s="14">
        <v>13.46</v>
      </c>
      <c r="O2602">
        <v>1.5686</v>
      </c>
      <c r="P2602" s="31">
        <f t="shared" si="122"/>
        <v>2.5997223242165819</v>
      </c>
      <c r="R2602" s="15">
        <v>13.46</v>
      </c>
      <c r="AJ2602" s="118" t="s">
        <v>449</v>
      </c>
      <c r="AK2602" s="119"/>
      <c r="AL2602" s="119"/>
      <c r="AM2602" s="120"/>
      <c r="AO2602" s="118" t="s">
        <v>726</v>
      </c>
      <c r="AP2602" s="140"/>
      <c r="AQ2602" s="119"/>
      <c r="AR2602" s="120"/>
    </row>
    <row r="2603" spans="1:44" x14ac:dyDescent="0.2">
      <c r="A2603" s="11">
        <v>1540</v>
      </c>
      <c r="C2603" s="13">
        <f t="shared" si="120"/>
        <v>13500</v>
      </c>
      <c r="D2603" s="25">
        <v>1540</v>
      </c>
      <c r="I2603" s="27">
        <f t="shared" si="121"/>
        <v>1.54</v>
      </c>
      <c r="J2603" s="19">
        <v>1.54</v>
      </c>
      <c r="L2603" s="14">
        <v>13.5</v>
      </c>
      <c r="O2603">
        <v>0.43180000000000002</v>
      </c>
      <c r="P2603" s="31">
        <f t="shared" si="122"/>
        <v>2.6026896854443837</v>
      </c>
      <c r="R2603" s="15">
        <v>13.5</v>
      </c>
      <c r="AJ2603" s="118" t="s">
        <v>93</v>
      </c>
      <c r="AK2603" s="119"/>
      <c r="AL2603" s="119"/>
      <c r="AM2603" s="120"/>
      <c r="AO2603" s="118" t="s">
        <v>700</v>
      </c>
      <c r="AP2603" s="140"/>
      <c r="AQ2603" s="119"/>
      <c r="AR2603" s="120"/>
    </row>
    <row r="2604" spans="1:44" x14ac:dyDescent="0.2">
      <c r="A2604" s="11">
        <v>120</v>
      </c>
      <c r="C2604" s="13">
        <f t="shared" si="120"/>
        <v>13500</v>
      </c>
      <c r="D2604" s="25">
        <v>120</v>
      </c>
      <c r="I2604" s="27">
        <f t="shared" si="121"/>
        <v>0.12</v>
      </c>
      <c r="J2604" s="19">
        <v>0.12</v>
      </c>
      <c r="L2604" s="14">
        <v>13.5</v>
      </c>
      <c r="O2604">
        <v>-2.1202999999999999</v>
      </c>
      <c r="P2604" s="31">
        <f t="shared" si="122"/>
        <v>2.6026896854443837</v>
      </c>
      <c r="R2604" s="15">
        <v>13.5</v>
      </c>
      <c r="AJ2604" s="118" t="s">
        <v>142</v>
      </c>
      <c r="AK2604" s="119"/>
      <c r="AL2604" s="119"/>
      <c r="AM2604" s="120"/>
      <c r="AO2604" s="118" t="s">
        <v>273</v>
      </c>
      <c r="AP2604" s="140"/>
      <c r="AQ2604" s="119"/>
      <c r="AR2604" s="120"/>
    </row>
    <row r="2605" spans="1:44" x14ac:dyDescent="0.2">
      <c r="A2605" s="11">
        <v>360</v>
      </c>
      <c r="C2605" s="13">
        <f t="shared" si="120"/>
        <v>13500</v>
      </c>
      <c r="D2605" s="25">
        <v>360</v>
      </c>
      <c r="I2605" s="27">
        <f t="shared" si="121"/>
        <v>0.36</v>
      </c>
      <c r="J2605" s="19">
        <v>0.36</v>
      </c>
      <c r="L2605" s="14">
        <v>13.5</v>
      </c>
      <c r="O2605">
        <v>-1.0217000000000001</v>
      </c>
      <c r="P2605" s="31">
        <f t="shared" si="122"/>
        <v>2.6026896854443837</v>
      </c>
      <c r="R2605" s="15">
        <v>13.5</v>
      </c>
      <c r="AJ2605" s="118" t="s">
        <v>109</v>
      </c>
      <c r="AK2605" s="119"/>
      <c r="AL2605" s="119"/>
      <c r="AM2605" s="120"/>
      <c r="AO2605" s="118" t="s">
        <v>273</v>
      </c>
      <c r="AP2605" s="140"/>
      <c r="AQ2605" s="119"/>
      <c r="AR2605" s="120"/>
    </row>
    <row r="2606" spans="1:44" x14ac:dyDescent="0.2">
      <c r="A2606" s="11">
        <v>1260</v>
      </c>
      <c r="C2606" s="13">
        <f t="shared" si="120"/>
        <v>13560</v>
      </c>
      <c r="D2606" s="25">
        <v>1260</v>
      </c>
      <c r="I2606" s="27">
        <f t="shared" si="121"/>
        <v>1.26</v>
      </c>
      <c r="J2606" s="19">
        <v>1.26</v>
      </c>
      <c r="L2606" s="14">
        <v>13.56</v>
      </c>
      <c r="O2606">
        <v>0.2311</v>
      </c>
      <c r="P2606" s="31">
        <f t="shared" si="122"/>
        <v>2.6071242825122494</v>
      </c>
      <c r="R2606" s="15">
        <v>13.56</v>
      </c>
      <c r="AJ2606" s="118" t="s">
        <v>73</v>
      </c>
      <c r="AK2606" s="119"/>
      <c r="AL2606" s="119"/>
      <c r="AM2606" s="120"/>
      <c r="AO2606" s="118" t="s">
        <v>728</v>
      </c>
      <c r="AP2606" s="140"/>
      <c r="AQ2606" s="119"/>
      <c r="AR2606" s="120"/>
    </row>
    <row r="2607" spans="1:44" x14ac:dyDescent="0.2">
      <c r="A2607" s="11">
        <v>18240</v>
      </c>
      <c r="C2607" s="13">
        <f t="shared" si="120"/>
        <v>13580</v>
      </c>
      <c r="D2607" s="25">
        <v>18240</v>
      </c>
      <c r="I2607" s="27">
        <f t="shared" si="121"/>
        <v>18.240000000000002</v>
      </c>
      <c r="J2607" s="19">
        <v>18.240000000000002</v>
      </c>
      <c r="L2607" s="14">
        <v>13.58</v>
      </c>
      <c r="O2607">
        <v>2.9036</v>
      </c>
      <c r="P2607" s="31">
        <f t="shared" si="122"/>
        <v>2.6085981221305499</v>
      </c>
      <c r="R2607" s="15">
        <v>13.58</v>
      </c>
      <c r="AJ2607" s="118" t="s">
        <v>716</v>
      </c>
      <c r="AK2607" s="119"/>
      <c r="AL2607" s="119"/>
      <c r="AM2607" s="120"/>
      <c r="AO2607" s="118" t="s">
        <v>167</v>
      </c>
      <c r="AP2607" s="140"/>
      <c r="AQ2607" s="119"/>
      <c r="AR2607" s="120"/>
    </row>
    <row r="2608" spans="1:44" x14ac:dyDescent="0.2">
      <c r="A2608" s="11">
        <v>18840</v>
      </c>
      <c r="C2608" s="13">
        <f t="shared" si="120"/>
        <v>13600</v>
      </c>
      <c r="D2608" s="25">
        <v>18840</v>
      </c>
      <c r="I2608" s="27">
        <f t="shared" si="121"/>
        <v>18.84</v>
      </c>
      <c r="J2608" s="19">
        <v>18.84</v>
      </c>
      <c r="L2608" s="14">
        <v>13.6</v>
      </c>
      <c r="O2608">
        <v>2.9359999999999999</v>
      </c>
      <c r="P2608" s="31">
        <f t="shared" si="122"/>
        <v>2.6100697927420065</v>
      </c>
      <c r="R2608" s="15">
        <v>13.6</v>
      </c>
      <c r="AJ2608" s="118" t="s">
        <v>588</v>
      </c>
      <c r="AK2608" s="119"/>
      <c r="AL2608" s="119"/>
      <c r="AM2608" s="120"/>
      <c r="AO2608" s="118" t="s">
        <v>167</v>
      </c>
      <c r="AP2608" s="140"/>
      <c r="AQ2608" s="119"/>
      <c r="AR2608" s="120"/>
    </row>
    <row r="2609" spans="1:44" x14ac:dyDescent="0.2">
      <c r="A2609" s="11">
        <v>360</v>
      </c>
      <c r="C2609" s="13">
        <f t="shared" si="120"/>
        <v>13600</v>
      </c>
      <c r="D2609" s="25">
        <v>360</v>
      </c>
      <c r="I2609" s="27">
        <f t="shared" si="121"/>
        <v>0.36</v>
      </c>
      <c r="J2609" s="19">
        <v>0.36</v>
      </c>
      <c r="L2609" s="14">
        <v>13.6</v>
      </c>
      <c r="O2609">
        <v>-1.0217000000000001</v>
      </c>
      <c r="P2609" s="31">
        <f t="shared" si="122"/>
        <v>2.6100697927420065</v>
      </c>
      <c r="R2609" s="15">
        <v>13.6</v>
      </c>
      <c r="AJ2609" s="118" t="s">
        <v>109</v>
      </c>
      <c r="AK2609" s="119"/>
      <c r="AL2609" s="119"/>
      <c r="AM2609" s="120"/>
      <c r="AO2609" s="118" t="s">
        <v>679</v>
      </c>
      <c r="AP2609" s="140"/>
      <c r="AQ2609" s="119"/>
      <c r="AR2609" s="120"/>
    </row>
    <row r="2610" spans="1:44" x14ac:dyDescent="0.2">
      <c r="A2610" s="11">
        <v>6260</v>
      </c>
      <c r="C2610" s="13">
        <f t="shared" si="120"/>
        <v>13620</v>
      </c>
      <c r="D2610" s="25">
        <v>6260</v>
      </c>
      <c r="I2610" s="27">
        <f t="shared" si="121"/>
        <v>6.26</v>
      </c>
      <c r="J2610" s="19">
        <v>6.26</v>
      </c>
      <c r="L2610" s="14">
        <v>13.62</v>
      </c>
      <c r="O2610">
        <v>1.8342000000000001</v>
      </c>
      <c r="P2610" s="31">
        <f t="shared" si="122"/>
        <v>2.6115393007213661</v>
      </c>
      <c r="R2610" s="15">
        <v>13.62</v>
      </c>
      <c r="AJ2610" s="118" t="s">
        <v>346</v>
      </c>
      <c r="AK2610" s="119"/>
      <c r="AL2610" s="119"/>
      <c r="AM2610" s="120"/>
      <c r="AO2610" s="118" t="s">
        <v>738</v>
      </c>
      <c r="AP2610" s="140"/>
      <c r="AQ2610" s="119"/>
      <c r="AR2610" s="120"/>
    </row>
    <row r="2611" spans="1:44" x14ac:dyDescent="0.2">
      <c r="A2611" s="11">
        <v>4340</v>
      </c>
      <c r="C2611" s="13">
        <f t="shared" si="120"/>
        <v>13620</v>
      </c>
      <c r="D2611" s="25">
        <v>4340</v>
      </c>
      <c r="I2611" s="27">
        <f t="shared" si="121"/>
        <v>4.34</v>
      </c>
      <c r="J2611" s="19">
        <v>4.34</v>
      </c>
      <c r="L2611" s="14">
        <v>13.62</v>
      </c>
      <c r="O2611">
        <v>1.4679</v>
      </c>
      <c r="P2611" s="31">
        <f t="shared" si="122"/>
        <v>2.6115393007213661</v>
      </c>
      <c r="R2611" s="15">
        <v>13.62</v>
      </c>
      <c r="AJ2611" s="118" t="s">
        <v>656</v>
      </c>
      <c r="AK2611" s="119"/>
      <c r="AL2611" s="119"/>
      <c r="AM2611" s="120"/>
      <c r="AO2611" s="118" t="s">
        <v>468</v>
      </c>
      <c r="AP2611" s="140"/>
      <c r="AQ2611" s="119"/>
      <c r="AR2611" s="120"/>
    </row>
    <row r="2612" spans="1:44" x14ac:dyDescent="0.2">
      <c r="A2612" s="11">
        <v>2480</v>
      </c>
      <c r="C2612" s="13">
        <f t="shared" si="120"/>
        <v>13660</v>
      </c>
      <c r="D2612" s="25">
        <v>2480</v>
      </c>
      <c r="I2612" s="27">
        <f t="shared" si="121"/>
        <v>2.48</v>
      </c>
      <c r="J2612" s="19">
        <v>2.48</v>
      </c>
      <c r="L2612" s="14">
        <v>13.66</v>
      </c>
      <c r="O2612">
        <v>0.9083</v>
      </c>
      <c r="P2612" s="31">
        <f t="shared" si="122"/>
        <v>2.6144718541426442</v>
      </c>
      <c r="R2612" s="15">
        <v>13.66</v>
      </c>
      <c r="AJ2612" s="118" t="s">
        <v>161</v>
      </c>
      <c r="AK2612" s="119"/>
      <c r="AL2612" s="119"/>
      <c r="AM2612" s="120"/>
      <c r="AO2612" s="118" t="s">
        <v>468</v>
      </c>
      <c r="AP2612" s="140"/>
      <c r="AQ2612" s="119"/>
      <c r="AR2612" s="120"/>
    </row>
    <row r="2613" spans="1:44" x14ac:dyDescent="0.2">
      <c r="A2613" s="11">
        <v>1020</v>
      </c>
      <c r="C2613" s="13">
        <f t="shared" si="120"/>
        <v>13660</v>
      </c>
      <c r="D2613" s="25">
        <v>1020</v>
      </c>
      <c r="I2613" s="27">
        <f t="shared" si="121"/>
        <v>1.02</v>
      </c>
      <c r="J2613" s="19">
        <v>1.02</v>
      </c>
      <c r="L2613" s="14">
        <v>13.66</v>
      </c>
      <c r="O2613">
        <v>1.9800000000000002E-2</v>
      </c>
      <c r="P2613" s="31">
        <f t="shared" si="122"/>
        <v>2.6144718541426442</v>
      </c>
      <c r="R2613" s="15">
        <v>13.66</v>
      </c>
      <c r="AJ2613" s="118" t="s">
        <v>410</v>
      </c>
      <c r="AK2613" s="119"/>
      <c r="AL2613" s="119"/>
      <c r="AM2613" s="120"/>
      <c r="AO2613" s="118" t="s">
        <v>468</v>
      </c>
      <c r="AP2613" s="140"/>
      <c r="AQ2613" s="119"/>
      <c r="AR2613" s="120"/>
    </row>
    <row r="2614" spans="1:44" x14ac:dyDescent="0.2">
      <c r="A2614" s="11">
        <v>1600</v>
      </c>
      <c r="C2614" s="13">
        <f t="shared" si="120"/>
        <v>13660</v>
      </c>
      <c r="D2614" s="25">
        <v>1600</v>
      </c>
      <c r="I2614" s="27">
        <f t="shared" si="121"/>
        <v>1.6</v>
      </c>
      <c r="J2614" s="19">
        <v>1.6</v>
      </c>
      <c r="L2614" s="14">
        <v>13.66</v>
      </c>
      <c r="O2614">
        <v>0.47</v>
      </c>
      <c r="P2614" s="31">
        <f t="shared" si="122"/>
        <v>2.6144718541426442</v>
      </c>
      <c r="R2614" s="15">
        <v>13.66</v>
      </c>
      <c r="AJ2614" s="118" t="s">
        <v>355</v>
      </c>
      <c r="AK2614" s="119"/>
      <c r="AL2614" s="119"/>
      <c r="AM2614" s="120"/>
      <c r="AO2614" s="118" t="s">
        <v>468</v>
      </c>
      <c r="AP2614" s="140"/>
      <c r="AQ2614" s="119"/>
      <c r="AR2614" s="120"/>
    </row>
    <row r="2615" spans="1:44" x14ac:dyDescent="0.2">
      <c r="A2615" s="11">
        <v>2200</v>
      </c>
      <c r="C2615" s="13">
        <f t="shared" si="120"/>
        <v>13680</v>
      </c>
      <c r="D2615" s="25">
        <v>2200</v>
      </c>
      <c r="I2615" s="27">
        <f t="shared" si="121"/>
        <v>2.2000000000000002</v>
      </c>
      <c r="J2615" s="19">
        <v>2.2000000000000002</v>
      </c>
      <c r="L2615" s="14">
        <v>13.68</v>
      </c>
      <c r="O2615">
        <v>0.78849999999999998</v>
      </c>
      <c r="P2615" s="31">
        <f t="shared" si="122"/>
        <v>2.6159349121944042</v>
      </c>
      <c r="R2615" s="15">
        <v>13.68</v>
      </c>
      <c r="AJ2615" s="118" t="s">
        <v>77</v>
      </c>
      <c r="AK2615" s="119"/>
      <c r="AL2615" s="119"/>
      <c r="AM2615" s="120"/>
      <c r="AO2615" s="118" t="s">
        <v>482</v>
      </c>
      <c r="AP2615" s="140"/>
      <c r="AQ2615" s="119"/>
      <c r="AR2615" s="120"/>
    </row>
    <row r="2616" spans="1:44" x14ac:dyDescent="0.2">
      <c r="A2616" s="11">
        <v>16980</v>
      </c>
      <c r="C2616" s="13">
        <f t="shared" si="120"/>
        <v>13700</v>
      </c>
      <c r="D2616" s="25">
        <v>16980</v>
      </c>
      <c r="I2616" s="27">
        <f t="shared" si="121"/>
        <v>16.98</v>
      </c>
      <c r="J2616" s="19">
        <v>16.98</v>
      </c>
      <c r="L2616" s="14">
        <v>13.7</v>
      </c>
      <c r="O2616">
        <v>2.8319999999999999</v>
      </c>
      <c r="P2616" s="31">
        <f t="shared" si="122"/>
        <v>2.6173958328340792</v>
      </c>
      <c r="R2616" s="15">
        <v>13.7</v>
      </c>
      <c r="AJ2616" s="118" t="s">
        <v>717</v>
      </c>
      <c r="AK2616" s="119"/>
      <c r="AL2616" s="119"/>
      <c r="AM2616" s="120"/>
      <c r="AO2616" s="118" t="s">
        <v>482</v>
      </c>
      <c r="AP2616" s="140"/>
      <c r="AQ2616" s="119"/>
      <c r="AR2616" s="120"/>
    </row>
    <row r="2617" spans="1:44" x14ac:dyDescent="0.2">
      <c r="A2617" s="11">
        <v>1380</v>
      </c>
      <c r="C2617" s="13">
        <f t="shared" si="120"/>
        <v>13700</v>
      </c>
      <c r="D2617" s="25">
        <v>1380</v>
      </c>
      <c r="I2617" s="27">
        <f t="shared" si="121"/>
        <v>1.3800000000000001</v>
      </c>
      <c r="J2617" s="19">
        <v>1.3800000000000001</v>
      </c>
      <c r="L2617" s="14">
        <v>13.7</v>
      </c>
      <c r="O2617">
        <v>0.3221</v>
      </c>
      <c r="P2617" s="31">
        <f t="shared" si="122"/>
        <v>2.6173958328340792</v>
      </c>
      <c r="R2617" s="15">
        <v>13.7</v>
      </c>
      <c r="AJ2617" s="118" t="s">
        <v>162</v>
      </c>
      <c r="AK2617" s="119"/>
      <c r="AL2617" s="119"/>
      <c r="AM2617" s="120"/>
      <c r="AO2617" s="118" t="s">
        <v>482</v>
      </c>
      <c r="AP2617" s="140"/>
      <c r="AQ2617" s="119"/>
      <c r="AR2617" s="120"/>
    </row>
    <row r="2618" spans="1:44" x14ac:dyDescent="0.2">
      <c r="A2618" s="11">
        <v>340</v>
      </c>
      <c r="C2618" s="13">
        <f t="shared" si="120"/>
        <v>13740</v>
      </c>
      <c r="D2618" s="25">
        <v>340</v>
      </c>
      <c r="I2618" s="27">
        <f t="shared" si="121"/>
        <v>0.34</v>
      </c>
      <c r="J2618" s="19">
        <v>0.34</v>
      </c>
      <c r="L2618" s="14">
        <v>13.74</v>
      </c>
      <c r="O2618">
        <v>-1.0788</v>
      </c>
      <c r="P2618" s="31">
        <f t="shared" si="122"/>
        <v>2.6203112867942031</v>
      </c>
      <c r="R2618" s="15">
        <v>13.74</v>
      </c>
      <c r="AJ2618" s="118" t="s">
        <v>193</v>
      </c>
      <c r="AK2618" s="119"/>
      <c r="AL2618" s="119"/>
      <c r="AM2618" s="120"/>
      <c r="AO2618" s="118" t="s">
        <v>487</v>
      </c>
      <c r="AP2618" s="140"/>
      <c r="AQ2618" s="119"/>
      <c r="AR2618" s="120"/>
    </row>
    <row r="2619" spans="1:44" x14ac:dyDescent="0.2">
      <c r="A2619" s="11">
        <v>1820</v>
      </c>
      <c r="C2619" s="13">
        <f t="shared" si="120"/>
        <v>13780</v>
      </c>
      <c r="D2619" s="25">
        <v>1820</v>
      </c>
      <c r="I2619" s="27">
        <f t="shared" si="121"/>
        <v>1.82</v>
      </c>
      <c r="J2619" s="19">
        <v>1.82</v>
      </c>
      <c r="L2619" s="14">
        <v>13.78</v>
      </c>
      <c r="O2619">
        <v>0.5988</v>
      </c>
      <c r="P2619" s="31">
        <f t="shared" si="122"/>
        <v>2.6232182655855123</v>
      </c>
      <c r="R2619" s="15">
        <v>13.78</v>
      </c>
      <c r="AJ2619" s="118" t="s">
        <v>329</v>
      </c>
      <c r="AK2619" s="119"/>
      <c r="AL2619" s="119"/>
      <c r="AM2619" s="120"/>
      <c r="AO2619" s="118" t="s">
        <v>487</v>
      </c>
      <c r="AP2619" s="140"/>
      <c r="AQ2619" s="119"/>
      <c r="AR2619" s="120"/>
    </row>
    <row r="2620" spans="1:44" x14ac:dyDescent="0.2">
      <c r="A2620" s="11">
        <v>160</v>
      </c>
      <c r="C2620" s="13">
        <f t="shared" si="120"/>
        <v>13800</v>
      </c>
      <c r="D2620" s="25">
        <v>160</v>
      </c>
      <c r="I2620" s="27">
        <f t="shared" si="121"/>
        <v>0.16</v>
      </c>
      <c r="J2620" s="19">
        <v>0.16</v>
      </c>
      <c r="L2620" s="14">
        <v>13.8</v>
      </c>
      <c r="O2620">
        <v>-1.8326</v>
      </c>
      <c r="P2620" s="31">
        <f t="shared" si="122"/>
        <v>2.6246685921631592</v>
      </c>
      <c r="R2620" s="15">
        <v>13.8</v>
      </c>
      <c r="AJ2620" s="118" t="s">
        <v>59</v>
      </c>
      <c r="AK2620" s="119"/>
      <c r="AL2620" s="119"/>
      <c r="AM2620" s="120"/>
      <c r="AO2620" s="118" t="s">
        <v>371</v>
      </c>
      <c r="AP2620" s="140"/>
      <c r="AQ2620" s="119"/>
      <c r="AR2620" s="120"/>
    </row>
    <row r="2621" spans="1:44" x14ac:dyDescent="0.2">
      <c r="A2621" s="11">
        <v>1980</v>
      </c>
      <c r="C2621" s="13">
        <f t="shared" si="120"/>
        <v>13840</v>
      </c>
      <c r="D2621" s="25">
        <v>1980</v>
      </c>
      <c r="I2621" s="27">
        <f t="shared" si="121"/>
        <v>1.98</v>
      </c>
      <c r="J2621" s="19">
        <v>1.98</v>
      </c>
      <c r="L2621" s="14">
        <v>13.84</v>
      </c>
      <c r="O2621">
        <v>0.68310000000000004</v>
      </c>
      <c r="P2621" s="31">
        <f t="shared" si="122"/>
        <v>2.6275629501895237</v>
      </c>
      <c r="R2621" s="15">
        <v>13.84</v>
      </c>
      <c r="AJ2621" s="118" t="s">
        <v>203</v>
      </c>
      <c r="AK2621" s="119"/>
      <c r="AL2621" s="119"/>
      <c r="AM2621" s="120"/>
      <c r="AO2621" s="118" t="s">
        <v>718</v>
      </c>
      <c r="AP2621" s="140"/>
      <c r="AQ2621" s="119"/>
      <c r="AR2621" s="120"/>
    </row>
    <row r="2622" spans="1:44" x14ac:dyDescent="0.2">
      <c r="A2622" s="11">
        <v>6620</v>
      </c>
      <c r="C2622" s="13">
        <f t="shared" si="120"/>
        <v>13860</v>
      </c>
      <c r="D2622" s="25">
        <v>6620</v>
      </c>
      <c r="I2622" s="27">
        <f t="shared" si="121"/>
        <v>6.62</v>
      </c>
      <c r="J2622" s="19">
        <v>6.62</v>
      </c>
      <c r="L2622" s="14">
        <v>13.86</v>
      </c>
      <c r="O2622">
        <v>1.8900999999999999</v>
      </c>
      <c r="P2622" s="31">
        <f t="shared" si="122"/>
        <v>2.6290069937617573</v>
      </c>
      <c r="R2622" s="15">
        <v>13.86</v>
      </c>
      <c r="AJ2622" s="118" t="s">
        <v>226</v>
      </c>
      <c r="AK2622" s="119"/>
      <c r="AL2622" s="119"/>
      <c r="AM2622" s="120"/>
      <c r="AO2622" s="118" t="s">
        <v>718</v>
      </c>
      <c r="AP2622" s="140"/>
      <c r="AQ2622" s="119"/>
      <c r="AR2622" s="120"/>
    </row>
    <row r="2623" spans="1:44" x14ac:dyDescent="0.2">
      <c r="A2623" s="11">
        <v>7660</v>
      </c>
      <c r="C2623" s="13">
        <f t="shared" si="120"/>
        <v>13920</v>
      </c>
      <c r="D2623" s="25">
        <v>7660</v>
      </c>
      <c r="I2623" s="27">
        <f t="shared" si="121"/>
        <v>7.66</v>
      </c>
      <c r="J2623" s="19">
        <v>7.66</v>
      </c>
      <c r="L2623" s="14">
        <v>13.92</v>
      </c>
      <c r="O2623">
        <v>2.036</v>
      </c>
      <c r="P2623" s="31">
        <f t="shared" si="122"/>
        <v>2.6333266549062735</v>
      </c>
      <c r="R2623" s="15">
        <v>13.92</v>
      </c>
      <c r="AJ2623" s="118" t="s">
        <v>567</v>
      </c>
      <c r="AK2623" s="119"/>
      <c r="AL2623" s="119"/>
      <c r="AM2623" s="120"/>
      <c r="AO2623" s="118" t="s">
        <v>89</v>
      </c>
      <c r="AP2623" s="140"/>
      <c r="AQ2623" s="119"/>
      <c r="AR2623" s="120"/>
    </row>
    <row r="2624" spans="1:44" x14ac:dyDescent="0.2">
      <c r="A2624" s="11">
        <v>360</v>
      </c>
      <c r="C2624" s="13">
        <f t="shared" si="120"/>
        <v>14000</v>
      </c>
      <c r="D2624" s="25">
        <v>360</v>
      </c>
      <c r="I2624" s="27">
        <f t="shared" si="121"/>
        <v>0.36</v>
      </c>
      <c r="J2624" s="19">
        <v>0.36</v>
      </c>
      <c r="L2624" s="14">
        <v>14</v>
      </c>
      <c r="O2624">
        <v>-1.0217000000000001</v>
      </c>
      <c r="P2624" s="31">
        <f t="shared" si="122"/>
        <v>2.6390573296152584</v>
      </c>
      <c r="R2624" s="15">
        <v>14</v>
      </c>
      <c r="AJ2624" s="118" t="s">
        <v>109</v>
      </c>
      <c r="AK2624" s="119"/>
      <c r="AL2624" s="119"/>
      <c r="AM2624" s="120"/>
      <c r="AO2624" s="118" t="s">
        <v>413</v>
      </c>
      <c r="AP2624" s="140"/>
      <c r="AQ2624" s="119"/>
      <c r="AR2624" s="120"/>
    </row>
    <row r="2625" spans="1:44" x14ac:dyDescent="0.2">
      <c r="A2625" s="11">
        <v>3560</v>
      </c>
      <c r="C2625" s="13">
        <f t="shared" ref="C2625:C2688" si="123">L2625*1000</f>
        <v>14040</v>
      </c>
      <c r="D2625" s="25">
        <v>3560</v>
      </c>
      <c r="I2625" s="27">
        <f t="shared" si="121"/>
        <v>3.56</v>
      </c>
      <c r="J2625" s="19">
        <v>3.56</v>
      </c>
      <c r="L2625" s="14">
        <v>14.04</v>
      </c>
      <c r="O2625">
        <v>1.2698</v>
      </c>
      <c r="P2625" s="31">
        <f t="shared" si="122"/>
        <v>2.6419103985976649</v>
      </c>
      <c r="R2625" s="15">
        <v>14.04</v>
      </c>
      <c r="AJ2625" s="118" t="s">
        <v>155</v>
      </c>
      <c r="AK2625" s="119"/>
      <c r="AL2625" s="119"/>
      <c r="AM2625" s="120"/>
      <c r="AO2625" s="118" t="s">
        <v>413</v>
      </c>
      <c r="AP2625" s="140"/>
      <c r="AQ2625" s="119"/>
      <c r="AR2625" s="120"/>
    </row>
    <row r="2626" spans="1:44" x14ac:dyDescent="0.2">
      <c r="A2626" s="11">
        <v>680</v>
      </c>
      <c r="C2626" s="13">
        <f t="shared" si="123"/>
        <v>14040</v>
      </c>
      <c r="D2626" s="25">
        <v>680</v>
      </c>
      <c r="I2626" s="27">
        <f t="shared" ref="I2626:I2689" si="124">D2626*10^-3</f>
        <v>0.68</v>
      </c>
      <c r="J2626" s="19">
        <v>0.68</v>
      </c>
      <c r="L2626" s="14">
        <v>14.04</v>
      </c>
      <c r="O2626">
        <v>-0.38569999999999999</v>
      </c>
      <c r="P2626" s="31">
        <f t="shared" ref="P2626:P2689" si="125">LN(L2626)</f>
        <v>2.6419103985976649</v>
      </c>
      <c r="R2626" s="15">
        <v>14.04</v>
      </c>
      <c r="AJ2626" s="118" t="s">
        <v>169</v>
      </c>
      <c r="AK2626" s="119"/>
      <c r="AL2626" s="119"/>
      <c r="AM2626" s="120"/>
      <c r="AO2626" s="118" t="s">
        <v>550</v>
      </c>
      <c r="AP2626" s="140"/>
      <c r="AQ2626" s="119"/>
      <c r="AR2626" s="120"/>
    </row>
    <row r="2627" spans="1:44" x14ac:dyDescent="0.2">
      <c r="A2627" s="11">
        <v>5040</v>
      </c>
      <c r="C2627" s="13">
        <f t="shared" si="123"/>
        <v>14080</v>
      </c>
      <c r="D2627" s="25">
        <v>5040</v>
      </c>
      <c r="I2627" s="27">
        <f t="shared" si="124"/>
        <v>5.04</v>
      </c>
      <c r="J2627" s="19">
        <v>5.04</v>
      </c>
      <c r="L2627" s="14">
        <v>14.08</v>
      </c>
      <c r="O2627">
        <v>1.6173999999999999</v>
      </c>
      <c r="P2627" s="31">
        <f t="shared" si="125"/>
        <v>2.6447553507298962</v>
      </c>
      <c r="R2627" s="15">
        <v>14.08</v>
      </c>
      <c r="AJ2627" s="118" t="s">
        <v>657</v>
      </c>
      <c r="AK2627" s="119"/>
      <c r="AL2627" s="119"/>
      <c r="AM2627" s="120"/>
      <c r="AO2627" s="118" t="s">
        <v>455</v>
      </c>
      <c r="AP2627" s="140"/>
      <c r="AQ2627" s="119"/>
      <c r="AR2627" s="120"/>
    </row>
    <row r="2628" spans="1:44" x14ac:dyDescent="0.2">
      <c r="A2628" s="11">
        <v>420</v>
      </c>
      <c r="C2628" s="13">
        <f t="shared" si="123"/>
        <v>14080</v>
      </c>
      <c r="D2628" s="25">
        <v>420</v>
      </c>
      <c r="I2628" s="27">
        <f t="shared" si="124"/>
        <v>0.42</v>
      </c>
      <c r="J2628" s="19">
        <v>0.42</v>
      </c>
      <c r="L2628" s="14">
        <v>14.08</v>
      </c>
      <c r="O2628">
        <v>-0.86750000000000005</v>
      </c>
      <c r="P2628" s="31">
        <f t="shared" si="125"/>
        <v>2.6447553507298962</v>
      </c>
      <c r="R2628" s="15">
        <v>14.08</v>
      </c>
      <c r="AJ2628" s="118" t="s">
        <v>296</v>
      </c>
      <c r="AK2628" s="119"/>
      <c r="AL2628" s="119"/>
      <c r="AM2628" s="120"/>
      <c r="AO2628" s="118" t="s">
        <v>455</v>
      </c>
      <c r="AP2628" s="140"/>
      <c r="AQ2628" s="119"/>
      <c r="AR2628" s="120"/>
    </row>
    <row r="2629" spans="1:44" x14ac:dyDescent="0.2">
      <c r="A2629" s="11">
        <v>2740</v>
      </c>
      <c r="C2629" s="13">
        <f t="shared" si="123"/>
        <v>14120</v>
      </c>
      <c r="D2629" s="25">
        <v>2740</v>
      </c>
      <c r="I2629" s="27">
        <f t="shared" si="124"/>
        <v>2.74</v>
      </c>
      <c r="J2629" s="19">
        <v>2.74</v>
      </c>
      <c r="L2629" s="14">
        <v>14.12</v>
      </c>
      <c r="O2629">
        <v>1.008</v>
      </c>
      <c r="P2629" s="31">
        <f t="shared" si="125"/>
        <v>2.647592232065096</v>
      </c>
      <c r="R2629" s="15">
        <v>14.12</v>
      </c>
      <c r="AJ2629" s="118" t="s">
        <v>374</v>
      </c>
      <c r="AK2629" s="119"/>
      <c r="AL2629" s="119"/>
      <c r="AM2629" s="120"/>
      <c r="AO2629" s="118" t="s">
        <v>455</v>
      </c>
      <c r="AP2629" s="140"/>
      <c r="AQ2629" s="119"/>
      <c r="AR2629" s="120"/>
    </row>
    <row r="2630" spans="1:44" x14ac:dyDescent="0.2">
      <c r="A2630" s="11">
        <v>2780</v>
      </c>
      <c r="C2630" s="13">
        <f t="shared" si="123"/>
        <v>14120</v>
      </c>
      <c r="D2630" s="25">
        <v>2780</v>
      </c>
      <c r="I2630" s="27">
        <f t="shared" si="124"/>
        <v>2.7800000000000002</v>
      </c>
      <c r="J2630" s="19">
        <v>2.7800000000000002</v>
      </c>
      <c r="L2630" s="14">
        <v>14.12</v>
      </c>
      <c r="O2630">
        <v>1.0225</v>
      </c>
      <c r="P2630" s="31">
        <f t="shared" si="125"/>
        <v>2.647592232065096</v>
      </c>
      <c r="R2630" s="15">
        <v>14.12</v>
      </c>
      <c r="AJ2630" s="118" t="s">
        <v>314</v>
      </c>
      <c r="AK2630" s="119"/>
      <c r="AL2630" s="119"/>
      <c r="AM2630" s="120"/>
      <c r="AO2630" s="118" t="s">
        <v>504</v>
      </c>
      <c r="AP2630" s="140"/>
      <c r="AQ2630" s="119"/>
      <c r="AR2630" s="120"/>
    </row>
    <row r="2631" spans="1:44" x14ac:dyDescent="0.2">
      <c r="A2631" s="11">
        <v>120</v>
      </c>
      <c r="C2631" s="13">
        <f t="shared" si="123"/>
        <v>14160</v>
      </c>
      <c r="D2631" s="25">
        <v>120</v>
      </c>
      <c r="I2631" s="27">
        <f t="shared" si="124"/>
        <v>0.12</v>
      </c>
      <c r="J2631" s="19">
        <v>0.12</v>
      </c>
      <c r="L2631" s="14">
        <v>14.16</v>
      </c>
      <c r="O2631">
        <v>-2.1202999999999999</v>
      </c>
      <c r="P2631" s="31">
        <f t="shared" si="125"/>
        <v>2.6504210882655737</v>
      </c>
      <c r="R2631" s="15">
        <v>14.16</v>
      </c>
      <c r="AJ2631" s="118" t="s">
        <v>142</v>
      </c>
      <c r="AK2631" s="119"/>
      <c r="AL2631" s="119"/>
      <c r="AM2631" s="120"/>
      <c r="AO2631" s="118" t="s">
        <v>647</v>
      </c>
      <c r="AP2631" s="140"/>
      <c r="AQ2631" s="119"/>
      <c r="AR2631" s="120"/>
    </row>
    <row r="2632" spans="1:44" x14ac:dyDescent="0.2">
      <c r="A2632" s="11">
        <v>960</v>
      </c>
      <c r="C2632" s="13">
        <f t="shared" si="123"/>
        <v>14180</v>
      </c>
      <c r="D2632" s="25">
        <v>960</v>
      </c>
      <c r="I2632" s="27">
        <f t="shared" si="124"/>
        <v>0.96</v>
      </c>
      <c r="J2632" s="19">
        <v>0.96</v>
      </c>
      <c r="L2632" s="14">
        <v>14.18</v>
      </c>
      <c r="O2632">
        <v>-4.0800000000000003E-2</v>
      </c>
      <c r="P2632" s="31">
        <f t="shared" si="125"/>
        <v>2.6518325211039815</v>
      </c>
      <c r="R2632" s="15">
        <v>14.18</v>
      </c>
      <c r="AJ2632" s="118" t="s">
        <v>105</v>
      </c>
      <c r="AK2632" s="119"/>
      <c r="AL2632" s="119"/>
      <c r="AM2632" s="120"/>
      <c r="AO2632" s="118" t="s">
        <v>647</v>
      </c>
      <c r="AP2632" s="140"/>
      <c r="AQ2632" s="119"/>
      <c r="AR2632" s="120"/>
    </row>
    <row r="2633" spans="1:44" x14ac:dyDescent="0.2">
      <c r="A2633" s="11">
        <v>6260</v>
      </c>
      <c r="C2633" s="13">
        <f t="shared" si="123"/>
        <v>14180</v>
      </c>
      <c r="D2633" s="25">
        <v>6260</v>
      </c>
      <c r="I2633" s="27">
        <f t="shared" si="124"/>
        <v>6.26</v>
      </c>
      <c r="J2633" s="19">
        <v>6.26</v>
      </c>
      <c r="L2633" s="14">
        <v>14.18</v>
      </c>
      <c r="O2633">
        <v>1.8342000000000001</v>
      </c>
      <c r="P2633" s="31">
        <f t="shared" si="125"/>
        <v>2.6518325211039815</v>
      </c>
      <c r="R2633" s="15">
        <v>14.18</v>
      </c>
      <c r="AJ2633" s="118" t="s">
        <v>346</v>
      </c>
      <c r="AK2633" s="119"/>
      <c r="AL2633" s="119"/>
      <c r="AM2633" s="120"/>
      <c r="AO2633" s="118" t="s">
        <v>647</v>
      </c>
      <c r="AP2633" s="140"/>
      <c r="AQ2633" s="119"/>
      <c r="AR2633" s="120"/>
    </row>
    <row r="2634" spans="1:44" x14ac:dyDescent="0.2">
      <c r="A2634" s="11">
        <v>1720</v>
      </c>
      <c r="C2634" s="13">
        <f t="shared" si="123"/>
        <v>14200</v>
      </c>
      <c r="D2634" s="25">
        <v>1720</v>
      </c>
      <c r="I2634" s="27">
        <f t="shared" si="124"/>
        <v>1.72</v>
      </c>
      <c r="J2634" s="19">
        <v>1.72</v>
      </c>
      <c r="L2634" s="14">
        <v>14.2</v>
      </c>
      <c r="O2634">
        <v>0.5423</v>
      </c>
      <c r="P2634" s="31">
        <f t="shared" si="125"/>
        <v>2.653241964607215</v>
      </c>
      <c r="R2634" s="15">
        <v>14.2</v>
      </c>
      <c r="AJ2634" s="118" t="s">
        <v>97</v>
      </c>
      <c r="AK2634" s="119"/>
      <c r="AL2634" s="119"/>
      <c r="AM2634" s="120"/>
      <c r="AO2634" s="118" t="s">
        <v>492</v>
      </c>
      <c r="AP2634" s="140"/>
      <c r="AQ2634" s="119"/>
      <c r="AR2634" s="120"/>
    </row>
    <row r="2635" spans="1:44" x14ac:dyDescent="0.2">
      <c r="A2635" s="11">
        <v>9060</v>
      </c>
      <c r="C2635" s="13">
        <f t="shared" si="123"/>
        <v>14200</v>
      </c>
      <c r="D2635" s="25">
        <v>9060</v>
      </c>
      <c r="I2635" s="27">
        <f t="shared" si="124"/>
        <v>9.06</v>
      </c>
      <c r="J2635" s="19">
        <v>9.06</v>
      </c>
      <c r="L2635" s="14">
        <v>14.2</v>
      </c>
      <c r="O2635">
        <v>2.2039</v>
      </c>
      <c r="P2635" s="31">
        <f t="shared" si="125"/>
        <v>2.653241964607215</v>
      </c>
      <c r="R2635" s="15">
        <v>14.2</v>
      </c>
      <c r="AJ2635" s="118" t="s">
        <v>718</v>
      </c>
      <c r="AK2635" s="119"/>
      <c r="AL2635" s="119"/>
      <c r="AM2635" s="120"/>
      <c r="AO2635" s="118" t="s">
        <v>492</v>
      </c>
      <c r="AP2635" s="140"/>
      <c r="AQ2635" s="119"/>
      <c r="AR2635" s="120"/>
    </row>
    <row r="2636" spans="1:44" x14ac:dyDescent="0.2">
      <c r="A2636" s="11">
        <v>16560</v>
      </c>
      <c r="C2636" s="13">
        <f t="shared" si="123"/>
        <v>14220</v>
      </c>
      <c r="D2636" s="25">
        <v>16560</v>
      </c>
      <c r="I2636" s="27">
        <f t="shared" si="124"/>
        <v>16.559999999999999</v>
      </c>
      <c r="J2636" s="19">
        <v>16.559999999999999</v>
      </c>
      <c r="L2636" s="14">
        <v>14.22</v>
      </c>
      <c r="O2636">
        <v>2.8069999999999999</v>
      </c>
      <c r="P2636" s="31">
        <f t="shared" si="125"/>
        <v>2.6546494243750947</v>
      </c>
      <c r="R2636" s="15">
        <v>14.22</v>
      </c>
      <c r="AJ2636" s="118" t="s">
        <v>719</v>
      </c>
      <c r="AK2636" s="119"/>
      <c r="AL2636" s="119"/>
      <c r="AM2636" s="120"/>
      <c r="AO2636" s="118" t="s">
        <v>662</v>
      </c>
      <c r="AP2636" s="140"/>
      <c r="AQ2636" s="119"/>
      <c r="AR2636" s="120"/>
    </row>
    <row r="2637" spans="1:44" x14ac:dyDescent="0.2">
      <c r="A2637" s="11">
        <v>1380</v>
      </c>
      <c r="C2637" s="13">
        <f t="shared" si="123"/>
        <v>14300</v>
      </c>
      <c r="D2637" s="25">
        <v>1380</v>
      </c>
      <c r="I2637" s="27">
        <f t="shared" si="124"/>
        <v>1.3800000000000001</v>
      </c>
      <c r="J2637" s="19">
        <v>1.3800000000000001</v>
      </c>
      <c r="L2637" s="14">
        <v>14.3</v>
      </c>
      <c r="O2637">
        <v>0.3221</v>
      </c>
      <c r="P2637" s="31">
        <f t="shared" si="125"/>
        <v>2.6602595372658615</v>
      </c>
      <c r="R2637" s="15">
        <v>14.3</v>
      </c>
      <c r="AJ2637" s="118" t="s">
        <v>162</v>
      </c>
      <c r="AK2637" s="119"/>
      <c r="AL2637" s="119"/>
      <c r="AM2637" s="120"/>
      <c r="AO2637" s="118" t="s">
        <v>439</v>
      </c>
      <c r="AP2637" s="140"/>
      <c r="AQ2637" s="119"/>
      <c r="AR2637" s="120"/>
    </row>
    <row r="2638" spans="1:44" x14ac:dyDescent="0.2">
      <c r="A2638" s="11">
        <v>2940</v>
      </c>
      <c r="C2638" s="13">
        <f t="shared" si="123"/>
        <v>14360</v>
      </c>
      <c r="D2638" s="25">
        <v>2940</v>
      </c>
      <c r="I2638" s="27">
        <f t="shared" si="124"/>
        <v>2.94</v>
      </c>
      <c r="J2638" s="19">
        <v>2.94</v>
      </c>
      <c r="L2638" s="14">
        <v>14.36</v>
      </c>
      <c r="O2638">
        <v>1.0784</v>
      </c>
      <c r="P2638" s="31">
        <f t="shared" si="125"/>
        <v>2.664446563620078</v>
      </c>
      <c r="R2638" s="15">
        <v>14.36</v>
      </c>
      <c r="AJ2638" s="118" t="s">
        <v>64</v>
      </c>
      <c r="AK2638" s="119"/>
      <c r="AL2638" s="119"/>
      <c r="AM2638" s="120"/>
      <c r="AO2638" s="118" t="s">
        <v>439</v>
      </c>
      <c r="AP2638" s="140"/>
      <c r="AQ2638" s="119"/>
      <c r="AR2638" s="120"/>
    </row>
    <row r="2639" spans="1:44" x14ac:dyDescent="0.2">
      <c r="A2639" s="11">
        <v>11260</v>
      </c>
      <c r="C2639" s="13">
        <f t="shared" si="123"/>
        <v>14400</v>
      </c>
      <c r="D2639" s="25">
        <v>11260</v>
      </c>
      <c r="I2639" s="27">
        <f t="shared" si="124"/>
        <v>11.26</v>
      </c>
      <c r="J2639" s="19">
        <v>11.26</v>
      </c>
      <c r="L2639" s="14">
        <v>14.4</v>
      </c>
      <c r="O2639">
        <v>2.4213</v>
      </c>
      <c r="P2639" s="31">
        <f t="shared" si="125"/>
        <v>2.6672282065819548</v>
      </c>
      <c r="R2639" s="15">
        <v>14.4</v>
      </c>
      <c r="AJ2639" s="118" t="s">
        <v>267</v>
      </c>
      <c r="AK2639" s="119"/>
      <c r="AL2639" s="119"/>
      <c r="AM2639" s="120"/>
      <c r="AO2639" s="118" t="s">
        <v>459</v>
      </c>
      <c r="AP2639" s="140"/>
      <c r="AQ2639" s="119"/>
      <c r="AR2639" s="120"/>
    </row>
    <row r="2640" spans="1:44" x14ac:dyDescent="0.2">
      <c r="A2640" s="11">
        <v>2040</v>
      </c>
      <c r="C2640" s="13">
        <f t="shared" si="123"/>
        <v>14420</v>
      </c>
      <c r="D2640" s="25">
        <v>2040</v>
      </c>
      <c r="I2640" s="27">
        <f t="shared" si="124"/>
        <v>2.04</v>
      </c>
      <c r="J2640" s="19">
        <v>2.04</v>
      </c>
      <c r="L2640" s="14">
        <v>14.42</v>
      </c>
      <c r="O2640">
        <v>0.71289999999999998</v>
      </c>
      <c r="P2640" s="31">
        <f t="shared" si="125"/>
        <v>2.6686161318568029</v>
      </c>
      <c r="R2640" s="15">
        <v>14.42</v>
      </c>
      <c r="AJ2640" s="118" t="s">
        <v>219</v>
      </c>
      <c r="AK2640" s="119"/>
      <c r="AL2640" s="119"/>
      <c r="AM2640" s="120"/>
      <c r="AO2640" s="118" t="s">
        <v>541</v>
      </c>
      <c r="AP2640" s="140"/>
      <c r="AQ2640" s="119"/>
      <c r="AR2640" s="120"/>
    </row>
    <row r="2641" spans="1:44" x14ac:dyDescent="0.2">
      <c r="A2641" s="11">
        <v>560</v>
      </c>
      <c r="C2641" s="13">
        <f t="shared" si="123"/>
        <v>14440</v>
      </c>
      <c r="D2641" s="25">
        <v>560</v>
      </c>
      <c r="I2641" s="27">
        <f t="shared" si="124"/>
        <v>0.56000000000000005</v>
      </c>
      <c r="J2641" s="19">
        <v>0.56000000000000005</v>
      </c>
      <c r="L2641" s="14">
        <v>14.44</v>
      </c>
      <c r="O2641">
        <v>-0.57979999999999998</v>
      </c>
      <c r="P2641" s="31">
        <f t="shared" si="125"/>
        <v>2.67000213346468</v>
      </c>
      <c r="R2641" s="15">
        <v>14.44</v>
      </c>
      <c r="AJ2641" s="118" t="s">
        <v>90</v>
      </c>
      <c r="AK2641" s="119"/>
      <c r="AL2641" s="119"/>
      <c r="AM2641" s="120"/>
      <c r="AO2641" s="118" t="s">
        <v>541</v>
      </c>
      <c r="AP2641" s="140"/>
      <c r="AQ2641" s="119"/>
      <c r="AR2641" s="120"/>
    </row>
    <row r="2642" spans="1:44" x14ac:dyDescent="0.2">
      <c r="A2642" s="11">
        <v>2000</v>
      </c>
      <c r="C2642" s="13">
        <f t="shared" si="123"/>
        <v>14440</v>
      </c>
      <c r="D2642" s="25">
        <v>2000</v>
      </c>
      <c r="I2642" s="27">
        <f t="shared" si="124"/>
        <v>2</v>
      </c>
      <c r="J2642" s="19">
        <v>2</v>
      </c>
      <c r="L2642" s="14">
        <v>14.44</v>
      </c>
      <c r="O2642">
        <v>0.69310000000000005</v>
      </c>
      <c r="P2642" s="31">
        <f t="shared" si="125"/>
        <v>2.67000213346468</v>
      </c>
      <c r="R2642" s="15">
        <v>14.44</v>
      </c>
      <c r="AJ2642" s="118" t="s">
        <v>83</v>
      </c>
      <c r="AK2642" s="119"/>
      <c r="AL2642" s="119"/>
      <c r="AM2642" s="120"/>
      <c r="AO2642" s="118" t="s">
        <v>541</v>
      </c>
      <c r="AP2642" s="140"/>
      <c r="AQ2642" s="119"/>
      <c r="AR2642" s="120"/>
    </row>
    <row r="2643" spans="1:44" x14ac:dyDescent="0.2">
      <c r="A2643" s="11">
        <v>2020</v>
      </c>
      <c r="C2643" s="13">
        <f t="shared" si="123"/>
        <v>14460</v>
      </c>
      <c r="D2643" s="25">
        <v>2020</v>
      </c>
      <c r="I2643" s="27">
        <f t="shared" si="124"/>
        <v>2.02</v>
      </c>
      <c r="J2643" s="19">
        <v>2.02</v>
      </c>
      <c r="L2643" s="14">
        <v>14.46</v>
      </c>
      <c r="O2643">
        <v>0.70309999999999995</v>
      </c>
      <c r="P2643" s="31">
        <f t="shared" si="125"/>
        <v>2.6713862167306188</v>
      </c>
      <c r="R2643" s="15">
        <v>14.46</v>
      </c>
      <c r="AJ2643" s="118" t="s">
        <v>456</v>
      </c>
      <c r="AK2643" s="119"/>
      <c r="AL2643" s="119"/>
      <c r="AM2643" s="120"/>
      <c r="AO2643" s="118" t="s">
        <v>630</v>
      </c>
      <c r="AP2643" s="140"/>
      <c r="AQ2643" s="119"/>
      <c r="AR2643" s="120"/>
    </row>
    <row r="2644" spans="1:44" x14ac:dyDescent="0.2">
      <c r="A2644" s="11">
        <v>1260</v>
      </c>
      <c r="C2644" s="13">
        <f t="shared" si="123"/>
        <v>14480</v>
      </c>
      <c r="D2644" s="25">
        <v>1260</v>
      </c>
      <c r="I2644" s="27">
        <f t="shared" si="124"/>
        <v>1.26</v>
      </c>
      <c r="J2644" s="19">
        <v>1.26</v>
      </c>
      <c r="L2644" s="14">
        <v>14.48</v>
      </c>
      <c r="O2644">
        <v>0.2311</v>
      </c>
      <c r="P2644" s="31">
        <f t="shared" si="125"/>
        <v>2.6727683869575705</v>
      </c>
      <c r="R2644" s="15">
        <v>14.48</v>
      </c>
      <c r="AJ2644" s="118" t="s">
        <v>73</v>
      </c>
      <c r="AK2644" s="119"/>
      <c r="AL2644" s="119"/>
      <c r="AM2644" s="120"/>
      <c r="AO2644" s="118" t="s">
        <v>630</v>
      </c>
      <c r="AP2644" s="140"/>
      <c r="AQ2644" s="119"/>
      <c r="AR2644" s="120"/>
    </row>
    <row r="2645" spans="1:44" x14ac:dyDescent="0.2">
      <c r="A2645" s="11">
        <v>4340</v>
      </c>
      <c r="C2645" s="13">
        <f t="shared" si="123"/>
        <v>14480</v>
      </c>
      <c r="D2645" s="25">
        <v>4340</v>
      </c>
      <c r="I2645" s="27">
        <f t="shared" si="124"/>
        <v>4.34</v>
      </c>
      <c r="J2645" s="19">
        <v>4.34</v>
      </c>
      <c r="L2645" s="14">
        <v>14.48</v>
      </c>
      <c r="O2645">
        <v>1.4679</v>
      </c>
      <c r="P2645" s="31">
        <f t="shared" si="125"/>
        <v>2.6727683869575705</v>
      </c>
      <c r="R2645" s="15">
        <v>14.48</v>
      </c>
      <c r="AJ2645" s="118" t="s">
        <v>656</v>
      </c>
      <c r="AK2645" s="119"/>
      <c r="AL2645" s="119"/>
      <c r="AM2645" s="120"/>
      <c r="AO2645" s="118" t="s">
        <v>564</v>
      </c>
      <c r="AP2645" s="140"/>
      <c r="AQ2645" s="119"/>
      <c r="AR2645" s="120"/>
    </row>
    <row r="2646" spans="1:44" x14ac:dyDescent="0.2">
      <c r="A2646" s="11">
        <v>820</v>
      </c>
      <c r="C2646" s="13">
        <f t="shared" si="123"/>
        <v>14520</v>
      </c>
      <c r="D2646" s="25">
        <v>820</v>
      </c>
      <c r="I2646" s="27">
        <f t="shared" si="124"/>
        <v>0.82000000000000006</v>
      </c>
      <c r="J2646" s="19">
        <v>0.82000000000000006</v>
      </c>
      <c r="L2646" s="14">
        <v>14.52</v>
      </c>
      <c r="O2646">
        <v>-0.19850000000000001</v>
      </c>
      <c r="P2646" s="31">
        <f t="shared" si="125"/>
        <v>2.6755270093966499</v>
      </c>
      <c r="R2646" s="15">
        <v>14.52</v>
      </c>
      <c r="AJ2646" s="118" t="s">
        <v>112</v>
      </c>
      <c r="AK2646" s="119"/>
      <c r="AL2646" s="119"/>
      <c r="AM2646" s="120"/>
      <c r="AO2646" s="118" t="s">
        <v>564</v>
      </c>
      <c r="AP2646" s="140"/>
      <c r="AQ2646" s="119"/>
      <c r="AR2646" s="120"/>
    </row>
    <row r="2647" spans="1:44" x14ac:dyDescent="0.2">
      <c r="A2647" s="11">
        <v>1020</v>
      </c>
      <c r="C2647" s="13">
        <f t="shared" si="123"/>
        <v>14540</v>
      </c>
      <c r="D2647" s="25">
        <v>1020</v>
      </c>
      <c r="I2647" s="27">
        <f t="shared" si="124"/>
        <v>1.02</v>
      </c>
      <c r="J2647" s="19">
        <v>1.02</v>
      </c>
      <c r="L2647" s="14">
        <v>14.54</v>
      </c>
      <c r="O2647">
        <v>1.9800000000000002E-2</v>
      </c>
      <c r="P2647" s="31">
        <f t="shared" si="125"/>
        <v>2.6769034721053733</v>
      </c>
      <c r="R2647" s="15">
        <v>14.54</v>
      </c>
      <c r="AJ2647" s="118" t="s">
        <v>410</v>
      </c>
      <c r="AK2647" s="119"/>
      <c r="AL2647" s="119"/>
      <c r="AM2647" s="120"/>
      <c r="AO2647" s="118" t="s">
        <v>564</v>
      </c>
      <c r="AP2647" s="140"/>
      <c r="AQ2647" s="119"/>
      <c r="AR2647" s="120"/>
    </row>
    <row r="2648" spans="1:44" x14ac:dyDescent="0.2">
      <c r="A2648" s="11">
        <v>1600</v>
      </c>
      <c r="C2648" s="13">
        <f t="shared" si="123"/>
        <v>14540</v>
      </c>
      <c r="D2648" s="25">
        <v>1600</v>
      </c>
      <c r="I2648" s="27">
        <f t="shared" si="124"/>
        <v>1.6</v>
      </c>
      <c r="J2648" s="19">
        <v>1.6</v>
      </c>
      <c r="L2648" s="14">
        <v>14.54</v>
      </c>
      <c r="O2648">
        <v>0.47</v>
      </c>
      <c r="P2648" s="31">
        <f t="shared" si="125"/>
        <v>2.6769034721053733</v>
      </c>
      <c r="R2648" s="15">
        <v>14.54</v>
      </c>
      <c r="AJ2648" s="118" t="s">
        <v>355</v>
      </c>
      <c r="AK2648" s="119"/>
      <c r="AL2648" s="119"/>
      <c r="AM2648" s="120"/>
      <c r="AO2648" s="118" t="s">
        <v>74</v>
      </c>
      <c r="AP2648" s="140"/>
      <c r="AQ2648" s="119"/>
      <c r="AR2648" s="120"/>
    </row>
    <row r="2649" spans="1:44" x14ac:dyDescent="0.2">
      <c r="A2649" s="11">
        <v>3240</v>
      </c>
      <c r="C2649" s="13">
        <f t="shared" si="123"/>
        <v>14540</v>
      </c>
      <c r="D2649" s="25">
        <v>3240</v>
      </c>
      <c r="I2649" s="27">
        <f t="shared" si="124"/>
        <v>3.24</v>
      </c>
      <c r="J2649" s="19">
        <v>3.24</v>
      </c>
      <c r="L2649" s="14">
        <v>14.54</v>
      </c>
      <c r="O2649">
        <v>1.1756</v>
      </c>
      <c r="P2649" s="31">
        <f t="shared" si="125"/>
        <v>2.6769034721053733</v>
      </c>
      <c r="R2649" s="15">
        <v>14.54</v>
      </c>
      <c r="AJ2649" s="118" t="s">
        <v>271</v>
      </c>
      <c r="AK2649" s="119"/>
      <c r="AL2649" s="119"/>
      <c r="AM2649" s="120"/>
      <c r="AO2649" s="118" t="s">
        <v>74</v>
      </c>
      <c r="AP2649" s="140"/>
      <c r="AQ2649" s="119"/>
      <c r="AR2649" s="120"/>
    </row>
    <row r="2650" spans="1:44" x14ac:dyDescent="0.2">
      <c r="A2650" s="11">
        <v>1300</v>
      </c>
      <c r="C2650" s="13">
        <f t="shared" si="123"/>
        <v>14560</v>
      </c>
      <c r="D2650" s="25">
        <v>1300</v>
      </c>
      <c r="I2650" s="27">
        <f t="shared" si="124"/>
        <v>1.3</v>
      </c>
      <c r="J2650" s="19">
        <v>1.3</v>
      </c>
      <c r="L2650" s="14">
        <v>14.56</v>
      </c>
      <c r="O2650">
        <v>0.26240000000000002</v>
      </c>
      <c r="P2650" s="31">
        <f t="shared" si="125"/>
        <v>2.67827804276854</v>
      </c>
      <c r="R2650" s="15">
        <v>14.56</v>
      </c>
      <c r="AJ2650" s="118" t="s">
        <v>65</v>
      </c>
      <c r="AK2650" s="119"/>
      <c r="AL2650" s="119"/>
      <c r="AM2650" s="120"/>
      <c r="AO2650" s="118" t="s">
        <v>568</v>
      </c>
      <c r="AP2650" s="140"/>
      <c r="AQ2650" s="119"/>
      <c r="AR2650" s="120"/>
    </row>
    <row r="2651" spans="1:44" x14ac:dyDescent="0.2">
      <c r="A2651" s="11">
        <v>9060</v>
      </c>
      <c r="C2651" s="13">
        <f t="shared" si="123"/>
        <v>14560</v>
      </c>
      <c r="D2651" s="25">
        <v>9060</v>
      </c>
      <c r="I2651" s="27">
        <f t="shared" si="124"/>
        <v>9.06</v>
      </c>
      <c r="J2651" s="19">
        <v>9.06</v>
      </c>
      <c r="L2651" s="14">
        <v>14.56</v>
      </c>
      <c r="O2651">
        <v>2.2039</v>
      </c>
      <c r="P2651" s="31">
        <f t="shared" si="125"/>
        <v>2.67827804276854</v>
      </c>
      <c r="R2651" s="15">
        <v>14.56</v>
      </c>
      <c r="AJ2651" s="118" t="s">
        <v>718</v>
      </c>
      <c r="AK2651" s="119"/>
      <c r="AL2651" s="119"/>
      <c r="AM2651" s="120"/>
      <c r="AO2651" s="118" t="s">
        <v>568</v>
      </c>
      <c r="AP2651" s="140"/>
      <c r="AQ2651" s="119"/>
      <c r="AR2651" s="120"/>
    </row>
    <row r="2652" spans="1:44" x14ac:dyDescent="0.2">
      <c r="A2652" s="11">
        <v>1400</v>
      </c>
      <c r="C2652" s="13">
        <f t="shared" si="123"/>
        <v>14560</v>
      </c>
      <c r="D2652" s="25">
        <v>1400</v>
      </c>
      <c r="I2652" s="27">
        <f t="shared" si="124"/>
        <v>1.4000000000000001</v>
      </c>
      <c r="J2652" s="19">
        <v>1.4000000000000001</v>
      </c>
      <c r="L2652" s="14">
        <v>14.56</v>
      </c>
      <c r="O2652">
        <v>0.33650000000000002</v>
      </c>
      <c r="P2652" s="31">
        <f t="shared" si="125"/>
        <v>2.67827804276854</v>
      </c>
      <c r="R2652" s="15">
        <v>14.56</v>
      </c>
      <c r="AJ2652" s="118" t="s">
        <v>225</v>
      </c>
      <c r="AK2652" s="119"/>
      <c r="AL2652" s="119"/>
      <c r="AM2652" s="120"/>
      <c r="AO2652" s="118" t="s">
        <v>670</v>
      </c>
      <c r="AP2652" s="140"/>
      <c r="AQ2652" s="119"/>
      <c r="AR2652" s="120"/>
    </row>
    <row r="2653" spans="1:44" x14ac:dyDescent="0.2">
      <c r="A2653" s="11">
        <v>10620</v>
      </c>
      <c r="C2653" s="13">
        <f t="shared" si="123"/>
        <v>14560</v>
      </c>
      <c r="D2653" s="25">
        <v>10620</v>
      </c>
      <c r="I2653" s="27">
        <f t="shared" si="124"/>
        <v>10.620000000000001</v>
      </c>
      <c r="J2653" s="19">
        <v>10.620000000000001</v>
      </c>
      <c r="L2653" s="14">
        <v>14.56</v>
      </c>
      <c r="O2653">
        <v>2.3626999999999998</v>
      </c>
      <c r="P2653" s="31">
        <f t="shared" si="125"/>
        <v>2.67827804276854</v>
      </c>
      <c r="R2653" s="15">
        <v>14.56</v>
      </c>
      <c r="AJ2653" s="118" t="s">
        <v>720</v>
      </c>
      <c r="AK2653" s="119"/>
      <c r="AL2653" s="119"/>
      <c r="AM2653" s="120"/>
      <c r="AO2653" s="118" t="s">
        <v>433</v>
      </c>
      <c r="AP2653" s="140"/>
      <c r="AQ2653" s="119"/>
      <c r="AR2653" s="120"/>
    </row>
    <row r="2654" spans="1:44" x14ac:dyDescent="0.2">
      <c r="A2654" s="11">
        <v>1100</v>
      </c>
      <c r="C2654" s="13">
        <f t="shared" si="123"/>
        <v>14560</v>
      </c>
      <c r="D2654" s="25">
        <v>1100</v>
      </c>
      <c r="I2654" s="27">
        <f t="shared" si="124"/>
        <v>1.1000000000000001</v>
      </c>
      <c r="J2654" s="19">
        <v>1.1000000000000001</v>
      </c>
      <c r="L2654" s="14">
        <v>14.56</v>
      </c>
      <c r="O2654">
        <v>9.5299999999999996E-2</v>
      </c>
      <c r="P2654" s="31">
        <f t="shared" si="125"/>
        <v>2.67827804276854</v>
      </c>
      <c r="R2654" s="15">
        <v>14.56</v>
      </c>
      <c r="AJ2654" s="118" t="s">
        <v>301</v>
      </c>
      <c r="AK2654" s="119"/>
      <c r="AL2654" s="119"/>
      <c r="AM2654" s="120"/>
      <c r="AO2654" s="118" t="s">
        <v>556</v>
      </c>
      <c r="AP2654" s="140"/>
      <c r="AQ2654" s="119"/>
      <c r="AR2654" s="120"/>
    </row>
    <row r="2655" spans="1:44" x14ac:dyDescent="0.2">
      <c r="A2655" s="11">
        <v>740</v>
      </c>
      <c r="C2655" s="13">
        <f t="shared" si="123"/>
        <v>14580</v>
      </c>
      <c r="D2655" s="25">
        <v>740</v>
      </c>
      <c r="I2655" s="27">
        <f t="shared" si="124"/>
        <v>0.74</v>
      </c>
      <c r="J2655" s="19">
        <v>0.74</v>
      </c>
      <c r="L2655" s="14">
        <v>14.58</v>
      </c>
      <c r="O2655">
        <v>-0.30109999999999998</v>
      </c>
      <c r="P2655" s="31">
        <f t="shared" si="125"/>
        <v>2.6796507265805123</v>
      </c>
      <c r="R2655" s="15">
        <v>14.58</v>
      </c>
      <c r="AJ2655" s="118" t="s">
        <v>306</v>
      </c>
      <c r="AK2655" s="119"/>
      <c r="AL2655" s="119"/>
      <c r="AM2655" s="120"/>
      <c r="AO2655" s="118" t="s">
        <v>280</v>
      </c>
      <c r="AP2655" s="140"/>
      <c r="AQ2655" s="119"/>
      <c r="AR2655" s="120"/>
    </row>
    <row r="2656" spans="1:44" x14ac:dyDescent="0.2">
      <c r="A2656" s="11">
        <v>340</v>
      </c>
      <c r="C2656" s="13">
        <f t="shared" si="123"/>
        <v>14600</v>
      </c>
      <c r="D2656" s="25">
        <v>340</v>
      </c>
      <c r="I2656" s="27">
        <f t="shared" si="124"/>
        <v>0.34</v>
      </c>
      <c r="J2656" s="19">
        <v>0.34</v>
      </c>
      <c r="L2656" s="14">
        <v>14.6</v>
      </c>
      <c r="O2656">
        <v>-1.0788</v>
      </c>
      <c r="P2656" s="31">
        <f t="shared" si="125"/>
        <v>2.6810215287142909</v>
      </c>
      <c r="R2656" s="15">
        <v>14.6</v>
      </c>
      <c r="AJ2656" s="118" t="s">
        <v>193</v>
      </c>
      <c r="AK2656" s="119"/>
      <c r="AL2656" s="119"/>
      <c r="AM2656" s="120"/>
      <c r="AO2656" s="118" t="s">
        <v>280</v>
      </c>
      <c r="AP2656" s="140"/>
      <c r="AQ2656" s="119"/>
      <c r="AR2656" s="120"/>
    </row>
    <row r="2657" spans="1:44" x14ac:dyDescent="0.2">
      <c r="A2657" s="11">
        <v>15980</v>
      </c>
      <c r="C2657" s="13">
        <f t="shared" si="123"/>
        <v>14660</v>
      </c>
      <c r="D2657" s="25">
        <v>15980</v>
      </c>
      <c r="I2657" s="27">
        <f t="shared" si="124"/>
        <v>15.98</v>
      </c>
      <c r="J2657" s="19">
        <v>15.98</v>
      </c>
      <c r="L2657" s="14">
        <v>14.66</v>
      </c>
      <c r="O2657">
        <v>2.7713000000000001</v>
      </c>
      <c r="P2657" s="31">
        <f t="shared" si="125"/>
        <v>2.6851226964585053</v>
      </c>
      <c r="R2657" s="15">
        <v>14.66</v>
      </c>
      <c r="AJ2657" s="118" t="s">
        <v>618</v>
      </c>
      <c r="AK2657" s="119"/>
      <c r="AL2657" s="119"/>
      <c r="AM2657" s="120"/>
      <c r="AO2657" s="118" t="s">
        <v>277</v>
      </c>
      <c r="AP2657" s="140"/>
      <c r="AQ2657" s="119"/>
      <c r="AR2657" s="120"/>
    </row>
    <row r="2658" spans="1:44" x14ac:dyDescent="0.2">
      <c r="A2658" s="11">
        <v>360</v>
      </c>
      <c r="C2658" s="13">
        <f t="shared" si="123"/>
        <v>14680</v>
      </c>
      <c r="D2658" s="25">
        <v>360</v>
      </c>
      <c r="I2658" s="27">
        <f t="shared" si="124"/>
        <v>0.36</v>
      </c>
      <c r="J2658" s="19">
        <v>0.36</v>
      </c>
      <c r="L2658" s="14">
        <v>14.68</v>
      </c>
      <c r="O2658">
        <v>-1.0217000000000001</v>
      </c>
      <c r="P2658" s="31">
        <f t="shared" si="125"/>
        <v>2.6864860231863696</v>
      </c>
      <c r="R2658" s="15">
        <v>14.68</v>
      </c>
      <c r="AJ2658" s="118" t="s">
        <v>109</v>
      </c>
      <c r="AK2658" s="119"/>
      <c r="AL2658" s="119"/>
      <c r="AM2658" s="120"/>
      <c r="AO2658" s="118" t="s">
        <v>277</v>
      </c>
      <c r="AP2658" s="140"/>
      <c r="AQ2658" s="119"/>
      <c r="AR2658" s="120"/>
    </row>
    <row r="2659" spans="1:44" x14ac:dyDescent="0.2">
      <c r="A2659" s="11">
        <v>1120</v>
      </c>
      <c r="C2659" s="13">
        <f t="shared" si="123"/>
        <v>14700</v>
      </c>
      <c r="D2659" s="25">
        <v>1120</v>
      </c>
      <c r="I2659" s="27">
        <f t="shared" si="124"/>
        <v>1.1200000000000001</v>
      </c>
      <c r="J2659" s="19">
        <v>1.1200000000000001</v>
      </c>
      <c r="L2659" s="14">
        <v>14.7</v>
      </c>
      <c r="O2659">
        <v>0.1133</v>
      </c>
      <c r="P2659" s="31">
        <f t="shared" si="125"/>
        <v>2.6878474937846906</v>
      </c>
      <c r="R2659" s="15">
        <v>14.7</v>
      </c>
      <c r="AJ2659" s="118" t="s">
        <v>317</v>
      </c>
      <c r="AK2659" s="119"/>
      <c r="AL2659" s="119"/>
      <c r="AM2659" s="120"/>
      <c r="AO2659" s="118" t="s">
        <v>552</v>
      </c>
      <c r="AP2659" s="140"/>
      <c r="AQ2659" s="119"/>
      <c r="AR2659" s="120"/>
    </row>
    <row r="2660" spans="1:44" x14ac:dyDescent="0.2">
      <c r="A2660" s="11">
        <v>3500</v>
      </c>
      <c r="C2660" s="13">
        <f t="shared" si="123"/>
        <v>14740</v>
      </c>
      <c r="D2660" s="25">
        <v>3500</v>
      </c>
      <c r="I2660" s="27">
        <f t="shared" si="124"/>
        <v>3.5</v>
      </c>
      <c r="J2660" s="19">
        <v>3.5</v>
      </c>
      <c r="L2660" s="14">
        <v>14.74</v>
      </c>
      <c r="O2660">
        <v>1.2527999999999999</v>
      </c>
      <c r="P2660" s="31">
        <f t="shared" si="125"/>
        <v>2.6905648867611904</v>
      </c>
      <c r="R2660" s="15">
        <v>14.74</v>
      </c>
      <c r="AJ2660" s="118" t="s">
        <v>498</v>
      </c>
      <c r="AK2660" s="119"/>
      <c r="AL2660" s="119"/>
      <c r="AM2660" s="120"/>
      <c r="AO2660" s="118" t="s">
        <v>552</v>
      </c>
      <c r="AP2660" s="140"/>
      <c r="AQ2660" s="119"/>
      <c r="AR2660" s="120"/>
    </row>
    <row r="2661" spans="1:44" x14ac:dyDescent="0.2">
      <c r="A2661" s="11">
        <v>3500</v>
      </c>
      <c r="C2661" s="13">
        <f t="shared" si="123"/>
        <v>14740</v>
      </c>
      <c r="D2661" s="25">
        <v>3500</v>
      </c>
      <c r="I2661" s="27">
        <f t="shared" si="124"/>
        <v>3.5</v>
      </c>
      <c r="J2661" s="19">
        <v>3.5</v>
      </c>
      <c r="L2661" s="14">
        <v>14.74</v>
      </c>
      <c r="O2661">
        <v>1.2527999999999999</v>
      </c>
      <c r="P2661" s="31">
        <f t="shared" si="125"/>
        <v>2.6905648867611904</v>
      </c>
      <c r="R2661" s="15">
        <v>14.74</v>
      </c>
      <c r="AJ2661" s="118" t="s">
        <v>498</v>
      </c>
      <c r="AK2661" s="119"/>
      <c r="AL2661" s="119"/>
      <c r="AM2661" s="120"/>
      <c r="AO2661" s="118" t="s">
        <v>593</v>
      </c>
      <c r="AP2661" s="140"/>
      <c r="AQ2661" s="119"/>
      <c r="AR2661" s="120"/>
    </row>
    <row r="2662" spans="1:44" x14ac:dyDescent="0.2">
      <c r="A2662" s="11">
        <v>320</v>
      </c>
      <c r="C2662" s="13">
        <f t="shared" si="123"/>
        <v>14760</v>
      </c>
      <c r="D2662" s="25">
        <v>320</v>
      </c>
      <c r="I2662" s="27">
        <f t="shared" si="124"/>
        <v>0.32</v>
      </c>
      <c r="J2662" s="19">
        <v>0.32</v>
      </c>
      <c r="L2662" s="14">
        <v>14.76</v>
      </c>
      <c r="O2662">
        <v>-1.1394</v>
      </c>
      <c r="P2662" s="31">
        <f t="shared" si="125"/>
        <v>2.6919208191723265</v>
      </c>
      <c r="R2662" s="15">
        <v>14.76</v>
      </c>
      <c r="AJ2662" s="118" t="s">
        <v>291</v>
      </c>
      <c r="AK2662" s="119"/>
      <c r="AL2662" s="119"/>
      <c r="AM2662" s="120"/>
      <c r="AO2662" s="118" t="s">
        <v>546</v>
      </c>
      <c r="AP2662" s="140"/>
      <c r="AQ2662" s="119"/>
      <c r="AR2662" s="120"/>
    </row>
    <row r="2663" spans="1:44" x14ac:dyDescent="0.2">
      <c r="A2663" s="11">
        <v>2340</v>
      </c>
      <c r="C2663" s="13">
        <f t="shared" si="123"/>
        <v>14780</v>
      </c>
      <c r="D2663" s="25">
        <v>2340</v>
      </c>
      <c r="I2663" s="27">
        <f t="shared" si="124"/>
        <v>2.34</v>
      </c>
      <c r="J2663" s="19">
        <v>2.34</v>
      </c>
      <c r="L2663" s="14">
        <v>14.78</v>
      </c>
      <c r="O2663">
        <v>0.85019999999999996</v>
      </c>
      <c r="P2663" s="31">
        <f t="shared" si="125"/>
        <v>2.6932749155200555</v>
      </c>
      <c r="R2663" s="15">
        <v>14.78</v>
      </c>
      <c r="AJ2663" s="118" t="s">
        <v>96</v>
      </c>
      <c r="AK2663" s="119"/>
      <c r="AL2663" s="119"/>
      <c r="AM2663" s="120"/>
      <c r="AO2663" s="118" t="s">
        <v>516</v>
      </c>
      <c r="AP2663" s="140"/>
      <c r="AQ2663" s="119"/>
      <c r="AR2663" s="120"/>
    </row>
    <row r="2664" spans="1:44" x14ac:dyDescent="0.2">
      <c r="A2664" s="11">
        <v>220</v>
      </c>
      <c r="C2664" s="13">
        <f t="shared" si="123"/>
        <v>14880</v>
      </c>
      <c r="D2664" s="25">
        <v>220</v>
      </c>
      <c r="I2664" s="27">
        <f t="shared" si="124"/>
        <v>0.22</v>
      </c>
      <c r="J2664" s="19">
        <v>0.22</v>
      </c>
      <c r="L2664" s="14">
        <v>14.88</v>
      </c>
      <c r="O2664">
        <v>-1.5141</v>
      </c>
      <c r="P2664" s="31">
        <f t="shared" si="125"/>
        <v>2.7000180294049461</v>
      </c>
      <c r="R2664" s="15">
        <v>14.88</v>
      </c>
      <c r="AJ2664" s="118" t="s">
        <v>428</v>
      </c>
      <c r="AK2664" s="119"/>
      <c r="AL2664" s="119"/>
      <c r="AM2664" s="120"/>
      <c r="AO2664" s="118" t="s">
        <v>463</v>
      </c>
      <c r="AP2664" s="140"/>
      <c r="AQ2664" s="119"/>
      <c r="AR2664" s="120"/>
    </row>
    <row r="2665" spans="1:44" x14ac:dyDescent="0.2">
      <c r="A2665" s="11">
        <v>15420</v>
      </c>
      <c r="C2665" s="13">
        <f t="shared" si="123"/>
        <v>14900</v>
      </c>
      <c r="D2665" s="25">
        <v>15420</v>
      </c>
      <c r="I2665" s="27">
        <f t="shared" si="124"/>
        <v>15.42</v>
      </c>
      <c r="J2665" s="19">
        <v>15.42</v>
      </c>
      <c r="L2665" s="14">
        <v>14.9</v>
      </c>
      <c r="O2665">
        <v>2.7357</v>
      </c>
      <c r="P2665" s="31">
        <f t="shared" si="125"/>
        <v>2.7013612129514133</v>
      </c>
      <c r="R2665" s="15">
        <v>14.9</v>
      </c>
      <c r="AJ2665" s="118" t="s">
        <v>721</v>
      </c>
      <c r="AK2665" s="119"/>
      <c r="AL2665" s="119"/>
      <c r="AM2665" s="120"/>
      <c r="AO2665" s="118" t="s">
        <v>349</v>
      </c>
      <c r="AP2665" s="140"/>
      <c r="AQ2665" s="119"/>
      <c r="AR2665" s="120"/>
    </row>
    <row r="2666" spans="1:44" x14ac:dyDescent="0.2">
      <c r="A2666" s="11">
        <v>1940</v>
      </c>
      <c r="C2666" s="13">
        <f t="shared" si="123"/>
        <v>15000</v>
      </c>
      <c r="D2666" s="25">
        <v>1940</v>
      </c>
      <c r="I2666" s="27">
        <f t="shared" si="124"/>
        <v>1.94</v>
      </c>
      <c r="J2666" s="19">
        <v>1.94</v>
      </c>
      <c r="L2666" s="14">
        <v>15</v>
      </c>
      <c r="O2666">
        <v>0.66269999999999996</v>
      </c>
      <c r="P2666" s="31">
        <f t="shared" si="125"/>
        <v>2.7080502011022101</v>
      </c>
      <c r="R2666" s="15">
        <v>15</v>
      </c>
      <c r="AJ2666" s="118" t="s">
        <v>129</v>
      </c>
      <c r="AK2666" s="119"/>
      <c r="AL2666" s="119"/>
      <c r="AM2666" s="120"/>
      <c r="AO2666" s="118" t="s">
        <v>295</v>
      </c>
      <c r="AP2666" s="140"/>
      <c r="AQ2666" s="119"/>
      <c r="AR2666" s="120"/>
    </row>
    <row r="2667" spans="1:44" x14ac:dyDescent="0.2">
      <c r="A2667" s="11">
        <v>1240</v>
      </c>
      <c r="C2667" s="13">
        <f t="shared" si="123"/>
        <v>15040</v>
      </c>
      <c r="D2667" s="25">
        <v>1240</v>
      </c>
      <c r="I2667" s="27">
        <f t="shared" si="124"/>
        <v>1.24</v>
      </c>
      <c r="J2667" s="19">
        <v>1.24</v>
      </c>
      <c r="L2667" s="14">
        <v>15.04</v>
      </c>
      <c r="O2667">
        <v>0.21510000000000001</v>
      </c>
      <c r="P2667" s="31">
        <f t="shared" si="125"/>
        <v>2.7107133185216936</v>
      </c>
      <c r="R2667" s="15">
        <v>15.04</v>
      </c>
      <c r="AJ2667" s="118" t="s">
        <v>176</v>
      </c>
      <c r="AK2667" s="119"/>
      <c r="AL2667" s="119"/>
      <c r="AM2667" s="120"/>
      <c r="AO2667" s="118" t="s">
        <v>649</v>
      </c>
      <c r="AP2667" s="140"/>
      <c r="AQ2667" s="119"/>
      <c r="AR2667" s="120"/>
    </row>
    <row r="2668" spans="1:44" x14ac:dyDescent="0.2">
      <c r="A2668" s="11">
        <v>7940</v>
      </c>
      <c r="C2668" s="13">
        <f t="shared" si="123"/>
        <v>15080</v>
      </c>
      <c r="D2668" s="25">
        <v>7940</v>
      </c>
      <c r="I2668" s="27">
        <f t="shared" si="124"/>
        <v>7.94</v>
      </c>
      <c r="J2668" s="19">
        <v>7.94</v>
      </c>
      <c r="L2668" s="14">
        <v>15.08</v>
      </c>
      <c r="O2668">
        <v>2.0718999999999999</v>
      </c>
      <c r="P2668" s="31">
        <f t="shared" si="125"/>
        <v>2.7133693625798099</v>
      </c>
      <c r="R2668" s="15">
        <v>15.08</v>
      </c>
      <c r="AJ2668" s="118" t="s">
        <v>722</v>
      </c>
      <c r="AK2668" s="119"/>
      <c r="AL2668" s="119"/>
      <c r="AM2668" s="120"/>
      <c r="AO2668" s="118" t="s">
        <v>327</v>
      </c>
      <c r="AP2668" s="140"/>
      <c r="AQ2668" s="119"/>
      <c r="AR2668" s="120"/>
    </row>
    <row r="2669" spans="1:44" x14ac:dyDescent="0.2">
      <c r="A2669" s="11">
        <v>800</v>
      </c>
      <c r="C2669" s="13">
        <f t="shared" si="123"/>
        <v>15080</v>
      </c>
      <c r="D2669" s="25">
        <v>800</v>
      </c>
      <c r="I2669" s="27">
        <f t="shared" si="124"/>
        <v>0.8</v>
      </c>
      <c r="J2669" s="19">
        <v>0.8</v>
      </c>
      <c r="L2669" s="14">
        <v>15.08</v>
      </c>
      <c r="O2669">
        <v>-0.22309999999999999</v>
      </c>
      <c r="P2669" s="31">
        <f t="shared" si="125"/>
        <v>2.7133693625798099</v>
      </c>
      <c r="R2669" s="15">
        <v>15.08</v>
      </c>
      <c r="AJ2669" s="118" t="s">
        <v>50</v>
      </c>
      <c r="AK2669" s="119"/>
      <c r="AL2669" s="119"/>
      <c r="AM2669" s="120"/>
      <c r="AO2669" s="118" t="s">
        <v>469</v>
      </c>
      <c r="AP2669" s="140"/>
      <c r="AQ2669" s="119"/>
      <c r="AR2669" s="120"/>
    </row>
    <row r="2670" spans="1:44" x14ac:dyDescent="0.2">
      <c r="A2670" s="11">
        <v>1640</v>
      </c>
      <c r="C2670" s="13">
        <f t="shared" si="123"/>
        <v>15080</v>
      </c>
      <c r="D2670" s="25">
        <v>1640</v>
      </c>
      <c r="I2670" s="27">
        <f t="shared" si="124"/>
        <v>1.6400000000000001</v>
      </c>
      <c r="J2670" s="19">
        <v>1.6400000000000001</v>
      </c>
      <c r="L2670" s="14">
        <v>15.08</v>
      </c>
      <c r="O2670">
        <v>0.49469999999999997</v>
      </c>
      <c r="P2670" s="31">
        <f t="shared" si="125"/>
        <v>2.7133693625798099</v>
      </c>
      <c r="R2670" s="15">
        <v>15.08</v>
      </c>
      <c r="AJ2670" s="118" t="s">
        <v>130</v>
      </c>
      <c r="AK2670" s="119"/>
      <c r="AL2670" s="119"/>
      <c r="AM2670" s="120"/>
      <c r="AO2670" s="118" t="s">
        <v>469</v>
      </c>
      <c r="AP2670" s="140"/>
      <c r="AQ2670" s="119"/>
      <c r="AR2670" s="120"/>
    </row>
    <row r="2671" spans="1:44" x14ac:dyDescent="0.2">
      <c r="A2671" s="11">
        <v>1120</v>
      </c>
      <c r="C2671" s="13">
        <f t="shared" si="123"/>
        <v>15100</v>
      </c>
      <c r="D2671" s="25">
        <v>1120</v>
      </c>
      <c r="I2671" s="27">
        <f t="shared" si="124"/>
        <v>1.1200000000000001</v>
      </c>
      <c r="J2671" s="19">
        <v>1.1200000000000001</v>
      </c>
      <c r="L2671" s="14">
        <v>15.1</v>
      </c>
      <c r="O2671">
        <v>0.1133</v>
      </c>
      <c r="P2671" s="31">
        <f t="shared" si="125"/>
        <v>2.7146947438208788</v>
      </c>
      <c r="R2671" s="15">
        <v>15.1</v>
      </c>
      <c r="AJ2671" s="118" t="s">
        <v>317</v>
      </c>
      <c r="AK2671" s="119"/>
      <c r="AL2671" s="119"/>
      <c r="AM2671" s="120"/>
      <c r="AO2671" s="118" t="s">
        <v>660</v>
      </c>
      <c r="AP2671" s="140"/>
      <c r="AQ2671" s="119"/>
      <c r="AR2671" s="120"/>
    </row>
    <row r="2672" spans="1:44" x14ac:dyDescent="0.2">
      <c r="A2672" s="11">
        <v>880</v>
      </c>
      <c r="C2672" s="13">
        <f t="shared" si="123"/>
        <v>15160</v>
      </c>
      <c r="D2672" s="25">
        <v>880</v>
      </c>
      <c r="I2672" s="27">
        <f t="shared" si="124"/>
        <v>0.88</v>
      </c>
      <c r="J2672" s="19">
        <v>0.88</v>
      </c>
      <c r="L2672" s="14">
        <v>15.16</v>
      </c>
      <c r="O2672">
        <v>-0.1278</v>
      </c>
      <c r="P2672" s="31">
        <f t="shared" si="125"/>
        <v>2.7186603802142257</v>
      </c>
      <c r="R2672" s="15">
        <v>15.16</v>
      </c>
      <c r="AJ2672" s="118" t="s">
        <v>118</v>
      </c>
      <c r="AK2672" s="119"/>
      <c r="AL2672" s="119"/>
      <c r="AM2672" s="120"/>
      <c r="AO2672" s="118" t="s">
        <v>696</v>
      </c>
      <c r="AP2672" s="140"/>
      <c r="AQ2672" s="119"/>
      <c r="AR2672" s="120"/>
    </row>
    <row r="2673" spans="1:44" x14ac:dyDescent="0.2">
      <c r="A2673" s="11">
        <v>400</v>
      </c>
      <c r="C2673" s="13">
        <f t="shared" si="123"/>
        <v>15160</v>
      </c>
      <c r="D2673" s="25">
        <v>400</v>
      </c>
      <c r="I2673" s="27">
        <f t="shared" si="124"/>
        <v>0.4</v>
      </c>
      <c r="J2673" s="19">
        <v>0.4</v>
      </c>
      <c r="L2673" s="14">
        <v>15.16</v>
      </c>
      <c r="O2673">
        <v>-0.9163</v>
      </c>
      <c r="P2673" s="31">
        <f t="shared" si="125"/>
        <v>2.7186603802142257</v>
      </c>
      <c r="R2673" s="15">
        <v>15.16</v>
      </c>
      <c r="AJ2673" s="118" t="s">
        <v>61</v>
      </c>
      <c r="AK2673" s="119"/>
      <c r="AL2673" s="119"/>
      <c r="AM2673" s="120"/>
      <c r="AO2673" s="118" t="s">
        <v>696</v>
      </c>
      <c r="AP2673" s="140"/>
      <c r="AQ2673" s="119"/>
      <c r="AR2673" s="120"/>
    </row>
    <row r="2674" spans="1:44" x14ac:dyDescent="0.2">
      <c r="A2674" s="11">
        <v>17360</v>
      </c>
      <c r="C2674" s="13">
        <f t="shared" si="123"/>
        <v>15160</v>
      </c>
      <c r="D2674" s="25">
        <v>17360</v>
      </c>
      <c r="I2674" s="27">
        <f t="shared" si="124"/>
        <v>17.36</v>
      </c>
      <c r="J2674" s="19">
        <v>17.36</v>
      </c>
      <c r="L2674" s="14">
        <v>15.16</v>
      </c>
      <c r="O2674">
        <v>2.8542000000000001</v>
      </c>
      <c r="P2674" s="31">
        <f t="shared" si="125"/>
        <v>2.7186603802142257</v>
      </c>
      <c r="R2674" s="15">
        <v>15.16</v>
      </c>
      <c r="AJ2674" s="118" t="s">
        <v>723</v>
      </c>
      <c r="AK2674" s="119"/>
      <c r="AL2674" s="119"/>
      <c r="AM2674" s="120"/>
      <c r="AO2674" s="118" t="s">
        <v>250</v>
      </c>
      <c r="AP2674" s="140"/>
      <c r="AQ2674" s="119"/>
      <c r="AR2674" s="120"/>
    </row>
    <row r="2675" spans="1:44" x14ac:dyDescent="0.2">
      <c r="A2675" s="11">
        <v>1620</v>
      </c>
      <c r="C2675" s="13">
        <f t="shared" si="123"/>
        <v>15180</v>
      </c>
      <c r="D2675" s="25">
        <v>1620</v>
      </c>
      <c r="I2675" s="27">
        <f t="shared" si="124"/>
        <v>1.62</v>
      </c>
      <c r="J2675" s="19">
        <v>1.62</v>
      </c>
      <c r="L2675" s="14">
        <v>15.18</v>
      </c>
      <c r="O2675">
        <v>0.4824</v>
      </c>
      <c r="P2675" s="31">
        <f t="shared" si="125"/>
        <v>2.7199787719674839</v>
      </c>
      <c r="R2675" s="15">
        <v>15.18</v>
      </c>
      <c r="AJ2675" s="118" t="s">
        <v>147</v>
      </c>
      <c r="AK2675" s="119"/>
      <c r="AL2675" s="119"/>
      <c r="AM2675" s="120"/>
      <c r="AO2675" s="118" t="s">
        <v>246</v>
      </c>
      <c r="AP2675" s="140"/>
      <c r="AQ2675" s="119"/>
      <c r="AR2675" s="120"/>
    </row>
    <row r="2676" spans="1:44" x14ac:dyDescent="0.2">
      <c r="A2676" s="11">
        <v>16520</v>
      </c>
      <c r="C2676" s="13">
        <f t="shared" si="123"/>
        <v>15240</v>
      </c>
      <c r="D2676" s="25">
        <v>16520</v>
      </c>
      <c r="I2676" s="27">
        <f t="shared" si="124"/>
        <v>16.52</v>
      </c>
      <c r="J2676" s="19">
        <v>16.52</v>
      </c>
      <c r="L2676" s="14">
        <v>15.24</v>
      </c>
      <c r="O2676">
        <v>2.8046000000000002</v>
      </c>
      <c r="P2676" s="31">
        <f t="shared" si="125"/>
        <v>2.7239235502585002</v>
      </c>
      <c r="R2676" s="15">
        <v>15.24</v>
      </c>
      <c r="AJ2676" s="118" t="s">
        <v>724</v>
      </c>
      <c r="AK2676" s="119"/>
      <c r="AL2676" s="119"/>
      <c r="AM2676" s="120"/>
      <c r="AO2676" s="118" t="s">
        <v>246</v>
      </c>
      <c r="AP2676" s="140"/>
      <c r="AQ2676" s="119"/>
      <c r="AR2676" s="120"/>
    </row>
    <row r="2677" spans="1:44" x14ac:dyDescent="0.2">
      <c r="A2677" s="11">
        <v>1720</v>
      </c>
      <c r="C2677" s="13">
        <f t="shared" si="123"/>
        <v>15260</v>
      </c>
      <c r="D2677" s="25">
        <v>1720</v>
      </c>
      <c r="I2677" s="27">
        <f t="shared" si="124"/>
        <v>1.72</v>
      </c>
      <c r="J2677" s="19">
        <v>1.72</v>
      </c>
      <c r="L2677" s="14">
        <v>15.26</v>
      </c>
      <c r="O2677">
        <v>0.5423</v>
      </c>
      <c r="P2677" s="31">
        <f t="shared" si="125"/>
        <v>2.7252350258563109</v>
      </c>
      <c r="R2677" s="15">
        <v>15.26</v>
      </c>
      <c r="AJ2677" s="118" t="s">
        <v>97</v>
      </c>
      <c r="AK2677" s="119"/>
      <c r="AL2677" s="119"/>
      <c r="AM2677" s="120"/>
      <c r="AO2677" s="118" t="s">
        <v>246</v>
      </c>
      <c r="AP2677" s="140"/>
      <c r="AQ2677" s="119"/>
      <c r="AR2677" s="120"/>
    </row>
    <row r="2678" spans="1:44" x14ac:dyDescent="0.2">
      <c r="A2678" s="11">
        <v>2120</v>
      </c>
      <c r="C2678" s="13">
        <f t="shared" si="123"/>
        <v>15260</v>
      </c>
      <c r="D2678" s="25">
        <v>2120</v>
      </c>
      <c r="I2678" s="27">
        <f t="shared" si="124"/>
        <v>2.12</v>
      </c>
      <c r="J2678" s="19">
        <v>2.12</v>
      </c>
      <c r="L2678" s="14">
        <v>15.26</v>
      </c>
      <c r="O2678">
        <v>0.75139999999999996</v>
      </c>
      <c r="P2678" s="31">
        <f t="shared" si="125"/>
        <v>2.7252350258563109</v>
      </c>
      <c r="R2678" s="15">
        <v>15.26</v>
      </c>
      <c r="AJ2678" s="118" t="s">
        <v>98</v>
      </c>
      <c r="AK2678" s="119"/>
      <c r="AL2678" s="119"/>
      <c r="AM2678" s="120"/>
      <c r="AO2678" s="118" t="s">
        <v>610</v>
      </c>
      <c r="AP2678" s="140"/>
      <c r="AQ2678" s="119"/>
      <c r="AR2678" s="120"/>
    </row>
    <row r="2679" spans="1:44" x14ac:dyDescent="0.2">
      <c r="A2679" s="11">
        <v>660</v>
      </c>
      <c r="C2679" s="13">
        <f t="shared" si="123"/>
        <v>15280</v>
      </c>
      <c r="D2679" s="25">
        <v>660</v>
      </c>
      <c r="I2679" s="27">
        <f t="shared" si="124"/>
        <v>0.66</v>
      </c>
      <c r="J2679" s="19">
        <v>0.66</v>
      </c>
      <c r="L2679" s="14">
        <v>15.28</v>
      </c>
      <c r="O2679">
        <v>-0.41549999999999998</v>
      </c>
      <c r="P2679" s="31">
        <f t="shared" si="125"/>
        <v>2.7265447837383743</v>
      </c>
      <c r="R2679" s="15">
        <v>15.28</v>
      </c>
      <c r="AJ2679" s="118" t="s">
        <v>111</v>
      </c>
      <c r="AK2679" s="119"/>
      <c r="AL2679" s="119"/>
      <c r="AM2679" s="120"/>
      <c r="AO2679" s="118" t="s">
        <v>279</v>
      </c>
      <c r="AP2679" s="140"/>
      <c r="AQ2679" s="119"/>
      <c r="AR2679" s="120"/>
    </row>
    <row r="2680" spans="1:44" x14ac:dyDescent="0.2">
      <c r="A2680" s="11">
        <v>1980</v>
      </c>
      <c r="C2680" s="13">
        <f t="shared" si="123"/>
        <v>15300</v>
      </c>
      <c r="D2680" s="25">
        <v>1980</v>
      </c>
      <c r="I2680" s="27">
        <f t="shared" si="124"/>
        <v>1.98</v>
      </c>
      <c r="J2680" s="19">
        <v>1.98</v>
      </c>
      <c r="L2680" s="14">
        <v>15.3</v>
      </c>
      <c r="O2680">
        <v>0.68310000000000004</v>
      </c>
      <c r="P2680" s="31">
        <f t="shared" si="125"/>
        <v>2.7278528283983898</v>
      </c>
      <c r="R2680" s="15">
        <v>15.3</v>
      </c>
      <c r="AJ2680" s="118" t="s">
        <v>203</v>
      </c>
      <c r="AK2680" s="119"/>
      <c r="AL2680" s="119"/>
      <c r="AM2680" s="120"/>
      <c r="AO2680" s="118" t="s">
        <v>279</v>
      </c>
      <c r="AP2680" s="140"/>
      <c r="AQ2680" s="119"/>
      <c r="AR2680" s="120"/>
    </row>
    <row r="2681" spans="1:44" x14ac:dyDescent="0.2">
      <c r="A2681" s="11">
        <v>500</v>
      </c>
      <c r="C2681" s="13">
        <f t="shared" si="123"/>
        <v>15380</v>
      </c>
      <c r="D2681" s="25">
        <v>500</v>
      </c>
      <c r="I2681" s="27">
        <f t="shared" si="124"/>
        <v>0.5</v>
      </c>
      <c r="J2681" s="19">
        <v>0.5</v>
      </c>
      <c r="L2681" s="14">
        <v>15.38</v>
      </c>
      <c r="O2681">
        <v>-0.69310000000000005</v>
      </c>
      <c r="P2681" s="31">
        <f t="shared" si="125"/>
        <v>2.733067964077498</v>
      </c>
      <c r="R2681" s="15">
        <v>15.38</v>
      </c>
      <c r="AJ2681" s="118" t="s">
        <v>46</v>
      </c>
      <c r="AK2681" s="119"/>
      <c r="AL2681" s="119"/>
      <c r="AM2681" s="120"/>
      <c r="AO2681" s="118" t="s">
        <v>490</v>
      </c>
      <c r="AP2681" s="140"/>
      <c r="AQ2681" s="119"/>
      <c r="AR2681" s="120"/>
    </row>
    <row r="2682" spans="1:44" x14ac:dyDescent="0.2">
      <c r="A2682" s="11">
        <v>3140</v>
      </c>
      <c r="C2682" s="13">
        <f t="shared" si="123"/>
        <v>15420</v>
      </c>
      <c r="D2682" s="25">
        <v>3140</v>
      </c>
      <c r="I2682" s="27">
        <f t="shared" si="124"/>
        <v>3.14</v>
      </c>
      <c r="J2682" s="19">
        <v>3.14</v>
      </c>
      <c r="L2682" s="14">
        <v>15.42</v>
      </c>
      <c r="O2682">
        <v>1.1442000000000001</v>
      </c>
      <c r="P2682" s="31">
        <f t="shared" si="125"/>
        <v>2.7356653681351832</v>
      </c>
      <c r="R2682" s="15">
        <v>15.42</v>
      </c>
      <c r="AJ2682" s="118" t="s">
        <v>62</v>
      </c>
      <c r="AK2682" s="119"/>
      <c r="AL2682" s="119"/>
      <c r="AM2682" s="120"/>
      <c r="AO2682" s="118" t="s">
        <v>490</v>
      </c>
      <c r="AP2682" s="140"/>
      <c r="AQ2682" s="119"/>
      <c r="AR2682" s="120"/>
    </row>
    <row r="2683" spans="1:44" x14ac:dyDescent="0.2">
      <c r="A2683" s="11">
        <v>260</v>
      </c>
      <c r="C2683" s="13">
        <f t="shared" si="123"/>
        <v>15560</v>
      </c>
      <c r="D2683" s="25">
        <v>260</v>
      </c>
      <c r="I2683" s="27">
        <f t="shared" si="124"/>
        <v>0.26</v>
      </c>
      <c r="J2683" s="19">
        <v>0.26</v>
      </c>
      <c r="L2683" s="14">
        <v>15.56</v>
      </c>
      <c r="O2683">
        <v>-1.3471</v>
      </c>
      <c r="P2683" s="31">
        <f t="shared" si="125"/>
        <v>2.7447035187502458</v>
      </c>
      <c r="R2683" s="15">
        <v>15.56</v>
      </c>
      <c r="AJ2683" s="118" t="s">
        <v>146</v>
      </c>
      <c r="AK2683" s="119"/>
      <c r="AL2683" s="119"/>
      <c r="AM2683" s="120"/>
      <c r="AO2683" s="118" t="s">
        <v>632</v>
      </c>
      <c r="AP2683" s="140"/>
      <c r="AQ2683" s="119"/>
      <c r="AR2683" s="120"/>
    </row>
    <row r="2684" spans="1:44" x14ac:dyDescent="0.2">
      <c r="A2684" s="11">
        <v>5520</v>
      </c>
      <c r="C2684" s="13">
        <f t="shared" si="123"/>
        <v>15580</v>
      </c>
      <c r="D2684" s="25">
        <v>5520</v>
      </c>
      <c r="I2684" s="27">
        <f t="shared" si="124"/>
        <v>5.5200000000000005</v>
      </c>
      <c r="J2684" s="19">
        <v>5.5200000000000005</v>
      </c>
      <c r="L2684" s="14">
        <v>15.58</v>
      </c>
      <c r="O2684">
        <v>1.7083999999999999</v>
      </c>
      <c r="P2684" s="31">
        <f t="shared" si="125"/>
        <v>2.7459880404426023</v>
      </c>
      <c r="R2684" s="15">
        <v>15.58</v>
      </c>
      <c r="AJ2684" s="118" t="s">
        <v>245</v>
      </c>
      <c r="AK2684" s="119"/>
      <c r="AL2684" s="119"/>
      <c r="AM2684" s="120"/>
      <c r="AO2684" s="118" t="s">
        <v>485</v>
      </c>
      <c r="AP2684" s="140"/>
      <c r="AQ2684" s="119"/>
      <c r="AR2684" s="120"/>
    </row>
    <row r="2685" spans="1:44" x14ac:dyDescent="0.2">
      <c r="A2685" s="11">
        <v>13580</v>
      </c>
      <c r="C2685" s="13">
        <f t="shared" si="123"/>
        <v>15620</v>
      </c>
      <c r="D2685" s="25">
        <v>13580</v>
      </c>
      <c r="I2685" s="27">
        <f t="shared" si="124"/>
        <v>13.58</v>
      </c>
      <c r="J2685" s="19">
        <v>13.58</v>
      </c>
      <c r="L2685" s="14">
        <v>15.62</v>
      </c>
      <c r="O2685">
        <v>2.6086</v>
      </c>
      <c r="P2685" s="31">
        <f t="shared" si="125"/>
        <v>2.7485521444115397</v>
      </c>
      <c r="R2685" s="15">
        <v>15.62</v>
      </c>
      <c r="AJ2685" s="118" t="s">
        <v>725</v>
      </c>
      <c r="AK2685" s="119"/>
      <c r="AL2685" s="119"/>
      <c r="AM2685" s="120"/>
      <c r="AO2685" s="118" t="s">
        <v>485</v>
      </c>
      <c r="AP2685" s="140"/>
      <c r="AQ2685" s="119"/>
      <c r="AR2685" s="120"/>
    </row>
    <row r="2686" spans="1:44" x14ac:dyDescent="0.2">
      <c r="A2686" s="11">
        <v>160</v>
      </c>
      <c r="C2686" s="13">
        <f t="shared" si="123"/>
        <v>15640</v>
      </c>
      <c r="D2686" s="25">
        <v>160</v>
      </c>
      <c r="I2686" s="27">
        <f t="shared" si="124"/>
        <v>0.16</v>
      </c>
      <c r="J2686" s="19">
        <v>0.16</v>
      </c>
      <c r="L2686" s="14">
        <v>15.64</v>
      </c>
      <c r="O2686">
        <v>-1.8326</v>
      </c>
      <c r="P2686" s="31">
        <f t="shared" si="125"/>
        <v>2.7498317351171653</v>
      </c>
      <c r="R2686" s="15">
        <v>15.64</v>
      </c>
      <c r="AJ2686" s="118" t="s">
        <v>59</v>
      </c>
      <c r="AK2686" s="119"/>
      <c r="AL2686" s="119"/>
      <c r="AM2686" s="120"/>
      <c r="AO2686" s="118" t="s">
        <v>472</v>
      </c>
      <c r="AP2686" s="140"/>
      <c r="AQ2686" s="119"/>
      <c r="AR2686" s="120"/>
    </row>
    <row r="2687" spans="1:44" x14ac:dyDescent="0.2">
      <c r="A2687" s="11">
        <v>13180</v>
      </c>
      <c r="C2687" s="13">
        <f t="shared" si="123"/>
        <v>15640</v>
      </c>
      <c r="D2687" s="25">
        <v>13180</v>
      </c>
      <c r="I2687" s="27">
        <f t="shared" si="124"/>
        <v>13.18</v>
      </c>
      <c r="J2687" s="19">
        <v>13.18</v>
      </c>
      <c r="L2687" s="14">
        <v>15.64</v>
      </c>
      <c r="O2687">
        <v>2.5787</v>
      </c>
      <c r="P2687" s="31">
        <f t="shared" si="125"/>
        <v>2.7498317351171653</v>
      </c>
      <c r="R2687" s="15">
        <v>15.64</v>
      </c>
      <c r="AJ2687" s="118" t="s">
        <v>236</v>
      </c>
      <c r="AK2687" s="119"/>
      <c r="AL2687" s="119"/>
      <c r="AM2687" s="120"/>
      <c r="AO2687" s="118" t="s">
        <v>123</v>
      </c>
      <c r="AP2687" s="140"/>
      <c r="AQ2687" s="119"/>
      <c r="AR2687" s="120"/>
    </row>
    <row r="2688" spans="1:44" x14ac:dyDescent="0.2">
      <c r="A2688" s="11">
        <v>300</v>
      </c>
      <c r="C2688" s="13">
        <f t="shared" si="123"/>
        <v>15640</v>
      </c>
      <c r="D2688" s="25">
        <v>300</v>
      </c>
      <c r="I2688" s="27">
        <f t="shared" si="124"/>
        <v>0.3</v>
      </c>
      <c r="J2688" s="19">
        <v>0.3</v>
      </c>
      <c r="L2688" s="14">
        <v>15.64</v>
      </c>
      <c r="O2688">
        <v>-1.204</v>
      </c>
      <c r="P2688" s="31">
        <f t="shared" si="125"/>
        <v>2.7498317351171653</v>
      </c>
      <c r="R2688" s="15">
        <v>15.64</v>
      </c>
      <c r="AJ2688" s="118" t="s">
        <v>182</v>
      </c>
      <c r="AK2688" s="119"/>
      <c r="AL2688" s="119"/>
      <c r="AM2688" s="120"/>
      <c r="AO2688" s="118" t="s">
        <v>123</v>
      </c>
      <c r="AP2688" s="140"/>
      <c r="AQ2688" s="119"/>
      <c r="AR2688" s="120"/>
    </row>
    <row r="2689" spans="1:44" x14ac:dyDescent="0.2">
      <c r="A2689" s="11">
        <v>460</v>
      </c>
      <c r="C2689" s="13">
        <f t="shared" ref="C2689:C2752" si="126">L2689*1000</f>
        <v>15660</v>
      </c>
      <c r="D2689" s="25">
        <v>460</v>
      </c>
      <c r="I2689" s="27">
        <f t="shared" si="124"/>
        <v>0.46</v>
      </c>
      <c r="J2689" s="19">
        <v>0.46</v>
      </c>
      <c r="L2689" s="14">
        <v>15.66</v>
      </c>
      <c r="O2689">
        <v>-0.77649999999999997</v>
      </c>
      <c r="P2689" s="31">
        <f t="shared" si="125"/>
        <v>2.7511096905626569</v>
      </c>
      <c r="R2689" s="15">
        <v>15.66</v>
      </c>
      <c r="AJ2689" s="118" t="s">
        <v>53</v>
      </c>
      <c r="AK2689" s="119"/>
      <c r="AL2689" s="119"/>
      <c r="AM2689" s="120"/>
      <c r="AO2689" s="118" t="s">
        <v>569</v>
      </c>
      <c r="AP2689" s="140"/>
      <c r="AQ2689" s="119"/>
      <c r="AR2689" s="120"/>
    </row>
    <row r="2690" spans="1:44" x14ac:dyDescent="0.2">
      <c r="A2690" s="11">
        <v>2000</v>
      </c>
      <c r="C2690" s="13">
        <f t="shared" si="126"/>
        <v>15680</v>
      </c>
      <c r="D2690" s="25">
        <v>2000</v>
      </c>
      <c r="I2690" s="27">
        <f t="shared" ref="I2690:I2753" si="127">D2690*10^-3</f>
        <v>2</v>
      </c>
      <c r="J2690" s="19">
        <v>2</v>
      </c>
      <c r="L2690" s="14">
        <v>15.68</v>
      </c>
      <c r="O2690">
        <v>0.69310000000000005</v>
      </c>
      <c r="P2690" s="31">
        <f t="shared" ref="P2690:P2753" si="128">LN(L2690)</f>
        <v>2.7523860149222616</v>
      </c>
      <c r="R2690" s="15">
        <v>15.68</v>
      </c>
      <c r="AJ2690" s="118" t="s">
        <v>83</v>
      </c>
      <c r="AK2690" s="119"/>
      <c r="AL2690" s="119"/>
      <c r="AM2690" s="120"/>
      <c r="AO2690" s="118" t="s">
        <v>636</v>
      </c>
      <c r="AP2690" s="140"/>
      <c r="AQ2690" s="119"/>
      <c r="AR2690" s="120"/>
    </row>
    <row r="2691" spans="1:44" x14ac:dyDescent="0.2">
      <c r="A2691" s="11">
        <v>6840</v>
      </c>
      <c r="C2691" s="13">
        <f t="shared" si="126"/>
        <v>15700</v>
      </c>
      <c r="D2691" s="25">
        <v>6840</v>
      </c>
      <c r="I2691" s="27">
        <f t="shared" si="127"/>
        <v>6.84</v>
      </c>
      <c r="J2691" s="19">
        <v>6.84</v>
      </c>
      <c r="L2691" s="14">
        <v>15.7</v>
      </c>
      <c r="O2691">
        <v>1.9228000000000001</v>
      </c>
      <c r="P2691" s="31">
        <f t="shared" si="128"/>
        <v>2.7536607123542622</v>
      </c>
      <c r="R2691" s="15">
        <v>15.7</v>
      </c>
      <c r="AJ2691" s="118" t="s">
        <v>548</v>
      </c>
      <c r="AK2691" s="119"/>
      <c r="AL2691" s="119"/>
      <c r="AM2691" s="120"/>
      <c r="AO2691" s="118" t="s">
        <v>636</v>
      </c>
      <c r="AP2691" s="140"/>
      <c r="AQ2691" s="119"/>
      <c r="AR2691" s="120"/>
    </row>
    <row r="2692" spans="1:44" x14ac:dyDescent="0.2">
      <c r="A2692" s="11">
        <v>320</v>
      </c>
      <c r="C2692" s="13">
        <f t="shared" si="126"/>
        <v>15700</v>
      </c>
      <c r="D2692" s="25">
        <v>320</v>
      </c>
      <c r="I2692" s="27">
        <f t="shared" si="127"/>
        <v>0.32</v>
      </c>
      <c r="J2692" s="19">
        <v>0.32</v>
      </c>
      <c r="L2692" s="14">
        <v>15.7</v>
      </c>
      <c r="O2692">
        <v>-1.1394</v>
      </c>
      <c r="P2692" s="31">
        <f t="shared" si="128"/>
        <v>2.7536607123542622</v>
      </c>
      <c r="R2692" s="15">
        <v>15.7</v>
      </c>
      <c r="AJ2692" s="118" t="s">
        <v>291</v>
      </c>
      <c r="AK2692" s="119"/>
      <c r="AL2692" s="119"/>
      <c r="AM2692" s="120"/>
      <c r="AO2692" s="118" t="s">
        <v>636</v>
      </c>
      <c r="AP2692" s="140"/>
      <c r="AQ2692" s="119"/>
      <c r="AR2692" s="120"/>
    </row>
    <row r="2693" spans="1:44" x14ac:dyDescent="0.2">
      <c r="A2693" s="11">
        <v>2120</v>
      </c>
      <c r="C2693" s="13">
        <f t="shared" si="126"/>
        <v>15720</v>
      </c>
      <c r="D2693" s="25">
        <v>2120</v>
      </c>
      <c r="I2693" s="27">
        <f t="shared" si="127"/>
        <v>2.12</v>
      </c>
      <c r="J2693" s="19">
        <v>2.12</v>
      </c>
      <c r="L2693" s="14">
        <v>15.72</v>
      </c>
      <c r="O2693">
        <v>0.75139999999999996</v>
      </c>
      <c r="P2693" s="31">
        <f t="shared" si="128"/>
        <v>2.7549337870010606</v>
      </c>
      <c r="R2693" s="15">
        <v>15.72</v>
      </c>
      <c r="AJ2693" s="118" t="s">
        <v>98</v>
      </c>
      <c r="AK2693" s="119"/>
      <c r="AL2693" s="119"/>
      <c r="AM2693" s="120"/>
      <c r="AO2693" s="118" t="s">
        <v>144</v>
      </c>
      <c r="AP2693" s="140"/>
      <c r="AQ2693" s="119"/>
      <c r="AR2693" s="120"/>
    </row>
    <row r="2694" spans="1:44" x14ac:dyDescent="0.2">
      <c r="A2694" s="11">
        <v>360</v>
      </c>
      <c r="C2694" s="13">
        <f t="shared" si="126"/>
        <v>15760</v>
      </c>
      <c r="D2694" s="25">
        <v>360</v>
      </c>
      <c r="I2694" s="27">
        <f t="shared" si="127"/>
        <v>0.36</v>
      </c>
      <c r="J2694" s="19">
        <v>0.36</v>
      </c>
      <c r="L2694" s="14">
        <v>15.76</v>
      </c>
      <c r="O2694">
        <v>-1.0217000000000001</v>
      </c>
      <c r="P2694" s="31">
        <f t="shared" si="128"/>
        <v>2.7574750844297329</v>
      </c>
      <c r="R2694" s="15">
        <v>15.76</v>
      </c>
      <c r="AJ2694" s="118" t="s">
        <v>109</v>
      </c>
      <c r="AK2694" s="119"/>
      <c r="AL2694" s="119"/>
      <c r="AM2694" s="120"/>
      <c r="AO2694" s="118" t="s">
        <v>144</v>
      </c>
      <c r="AP2694" s="140"/>
      <c r="AQ2694" s="119"/>
      <c r="AR2694" s="120"/>
    </row>
    <row r="2695" spans="1:44" x14ac:dyDescent="0.2">
      <c r="A2695" s="11">
        <v>1500</v>
      </c>
      <c r="C2695" s="13">
        <f t="shared" si="126"/>
        <v>15760</v>
      </c>
      <c r="D2695" s="25">
        <v>1500</v>
      </c>
      <c r="I2695" s="27">
        <f t="shared" si="127"/>
        <v>1.5</v>
      </c>
      <c r="J2695" s="19">
        <v>1.5</v>
      </c>
      <c r="L2695" s="14">
        <v>15.76</v>
      </c>
      <c r="O2695">
        <v>0.40550000000000003</v>
      </c>
      <c r="P2695" s="31">
        <f t="shared" si="128"/>
        <v>2.7574750844297329</v>
      </c>
      <c r="R2695" s="15">
        <v>15.76</v>
      </c>
      <c r="AJ2695" s="118" t="s">
        <v>116</v>
      </c>
      <c r="AK2695" s="119"/>
      <c r="AL2695" s="119"/>
      <c r="AM2695" s="120"/>
      <c r="AO2695" s="118" t="s">
        <v>312</v>
      </c>
      <c r="AP2695" s="140"/>
      <c r="AQ2695" s="119"/>
      <c r="AR2695" s="120"/>
    </row>
    <row r="2696" spans="1:44" x14ac:dyDescent="0.2">
      <c r="A2696" s="11">
        <v>7120</v>
      </c>
      <c r="C2696" s="13">
        <f t="shared" si="126"/>
        <v>15800</v>
      </c>
      <c r="D2696" s="25">
        <v>7120</v>
      </c>
      <c r="I2696" s="27">
        <f t="shared" si="127"/>
        <v>7.12</v>
      </c>
      <c r="J2696" s="19">
        <v>7.12</v>
      </c>
      <c r="L2696" s="14">
        <v>15.8</v>
      </c>
      <c r="O2696">
        <v>1.9629000000000001</v>
      </c>
      <c r="P2696" s="31">
        <f t="shared" si="128"/>
        <v>2.760009940032921</v>
      </c>
      <c r="R2696" s="15">
        <v>15.8</v>
      </c>
      <c r="AJ2696" s="118" t="s">
        <v>614</v>
      </c>
      <c r="AK2696" s="119"/>
      <c r="AL2696" s="119"/>
      <c r="AM2696" s="120"/>
      <c r="AO2696" s="118" t="s">
        <v>720</v>
      </c>
      <c r="AP2696" s="140"/>
      <c r="AQ2696" s="119"/>
      <c r="AR2696" s="120"/>
    </row>
    <row r="2697" spans="1:44" x14ac:dyDescent="0.2">
      <c r="A2697" s="11">
        <v>2800</v>
      </c>
      <c r="C2697" s="13">
        <f t="shared" si="126"/>
        <v>15840</v>
      </c>
      <c r="D2697" s="25">
        <v>2800</v>
      </c>
      <c r="I2697" s="27">
        <f t="shared" si="127"/>
        <v>2.8000000000000003</v>
      </c>
      <c r="J2697" s="19">
        <v>2.8000000000000003</v>
      </c>
      <c r="L2697" s="14">
        <v>15.84</v>
      </c>
      <c r="O2697">
        <v>1.0296000000000001</v>
      </c>
      <c r="P2697" s="31">
        <f t="shared" si="128"/>
        <v>2.7625383863862796</v>
      </c>
      <c r="R2697" s="15">
        <v>15.84</v>
      </c>
      <c r="AJ2697" s="118" t="s">
        <v>603</v>
      </c>
      <c r="AK2697" s="119"/>
      <c r="AL2697" s="119"/>
      <c r="AM2697" s="120"/>
      <c r="AO2697" s="118" t="s">
        <v>590</v>
      </c>
      <c r="AP2697" s="140"/>
      <c r="AQ2697" s="119"/>
      <c r="AR2697" s="120"/>
    </row>
    <row r="2698" spans="1:44" x14ac:dyDescent="0.2">
      <c r="A2698" s="11">
        <v>1760</v>
      </c>
      <c r="C2698" s="13">
        <f t="shared" si="126"/>
        <v>15840</v>
      </c>
      <c r="D2698" s="25">
        <v>1760</v>
      </c>
      <c r="I2698" s="27">
        <f t="shared" si="127"/>
        <v>1.76</v>
      </c>
      <c r="J2698" s="19">
        <v>1.76</v>
      </c>
      <c r="L2698" s="14">
        <v>15.84</v>
      </c>
      <c r="O2698">
        <v>0.56530000000000002</v>
      </c>
      <c r="P2698" s="31">
        <f t="shared" si="128"/>
        <v>2.7625383863862796</v>
      </c>
      <c r="R2698" s="15">
        <v>15.84</v>
      </c>
      <c r="AJ2698" s="118" t="s">
        <v>41</v>
      </c>
      <c r="AK2698" s="119"/>
      <c r="AL2698" s="119"/>
      <c r="AM2698" s="120"/>
      <c r="AO2698" s="118" t="s">
        <v>519</v>
      </c>
      <c r="AP2698" s="140"/>
      <c r="AQ2698" s="119"/>
      <c r="AR2698" s="120"/>
    </row>
    <row r="2699" spans="1:44" x14ac:dyDescent="0.2">
      <c r="A2699" s="11">
        <v>660</v>
      </c>
      <c r="C2699" s="13">
        <f t="shared" si="126"/>
        <v>15860</v>
      </c>
      <c r="D2699" s="25">
        <v>660</v>
      </c>
      <c r="I2699" s="27">
        <f t="shared" si="127"/>
        <v>0.66</v>
      </c>
      <c r="J2699" s="19">
        <v>0.66</v>
      </c>
      <c r="L2699" s="14">
        <v>15.86</v>
      </c>
      <c r="O2699">
        <v>-0.41549999999999998</v>
      </c>
      <c r="P2699" s="31">
        <f t="shared" si="128"/>
        <v>2.7638002162067017</v>
      </c>
      <c r="R2699" s="15">
        <v>15.86</v>
      </c>
      <c r="AJ2699" s="118" t="s">
        <v>111</v>
      </c>
      <c r="AK2699" s="119"/>
      <c r="AL2699" s="119"/>
      <c r="AM2699" s="120"/>
      <c r="AO2699" s="118" t="s">
        <v>47</v>
      </c>
      <c r="AP2699" s="140"/>
      <c r="AQ2699" s="119"/>
      <c r="AR2699" s="120"/>
    </row>
    <row r="2700" spans="1:44" x14ac:dyDescent="0.2">
      <c r="A2700" s="11">
        <v>8580</v>
      </c>
      <c r="C2700" s="13">
        <f t="shared" si="126"/>
        <v>15900</v>
      </c>
      <c r="D2700" s="25">
        <v>8580</v>
      </c>
      <c r="I2700" s="27">
        <f t="shared" si="127"/>
        <v>8.58</v>
      </c>
      <c r="J2700" s="19">
        <v>8.58</v>
      </c>
      <c r="L2700" s="14">
        <v>15.9</v>
      </c>
      <c r="O2700">
        <v>2.1494</v>
      </c>
      <c r="P2700" s="31">
        <f t="shared" si="128"/>
        <v>2.7663191092261861</v>
      </c>
      <c r="R2700" s="15">
        <v>15.9</v>
      </c>
      <c r="AJ2700" s="118" t="s">
        <v>726</v>
      </c>
      <c r="AK2700" s="119"/>
      <c r="AL2700" s="119"/>
      <c r="AM2700" s="120"/>
      <c r="AO2700" s="118" t="s">
        <v>47</v>
      </c>
      <c r="AP2700" s="140"/>
      <c r="AQ2700" s="119"/>
      <c r="AR2700" s="120"/>
    </row>
    <row r="2701" spans="1:44" x14ac:dyDescent="0.2">
      <c r="A2701" s="11">
        <v>840</v>
      </c>
      <c r="C2701" s="13">
        <f t="shared" si="126"/>
        <v>15900</v>
      </c>
      <c r="D2701" s="25">
        <v>840</v>
      </c>
      <c r="I2701" s="27">
        <f t="shared" si="127"/>
        <v>0.84</v>
      </c>
      <c r="J2701" s="19">
        <v>0.84</v>
      </c>
      <c r="L2701" s="14">
        <v>15.9</v>
      </c>
      <c r="O2701">
        <v>-0.1744</v>
      </c>
      <c r="P2701" s="31">
        <f t="shared" si="128"/>
        <v>2.7663191092261861</v>
      </c>
      <c r="R2701" s="15">
        <v>15.9</v>
      </c>
      <c r="AJ2701" s="118" t="s">
        <v>119</v>
      </c>
      <c r="AK2701" s="119"/>
      <c r="AL2701" s="119"/>
      <c r="AM2701" s="120"/>
      <c r="AO2701" s="118" t="s">
        <v>521</v>
      </c>
      <c r="AP2701" s="140"/>
      <c r="AQ2701" s="119"/>
      <c r="AR2701" s="120"/>
    </row>
    <row r="2702" spans="1:44" x14ac:dyDescent="0.2">
      <c r="A2702" s="11">
        <v>480</v>
      </c>
      <c r="C2702" s="13">
        <f t="shared" si="126"/>
        <v>15940</v>
      </c>
      <c r="D2702" s="25">
        <v>480</v>
      </c>
      <c r="I2702" s="27">
        <f t="shared" si="127"/>
        <v>0.48</v>
      </c>
      <c r="J2702" s="19">
        <v>0.48</v>
      </c>
      <c r="L2702" s="14">
        <v>15.94</v>
      </c>
      <c r="O2702">
        <v>-0.73399999999999999</v>
      </c>
      <c r="P2702" s="31">
        <f t="shared" si="128"/>
        <v>2.7688316733620688</v>
      </c>
      <c r="R2702" s="15">
        <v>15.94</v>
      </c>
      <c r="AJ2702" s="118" t="s">
        <v>45</v>
      </c>
      <c r="AK2702" s="119"/>
      <c r="AL2702" s="119"/>
      <c r="AM2702" s="120"/>
      <c r="AO2702" s="118" t="s">
        <v>665</v>
      </c>
      <c r="AP2702" s="140"/>
      <c r="AQ2702" s="119"/>
      <c r="AR2702" s="120"/>
    </row>
    <row r="2703" spans="1:44" x14ac:dyDescent="0.2">
      <c r="A2703" s="11">
        <v>4340</v>
      </c>
      <c r="C2703" s="13">
        <f t="shared" si="126"/>
        <v>15980</v>
      </c>
      <c r="D2703" s="25">
        <v>4340</v>
      </c>
      <c r="I2703" s="27">
        <f t="shared" si="127"/>
        <v>4.34</v>
      </c>
      <c r="J2703" s="19">
        <v>4.34</v>
      </c>
      <c r="L2703" s="14">
        <v>15.98</v>
      </c>
      <c r="O2703">
        <v>1.4679</v>
      </c>
      <c r="P2703" s="31">
        <f t="shared" si="128"/>
        <v>2.7713379403381286</v>
      </c>
      <c r="R2703" s="15">
        <v>15.98</v>
      </c>
      <c r="AJ2703" s="118" t="s">
        <v>656</v>
      </c>
      <c r="AK2703" s="119"/>
      <c r="AL2703" s="119"/>
      <c r="AM2703" s="120"/>
      <c r="AO2703" s="118" t="s">
        <v>331</v>
      </c>
      <c r="AP2703" s="140"/>
      <c r="AQ2703" s="119"/>
      <c r="AR2703" s="120"/>
    </row>
    <row r="2704" spans="1:44" x14ac:dyDescent="0.2">
      <c r="A2704" s="11">
        <v>340</v>
      </c>
      <c r="C2704" s="13">
        <f t="shared" si="126"/>
        <v>15980</v>
      </c>
      <c r="D2704" s="25">
        <v>340</v>
      </c>
      <c r="I2704" s="27">
        <f t="shared" si="127"/>
        <v>0.34</v>
      </c>
      <c r="J2704" s="19">
        <v>0.34</v>
      </c>
      <c r="L2704" s="14">
        <v>15.98</v>
      </c>
      <c r="O2704">
        <v>-1.0788</v>
      </c>
      <c r="P2704" s="31">
        <f t="shared" si="128"/>
        <v>2.7713379403381286</v>
      </c>
      <c r="R2704" s="15">
        <v>15.98</v>
      </c>
      <c r="AJ2704" s="118" t="s">
        <v>193</v>
      </c>
      <c r="AK2704" s="119"/>
      <c r="AL2704" s="119"/>
      <c r="AM2704" s="120"/>
      <c r="AO2704" s="118" t="s">
        <v>331</v>
      </c>
      <c r="AP2704" s="140"/>
      <c r="AQ2704" s="119"/>
      <c r="AR2704" s="120"/>
    </row>
    <row r="2705" spans="1:44" x14ac:dyDescent="0.2">
      <c r="A2705" s="11">
        <v>1520</v>
      </c>
      <c r="C2705" s="13">
        <f t="shared" si="126"/>
        <v>16000</v>
      </c>
      <c r="D2705" s="25">
        <v>1520</v>
      </c>
      <c r="I2705" s="27">
        <f t="shared" si="127"/>
        <v>1.52</v>
      </c>
      <c r="J2705" s="19">
        <v>1.52</v>
      </c>
      <c r="L2705" s="14">
        <v>16</v>
      </c>
      <c r="O2705">
        <v>0.41870000000000002</v>
      </c>
      <c r="P2705" s="31">
        <f t="shared" si="128"/>
        <v>2.7725887222397811</v>
      </c>
      <c r="R2705" s="15">
        <v>16</v>
      </c>
      <c r="AJ2705" s="118" t="s">
        <v>434</v>
      </c>
      <c r="AK2705" s="119"/>
      <c r="AL2705" s="119"/>
      <c r="AM2705" s="120"/>
      <c r="AO2705" s="118" t="s">
        <v>331</v>
      </c>
      <c r="AP2705" s="140"/>
      <c r="AQ2705" s="119"/>
      <c r="AR2705" s="120"/>
    </row>
    <row r="2706" spans="1:44" x14ac:dyDescent="0.2">
      <c r="A2706" s="11">
        <v>6220</v>
      </c>
      <c r="C2706" s="13">
        <f t="shared" si="126"/>
        <v>16020</v>
      </c>
      <c r="D2706" s="25">
        <v>6220</v>
      </c>
      <c r="I2706" s="27">
        <f t="shared" si="127"/>
        <v>6.22</v>
      </c>
      <c r="J2706" s="19">
        <v>6.22</v>
      </c>
      <c r="L2706" s="14">
        <v>16.02</v>
      </c>
      <c r="O2706">
        <v>1.8278000000000001</v>
      </c>
      <c r="P2706" s="31">
        <f t="shared" si="128"/>
        <v>2.7738379416402132</v>
      </c>
      <c r="R2706" s="15">
        <v>16.02</v>
      </c>
      <c r="AJ2706" s="118" t="s">
        <v>376</v>
      </c>
      <c r="AK2706" s="119"/>
      <c r="AL2706" s="119"/>
      <c r="AM2706" s="120"/>
      <c r="AO2706" s="118" t="s">
        <v>207</v>
      </c>
      <c r="AP2706" s="140"/>
      <c r="AQ2706" s="119"/>
      <c r="AR2706" s="120"/>
    </row>
    <row r="2707" spans="1:44" x14ac:dyDescent="0.2">
      <c r="A2707" s="11">
        <v>2180</v>
      </c>
      <c r="C2707" s="13">
        <f t="shared" si="126"/>
        <v>16020</v>
      </c>
      <c r="D2707" s="25">
        <v>2180</v>
      </c>
      <c r="I2707" s="27">
        <f t="shared" si="127"/>
        <v>2.1800000000000002</v>
      </c>
      <c r="J2707" s="19">
        <v>2.1800000000000002</v>
      </c>
      <c r="L2707" s="14">
        <v>16.02</v>
      </c>
      <c r="O2707">
        <v>0.77929999999999999</v>
      </c>
      <c r="P2707" s="31">
        <f t="shared" si="128"/>
        <v>2.7738379416402132</v>
      </c>
      <c r="R2707" s="15">
        <v>16.02</v>
      </c>
      <c r="AJ2707" s="118" t="s">
        <v>206</v>
      </c>
      <c r="AK2707" s="119"/>
      <c r="AL2707" s="119"/>
      <c r="AM2707" s="120"/>
      <c r="AO2707" s="118" t="s">
        <v>207</v>
      </c>
      <c r="AP2707" s="140"/>
      <c r="AQ2707" s="119"/>
      <c r="AR2707" s="120"/>
    </row>
    <row r="2708" spans="1:44" x14ac:dyDescent="0.2">
      <c r="A2708" s="11">
        <v>1620</v>
      </c>
      <c r="C2708" s="13">
        <f t="shared" si="126"/>
        <v>16020</v>
      </c>
      <c r="D2708" s="25">
        <v>1620</v>
      </c>
      <c r="I2708" s="27">
        <f t="shared" si="127"/>
        <v>1.62</v>
      </c>
      <c r="J2708" s="19">
        <v>1.62</v>
      </c>
      <c r="L2708" s="14">
        <v>16.02</v>
      </c>
      <c r="O2708">
        <v>0.4824</v>
      </c>
      <c r="P2708" s="31">
        <f t="shared" si="128"/>
        <v>2.7738379416402132</v>
      </c>
      <c r="R2708" s="15">
        <v>16.02</v>
      </c>
      <c r="AJ2708" s="118" t="s">
        <v>147</v>
      </c>
      <c r="AK2708" s="119"/>
      <c r="AL2708" s="119"/>
      <c r="AM2708" s="120"/>
      <c r="AO2708" s="118" t="s">
        <v>207</v>
      </c>
      <c r="AP2708" s="140"/>
      <c r="AQ2708" s="119"/>
      <c r="AR2708" s="120"/>
    </row>
    <row r="2709" spans="1:44" x14ac:dyDescent="0.2">
      <c r="A2709" s="11">
        <v>4680</v>
      </c>
      <c r="C2709" s="13">
        <f t="shared" si="126"/>
        <v>16079.999999999998</v>
      </c>
      <c r="D2709" s="25">
        <v>4680</v>
      </c>
      <c r="I2709" s="27">
        <f t="shared" si="127"/>
        <v>4.68</v>
      </c>
      <c r="J2709" s="19">
        <v>4.68</v>
      </c>
      <c r="L2709" s="14">
        <v>16.079999999999998</v>
      </c>
      <c r="O2709">
        <v>1.5432999999999999</v>
      </c>
      <c r="P2709" s="31">
        <f t="shared" si="128"/>
        <v>2.7775762637508201</v>
      </c>
      <c r="R2709" s="15">
        <v>16.079999999999998</v>
      </c>
      <c r="AJ2709" s="118" t="s">
        <v>385</v>
      </c>
      <c r="AK2709" s="119"/>
      <c r="AL2709" s="119"/>
      <c r="AM2709" s="120"/>
      <c r="AO2709" s="118" t="s">
        <v>461</v>
      </c>
      <c r="AP2709" s="140"/>
      <c r="AQ2709" s="119"/>
      <c r="AR2709" s="120"/>
    </row>
    <row r="2710" spans="1:44" x14ac:dyDescent="0.2">
      <c r="A2710" s="11">
        <v>340</v>
      </c>
      <c r="C2710" s="13">
        <f t="shared" si="126"/>
        <v>16100.000000000002</v>
      </c>
      <c r="D2710" s="25">
        <v>340</v>
      </c>
      <c r="I2710" s="27">
        <f t="shared" si="127"/>
        <v>0.34</v>
      </c>
      <c r="J2710" s="19">
        <v>0.34</v>
      </c>
      <c r="L2710" s="14">
        <v>16.100000000000001</v>
      </c>
      <c r="O2710">
        <v>-1.0788</v>
      </c>
      <c r="P2710" s="31">
        <f t="shared" si="128"/>
        <v>2.7788192719904172</v>
      </c>
      <c r="R2710" s="15">
        <v>16.100000000000001</v>
      </c>
      <c r="AJ2710" s="118" t="s">
        <v>193</v>
      </c>
      <c r="AK2710" s="119"/>
      <c r="AL2710" s="119"/>
      <c r="AM2710" s="120"/>
      <c r="AO2710" s="118" t="s">
        <v>461</v>
      </c>
      <c r="AP2710" s="140"/>
      <c r="AQ2710" s="119"/>
      <c r="AR2710" s="120"/>
    </row>
    <row r="2711" spans="1:44" x14ac:dyDescent="0.2">
      <c r="A2711" s="11">
        <v>10540</v>
      </c>
      <c r="C2711" s="13">
        <f t="shared" si="126"/>
        <v>16219.999999999998</v>
      </c>
      <c r="D2711" s="25">
        <v>10540</v>
      </c>
      <c r="I2711" s="27">
        <f t="shared" si="127"/>
        <v>10.540000000000001</v>
      </c>
      <c r="J2711" s="19">
        <v>10.540000000000001</v>
      </c>
      <c r="L2711" s="14">
        <v>16.22</v>
      </c>
      <c r="O2711">
        <v>2.3552</v>
      </c>
      <c r="P2711" s="31">
        <f t="shared" si="128"/>
        <v>2.7862450486872667</v>
      </c>
      <c r="R2711" s="15">
        <v>16.22</v>
      </c>
      <c r="AJ2711" s="118" t="s">
        <v>636</v>
      </c>
      <c r="AK2711" s="119"/>
      <c r="AL2711" s="119"/>
      <c r="AM2711" s="120"/>
      <c r="AO2711" s="118" t="s">
        <v>461</v>
      </c>
      <c r="AP2711" s="140"/>
      <c r="AQ2711" s="119"/>
      <c r="AR2711" s="120"/>
    </row>
    <row r="2712" spans="1:44" x14ac:dyDescent="0.2">
      <c r="A2712" s="11">
        <v>1460</v>
      </c>
      <c r="C2712" s="13">
        <f t="shared" si="126"/>
        <v>16239.999999999998</v>
      </c>
      <c r="D2712" s="25">
        <v>1460</v>
      </c>
      <c r="I2712" s="27">
        <f t="shared" si="127"/>
        <v>1.46</v>
      </c>
      <c r="J2712" s="19">
        <v>1.46</v>
      </c>
      <c r="L2712" s="14">
        <v>16.239999999999998</v>
      </c>
      <c r="O2712">
        <v>0.37840000000000001</v>
      </c>
      <c r="P2712" s="31">
        <f t="shared" si="128"/>
        <v>2.787477334733532</v>
      </c>
      <c r="R2712" s="15">
        <v>16.239999999999998</v>
      </c>
      <c r="AJ2712" s="118" t="s">
        <v>186</v>
      </c>
      <c r="AK2712" s="119"/>
      <c r="AL2712" s="119"/>
      <c r="AM2712" s="120"/>
      <c r="AO2712" s="118" t="s">
        <v>293</v>
      </c>
      <c r="AP2712" s="140"/>
      <c r="AQ2712" s="119"/>
      <c r="AR2712" s="120"/>
    </row>
    <row r="2713" spans="1:44" x14ac:dyDescent="0.2">
      <c r="A2713" s="11">
        <v>2420</v>
      </c>
      <c r="C2713" s="13">
        <f t="shared" si="126"/>
        <v>16280.000000000002</v>
      </c>
      <c r="D2713" s="25">
        <v>2420</v>
      </c>
      <c r="I2713" s="27">
        <f t="shared" si="127"/>
        <v>2.42</v>
      </c>
      <c r="J2713" s="19">
        <v>2.42</v>
      </c>
      <c r="L2713" s="14">
        <v>16.28</v>
      </c>
      <c r="O2713">
        <v>0.88380000000000003</v>
      </c>
      <c r="P2713" s="31">
        <f t="shared" si="128"/>
        <v>2.7899373605743945</v>
      </c>
      <c r="R2713" s="15">
        <v>16.28</v>
      </c>
      <c r="AJ2713" s="118" t="s">
        <v>269</v>
      </c>
      <c r="AK2713" s="119"/>
      <c r="AL2713" s="119"/>
      <c r="AM2713" s="120"/>
      <c r="AO2713" s="118" t="s">
        <v>573</v>
      </c>
      <c r="AP2713" s="140"/>
      <c r="AQ2713" s="119"/>
      <c r="AR2713" s="120"/>
    </row>
    <row r="2714" spans="1:44" x14ac:dyDescent="0.2">
      <c r="A2714" s="11">
        <v>920</v>
      </c>
      <c r="C2714" s="13">
        <f t="shared" si="126"/>
        <v>16320</v>
      </c>
      <c r="D2714" s="25">
        <v>920</v>
      </c>
      <c r="I2714" s="27">
        <f t="shared" si="127"/>
        <v>0.92</v>
      </c>
      <c r="J2714" s="19">
        <v>0.92</v>
      </c>
      <c r="L2714" s="14">
        <v>16.32</v>
      </c>
      <c r="O2714">
        <v>-8.3400000000000002E-2</v>
      </c>
      <c r="P2714" s="31">
        <f t="shared" si="128"/>
        <v>2.7923913495359609</v>
      </c>
      <c r="R2714" s="15">
        <v>16.32</v>
      </c>
      <c r="AJ2714" s="118" t="s">
        <v>48</v>
      </c>
      <c r="AK2714" s="119"/>
      <c r="AL2714" s="119"/>
      <c r="AM2714" s="120"/>
      <c r="AO2714" s="118" t="s">
        <v>241</v>
      </c>
      <c r="AP2714" s="140"/>
      <c r="AQ2714" s="119"/>
      <c r="AR2714" s="120"/>
    </row>
    <row r="2715" spans="1:44" x14ac:dyDescent="0.2">
      <c r="A2715" s="11">
        <v>1560</v>
      </c>
      <c r="C2715" s="13">
        <f t="shared" si="126"/>
        <v>16320</v>
      </c>
      <c r="D2715" s="25">
        <v>1560</v>
      </c>
      <c r="I2715" s="27">
        <f t="shared" si="127"/>
        <v>1.56</v>
      </c>
      <c r="J2715" s="19">
        <v>1.56</v>
      </c>
      <c r="L2715" s="14">
        <v>16.32</v>
      </c>
      <c r="O2715">
        <v>0.44469999999999998</v>
      </c>
      <c r="P2715" s="31">
        <f t="shared" si="128"/>
        <v>2.7923913495359609</v>
      </c>
      <c r="R2715" s="15">
        <v>16.32</v>
      </c>
      <c r="AJ2715" s="118" t="s">
        <v>488</v>
      </c>
      <c r="AK2715" s="119"/>
      <c r="AL2715" s="119"/>
      <c r="AM2715" s="120"/>
      <c r="AO2715" s="118" t="s">
        <v>241</v>
      </c>
      <c r="AP2715" s="140"/>
      <c r="AQ2715" s="119"/>
      <c r="AR2715" s="120"/>
    </row>
    <row r="2716" spans="1:44" x14ac:dyDescent="0.2">
      <c r="A2716" s="11">
        <v>2900</v>
      </c>
      <c r="C2716" s="13">
        <f t="shared" si="126"/>
        <v>16340</v>
      </c>
      <c r="D2716" s="25">
        <v>2900</v>
      </c>
      <c r="I2716" s="27">
        <f t="shared" si="127"/>
        <v>2.9</v>
      </c>
      <c r="J2716" s="19">
        <v>2.9</v>
      </c>
      <c r="L2716" s="14">
        <v>16.34</v>
      </c>
      <c r="O2716">
        <v>1.0647</v>
      </c>
      <c r="P2716" s="31">
        <f t="shared" si="128"/>
        <v>2.7936160894318567</v>
      </c>
      <c r="R2716" s="15">
        <v>16.34</v>
      </c>
      <c r="AJ2716" s="118" t="s">
        <v>231</v>
      </c>
      <c r="AK2716" s="119"/>
      <c r="AL2716" s="119"/>
      <c r="AM2716" s="120"/>
      <c r="AO2716" s="118" t="s">
        <v>223</v>
      </c>
      <c r="AP2716" s="140"/>
      <c r="AQ2716" s="119"/>
      <c r="AR2716" s="120"/>
    </row>
    <row r="2717" spans="1:44" x14ac:dyDescent="0.2">
      <c r="A2717" s="11">
        <v>3880</v>
      </c>
      <c r="C2717" s="13">
        <f t="shared" si="126"/>
        <v>16340</v>
      </c>
      <c r="D2717" s="25">
        <v>3880</v>
      </c>
      <c r="I2717" s="27">
        <f t="shared" si="127"/>
        <v>3.88</v>
      </c>
      <c r="J2717" s="19">
        <v>3.88</v>
      </c>
      <c r="L2717" s="14">
        <v>16.34</v>
      </c>
      <c r="O2717">
        <v>1.3557999999999999</v>
      </c>
      <c r="P2717" s="31">
        <f t="shared" si="128"/>
        <v>2.7936160894318567</v>
      </c>
      <c r="R2717" s="15">
        <v>16.34</v>
      </c>
      <c r="AJ2717" s="118" t="s">
        <v>67</v>
      </c>
      <c r="AK2717" s="119"/>
      <c r="AL2717" s="119"/>
      <c r="AM2717" s="120"/>
      <c r="AO2717" s="118" t="s">
        <v>302</v>
      </c>
      <c r="AP2717" s="140"/>
      <c r="AQ2717" s="119"/>
      <c r="AR2717" s="120"/>
    </row>
    <row r="2718" spans="1:44" x14ac:dyDescent="0.2">
      <c r="A2718" s="11">
        <v>1140</v>
      </c>
      <c r="C2718" s="13">
        <f t="shared" si="126"/>
        <v>16420</v>
      </c>
      <c r="D2718" s="25">
        <v>1140</v>
      </c>
      <c r="I2718" s="27">
        <f t="shared" si="127"/>
        <v>1.1400000000000001</v>
      </c>
      <c r="J2718" s="19">
        <v>1.1400000000000001</v>
      </c>
      <c r="L2718" s="14">
        <v>16.420000000000002</v>
      </c>
      <c r="O2718">
        <v>0.13100000000000001</v>
      </c>
      <c r="P2718" s="31">
        <f t="shared" si="128"/>
        <v>2.7985001040242823</v>
      </c>
      <c r="R2718" s="15">
        <v>16.420000000000002</v>
      </c>
      <c r="AJ2718" s="118" t="s">
        <v>133</v>
      </c>
      <c r="AK2718" s="119"/>
      <c r="AL2718" s="119"/>
      <c r="AM2718" s="120"/>
      <c r="AO2718" s="118" t="s">
        <v>302</v>
      </c>
      <c r="AP2718" s="140"/>
      <c r="AQ2718" s="119"/>
      <c r="AR2718" s="120"/>
    </row>
    <row r="2719" spans="1:44" x14ac:dyDescent="0.2">
      <c r="A2719" s="11">
        <v>380</v>
      </c>
      <c r="C2719" s="13">
        <f t="shared" si="126"/>
        <v>16460</v>
      </c>
      <c r="D2719" s="25">
        <v>380</v>
      </c>
      <c r="I2719" s="27">
        <f t="shared" si="127"/>
        <v>0.38</v>
      </c>
      <c r="J2719" s="19">
        <v>0.38</v>
      </c>
      <c r="L2719" s="14">
        <v>16.46</v>
      </c>
      <c r="O2719">
        <v>-0.96760000000000002</v>
      </c>
      <c r="P2719" s="31">
        <f t="shared" si="128"/>
        <v>2.8009331952489238</v>
      </c>
      <c r="R2719" s="15">
        <v>16.46</v>
      </c>
      <c r="AJ2719" s="118" t="s">
        <v>160</v>
      </c>
      <c r="AK2719" s="119"/>
      <c r="AL2719" s="119"/>
      <c r="AM2719" s="120"/>
      <c r="AO2719" s="118" t="s">
        <v>523</v>
      </c>
      <c r="AP2719" s="140"/>
      <c r="AQ2719" s="119"/>
      <c r="AR2719" s="120"/>
    </row>
    <row r="2720" spans="1:44" x14ac:dyDescent="0.2">
      <c r="A2720" s="11">
        <v>1140</v>
      </c>
      <c r="C2720" s="13">
        <f t="shared" si="126"/>
        <v>16500</v>
      </c>
      <c r="D2720" s="25">
        <v>1140</v>
      </c>
      <c r="I2720" s="27">
        <f t="shared" si="127"/>
        <v>1.1400000000000001</v>
      </c>
      <c r="J2720" s="19">
        <v>1.1400000000000001</v>
      </c>
      <c r="L2720" s="14">
        <v>16.5</v>
      </c>
      <c r="O2720">
        <v>0.13100000000000001</v>
      </c>
      <c r="P2720" s="31">
        <f t="shared" si="128"/>
        <v>2.8033603809065348</v>
      </c>
      <c r="R2720" s="15">
        <v>16.5</v>
      </c>
      <c r="AJ2720" s="118" t="s">
        <v>133</v>
      </c>
      <c r="AK2720" s="119"/>
      <c r="AL2720" s="119"/>
      <c r="AM2720" s="120"/>
      <c r="AO2720" s="118" t="s">
        <v>396</v>
      </c>
      <c r="AP2720" s="140"/>
      <c r="AQ2720" s="119"/>
      <c r="AR2720" s="120"/>
    </row>
    <row r="2721" spans="1:44" x14ac:dyDescent="0.2">
      <c r="A2721" s="11">
        <v>3800</v>
      </c>
      <c r="C2721" s="13">
        <f t="shared" si="126"/>
        <v>16500</v>
      </c>
      <c r="D2721" s="25">
        <v>3800</v>
      </c>
      <c r="I2721" s="27">
        <f t="shared" si="127"/>
        <v>3.8000000000000003</v>
      </c>
      <c r="J2721" s="19">
        <v>3.8000000000000003</v>
      </c>
      <c r="L2721" s="14">
        <v>16.5</v>
      </c>
      <c r="O2721">
        <v>1.335</v>
      </c>
      <c r="P2721" s="31">
        <f t="shared" si="128"/>
        <v>2.8033603809065348</v>
      </c>
      <c r="R2721" s="15">
        <v>16.5</v>
      </c>
      <c r="AJ2721" s="118" t="s">
        <v>260</v>
      </c>
      <c r="AK2721" s="119"/>
      <c r="AL2721" s="119"/>
      <c r="AM2721" s="120"/>
      <c r="AO2721" s="118" t="s">
        <v>217</v>
      </c>
      <c r="AP2721" s="140"/>
      <c r="AQ2721" s="119"/>
      <c r="AR2721" s="120"/>
    </row>
    <row r="2722" spans="1:44" x14ac:dyDescent="0.2">
      <c r="A2722" s="11">
        <v>8120</v>
      </c>
      <c r="C2722" s="13">
        <f t="shared" si="126"/>
        <v>16520</v>
      </c>
      <c r="D2722" s="25">
        <v>8120</v>
      </c>
      <c r="I2722" s="27">
        <f t="shared" si="127"/>
        <v>8.120000000000001</v>
      </c>
      <c r="J2722" s="19">
        <v>8.120000000000001</v>
      </c>
      <c r="L2722" s="14">
        <v>16.52</v>
      </c>
      <c r="O2722">
        <v>2.0943000000000001</v>
      </c>
      <c r="P2722" s="31">
        <f t="shared" si="128"/>
        <v>2.8045717680928322</v>
      </c>
      <c r="R2722" s="15">
        <v>16.52</v>
      </c>
      <c r="AJ2722" s="118" t="s">
        <v>687</v>
      </c>
      <c r="AK2722" s="119"/>
      <c r="AL2722" s="119"/>
      <c r="AM2722" s="120"/>
      <c r="AO2722" s="118" t="s">
        <v>217</v>
      </c>
      <c r="AP2722" s="140"/>
      <c r="AQ2722" s="119"/>
      <c r="AR2722" s="120"/>
    </row>
    <row r="2723" spans="1:44" x14ac:dyDescent="0.2">
      <c r="A2723" s="11">
        <v>1000</v>
      </c>
      <c r="C2723" s="13">
        <f t="shared" si="126"/>
        <v>16540</v>
      </c>
      <c r="D2723" s="25">
        <v>1000</v>
      </c>
      <c r="I2723" s="27">
        <f t="shared" si="127"/>
        <v>1</v>
      </c>
      <c r="J2723" s="19">
        <v>1</v>
      </c>
      <c r="L2723" s="14">
        <v>16.54</v>
      </c>
      <c r="O2723">
        <v>0</v>
      </c>
      <c r="P2723" s="31">
        <f t="shared" si="128"/>
        <v>2.8057816895955452</v>
      </c>
      <c r="R2723" s="15">
        <v>16.54</v>
      </c>
      <c r="AJ2723" s="118" t="s">
        <v>211</v>
      </c>
      <c r="AK2723" s="119"/>
      <c r="AL2723" s="119"/>
      <c r="AM2723" s="120"/>
      <c r="AO2723" s="118" t="s">
        <v>267</v>
      </c>
      <c r="AP2723" s="140"/>
      <c r="AQ2723" s="119"/>
      <c r="AR2723" s="120"/>
    </row>
    <row r="2724" spans="1:44" x14ac:dyDescent="0.2">
      <c r="A2724" s="11">
        <v>2420</v>
      </c>
      <c r="C2724" s="13">
        <f t="shared" si="126"/>
        <v>16560</v>
      </c>
      <c r="D2724" s="25">
        <v>2420</v>
      </c>
      <c r="I2724" s="27">
        <f t="shared" si="127"/>
        <v>2.42</v>
      </c>
      <c r="J2724" s="19">
        <v>2.42</v>
      </c>
      <c r="L2724" s="14">
        <v>16.559999999999999</v>
      </c>
      <c r="O2724">
        <v>0.88380000000000003</v>
      </c>
      <c r="P2724" s="31">
        <f t="shared" si="128"/>
        <v>2.8069901489571136</v>
      </c>
      <c r="R2724" s="15">
        <v>16.559999999999999</v>
      </c>
      <c r="AJ2724" s="118" t="s">
        <v>269</v>
      </c>
      <c r="AK2724" s="119"/>
      <c r="AL2724" s="119"/>
      <c r="AM2724" s="120"/>
      <c r="AO2724" s="118" t="s">
        <v>267</v>
      </c>
      <c r="AP2724" s="140"/>
      <c r="AQ2724" s="119"/>
      <c r="AR2724" s="120"/>
    </row>
    <row r="2725" spans="1:44" x14ac:dyDescent="0.2">
      <c r="A2725" s="11">
        <v>1620</v>
      </c>
      <c r="C2725" s="13">
        <f t="shared" si="126"/>
        <v>16600</v>
      </c>
      <c r="D2725" s="25">
        <v>1620</v>
      </c>
      <c r="I2725" s="27">
        <f t="shared" si="127"/>
        <v>1.62</v>
      </c>
      <c r="J2725" s="19">
        <v>1.62</v>
      </c>
      <c r="L2725" s="14">
        <v>16.600000000000001</v>
      </c>
      <c r="O2725">
        <v>0.4824</v>
      </c>
      <c r="P2725" s="31">
        <f t="shared" si="128"/>
        <v>2.8094026953624978</v>
      </c>
      <c r="R2725" s="15">
        <v>16.600000000000001</v>
      </c>
      <c r="AJ2725" s="118" t="s">
        <v>147</v>
      </c>
      <c r="AK2725" s="119"/>
      <c r="AL2725" s="119"/>
      <c r="AM2725" s="120"/>
      <c r="AO2725" s="118" t="s">
        <v>204</v>
      </c>
      <c r="AP2725" s="140"/>
      <c r="AQ2725" s="119"/>
      <c r="AR2725" s="120"/>
    </row>
    <row r="2726" spans="1:44" x14ac:dyDescent="0.2">
      <c r="A2726" s="11">
        <v>8120</v>
      </c>
      <c r="C2726" s="13">
        <f t="shared" si="126"/>
        <v>16600</v>
      </c>
      <c r="D2726" s="25">
        <v>8120</v>
      </c>
      <c r="I2726" s="27">
        <f t="shared" si="127"/>
        <v>8.120000000000001</v>
      </c>
      <c r="J2726" s="19">
        <v>8.120000000000001</v>
      </c>
      <c r="L2726" s="14">
        <v>16.600000000000001</v>
      </c>
      <c r="O2726">
        <v>2.0943000000000001</v>
      </c>
      <c r="P2726" s="31">
        <f t="shared" si="128"/>
        <v>2.8094026953624978</v>
      </c>
      <c r="R2726" s="15">
        <v>16.600000000000001</v>
      </c>
      <c r="AJ2726" s="118" t="s">
        <v>687</v>
      </c>
      <c r="AK2726" s="119"/>
      <c r="AL2726" s="119"/>
      <c r="AM2726" s="120"/>
      <c r="AO2726" s="118" t="s">
        <v>540</v>
      </c>
      <c r="AP2726" s="140"/>
      <c r="AQ2726" s="119"/>
      <c r="AR2726" s="120"/>
    </row>
    <row r="2727" spans="1:44" x14ac:dyDescent="0.2">
      <c r="A2727" s="11">
        <v>16080</v>
      </c>
      <c r="C2727" s="13">
        <f t="shared" si="126"/>
        <v>16660</v>
      </c>
      <c r="D2727" s="25">
        <v>16080</v>
      </c>
      <c r="I2727" s="27">
        <f t="shared" si="127"/>
        <v>16.080000000000002</v>
      </c>
      <c r="J2727" s="19">
        <v>16.080000000000002</v>
      </c>
      <c r="L2727" s="14">
        <v>16.66</v>
      </c>
      <c r="O2727">
        <v>2.7776000000000001</v>
      </c>
      <c r="P2727" s="31">
        <f t="shared" si="128"/>
        <v>2.8130106367386967</v>
      </c>
      <c r="R2727" s="15">
        <v>16.66</v>
      </c>
      <c r="AJ2727" s="118" t="s">
        <v>727</v>
      </c>
      <c r="AK2727" s="119"/>
      <c r="AL2727" s="119"/>
      <c r="AM2727" s="120"/>
      <c r="AO2727" s="118" t="s">
        <v>631</v>
      </c>
      <c r="AP2727" s="140"/>
      <c r="AQ2727" s="119"/>
      <c r="AR2727" s="120"/>
    </row>
    <row r="2728" spans="1:44" x14ac:dyDescent="0.2">
      <c r="A2728" s="11">
        <v>1760</v>
      </c>
      <c r="C2728" s="13">
        <f t="shared" si="126"/>
        <v>16680</v>
      </c>
      <c r="D2728" s="25">
        <v>1760</v>
      </c>
      <c r="I2728" s="27">
        <f t="shared" si="127"/>
        <v>1.76</v>
      </c>
      <c r="J2728" s="19">
        <v>1.76</v>
      </c>
      <c r="L2728" s="14">
        <v>16.68</v>
      </c>
      <c r="O2728">
        <v>0.56530000000000002</v>
      </c>
      <c r="P2728" s="31">
        <f t="shared" si="128"/>
        <v>2.8142103969306005</v>
      </c>
      <c r="R2728" s="15">
        <v>16.68</v>
      </c>
      <c r="AJ2728" s="118" t="s">
        <v>41</v>
      </c>
      <c r="AK2728" s="119"/>
      <c r="AL2728" s="119"/>
      <c r="AM2728" s="120"/>
      <c r="AO2728" s="118" t="s">
        <v>607</v>
      </c>
      <c r="AP2728" s="140"/>
      <c r="AQ2728" s="119"/>
      <c r="AR2728" s="120"/>
    </row>
    <row r="2729" spans="1:44" x14ac:dyDescent="0.2">
      <c r="A2729" s="11">
        <v>1460</v>
      </c>
      <c r="C2729" s="13">
        <f t="shared" si="126"/>
        <v>16740</v>
      </c>
      <c r="D2729" s="25">
        <v>1460</v>
      </c>
      <c r="I2729" s="27">
        <f t="shared" si="127"/>
        <v>1.46</v>
      </c>
      <c r="J2729" s="19">
        <v>1.46</v>
      </c>
      <c r="L2729" s="14">
        <v>16.739999999999998</v>
      </c>
      <c r="O2729">
        <v>0.37840000000000001</v>
      </c>
      <c r="P2729" s="31">
        <f t="shared" si="128"/>
        <v>2.817801065061329</v>
      </c>
      <c r="R2729" s="15">
        <v>16.739999999999998</v>
      </c>
      <c r="AJ2729" s="118" t="s">
        <v>186</v>
      </c>
      <c r="AK2729" s="119"/>
      <c r="AL2729" s="119"/>
      <c r="AM2729" s="120"/>
      <c r="AO2729" s="118" t="s">
        <v>594</v>
      </c>
      <c r="AP2729" s="140"/>
      <c r="AQ2729" s="119"/>
      <c r="AR2729" s="120"/>
    </row>
    <row r="2730" spans="1:44" x14ac:dyDescent="0.2">
      <c r="A2730" s="11">
        <v>1560</v>
      </c>
      <c r="C2730" s="13">
        <f t="shared" si="126"/>
        <v>16760</v>
      </c>
      <c r="D2730" s="25">
        <v>1560</v>
      </c>
      <c r="I2730" s="27">
        <f t="shared" si="127"/>
        <v>1.56</v>
      </c>
      <c r="J2730" s="19">
        <v>1.56</v>
      </c>
      <c r="L2730" s="14">
        <v>16.760000000000002</v>
      </c>
      <c r="O2730">
        <v>0.44469999999999998</v>
      </c>
      <c r="P2730" s="31">
        <f t="shared" si="128"/>
        <v>2.8189950950539369</v>
      </c>
      <c r="R2730" s="15">
        <v>16.760000000000002</v>
      </c>
      <c r="AJ2730" s="118" t="s">
        <v>488</v>
      </c>
      <c r="AK2730" s="119"/>
      <c r="AL2730" s="119"/>
      <c r="AM2730" s="120"/>
      <c r="AO2730" s="118" t="s">
        <v>506</v>
      </c>
      <c r="AP2730" s="140"/>
      <c r="AQ2730" s="119"/>
      <c r="AR2730" s="120"/>
    </row>
    <row r="2731" spans="1:44" x14ac:dyDescent="0.2">
      <c r="A2731" s="11">
        <v>260</v>
      </c>
      <c r="C2731" s="13">
        <f t="shared" si="126"/>
        <v>16880</v>
      </c>
      <c r="D2731" s="25">
        <v>260</v>
      </c>
      <c r="I2731" s="27">
        <f t="shared" si="127"/>
        <v>0.26</v>
      </c>
      <c r="J2731" s="19">
        <v>0.26</v>
      </c>
      <c r="L2731" s="14">
        <v>16.88</v>
      </c>
      <c r="O2731">
        <v>-1.3471</v>
      </c>
      <c r="P2731" s="31">
        <f t="shared" si="128"/>
        <v>2.826129489167811</v>
      </c>
      <c r="R2731" s="15">
        <v>16.88</v>
      </c>
      <c r="AJ2731" s="118" t="s">
        <v>146</v>
      </c>
      <c r="AK2731" s="119"/>
      <c r="AL2731" s="119"/>
      <c r="AM2731" s="120"/>
      <c r="AO2731" s="118" t="s">
        <v>353</v>
      </c>
      <c r="AP2731" s="140"/>
      <c r="AQ2731" s="119"/>
      <c r="AR2731" s="120"/>
    </row>
    <row r="2732" spans="1:44" x14ac:dyDescent="0.2">
      <c r="A2732" s="11">
        <v>3360</v>
      </c>
      <c r="C2732" s="13">
        <f t="shared" si="126"/>
        <v>16900</v>
      </c>
      <c r="D2732" s="25">
        <v>3360</v>
      </c>
      <c r="I2732" s="27">
        <f t="shared" si="127"/>
        <v>3.36</v>
      </c>
      <c r="J2732" s="19">
        <v>3.36</v>
      </c>
      <c r="L2732" s="14">
        <v>16.899999999999999</v>
      </c>
      <c r="O2732">
        <v>1.2119</v>
      </c>
      <c r="P2732" s="31">
        <f t="shared" si="128"/>
        <v>2.8273136219290276</v>
      </c>
      <c r="R2732" s="15">
        <v>16.899999999999999</v>
      </c>
      <c r="AJ2732" s="118" t="s">
        <v>80</v>
      </c>
      <c r="AK2732" s="119"/>
      <c r="AL2732" s="119"/>
      <c r="AM2732" s="120"/>
      <c r="AO2732" s="118" t="s">
        <v>353</v>
      </c>
      <c r="AP2732" s="140"/>
      <c r="AQ2732" s="119"/>
      <c r="AR2732" s="120"/>
    </row>
    <row r="2733" spans="1:44" x14ac:dyDescent="0.2">
      <c r="A2733" s="11">
        <v>10380</v>
      </c>
      <c r="C2733" s="13">
        <f t="shared" si="126"/>
        <v>16900</v>
      </c>
      <c r="D2733" s="25">
        <v>10380</v>
      </c>
      <c r="I2733" s="27">
        <f t="shared" si="127"/>
        <v>10.38</v>
      </c>
      <c r="J2733" s="19">
        <v>10.38</v>
      </c>
      <c r="L2733" s="14">
        <v>16.899999999999999</v>
      </c>
      <c r="O2733">
        <v>2.3399000000000001</v>
      </c>
      <c r="P2733" s="31">
        <f t="shared" si="128"/>
        <v>2.8273136219290276</v>
      </c>
      <c r="R2733" s="15">
        <v>16.899999999999999</v>
      </c>
      <c r="AJ2733" s="118" t="s">
        <v>485</v>
      </c>
      <c r="AK2733" s="119"/>
      <c r="AL2733" s="119"/>
      <c r="AM2733" s="120"/>
      <c r="AO2733" s="118" t="s">
        <v>681</v>
      </c>
      <c r="AP2733" s="140"/>
      <c r="AQ2733" s="119"/>
      <c r="AR2733" s="120"/>
    </row>
    <row r="2734" spans="1:44" x14ac:dyDescent="0.2">
      <c r="A2734" s="11">
        <v>1980</v>
      </c>
      <c r="C2734" s="13">
        <f t="shared" si="126"/>
        <v>16920</v>
      </c>
      <c r="D2734" s="25">
        <v>1980</v>
      </c>
      <c r="I2734" s="27">
        <f t="shared" si="127"/>
        <v>1.98</v>
      </c>
      <c r="J2734" s="19">
        <v>1.98</v>
      </c>
      <c r="L2734" s="14">
        <v>16.920000000000002</v>
      </c>
      <c r="O2734">
        <v>0.68310000000000004</v>
      </c>
      <c r="P2734" s="31">
        <f t="shared" si="128"/>
        <v>2.8284963541780774</v>
      </c>
      <c r="R2734" s="15">
        <v>16.920000000000002</v>
      </c>
      <c r="AJ2734" s="118" t="s">
        <v>203</v>
      </c>
      <c r="AK2734" s="119"/>
      <c r="AL2734" s="119"/>
      <c r="AM2734" s="120"/>
      <c r="AO2734" s="118" t="s">
        <v>451</v>
      </c>
      <c r="AP2734" s="140"/>
      <c r="AQ2734" s="119"/>
      <c r="AR2734" s="120"/>
    </row>
    <row r="2735" spans="1:44" x14ac:dyDescent="0.2">
      <c r="A2735" s="11">
        <v>380</v>
      </c>
      <c r="C2735" s="13">
        <f t="shared" si="126"/>
        <v>16920</v>
      </c>
      <c r="D2735" s="25">
        <v>380</v>
      </c>
      <c r="I2735" s="27">
        <f t="shared" si="127"/>
        <v>0.38</v>
      </c>
      <c r="J2735" s="19">
        <v>0.38</v>
      </c>
      <c r="L2735" s="14">
        <v>16.920000000000002</v>
      </c>
      <c r="O2735">
        <v>-0.96760000000000002</v>
      </c>
      <c r="P2735" s="31">
        <f t="shared" si="128"/>
        <v>2.8284963541780774</v>
      </c>
      <c r="R2735" s="15">
        <v>16.920000000000002</v>
      </c>
      <c r="AJ2735" s="118" t="s">
        <v>160</v>
      </c>
      <c r="AK2735" s="119"/>
      <c r="AL2735" s="119"/>
      <c r="AM2735" s="120"/>
      <c r="AO2735" s="118" t="s">
        <v>545</v>
      </c>
      <c r="AP2735" s="140"/>
      <c r="AQ2735" s="119"/>
      <c r="AR2735" s="120"/>
    </row>
    <row r="2736" spans="1:44" x14ac:dyDescent="0.2">
      <c r="A2736" s="11">
        <v>5640</v>
      </c>
      <c r="C2736" s="13">
        <f t="shared" si="126"/>
        <v>16920</v>
      </c>
      <c r="D2736" s="25">
        <v>5640</v>
      </c>
      <c r="I2736" s="27">
        <f t="shared" si="127"/>
        <v>5.64</v>
      </c>
      <c r="J2736" s="19">
        <v>5.64</v>
      </c>
      <c r="L2736" s="14">
        <v>16.920000000000002</v>
      </c>
      <c r="O2736">
        <v>1.7299</v>
      </c>
      <c r="P2736" s="31">
        <f t="shared" si="128"/>
        <v>2.8284963541780774</v>
      </c>
      <c r="R2736" s="15">
        <v>16.920000000000002</v>
      </c>
      <c r="AJ2736" s="118" t="s">
        <v>595</v>
      </c>
      <c r="AK2736" s="119"/>
      <c r="AL2736" s="119"/>
      <c r="AM2736" s="120"/>
      <c r="AO2736" s="118" t="s">
        <v>545</v>
      </c>
      <c r="AP2736" s="140"/>
      <c r="AQ2736" s="119"/>
      <c r="AR2736" s="120"/>
    </row>
    <row r="2737" spans="1:44" x14ac:dyDescent="0.2">
      <c r="A2737" s="11">
        <v>6240</v>
      </c>
      <c r="C2737" s="13">
        <f t="shared" si="126"/>
        <v>16960</v>
      </c>
      <c r="D2737" s="25">
        <v>6240</v>
      </c>
      <c r="I2737" s="27">
        <f t="shared" si="127"/>
        <v>6.24</v>
      </c>
      <c r="J2737" s="19">
        <v>6.24</v>
      </c>
      <c r="L2737" s="14">
        <v>16.96</v>
      </c>
      <c r="O2737">
        <v>1.831</v>
      </c>
      <c r="P2737" s="31">
        <f t="shared" si="128"/>
        <v>2.8308576303637571</v>
      </c>
      <c r="R2737" s="15">
        <v>16.96</v>
      </c>
      <c r="AJ2737" s="118" t="s">
        <v>437</v>
      </c>
      <c r="AK2737" s="119"/>
      <c r="AL2737" s="119"/>
      <c r="AM2737" s="120"/>
      <c r="AO2737" s="118" t="s">
        <v>127</v>
      </c>
      <c r="AP2737" s="140"/>
      <c r="AQ2737" s="119"/>
      <c r="AR2737" s="120"/>
    </row>
    <row r="2738" spans="1:44" x14ac:dyDescent="0.2">
      <c r="A2738" s="11">
        <v>640</v>
      </c>
      <c r="C2738" s="13">
        <f t="shared" si="126"/>
        <v>16980</v>
      </c>
      <c r="D2738" s="25">
        <v>640</v>
      </c>
      <c r="I2738" s="27">
        <f t="shared" si="127"/>
        <v>0.64</v>
      </c>
      <c r="J2738" s="19">
        <v>0.64</v>
      </c>
      <c r="L2738" s="14">
        <v>16.98</v>
      </c>
      <c r="O2738">
        <v>-0.44629999999999997</v>
      </c>
      <c r="P2738" s="31">
        <f t="shared" si="128"/>
        <v>2.8320361808832013</v>
      </c>
      <c r="R2738" s="15">
        <v>16.98</v>
      </c>
      <c r="AJ2738" s="118" t="s">
        <v>122</v>
      </c>
      <c r="AK2738" s="119"/>
      <c r="AL2738" s="119"/>
      <c r="AM2738" s="120"/>
      <c r="AO2738" s="118" t="s">
        <v>127</v>
      </c>
      <c r="AP2738" s="140"/>
      <c r="AQ2738" s="119"/>
      <c r="AR2738" s="120"/>
    </row>
    <row r="2739" spans="1:44" x14ac:dyDescent="0.2">
      <c r="A2739" s="11">
        <v>8680</v>
      </c>
      <c r="C2739" s="13">
        <f t="shared" si="126"/>
        <v>17040</v>
      </c>
      <c r="D2739" s="25">
        <v>8680</v>
      </c>
      <c r="I2739" s="27">
        <f t="shared" si="127"/>
        <v>8.68</v>
      </c>
      <c r="J2739" s="19">
        <v>8.68</v>
      </c>
      <c r="L2739" s="14">
        <v>17.04</v>
      </c>
      <c r="O2739">
        <v>2.161</v>
      </c>
      <c r="P2739" s="31">
        <f t="shared" si="128"/>
        <v>2.8355635214011694</v>
      </c>
      <c r="R2739" s="15">
        <v>17.04</v>
      </c>
      <c r="AJ2739" s="118" t="s">
        <v>728</v>
      </c>
      <c r="AK2739" s="119"/>
      <c r="AL2739" s="119"/>
      <c r="AM2739" s="120"/>
      <c r="AO2739" s="118" t="s">
        <v>194</v>
      </c>
      <c r="AP2739" s="140"/>
      <c r="AQ2739" s="119"/>
      <c r="AR2739" s="120"/>
    </row>
    <row r="2740" spans="1:44" x14ac:dyDescent="0.2">
      <c r="A2740" s="11">
        <v>15640</v>
      </c>
      <c r="C2740" s="13">
        <f t="shared" si="126"/>
        <v>17040</v>
      </c>
      <c r="D2740" s="25">
        <v>15640</v>
      </c>
      <c r="I2740" s="27">
        <f t="shared" si="127"/>
        <v>15.64</v>
      </c>
      <c r="J2740" s="19">
        <v>15.64</v>
      </c>
      <c r="L2740" s="14">
        <v>17.04</v>
      </c>
      <c r="O2740">
        <v>2.7498</v>
      </c>
      <c r="P2740" s="31">
        <f t="shared" si="128"/>
        <v>2.8355635214011694</v>
      </c>
      <c r="R2740" s="15">
        <v>17.04</v>
      </c>
      <c r="AJ2740" s="118" t="s">
        <v>525</v>
      </c>
      <c r="AK2740" s="119"/>
      <c r="AL2740" s="119"/>
      <c r="AM2740" s="120"/>
      <c r="AO2740" s="118" t="s">
        <v>571</v>
      </c>
      <c r="AP2740" s="140"/>
      <c r="AQ2740" s="119"/>
      <c r="AR2740" s="120"/>
    </row>
    <row r="2741" spans="1:44" x14ac:dyDescent="0.2">
      <c r="A2741" s="11">
        <v>1540</v>
      </c>
      <c r="C2741" s="13">
        <f t="shared" si="126"/>
        <v>17040</v>
      </c>
      <c r="D2741" s="25">
        <v>1540</v>
      </c>
      <c r="I2741" s="27">
        <f t="shared" si="127"/>
        <v>1.54</v>
      </c>
      <c r="J2741" s="19">
        <v>1.54</v>
      </c>
      <c r="L2741" s="14">
        <v>17.04</v>
      </c>
      <c r="O2741">
        <v>0.43180000000000002</v>
      </c>
      <c r="P2741" s="31">
        <f t="shared" si="128"/>
        <v>2.8355635214011694</v>
      </c>
      <c r="R2741" s="15">
        <v>17.04</v>
      </c>
      <c r="AJ2741" s="118" t="s">
        <v>93</v>
      </c>
      <c r="AK2741" s="119"/>
      <c r="AL2741" s="119"/>
      <c r="AM2741" s="120"/>
      <c r="AO2741" s="118" t="s">
        <v>571</v>
      </c>
      <c r="AP2741" s="140"/>
      <c r="AQ2741" s="119"/>
      <c r="AR2741" s="120"/>
    </row>
    <row r="2742" spans="1:44" x14ac:dyDescent="0.2">
      <c r="A2742" s="11">
        <v>1000</v>
      </c>
      <c r="C2742" s="13">
        <f t="shared" si="126"/>
        <v>17080</v>
      </c>
      <c r="D2742" s="25">
        <v>1000</v>
      </c>
      <c r="I2742" s="27">
        <f t="shared" si="127"/>
        <v>1</v>
      </c>
      <c r="J2742" s="19">
        <v>1</v>
      </c>
      <c r="L2742" s="14">
        <v>17.079999999999998</v>
      </c>
      <c r="O2742">
        <v>0</v>
      </c>
      <c r="P2742" s="31">
        <f t="shared" si="128"/>
        <v>2.8379081883604238</v>
      </c>
      <c r="R2742" s="15">
        <v>17.079999999999998</v>
      </c>
      <c r="AJ2742" s="118" t="s">
        <v>211</v>
      </c>
      <c r="AK2742" s="119"/>
      <c r="AL2742" s="119"/>
      <c r="AM2742" s="120"/>
      <c r="AO2742" s="118" t="s">
        <v>624</v>
      </c>
      <c r="AP2742" s="140"/>
      <c r="AQ2742" s="119"/>
      <c r="AR2742" s="120"/>
    </row>
    <row r="2743" spans="1:44" x14ac:dyDescent="0.2">
      <c r="A2743" s="11">
        <v>1880</v>
      </c>
      <c r="C2743" s="13">
        <f t="shared" si="126"/>
        <v>17080</v>
      </c>
      <c r="D2743" s="25">
        <v>1880</v>
      </c>
      <c r="I2743" s="27">
        <f t="shared" si="127"/>
        <v>1.8800000000000001</v>
      </c>
      <c r="J2743" s="19">
        <v>1.8800000000000001</v>
      </c>
      <c r="L2743" s="14">
        <v>17.079999999999998</v>
      </c>
      <c r="O2743">
        <v>0.63129999999999997</v>
      </c>
      <c r="P2743" s="31">
        <f t="shared" si="128"/>
        <v>2.8379081883604238</v>
      </c>
      <c r="R2743" s="15">
        <v>17.079999999999998</v>
      </c>
      <c r="AJ2743" s="118" t="s">
        <v>100</v>
      </c>
      <c r="AK2743" s="119"/>
      <c r="AL2743" s="119"/>
      <c r="AM2743" s="120"/>
      <c r="AO2743" s="118" t="s">
        <v>284</v>
      </c>
      <c r="AP2743" s="140"/>
      <c r="AQ2743" s="119"/>
      <c r="AR2743" s="120"/>
    </row>
    <row r="2744" spans="1:44" x14ac:dyDescent="0.2">
      <c r="A2744" s="11">
        <v>1320</v>
      </c>
      <c r="C2744" s="13">
        <f t="shared" si="126"/>
        <v>17080</v>
      </c>
      <c r="D2744" s="25">
        <v>1320</v>
      </c>
      <c r="I2744" s="27">
        <f t="shared" si="127"/>
        <v>1.32</v>
      </c>
      <c r="J2744" s="19">
        <v>1.32</v>
      </c>
      <c r="L2744" s="14">
        <v>17.079999999999998</v>
      </c>
      <c r="O2744">
        <v>0.27760000000000001</v>
      </c>
      <c r="P2744" s="31">
        <f t="shared" si="128"/>
        <v>2.8379081883604238</v>
      </c>
      <c r="R2744" s="15">
        <v>17.079999999999998</v>
      </c>
      <c r="AJ2744" s="118" t="s">
        <v>86</v>
      </c>
      <c r="AK2744" s="119"/>
      <c r="AL2744" s="119"/>
      <c r="AM2744" s="120"/>
      <c r="AO2744" s="118" t="s">
        <v>365</v>
      </c>
      <c r="AP2744" s="140"/>
      <c r="AQ2744" s="119"/>
      <c r="AR2744" s="120"/>
    </row>
    <row r="2745" spans="1:44" x14ac:dyDescent="0.2">
      <c r="A2745" s="11">
        <v>400</v>
      </c>
      <c r="C2745" s="13">
        <f t="shared" si="126"/>
        <v>17120</v>
      </c>
      <c r="D2745" s="25">
        <v>400</v>
      </c>
      <c r="I2745" s="27">
        <f t="shared" si="127"/>
        <v>0.4</v>
      </c>
      <c r="J2745" s="19">
        <v>0.4</v>
      </c>
      <c r="L2745" s="14">
        <v>17.12</v>
      </c>
      <c r="O2745">
        <v>-0.9163</v>
      </c>
      <c r="P2745" s="31">
        <f t="shared" si="128"/>
        <v>2.840247370713596</v>
      </c>
      <c r="R2745" s="15">
        <v>17.12</v>
      </c>
      <c r="AJ2745" s="118" t="s">
        <v>61</v>
      </c>
      <c r="AK2745" s="119"/>
      <c r="AL2745" s="119"/>
      <c r="AM2745" s="120"/>
      <c r="AO2745" s="118" t="s">
        <v>365</v>
      </c>
      <c r="AP2745" s="140"/>
      <c r="AQ2745" s="119"/>
      <c r="AR2745" s="120"/>
    </row>
    <row r="2746" spans="1:44" x14ac:dyDescent="0.2">
      <c r="A2746" s="11">
        <v>12180</v>
      </c>
      <c r="C2746" s="13">
        <f t="shared" si="126"/>
        <v>17120</v>
      </c>
      <c r="D2746" s="25">
        <v>12180</v>
      </c>
      <c r="I2746" s="27">
        <f t="shared" si="127"/>
        <v>12.18</v>
      </c>
      <c r="J2746" s="19">
        <v>12.18</v>
      </c>
      <c r="L2746" s="14">
        <v>17.12</v>
      </c>
      <c r="O2746">
        <v>2.4998</v>
      </c>
      <c r="P2746" s="31">
        <f t="shared" si="128"/>
        <v>2.840247370713596</v>
      </c>
      <c r="R2746" s="15">
        <v>17.12</v>
      </c>
      <c r="AJ2746" s="118" t="s">
        <v>729</v>
      </c>
      <c r="AK2746" s="119"/>
      <c r="AL2746" s="119"/>
      <c r="AM2746" s="120"/>
      <c r="AO2746" s="118" t="s">
        <v>685</v>
      </c>
      <c r="AP2746" s="140"/>
      <c r="AQ2746" s="119"/>
      <c r="AR2746" s="120"/>
    </row>
    <row r="2747" spans="1:44" x14ac:dyDescent="0.2">
      <c r="A2747" s="11">
        <v>800</v>
      </c>
      <c r="C2747" s="13">
        <f t="shared" si="126"/>
        <v>17140</v>
      </c>
      <c r="D2747" s="25">
        <v>800</v>
      </c>
      <c r="I2747" s="27">
        <f t="shared" si="127"/>
        <v>0.8</v>
      </c>
      <c r="J2747" s="19">
        <v>0.8</v>
      </c>
      <c r="L2747" s="14">
        <v>17.14</v>
      </c>
      <c r="O2747">
        <v>-0.22309999999999999</v>
      </c>
      <c r="P2747" s="31">
        <f t="shared" si="128"/>
        <v>2.8414149131696336</v>
      </c>
      <c r="R2747" s="15">
        <v>17.14</v>
      </c>
      <c r="AJ2747" s="118" t="s">
        <v>50</v>
      </c>
      <c r="AK2747" s="119"/>
      <c r="AL2747" s="119"/>
      <c r="AM2747" s="120"/>
      <c r="AO2747" s="118" t="s">
        <v>635</v>
      </c>
      <c r="AP2747" s="140"/>
      <c r="AQ2747" s="119"/>
      <c r="AR2747" s="120"/>
    </row>
    <row r="2748" spans="1:44" x14ac:dyDescent="0.2">
      <c r="A2748" s="11">
        <v>360</v>
      </c>
      <c r="C2748" s="13">
        <f t="shared" si="126"/>
        <v>17180</v>
      </c>
      <c r="D2748" s="25">
        <v>360</v>
      </c>
      <c r="I2748" s="27">
        <f t="shared" si="127"/>
        <v>0.36</v>
      </c>
      <c r="J2748" s="19">
        <v>0.36</v>
      </c>
      <c r="L2748" s="14">
        <v>17.18</v>
      </c>
      <c r="O2748">
        <v>-1.0217000000000001</v>
      </c>
      <c r="P2748" s="31">
        <f t="shared" si="128"/>
        <v>2.8437459165561094</v>
      </c>
      <c r="R2748" s="15">
        <v>17.18</v>
      </c>
      <c r="AJ2748" s="118" t="s">
        <v>109</v>
      </c>
      <c r="AK2748" s="119"/>
      <c r="AL2748" s="119"/>
      <c r="AM2748" s="120"/>
      <c r="AO2748" s="118" t="s">
        <v>635</v>
      </c>
      <c r="AP2748" s="140"/>
      <c r="AQ2748" s="119"/>
      <c r="AR2748" s="120"/>
    </row>
    <row r="2749" spans="1:44" x14ac:dyDescent="0.2">
      <c r="A2749" s="11">
        <v>340</v>
      </c>
      <c r="C2749" s="13">
        <f t="shared" si="126"/>
        <v>17300</v>
      </c>
      <c r="D2749" s="25">
        <v>340</v>
      </c>
      <c r="I2749" s="27">
        <f t="shared" si="127"/>
        <v>0.34</v>
      </c>
      <c r="J2749" s="19">
        <v>0.34</v>
      </c>
      <c r="L2749" s="14">
        <v>17.3</v>
      </c>
      <c r="O2749">
        <v>-1.0788</v>
      </c>
      <c r="P2749" s="31">
        <f t="shared" si="128"/>
        <v>2.8507065015037334</v>
      </c>
      <c r="R2749" s="15">
        <v>17.3</v>
      </c>
      <c r="AJ2749" s="118" t="s">
        <v>193</v>
      </c>
      <c r="AK2749" s="119"/>
      <c r="AL2749" s="119"/>
      <c r="AM2749" s="120"/>
      <c r="AO2749" s="118" t="s">
        <v>736</v>
      </c>
      <c r="AP2749" s="140"/>
      <c r="AQ2749" s="119"/>
      <c r="AR2749" s="120"/>
    </row>
    <row r="2750" spans="1:44" x14ac:dyDescent="0.2">
      <c r="A2750" s="11">
        <v>8000</v>
      </c>
      <c r="C2750" s="13">
        <f t="shared" si="126"/>
        <v>17300</v>
      </c>
      <c r="D2750" s="25">
        <v>8000</v>
      </c>
      <c r="I2750" s="27">
        <f t="shared" si="127"/>
        <v>8</v>
      </c>
      <c r="J2750" s="19">
        <v>8</v>
      </c>
      <c r="L2750" s="14">
        <v>17.3</v>
      </c>
      <c r="O2750">
        <v>2.0794000000000001</v>
      </c>
      <c r="P2750" s="31">
        <f t="shared" si="128"/>
        <v>2.8507065015037334</v>
      </c>
      <c r="R2750" s="15">
        <v>17.3</v>
      </c>
      <c r="AJ2750" s="118" t="s">
        <v>730</v>
      </c>
      <c r="AK2750" s="119"/>
      <c r="AL2750" s="119"/>
      <c r="AM2750" s="120"/>
      <c r="AO2750" s="118" t="s">
        <v>515</v>
      </c>
      <c r="AP2750" s="140"/>
      <c r="AQ2750" s="119"/>
      <c r="AR2750" s="120"/>
    </row>
    <row r="2751" spans="1:44" x14ac:dyDescent="0.2">
      <c r="A2751" s="11">
        <v>13240</v>
      </c>
      <c r="C2751" s="13">
        <f t="shared" si="126"/>
        <v>17320</v>
      </c>
      <c r="D2751" s="25">
        <v>13240</v>
      </c>
      <c r="I2751" s="27">
        <f t="shared" si="127"/>
        <v>13.24</v>
      </c>
      <c r="J2751" s="19">
        <v>13.24</v>
      </c>
      <c r="L2751" s="14">
        <v>17.32</v>
      </c>
      <c r="O2751">
        <v>2.5832000000000002</v>
      </c>
      <c r="P2751" s="31">
        <f t="shared" si="128"/>
        <v>2.8518619031342891</v>
      </c>
      <c r="R2751" s="15">
        <v>17.32</v>
      </c>
      <c r="AJ2751" s="118" t="s">
        <v>731</v>
      </c>
      <c r="AK2751" s="119"/>
      <c r="AL2751" s="119"/>
      <c r="AM2751" s="120"/>
      <c r="AO2751" s="118" t="s">
        <v>515</v>
      </c>
      <c r="AP2751" s="140"/>
      <c r="AQ2751" s="119"/>
      <c r="AR2751" s="120"/>
    </row>
    <row r="2752" spans="1:44" x14ac:dyDescent="0.2">
      <c r="A2752" s="11">
        <v>2860</v>
      </c>
      <c r="C2752" s="13">
        <f t="shared" si="126"/>
        <v>17340</v>
      </c>
      <c r="D2752" s="25">
        <v>2860</v>
      </c>
      <c r="I2752" s="27">
        <f t="shared" si="127"/>
        <v>2.86</v>
      </c>
      <c r="J2752" s="19">
        <v>2.86</v>
      </c>
      <c r="L2752" s="14">
        <v>17.34</v>
      </c>
      <c r="O2752">
        <v>1.0508</v>
      </c>
      <c r="P2752" s="31">
        <f t="shared" si="128"/>
        <v>2.8530159713523959</v>
      </c>
      <c r="R2752" s="15">
        <v>17.34</v>
      </c>
      <c r="AJ2752" s="118" t="s">
        <v>319</v>
      </c>
      <c r="AK2752" s="119"/>
      <c r="AL2752" s="119"/>
      <c r="AM2752" s="120"/>
      <c r="AO2752" s="118" t="s">
        <v>712</v>
      </c>
      <c r="AP2752" s="140"/>
      <c r="AQ2752" s="119"/>
      <c r="AR2752" s="120"/>
    </row>
    <row r="2753" spans="1:44" x14ac:dyDescent="0.2">
      <c r="A2753" s="11">
        <v>1480</v>
      </c>
      <c r="C2753" s="13">
        <f t="shared" ref="C2753:C2816" si="129">L2753*1000</f>
        <v>17360</v>
      </c>
      <c r="D2753" s="25">
        <v>1480</v>
      </c>
      <c r="I2753" s="27">
        <f t="shared" si="127"/>
        <v>1.48</v>
      </c>
      <c r="J2753" s="19">
        <v>1.48</v>
      </c>
      <c r="L2753" s="14">
        <v>17.36</v>
      </c>
      <c r="O2753">
        <v>0.39200000000000002</v>
      </c>
      <c r="P2753" s="31">
        <f t="shared" si="128"/>
        <v>2.8541687092322041</v>
      </c>
      <c r="R2753" s="15">
        <v>17.36</v>
      </c>
      <c r="AJ2753" s="118" t="s">
        <v>257</v>
      </c>
      <c r="AK2753" s="119"/>
      <c r="AL2753" s="119"/>
      <c r="AM2753" s="120"/>
      <c r="AO2753" s="118" t="s">
        <v>450</v>
      </c>
      <c r="AP2753" s="140"/>
      <c r="AQ2753" s="119"/>
      <c r="AR2753" s="120"/>
    </row>
    <row r="2754" spans="1:44" x14ac:dyDescent="0.2">
      <c r="A2754" s="11">
        <v>18860</v>
      </c>
      <c r="C2754" s="13">
        <f t="shared" si="129"/>
        <v>17420</v>
      </c>
      <c r="D2754" s="25">
        <v>18860</v>
      </c>
      <c r="I2754" s="27">
        <f t="shared" ref="I2754:I2817" si="130">D2754*10^-3</f>
        <v>18.86</v>
      </c>
      <c r="J2754" s="19">
        <v>18.86</v>
      </c>
      <c r="L2754" s="14">
        <v>17.420000000000002</v>
      </c>
      <c r="O2754">
        <v>2.9369999999999998</v>
      </c>
      <c r="P2754" s="31">
        <f t="shared" ref="P2754:P2817" si="131">LN(L2754)</f>
        <v>2.8576189714243569</v>
      </c>
      <c r="R2754" s="15">
        <v>17.420000000000002</v>
      </c>
      <c r="AJ2754" s="118" t="s">
        <v>629</v>
      </c>
      <c r="AK2754" s="119"/>
      <c r="AL2754" s="119"/>
      <c r="AM2754" s="120"/>
      <c r="AO2754" s="118" t="s">
        <v>729</v>
      </c>
      <c r="AP2754" s="140"/>
      <c r="AQ2754" s="119"/>
      <c r="AR2754" s="120"/>
    </row>
    <row r="2755" spans="1:44" x14ac:dyDescent="0.2">
      <c r="A2755" s="11">
        <v>2600</v>
      </c>
      <c r="C2755" s="13">
        <f t="shared" si="129"/>
        <v>17540</v>
      </c>
      <c r="D2755" s="25">
        <v>2600</v>
      </c>
      <c r="I2755" s="27">
        <f t="shared" si="130"/>
        <v>2.6</v>
      </c>
      <c r="J2755" s="19">
        <v>2.6</v>
      </c>
      <c r="L2755" s="14">
        <v>17.54</v>
      </c>
      <c r="O2755">
        <v>0.95550000000000002</v>
      </c>
      <c r="P2755" s="31">
        <f t="shared" si="131"/>
        <v>2.8644839869440371</v>
      </c>
      <c r="R2755" s="15">
        <v>17.54</v>
      </c>
      <c r="AJ2755" s="118" t="s">
        <v>479</v>
      </c>
      <c r="AK2755" s="119"/>
      <c r="AL2755" s="119"/>
      <c r="AM2755" s="120"/>
      <c r="AO2755" s="118" t="s">
        <v>699</v>
      </c>
      <c r="AP2755" s="140"/>
      <c r="AQ2755" s="119"/>
      <c r="AR2755" s="120"/>
    </row>
    <row r="2756" spans="1:44" x14ac:dyDescent="0.2">
      <c r="A2756" s="11">
        <v>4540</v>
      </c>
      <c r="C2756" s="13">
        <f t="shared" si="129"/>
        <v>17560</v>
      </c>
      <c r="D2756" s="25">
        <v>4540</v>
      </c>
      <c r="I2756" s="27">
        <f t="shared" si="130"/>
        <v>4.54</v>
      </c>
      <c r="J2756" s="19">
        <v>4.54</v>
      </c>
      <c r="L2756" s="14">
        <v>17.559999999999999</v>
      </c>
      <c r="O2756">
        <v>1.5128999999999999</v>
      </c>
      <c r="P2756" s="31">
        <f t="shared" si="131"/>
        <v>2.8656235882069705</v>
      </c>
      <c r="R2756" s="15">
        <v>17.559999999999999</v>
      </c>
      <c r="AJ2756" s="118" t="s">
        <v>378</v>
      </c>
      <c r="AK2756" s="119"/>
      <c r="AL2756" s="119"/>
      <c r="AM2756" s="120"/>
      <c r="AO2756" s="118" t="s">
        <v>174</v>
      </c>
      <c r="AP2756" s="140"/>
      <c r="AQ2756" s="119"/>
      <c r="AR2756" s="120"/>
    </row>
    <row r="2757" spans="1:44" x14ac:dyDescent="0.2">
      <c r="A2757" s="11">
        <v>4160</v>
      </c>
      <c r="C2757" s="13">
        <f t="shared" si="129"/>
        <v>17620</v>
      </c>
      <c r="D2757" s="25">
        <v>4160</v>
      </c>
      <c r="I2757" s="27">
        <f t="shared" si="130"/>
        <v>4.16</v>
      </c>
      <c r="J2757" s="19">
        <v>4.16</v>
      </c>
      <c r="L2757" s="14">
        <v>17.62</v>
      </c>
      <c r="O2757">
        <v>1.4255</v>
      </c>
      <c r="P2757" s="31">
        <f t="shared" si="131"/>
        <v>2.8690346205080335</v>
      </c>
      <c r="R2757" s="15">
        <v>17.62</v>
      </c>
      <c r="AJ2757" s="118" t="s">
        <v>165</v>
      </c>
      <c r="AK2757" s="119"/>
      <c r="AL2757" s="119"/>
      <c r="AM2757" s="120"/>
      <c r="AO2757" s="118" t="s">
        <v>135</v>
      </c>
      <c r="AP2757" s="140"/>
      <c r="AQ2757" s="119"/>
      <c r="AR2757" s="120"/>
    </row>
    <row r="2758" spans="1:44" x14ac:dyDescent="0.2">
      <c r="A2758" s="11">
        <v>480</v>
      </c>
      <c r="C2758" s="13">
        <f t="shared" si="129"/>
        <v>17640</v>
      </c>
      <c r="D2758" s="25">
        <v>480</v>
      </c>
      <c r="I2758" s="27">
        <f t="shared" si="130"/>
        <v>0.48</v>
      </c>
      <c r="J2758" s="19">
        <v>0.48</v>
      </c>
      <c r="L2758" s="14">
        <v>17.64</v>
      </c>
      <c r="O2758">
        <v>-0.73399999999999999</v>
      </c>
      <c r="P2758" s="31">
        <f t="shared" si="131"/>
        <v>2.8701690505786455</v>
      </c>
      <c r="R2758" s="15">
        <v>17.64</v>
      </c>
      <c r="AJ2758" s="118" t="s">
        <v>45</v>
      </c>
      <c r="AK2758" s="119"/>
      <c r="AL2758" s="119"/>
      <c r="AM2758" s="120"/>
      <c r="AO2758" s="118" t="s">
        <v>596</v>
      </c>
      <c r="AP2758" s="140"/>
      <c r="AQ2758" s="119"/>
      <c r="AR2758" s="120"/>
    </row>
    <row r="2759" spans="1:44" x14ac:dyDescent="0.2">
      <c r="A2759" s="11">
        <v>460</v>
      </c>
      <c r="C2759" s="13">
        <f t="shared" si="129"/>
        <v>17660</v>
      </c>
      <c r="D2759" s="25">
        <v>460</v>
      </c>
      <c r="I2759" s="27">
        <f t="shared" si="130"/>
        <v>0.46</v>
      </c>
      <c r="J2759" s="19">
        <v>0.46</v>
      </c>
      <c r="L2759" s="14">
        <v>17.66</v>
      </c>
      <c r="O2759">
        <v>-0.77649999999999997</v>
      </c>
      <c r="P2759" s="31">
        <f t="shared" si="131"/>
        <v>2.8713021951758138</v>
      </c>
      <c r="R2759" s="15">
        <v>17.66</v>
      </c>
      <c r="AJ2759" s="118" t="s">
        <v>53</v>
      </c>
      <c r="AK2759" s="119"/>
      <c r="AL2759" s="119"/>
      <c r="AM2759" s="120"/>
      <c r="AO2759" s="118" t="s">
        <v>661</v>
      </c>
      <c r="AP2759" s="140"/>
      <c r="AQ2759" s="119"/>
      <c r="AR2759" s="120"/>
    </row>
    <row r="2760" spans="1:44" x14ac:dyDescent="0.2">
      <c r="A2760" s="11">
        <v>6520</v>
      </c>
      <c r="C2760" s="13">
        <f t="shared" si="129"/>
        <v>17680</v>
      </c>
      <c r="D2760" s="25">
        <v>6520</v>
      </c>
      <c r="I2760" s="27">
        <f t="shared" si="130"/>
        <v>6.5200000000000005</v>
      </c>
      <c r="J2760" s="19">
        <v>6.5200000000000005</v>
      </c>
      <c r="L2760" s="14">
        <v>17.68</v>
      </c>
      <c r="O2760">
        <v>1.8749</v>
      </c>
      <c r="P2760" s="31">
        <f t="shared" si="131"/>
        <v>2.8724340572094973</v>
      </c>
      <c r="R2760" s="15">
        <v>17.68</v>
      </c>
      <c r="AJ2760" s="118" t="s">
        <v>462</v>
      </c>
      <c r="AK2760" s="119"/>
      <c r="AL2760" s="119"/>
      <c r="AM2760" s="120"/>
      <c r="AO2760" s="118" t="s">
        <v>661</v>
      </c>
      <c r="AP2760" s="140"/>
      <c r="AQ2760" s="119"/>
      <c r="AR2760" s="120"/>
    </row>
    <row r="2761" spans="1:44" x14ac:dyDescent="0.2">
      <c r="A2761" s="11">
        <v>2180</v>
      </c>
      <c r="C2761" s="13">
        <f t="shared" si="129"/>
        <v>17700</v>
      </c>
      <c r="D2761" s="25">
        <v>2180</v>
      </c>
      <c r="I2761" s="27">
        <f t="shared" si="130"/>
        <v>2.1800000000000002</v>
      </c>
      <c r="J2761" s="19">
        <v>2.1800000000000002</v>
      </c>
      <c r="L2761" s="14">
        <v>17.7</v>
      </c>
      <c r="O2761">
        <v>0.77929999999999999</v>
      </c>
      <c r="P2761" s="31">
        <f t="shared" si="131"/>
        <v>2.8735646395797834</v>
      </c>
      <c r="R2761" s="15">
        <v>17.7</v>
      </c>
      <c r="AJ2761" s="118" t="s">
        <v>206</v>
      </c>
      <c r="AK2761" s="119"/>
      <c r="AL2761" s="119"/>
      <c r="AM2761" s="120"/>
      <c r="AO2761" s="118" t="s">
        <v>363</v>
      </c>
      <c r="AP2761" s="140"/>
      <c r="AQ2761" s="119"/>
      <c r="AR2761" s="120"/>
    </row>
    <row r="2762" spans="1:44" x14ac:dyDescent="0.2">
      <c r="A2762" s="11">
        <v>780</v>
      </c>
      <c r="C2762" s="13">
        <f t="shared" si="129"/>
        <v>17740</v>
      </c>
      <c r="D2762" s="25">
        <v>780</v>
      </c>
      <c r="I2762" s="27">
        <f t="shared" si="130"/>
        <v>0.78</v>
      </c>
      <c r="J2762" s="19">
        <v>0.78</v>
      </c>
      <c r="L2762" s="14">
        <v>17.739999999999998</v>
      </c>
      <c r="O2762">
        <v>-0.2485</v>
      </c>
      <c r="P2762" s="31">
        <f t="shared" si="131"/>
        <v>2.8758219768814333</v>
      </c>
      <c r="R2762" s="15">
        <v>17.739999999999998</v>
      </c>
      <c r="AJ2762" s="118" t="s">
        <v>275</v>
      </c>
      <c r="AK2762" s="119"/>
      <c r="AL2762" s="119"/>
      <c r="AM2762" s="120"/>
      <c r="AO2762" s="118" t="s">
        <v>332</v>
      </c>
      <c r="AP2762" s="140"/>
      <c r="AQ2762" s="119"/>
      <c r="AR2762" s="120"/>
    </row>
    <row r="2763" spans="1:44" x14ac:dyDescent="0.2">
      <c r="A2763" s="11">
        <v>340</v>
      </c>
      <c r="C2763" s="13">
        <f t="shared" si="129"/>
        <v>17740</v>
      </c>
      <c r="D2763" s="25">
        <v>340</v>
      </c>
      <c r="I2763" s="27">
        <f t="shared" si="130"/>
        <v>0.34</v>
      </c>
      <c r="J2763" s="19">
        <v>0.34</v>
      </c>
      <c r="L2763" s="14">
        <v>17.739999999999998</v>
      </c>
      <c r="O2763">
        <v>-1.0788</v>
      </c>
      <c r="P2763" s="31">
        <f t="shared" si="131"/>
        <v>2.8758219768814333</v>
      </c>
      <c r="R2763" s="15">
        <v>17.739999999999998</v>
      </c>
      <c r="AJ2763" s="118" t="s">
        <v>193</v>
      </c>
      <c r="AK2763" s="119"/>
      <c r="AL2763" s="119"/>
      <c r="AM2763" s="120"/>
      <c r="AO2763" s="118" t="s">
        <v>332</v>
      </c>
      <c r="AP2763" s="140"/>
      <c r="AQ2763" s="119"/>
      <c r="AR2763" s="120"/>
    </row>
    <row r="2764" spans="1:44" x14ac:dyDescent="0.2">
      <c r="A2764" s="11">
        <v>3340</v>
      </c>
      <c r="C2764" s="13">
        <f t="shared" si="129"/>
        <v>17760</v>
      </c>
      <c r="D2764" s="25">
        <v>3340</v>
      </c>
      <c r="I2764" s="27">
        <f t="shared" si="130"/>
        <v>3.34</v>
      </c>
      <c r="J2764" s="19">
        <v>3.34</v>
      </c>
      <c r="L2764" s="14">
        <v>17.760000000000002</v>
      </c>
      <c r="O2764">
        <v>1.206</v>
      </c>
      <c r="P2764" s="31">
        <f t="shared" si="131"/>
        <v>2.8769487375640241</v>
      </c>
      <c r="R2764" s="15">
        <v>17.760000000000002</v>
      </c>
      <c r="AJ2764" s="118" t="s">
        <v>185</v>
      </c>
      <c r="AK2764" s="119"/>
      <c r="AL2764" s="119"/>
      <c r="AM2764" s="120"/>
      <c r="AO2764" s="118" t="s">
        <v>476</v>
      </c>
      <c r="AP2764" s="140"/>
      <c r="AQ2764" s="119"/>
      <c r="AR2764" s="120"/>
    </row>
    <row r="2765" spans="1:44" x14ac:dyDescent="0.2">
      <c r="A2765" s="11">
        <v>760</v>
      </c>
      <c r="C2765" s="13">
        <f t="shared" si="129"/>
        <v>17760</v>
      </c>
      <c r="D2765" s="25">
        <v>760</v>
      </c>
      <c r="I2765" s="27">
        <f t="shared" si="130"/>
        <v>0.76</v>
      </c>
      <c r="J2765" s="19">
        <v>0.76</v>
      </c>
      <c r="L2765" s="14">
        <v>17.760000000000002</v>
      </c>
      <c r="O2765">
        <v>-0.27439999999999998</v>
      </c>
      <c r="P2765" s="31">
        <f t="shared" si="131"/>
        <v>2.8769487375640241</v>
      </c>
      <c r="R2765" s="15">
        <v>17.760000000000002</v>
      </c>
      <c r="AJ2765" s="118" t="s">
        <v>79</v>
      </c>
      <c r="AK2765" s="119"/>
      <c r="AL2765" s="119"/>
      <c r="AM2765" s="120"/>
      <c r="AO2765" s="118" t="s">
        <v>404</v>
      </c>
      <c r="AP2765" s="140"/>
      <c r="AQ2765" s="119"/>
      <c r="AR2765" s="120"/>
    </row>
    <row r="2766" spans="1:44" x14ac:dyDescent="0.2">
      <c r="A2766" s="11">
        <v>880</v>
      </c>
      <c r="C2766" s="13">
        <f t="shared" si="129"/>
        <v>17780</v>
      </c>
      <c r="D2766" s="25">
        <v>880</v>
      </c>
      <c r="I2766" s="27">
        <f t="shared" si="130"/>
        <v>0.88</v>
      </c>
      <c r="J2766" s="19">
        <v>0.88</v>
      </c>
      <c r="L2766" s="14">
        <v>17.78</v>
      </c>
      <c r="O2766">
        <v>-0.1278</v>
      </c>
      <c r="P2766" s="31">
        <f t="shared" si="131"/>
        <v>2.8780742300857587</v>
      </c>
      <c r="R2766" s="15">
        <v>17.78</v>
      </c>
      <c r="AJ2766" s="118" t="s">
        <v>118</v>
      </c>
      <c r="AK2766" s="119"/>
      <c r="AL2766" s="119"/>
      <c r="AM2766" s="120"/>
      <c r="AO2766" s="118" t="s">
        <v>496</v>
      </c>
      <c r="AP2766" s="140"/>
      <c r="AQ2766" s="119"/>
      <c r="AR2766" s="120"/>
    </row>
    <row r="2767" spans="1:44" x14ac:dyDescent="0.2">
      <c r="A2767" s="11">
        <v>2840</v>
      </c>
      <c r="C2767" s="13">
        <f t="shared" si="129"/>
        <v>17780</v>
      </c>
      <c r="D2767" s="25">
        <v>2840</v>
      </c>
      <c r="I2767" s="27">
        <f t="shared" si="130"/>
        <v>2.84</v>
      </c>
      <c r="J2767" s="19">
        <v>2.84</v>
      </c>
      <c r="L2767" s="14">
        <v>17.78</v>
      </c>
      <c r="O2767">
        <v>1.0438000000000001</v>
      </c>
      <c r="P2767" s="31">
        <f t="shared" si="131"/>
        <v>2.8780742300857587</v>
      </c>
      <c r="R2767" s="15">
        <v>17.78</v>
      </c>
      <c r="AJ2767" s="118" t="s">
        <v>384</v>
      </c>
      <c r="AK2767" s="119"/>
      <c r="AL2767" s="119"/>
      <c r="AM2767" s="120"/>
      <c r="AO2767" s="118" t="s">
        <v>537</v>
      </c>
      <c r="AP2767" s="140"/>
      <c r="AQ2767" s="119"/>
      <c r="AR2767" s="120"/>
    </row>
    <row r="2768" spans="1:44" x14ac:dyDescent="0.2">
      <c r="A2768" s="11">
        <v>800</v>
      </c>
      <c r="C2768" s="13">
        <f t="shared" si="129"/>
        <v>17880</v>
      </c>
      <c r="D2768" s="25">
        <v>800</v>
      </c>
      <c r="I2768" s="27">
        <f t="shared" si="130"/>
        <v>0.8</v>
      </c>
      <c r="J2768" s="19">
        <v>0.8</v>
      </c>
      <c r="L2768" s="14">
        <v>17.88</v>
      </c>
      <c r="O2768">
        <v>-0.22309999999999999</v>
      </c>
      <c r="P2768" s="31">
        <f t="shared" si="131"/>
        <v>2.8836827697453682</v>
      </c>
      <c r="R2768" s="15">
        <v>17.88</v>
      </c>
      <c r="AJ2768" s="118" t="s">
        <v>50</v>
      </c>
      <c r="AK2768" s="119"/>
      <c r="AL2768" s="119"/>
      <c r="AM2768" s="120"/>
      <c r="AO2768" s="118" t="s">
        <v>537</v>
      </c>
      <c r="AP2768" s="140"/>
      <c r="AQ2768" s="119"/>
      <c r="AR2768" s="120"/>
    </row>
    <row r="2769" spans="1:44" x14ac:dyDescent="0.2">
      <c r="A2769" s="11">
        <v>6560</v>
      </c>
      <c r="C2769" s="13">
        <f t="shared" si="129"/>
        <v>17900</v>
      </c>
      <c r="D2769" s="25">
        <v>6560</v>
      </c>
      <c r="I2769" s="27">
        <f t="shared" si="130"/>
        <v>6.5600000000000005</v>
      </c>
      <c r="J2769" s="19">
        <v>6.5600000000000005</v>
      </c>
      <c r="L2769" s="14">
        <v>17.899999999999999</v>
      </c>
      <c r="O2769">
        <v>1.881</v>
      </c>
      <c r="P2769" s="31">
        <f t="shared" si="131"/>
        <v>2.884800712846709</v>
      </c>
      <c r="R2769" s="15">
        <v>17.899999999999999</v>
      </c>
      <c r="AJ2769" s="118" t="s">
        <v>510</v>
      </c>
      <c r="AK2769" s="119"/>
      <c r="AL2769" s="119"/>
      <c r="AM2769" s="120"/>
      <c r="AO2769" s="118" t="s">
        <v>713</v>
      </c>
      <c r="AP2769" s="140"/>
      <c r="AQ2769" s="119"/>
      <c r="AR2769" s="120"/>
    </row>
    <row r="2770" spans="1:44" x14ac:dyDescent="0.2">
      <c r="A2770" s="11">
        <v>17660</v>
      </c>
      <c r="C2770" s="13">
        <f t="shared" si="129"/>
        <v>17940</v>
      </c>
      <c r="D2770" s="25">
        <v>17660</v>
      </c>
      <c r="I2770" s="27">
        <f t="shared" si="130"/>
        <v>17.66</v>
      </c>
      <c r="J2770" s="19">
        <v>17.66</v>
      </c>
      <c r="L2770" s="14">
        <v>17.940000000000001</v>
      </c>
      <c r="O2770">
        <v>2.8713000000000002</v>
      </c>
      <c r="P2770" s="31">
        <f t="shared" si="131"/>
        <v>2.88703285663065</v>
      </c>
      <c r="R2770" s="15">
        <v>17.940000000000001</v>
      </c>
      <c r="AJ2770" s="118" t="s">
        <v>732</v>
      </c>
      <c r="AK2770" s="119"/>
      <c r="AL2770" s="119"/>
      <c r="AM2770" s="120"/>
      <c r="AO2770" s="118" t="s">
        <v>493</v>
      </c>
      <c r="AP2770" s="140"/>
      <c r="AQ2770" s="119"/>
      <c r="AR2770" s="120"/>
    </row>
    <row r="2771" spans="1:44" x14ac:dyDescent="0.2">
      <c r="A2771" s="11">
        <v>2140</v>
      </c>
      <c r="C2771" s="13">
        <f t="shared" si="129"/>
        <v>17980</v>
      </c>
      <c r="D2771" s="25">
        <v>2140</v>
      </c>
      <c r="I2771" s="27">
        <f t="shared" si="130"/>
        <v>2.14</v>
      </c>
      <c r="J2771" s="19">
        <v>2.14</v>
      </c>
      <c r="L2771" s="14">
        <v>17.98</v>
      </c>
      <c r="O2771">
        <v>0.76080000000000003</v>
      </c>
      <c r="P2771" s="31">
        <f t="shared" si="131"/>
        <v>2.8892600290434745</v>
      </c>
      <c r="R2771" s="15">
        <v>17.98</v>
      </c>
      <c r="AJ2771" s="118" t="s">
        <v>172</v>
      </c>
      <c r="AK2771" s="119"/>
      <c r="AL2771" s="119"/>
      <c r="AM2771" s="120"/>
      <c r="AO2771" s="118" t="s">
        <v>307</v>
      </c>
      <c r="AP2771" s="140"/>
      <c r="AQ2771" s="119"/>
      <c r="AR2771" s="120"/>
    </row>
    <row r="2772" spans="1:44" x14ac:dyDescent="0.2">
      <c r="A2772" s="11">
        <v>1960</v>
      </c>
      <c r="C2772" s="13">
        <f t="shared" si="129"/>
        <v>17980</v>
      </c>
      <c r="D2772" s="25">
        <v>1960</v>
      </c>
      <c r="I2772" s="27">
        <f t="shared" si="130"/>
        <v>1.96</v>
      </c>
      <c r="J2772" s="19">
        <v>1.96</v>
      </c>
      <c r="L2772" s="14">
        <v>17.98</v>
      </c>
      <c r="O2772">
        <v>0.67290000000000005</v>
      </c>
      <c r="P2772" s="31">
        <f t="shared" si="131"/>
        <v>2.8892600290434745</v>
      </c>
      <c r="R2772" s="15">
        <v>17.98</v>
      </c>
      <c r="AJ2772" s="118" t="s">
        <v>406</v>
      </c>
      <c r="AK2772" s="119"/>
      <c r="AL2772" s="119"/>
      <c r="AM2772" s="120"/>
      <c r="AO2772" s="118" t="s">
        <v>307</v>
      </c>
      <c r="AP2772" s="140"/>
      <c r="AQ2772" s="119"/>
      <c r="AR2772" s="120"/>
    </row>
    <row r="2773" spans="1:44" x14ac:dyDescent="0.2">
      <c r="A2773" s="11">
        <v>4220</v>
      </c>
      <c r="C2773" s="13">
        <f t="shared" si="129"/>
        <v>18000</v>
      </c>
      <c r="D2773" s="25">
        <v>4220</v>
      </c>
      <c r="I2773" s="27">
        <f t="shared" si="130"/>
        <v>4.22</v>
      </c>
      <c r="J2773" s="19">
        <v>4.22</v>
      </c>
      <c r="L2773" s="14">
        <v>18</v>
      </c>
      <c r="O2773">
        <v>1.4398</v>
      </c>
      <c r="P2773" s="31">
        <f t="shared" si="131"/>
        <v>2.8903717578961645</v>
      </c>
      <c r="R2773" s="15">
        <v>18</v>
      </c>
      <c r="AJ2773" s="118" t="s">
        <v>229</v>
      </c>
      <c r="AK2773" s="119"/>
      <c r="AL2773" s="119"/>
      <c r="AM2773" s="120"/>
      <c r="AO2773" s="118" t="s">
        <v>307</v>
      </c>
      <c r="AP2773" s="140"/>
      <c r="AQ2773" s="119"/>
      <c r="AR2773" s="120"/>
    </row>
    <row r="2774" spans="1:44" x14ac:dyDescent="0.2">
      <c r="A2774" s="11">
        <v>4280</v>
      </c>
      <c r="C2774" s="13">
        <f t="shared" si="129"/>
        <v>18000</v>
      </c>
      <c r="D2774" s="25">
        <v>4280</v>
      </c>
      <c r="I2774" s="27">
        <f t="shared" si="130"/>
        <v>4.28</v>
      </c>
      <c r="J2774" s="19">
        <v>4.28</v>
      </c>
      <c r="L2774" s="14">
        <v>18</v>
      </c>
      <c r="O2774">
        <v>1.454</v>
      </c>
      <c r="P2774" s="31">
        <f t="shared" si="131"/>
        <v>2.8903717578961645</v>
      </c>
      <c r="R2774" s="15">
        <v>18</v>
      </c>
      <c r="AJ2774" s="118" t="s">
        <v>285</v>
      </c>
      <c r="AK2774" s="119"/>
      <c r="AL2774" s="119"/>
      <c r="AM2774" s="120"/>
      <c r="AO2774" s="118" t="s">
        <v>307</v>
      </c>
      <c r="AP2774" s="140"/>
      <c r="AQ2774" s="119"/>
      <c r="AR2774" s="120"/>
    </row>
    <row r="2775" spans="1:44" x14ac:dyDescent="0.2">
      <c r="A2775" s="11">
        <v>4240</v>
      </c>
      <c r="C2775" s="13">
        <f t="shared" si="129"/>
        <v>18120</v>
      </c>
      <c r="D2775" s="25">
        <v>4240</v>
      </c>
      <c r="I2775" s="27">
        <f t="shared" si="130"/>
        <v>4.24</v>
      </c>
      <c r="J2775" s="19">
        <v>4.24</v>
      </c>
      <c r="L2775" s="14">
        <v>18.12</v>
      </c>
      <c r="O2775">
        <v>1.4446000000000001</v>
      </c>
      <c r="P2775" s="31">
        <f t="shared" si="131"/>
        <v>2.8970163006148333</v>
      </c>
      <c r="R2775" s="15">
        <v>18.12</v>
      </c>
      <c r="AJ2775" s="118" t="s">
        <v>149</v>
      </c>
      <c r="AK2775" s="119"/>
      <c r="AL2775" s="119"/>
      <c r="AM2775" s="120"/>
      <c r="AO2775" s="118" t="s">
        <v>575</v>
      </c>
      <c r="AP2775" s="140"/>
      <c r="AQ2775" s="119"/>
      <c r="AR2775" s="120"/>
    </row>
    <row r="2776" spans="1:44" x14ac:dyDescent="0.2">
      <c r="A2776" s="11">
        <v>6300</v>
      </c>
      <c r="C2776" s="13">
        <f t="shared" si="129"/>
        <v>18220</v>
      </c>
      <c r="D2776" s="25">
        <v>6300</v>
      </c>
      <c r="I2776" s="27">
        <f t="shared" si="130"/>
        <v>6.3</v>
      </c>
      <c r="J2776" s="19">
        <v>6.3</v>
      </c>
      <c r="L2776" s="14">
        <v>18.22</v>
      </c>
      <c r="O2776">
        <v>1.8405</v>
      </c>
      <c r="P2776" s="31">
        <f t="shared" si="131"/>
        <v>2.9025198918318122</v>
      </c>
      <c r="R2776" s="15">
        <v>18.22</v>
      </c>
      <c r="AJ2776" s="118" t="s">
        <v>733</v>
      </c>
      <c r="AK2776" s="119"/>
      <c r="AL2776" s="119"/>
      <c r="AM2776" s="120"/>
      <c r="AO2776" s="118" t="s">
        <v>667</v>
      </c>
      <c r="AP2776" s="140"/>
      <c r="AQ2776" s="119"/>
      <c r="AR2776" s="120"/>
    </row>
    <row r="2777" spans="1:44" x14ac:dyDescent="0.2">
      <c r="A2777" s="11">
        <v>1360</v>
      </c>
      <c r="C2777" s="13">
        <f t="shared" si="129"/>
        <v>18220</v>
      </c>
      <c r="D2777" s="25">
        <v>1360</v>
      </c>
      <c r="I2777" s="27">
        <f t="shared" si="130"/>
        <v>1.36</v>
      </c>
      <c r="J2777" s="19">
        <v>1.36</v>
      </c>
      <c r="L2777" s="14">
        <v>18.22</v>
      </c>
      <c r="O2777">
        <v>0.3075</v>
      </c>
      <c r="P2777" s="31">
        <f t="shared" si="131"/>
        <v>2.9025198918318122</v>
      </c>
      <c r="R2777" s="15">
        <v>18.22</v>
      </c>
      <c r="AJ2777" s="118" t="s">
        <v>360</v>
      </c>
      <c r="AK2777" s="119"/>
      <c r="AL2777" s="119"/>
      <c r="AM2777" s="120"/>
      <c r="AO2777" s="118" t="s">
        <v>452</v>
      </c>
      <c r="AP2777" s="140"/>
      <c r="AQ2777" s="119"/>
      <c r="AR2777" s="120"/>
    </row>
    <row r="2778" spans="1:44" x14ac:dyDescent="0.2">
      <c r="A2778" s="11">
        <v>100</v>
      </c>
      <c r="C2778" s="13">
        <f t="shared" si="129"/>
        <v>18220</v>
      </c>
      <c r="D2778" s="25">
        <v>100</v>
      </c>
      <c r="I2778" s="27">
        <f t="shared" si="130"/>
        <v>0.1</v>
      </c>
      <c r="J2778" s="19">
        <v>0.1</v>
      </c>
      <c r="L2778" s="14">
        <v>18.22</v>
      </c>
      <c r="O2778">
        <v>-2.3026</v>
      </c>
      <c r="P2778" s="31">
        <f t="shared" si="131"/>
        <v>2.9025198918318122</v>
      </c>
      <c r="R2778" s="15">
        <v>18.22</v>
      </c>
      <c r="AJ2778" s="118" t="s">
        <v>43</v>
      </c>
      <c r="AK2778" s="119"/>
      <c r="AL2778" s="119"/>
      <c r="AM2778" s="120"/>
      <c r="AO2778" s="118" t="s">
        <v>599</v>
      </c>
      <c r="AP2778" s="140"/>
      <c r="AQ2778" s="119"/>
      <c r="AR2778" s="120"/>
    </row>
    <row r="2779" spans="1:44" x14ac:dyDescent="0.2">
      <c r="A2779" s="11">
        <v>1040</v>
      </c>
      <c r="C2779" s="13">
        <f t="shared" si="129"/>
        <v>18240</v>
      </c>
      <c r="D2779" s="25">
        <v>1040</v>
      </c>
      <c r="I2779" s="27">
        <f t="shared" si="130"/>
        <v>1.04</v>
      </c>
      <c r="J2779" s="19">
        <v>1.04</v>
      </c>
      <c r="L2779" s="14">
        <v>18.239999999999998</v>
      </c>
      <c r="O2779">
        <v>3.9199999999999999E-2</v>
      </c>
      <c r="P2779" s="31">
        <f t="shared" si="131"/>
        <v>2.9036169846461855</v>
      </c>
      <c r="R2779" s="15">
        <v>18.239999999999998</v>
      </c>
      <c r="AJ2779" s="118" t="s">
        <v>152</v>
      </c>
      <c r="AK2779" s="119"/>
      <c r="AL2779" s="119"/>
      <c r="AM2779" s="120"/>
      <c r="AO2779" s="118" t="s">
        <v>599</v>
      </c>
      <c r="AP2779" s="140"/>
      <c r="AQ2779" s="119"/>
      <c r="AR2779" s="120"/>
    </row>
    <row r="2780" spans="1:44" x14ac:dyDescent="0.2">
      <c r="A2780" s="11">
        <v>300</v>
      </c>
      <c r="C2780" s="13">
        <f t="shared" si="129"/>
        <v>18260</v>
      </c>
      <c r="D2780" s="25">
        <v>300</v>
      </c>
      <c r="I2780" s="27">
        <f t="shared" si="130"/>
        <v>0.3</v>
      </c>
      <c r="J2780" s="19">
        <v>0.3</v>
      </c>
      <c r="L2780" s="14">
        <v>18.260000000000002</v>
      </c>
      <c r="O2780">
        <v>-1.204</v>
      </c>
      <c r="P2780" s="31">
        <f t="shared" si="131"/>
        <v>2.9047128751668225</v>
      </c>
      <c r="R2780" s="15">
        <v>18.260000000000002</v>
      </c>
      <c r="AJ2780" s="118" t="s">
        <v>182</v>
      </c>
      <c r="AK2780" s="119"/>
      <c r="AL2780" s="119"/>
      <c r="AM2780" s="120"/>
      <c r="AO2780" s="118" t="s">
        <v>676</v>
      </c>
      <c r="AP2780" s="140"/>
      <c r="AQ2780" s="119"/>
      <c r="AR2780" s="120"/>
    </row>
    <row r="2781" spans="1:44" x14ac:dyDescent="0.2">
      <c r="A2781" s="11">
        <v>2800</v>
      </c>
      <c r="C2781" s="13">
        <f t="shared" si="129"/>
        <v>18280</v>
      </c>
      <c r="D2781" s="25">
        <v>2800</v>
      </c>
      <c r="I2781" s="27">
        <f t="shared" si="130"/>
        <v>2.8000000000000003</v>
      </c>
      <c r="J2781" s="19">
        <v>2.8000000000000003</v>
      </c>
      <c r="L2781" s="14">
        <v>18.28</v>
      </c>
      <c r="O2781">
        <v>1.0296000000000001</v>
      </c>
      <c r="P2781" s="31">
        <f t="shared" si="131"/>
        <v>2.9058075660260041</v>
      </c>
      <c r="R2781" s="15">
        <v>18.28</v>
      </c>
      <c r="AJ2781" s="118" t="s">
        <v>603</v>
      </c>
      <c r="AK2781" s="119"/>
      <c r="AL2781" s="119"/>
      <c r="AM2781" s="120"/>
      <c r="AO2781" s="118" t="s">
        <v>704</v>
      </c>
      <c r="AP2781" s="140"/>
      <c r="AQ2781" s="119"/>
      <c r="AR2781" s="120"/>
    </row>
    <row r="2782" spans="1:44" x14ac:dyDescent="0.2">
      <c r="A2782" s="11">
        <v>18780</v>
      </c>
      <c r="C2782" s="13">
        <f t="shared" si="129"/>
        <v>18280</v>
      </c>
      <c r="D2782" s="25">
        <v>18780</v>
      </c>
      <c r="I2782" s="27">
        <f t="shared" si="130"/>
        <v>18.78</v>
      </c>
      <c r="J2782" s="19">
        <v>18.78</v>
      </c>
      <c r="L2782" s="14">
        <v>18.28</v>
      </c>
      <c r="O2782">
        <v>2.9327999999999999</v>
      </c>
      <c r="P2782" s="31">
        <f t="shared" si="131"/>
        <v>2.9058075660260041</v>
      </c>
      <c r="R2782" s="15">
        <v>18.28</v>
      </c>
      <c r="AJ2782" s="118" t="s">
        <v>196</v>
      </c>
      <c r="AK2782" s="119"/>
      <c r="AL2782" s="119"/>
      <c r="AM2782" s="120"/>
      <c r="AO2782" s="118" t="s">
        <v>430</v>
      </c>
      <c r="AP2782" s="140"/>
      <c r="AQ2782" s="119"/>
      <c r="AR2782" s="120"/>
    </row>
    <row r="2783" spans="1:44" x14ac:dyDescent="0.2">
      <c r="A2783" s="11">
        <v>18540</v>
      </c>
      <c r="C2783" s="13">
        <f t="shared" si="129"/>
        <v>18280</v>
      </c>
      <c r="D2783" s="25">
        <v>18540</v>
      </c>
      <c r="I2783" s="27">
        <f t="shared" si="130"/>
        <v>18.54</v>
      </c>
      <c r="J2783" s="19">
        <v>18.54</v>
      </c>
      <c r="L2783" s="14">
        <v>18.28</v>
      </c>
      <c r="O2783">
        <v>2.9199000000000002</v>
      </c>
      <c r="P2783" s="31">
        <f t="shared" si="131"/>
        <v>2.9058075660260041</v>
      </c>
      <c r="R2783" s="15">
        <v>18.28</v>
      </c>
      <c r="AJ2783" s="118" t="s">
        <v>734</v>
      </c>
      <c r="AK2783" s="119"/>
      <c r="AL2783" s="119"/>
      <c r="AM2783" s="120"/>
      <c r="AO2783" s="118" t="s">
        <v>430</v>
      </c>
      <c r="AP2783" s="140"/>
      <c r="AQ2783" s="119"/>
      <c r="AR2783" s="120"/>
    </row>
    <row r="2784" spans="1:44" x14ac:dyDescent="0.2">
      <c r="A2784" s="11">
        <v>13840</v>
      </c>
      <c r="C2784" s="13">
        <f t="shared" si="129"/>
        <v>18300</v>
      </c>
      <c r="D2784" s="25">
        <v>13840</v>
      </c>
      <c r="I2784" s="27">
        <f t="shared" si="130"/>
        <v>13.84</v>
      </c>
      <c r="J2784" s="19">
        <v>13.84</v>
      </c>
      <c r="L2784" s="14">
        <v>18.3</v>
      </c>
      <c r="O2784">
        <v>2.6276000000000002</v>
      </c>
      <c r="P2784" s="31">
        <f t="shared" si="131"/>
        <v>2.9069010598473755</v>
      </c>
      <c r="R2784" s="15">
        <v>18.3</v>
      </c>
      <c r="AJ2784" s="118" t="s">
        <v>735</v>
      </c>
      <c r="AK2784" s="119"/>
      <c r="AL2784" s="119"/>
      <c r="AM2784" s="120"/>
      <c r="AO2784" s="118" t="s">
        <v>650</v>
      </c>
      <c r="AP2784" s="140"/>
      <c r="AQ2784" s="119"/>
      <c r="AR2784" s="120"/>
    </row>
    <row r="2785" spans="1:44" x14ac:dyDescent="0.2">
      <c r="A2785" s="11">
        <v>5200</v>
      </c>
      <c r="C2785" s="13">
        <f t="shared" si="129"/>
        <v>18300</v>
      </c>
      <c r="D2785" s="25">
        <v>5200</v>
      </c>
      <c r="I2785" s="27">
        <f t="shared" si="130"/>
        <v>5.2</v>
      </c>
      <c r="J2785" s="19">
        <v>5.2</v>
      </c>
      <c r="L2785" s="14">
        <v>18.3</v>
      </c>
      <c r="O2785">
        <v>1.6487000000000001</v>
      </c>
      <c r="P2785" s="31">
        <f t="shared" si="131"/>
        <v>2.9069010598473755</v>
      </c>
      <c r="R2785" s="15">
        <v>18.3</v>
      </c>
      <c r="AJ2785" s="118" t="s">
        <v>270</v>
      </c>
      <c r="AK2785" s="119"/>
      <c r="AL2785" s="119"/>
      <c r="AM2785" s="120"/>
      <c r="AO2785" s="118" t="s">
        <v>650</v>
      </c>
      <c r="AP2785" s="140"/>
      <c r="AQ2785" s="119"/>
      <c r="AR2785" s="120"/>
    </row>
    <row r="2786" spans="1:44" x14ac:dyDescent="0.2">
      <c r="A2786" s="11">
        <v>160</v>
      </c>
      <c r="C2786" s="13">
        <f t="shared" si="129"/>
        <v>18320</v>
      </c>
      <c r="D2786" s="25">
        <v>160</v>
      </c>
      <c r="I2786" s="27">
        <f t="shared" si="130"/>
        <v>0.16</v>
      </c>
      <c r="J2786" s="19">
        <v>0.16</v>
      </c>
      <c r="L2786" s="14">
        <v>18.32</v>
      </c>
      <c r="O2786">
        <v>-1.8326</v>
      </c>
      <c r="P2786" s="31">
        <f t="shared" si="131"/>
        <v>2.9079933592459843</v>
      </c>
      <c r="R2786" s="15">
        <v>18.32</v>
      </c>
      <c r="AJ2786" s="118" t="s">
        <v>59</v>
      </c>
      <c r="AK2786" s="119"/>
      <c r="AL2786" s="119"/>
      <c r="AM2786" s="120"/>
      <c r="AO2786" s="118" t="s">
        <v>557</v>
      </c>
      <c r="AP2786" s="140"/>
      <c r="AQ2786" s="119"/>
      <c r="AR2786" s="120"/>
    </row>
    <row r="2787" spans="1:44" x14ac:dyDescent="0.2">
      <c r="A2787" s="11">
        <v>260</v>
      </c>
      <c r="C2787" s="13">
        <f t="shared" si="129"/>
        <v>18340</v>
      </c>
      <c r="D2787" s="25">
        <v>260</v>
      </c>
      <c r="I2787" s="27">
        <f t="shared" si="130"/>
        <v>0.26</v>
      </c>
      <c r="J2787" s="19">
        <v>0.26</v>
      </c>
      <c r="L2787" s="14">
        <v>18.34</v>
      </c>
      <c r="O2787">
        <v>-1.3471</v>
      </c>
      <c r="P2787" s="31">
        <f t="shared" si="131"/>
        <v>2.9090844668283187</v>
      </c>
      <c r="R2787" s="15">
        <v>18.34</v>
      </c>
      <c r="AJ2787" s="118" t="s">
        <v>146</v>
      </c>
      <c r="AK2787" s="119"/>
      <c r="AL2787" s="119"/>
      <c r="AM2787" s="120"/>
      <c r="AO2787" s="118" t="s">
        <v>213</v>
      </c>
      <c r="AP2787" s="140"/>
      <c r="AQ2787" s="119"/>
      <c r="AR2787" s="120"/>
    </row>
    <row r="2788" spans="1:44" x14ac:dyDescent="0.2">
      <c r="A2788" s="11">
        <v>980</v>
      </c>
      <c r="C2788" s="13">
        <f t="shared" si="129"/>
        <v>18380</v>
      </c>
      <c r="D2788" s="25">
        <v>980</v>
      </c>
      <c r="I2788" s="27">
        <f t="shared" si="130"/>
        <v>0.98</v>
      </c>
      <c r="J2788" s="19">
        <v>0.98</v>
      </c>
      <c r="L2788" s="14">
        <v>18.38</v>
      </c>
      <c r="O2788">
        <v>-2.0199999999999999E-2</v>
      </c>
      <c r="P2788" s="31">
        <f t="shared" si="131"/>
        <v>2.9112631169275409</v>
      </c>
      <c r="R2788" s="15">
        <v>18.38</v>
      </c>
      <c r="AJ2788" s="118" t="s">
        <v>315</v>
      </c>
      <c r="AK2788" s="119"/>
      <c r="AL2788" s="119"/>
      <c r="AM2788" s="120"/>
      <c r="AO2788" s="118" t="s">
        <v>673</v>
      </c>
      <c r="AP2788" s="140"/>
      <c r="AQ2788" s="119"/>
      <c r="AR2788" s="120"/>
    </row>
    <row r="2789" spans="1:44" x14ac:dyDescent="0.2">
      <c r="A2789" s="11">
        <v>12040</v>
      </c>
      <c r="C2789" s="13">
        <f t="shared" si="129"/>
        <v>18380</v>
      </c>
      <c r="D2789" s="25">
        <v>12040</v>
      </c>
      <c r="I2789" s="27">
        <f t="shared" si="130"/>
        <v>12.040000000000001</v>
      </c>
      <c r="J2789" s="19">
        <v>12.040000000000001</v>
      </c>
      <c r="L2789" s="14">
        <v>18.38</v>
      </c>
      <c r="O2789">
        <v>2.4882</v>
      </c>
      <c r="P2789" s="31">
        <f t="shared" si="131"/>
        <v>2.9112631169275409</v>
      </c>
      <c r="R2789" s="15">
        <v>18.38</v>
      </c>
      <c r="AJ2789" s="118" t="s">
        <v>736</v>
      </c>
      <c r="AK2789" s="119"/>
      <c r="AL2789" s="119"/>
      <c r="AM2789" s="120"/>
      <c r="AO2789" s="118" t="s">
        <v>559</v>
      </c>
      <c r="AP2789" s="140"/>
      <c r="AQ2789" s="119"/>
      <c r="AR2789" s="120"/>
    </row>
    <row r="2790" spans="1:44" x14ac:dyDescent="0.2">
      <c r="A2790" s="11">
        <v>1020</v>
      </c>
      <c r="C2790" s="13">
        <f t="shared" si="129"/>
        <v>18380</v>
      </c>
      <c r="D2790" s="25">
        <v>1020</v>
      </c>
      <c r="I2790" s="27">
        <f t="shared" si="130"/>
        <v>1.02</v>
      </c>
      <c r="J2790" s="19">
        <v>1.02</v>
      </c>
      <c r="L2790" s="14">
        <v>18.38</v>
      </c>
      <c r="O2790">
        <v>1.9800000000000002E-2</v>
      </c>
      <c r="P2790" s="31">
        <f t="shared" si="131"/>
        <v>2.9112631169275409</v>
      </c>
      <c r="R2790" s="15">
        <v>18.38</v>
      </c>
      <c r="AJ2790" s="118" t="s">
        <v>410</v>
      </c>
      <c r="AK2790" s="119"/>
      <c r="AL2790" s="119"/>
      <c r="AM2790" s="120"/>
      <c r="AO2790" s="118" t="s">
        <v>559</v>
      </c>
      <c r="AP2790" s="140"/>
      <c r="AQ2790" s="119"/>
      <c r="AR2790" s="120"/>
    </row>
    <row r="2791" spans="1:44" x14ac:dyDescent="0.2">
      <c r="A2791" s="11">
        <v>4020</v>
      </c>
      <c r="C2791" s="13">
        <f t="shared" si="129"/>
        <v>18400</v>
      </c>
      <c r="D2791" s="25">
        <v>4020</v>
      </c>
      <c r="I2791" s="27">
        <f t="shared" si="130"/>
        <v>4.0200000000000005</v>
      </c>
      <c r="J2791" s="19">
        <v>4.0200000000000005</v>
      </c>
      <c r="L2791" s="14">
        <v>18.399999999999999</v>
      </c>
      <c r="O2791">
        <v>1.3913</v>
      </c>
      <c r="P2791" s="31">
        <f t="shared" si="131"/>
        <v>2.91235066461494</v>
      </c>
      <c r="R2791" s="15">
        <v>18.399999999999999</v>
      </c>
      <c r="AJ2791" s="118" t="s">
        <v>205</v>
      </c>
      <c r="AK2791" s="119"/>
      <c r="AL2791" s="119"/>
      <c r="AM2791" s="120"/>
      <c r="AO2791" s="118" t="s">
        <v>559</v>
      </c>
      <c r="AP2791" s="140"/>
      <c r="AQ2791" s="119"/>
      <c r="AR2791" s="120"/>
    </row>
    <row r="2792" spans="1:44" x14ac:dyDescent="0.2">
      <c r="A2792" s="11">
        <v>480</v>
      </c>
      <c r="C2792" s="13">
        <f t="shared" si="129"/>
        <v>18420</v>
      </c>
      <c r="D2792" s="25">
        <v>480</v>
      </c>
      <c r="I2792" s="27">
        <f t="shared" si="130"/>
        <v>0.48</v>
      </c>
      <c r="J2792" s="19">
        <v>0.48</v>
      </c>
      <c r="L2792" s="14">
        <v>18.420000000000002</v>
      </c>
      <c r="O2792">
        <v>-0.73399999999999999</v>
      </c>
      <c r="P2792" s="31">
        <f t="shared" si="131"/>
        <v>2.9134370308271609</v>
      </c>
      <c r="R2792" s="15">
        <v>18.420000000000002</v>
      </c>
      <c r="AJ2792" s="118" t="s">
        <v>45</v>
      </c>
      <c r="AK2792" s="119"/>
      <c r="AL2792" s="119"/>
      <c r="AM2792" s="120"/>
      <c r="AO2792" s="118" t="s">
        <v>561</v>
      </c>
      <c r="AP2792" s="140"/>
      <c r="AQ2792" s="119"/>
      <c r="AR2792" s="120"/>
    </row>
    <row r="2793" spans="1:44" x14ac:dyDescent="0.2">
      <c r="A2793" s="11">
        <v>540</v>
      </c>
      <c r="C2793" s="13">
        <f t="shared" si="129"/>
        <v>18460</v>
      </c>
      <c r="D2793" s="25">
        <v>540</v>
      </c>
      <c r="I2793" s="27">
        <f t="shared" si="130"/>
        <v>0.54</v>
      </c>
      <c r="J2793" s="19">
        <v>0.54</v>
      </c>
      <c r="L2793" s="14">
        <v>18.46</v>
      </c>
      <c r="O2793">
        <v>-0.61619999999999997</v>
      </c>
      <c r="P2793" s="31">
        <f t="shared" si="131"/>
        <v>2.9156062290747062</v>
      </c>
      <c r="R2793" s="15">
        <v>18.46</v>
      </c>
      <c r="AJ2793" s="118" t="s">
        <v>49</v>
      </c>
      <c r="AK2793" s="119"/>
      <c r="AL2793" s="119"/>
      <c r="AM2793" s="120"/>
      <c r="AO2793" s="118" t="s">
        <v>561</v>
      </c>
      <c r="AP2793" s="140"/>
      <c r="AQ2793" s="119"/>
      <c r="AR2793" s="120"/>
    </row>
    <row r="2794" spans="1:44" x14ac:dyDescent="0.2">
      <c r="A2794" s="11">
        <v>3120</v>
      </c>
      <c r="C2794" s="13">
        <f t="shared" si="129"/>
        <v>18480</v>
      </c>
      <c r="D2794" s="25">
        <v>3120</v>
      </c>
      <c r="I2794" s="27">
        <f t="shared" si="130"/>
        <v>3.12</v>
      </c>
      <c r="J2794" s="19">
        <v>3.12</v>
      </c>
      <c r="L2794" s="14">
        <v>18.48</v>
      </c>
      <c r="O2794">
        <v>1.1377999999999999</v>
      </c>
      <c r="P2794" s="31">
        <f t="shared" si="131"/>
        <v>2.9166890662135381</v>
      </c>
      <c r="R2794" s="15">
        <v>18.48</v>
      </c>
      <c r="AJ2794" s="118" t="s">
        <v>491</v>
      </c>
      <c r="AK2794" s="119"/>
      <c r="AL2794" s="119"/>
      <c r="AM2794" s="120"/>
      <c r="AO2794" s="118" t="s">
        <v>669</v>
      </c>
      <c r="AP2794" s="140"/>
      <c r="AQ2794" s="119"/>
      <c r="AR2794" s="120"/>
    </row>
    <row r="2795" spans="1:44" x14ac:dyDescent="0.2">
      <c r="A2795" s="11">
        <v>6020</v>
      </c>
      <c r="C2795" s="13">
        <f t="shared" si="129"/>
        <v>18540</v>
      </c>
      <c r="D2795" s="25">
        <v>6020</v>
      </c>
      <c r="I2795" s="27">
        <f t="shared" si="130"/>
        <v>6.0200000000000005</v>
      </c>
      <c r="J2795" s="19">
        <v>6.0200000000000005</v>
      </c>
      <c r="L2795" s="14">
        <v>18.54</v>
      </c>
      <c r="O2795">
        <v>1.7950999999999999</v>
      </c>
      <c r="P2795" s="31">
        <f t="shared" si="131"/>
        <v>2.919930560137709</v>
      </c>
      <c r="R2795" s="15">
        <v>18.54</v>
      </c>
      <c r="AJ2795" s="118" t="s">
        <v>379</v>
      </c>
      <c r="AK2795" s="119"/>
      <c r="AL2795" s="119"/>
      <c r="AM2795" s="120"/>
      <c r="AO2795" s="118" t="s">
        <v>218</v>
      </c>
      <c r="AP2795" s="140"/>
      <c r="AQ2795" s="119"/>
      <c r="AR2795" s="120"/>
    </row>
    <row r="2796" spans="1:44" x14ac:dyDescent="0.2">
      <c r="A2796" s="11">
        <v>360</v>
      </c>
      <c r="C2796" s="13">
        <f t="shared" si="129"/>
        <v>18560</v>
      </c>
      <c r="D2796" s="25">
        <v>360</v>
      </c>
      <c r="I2796" s="27">
        <f t="shared" si="130"/>
        <v>0.36</v>
      </c>
      <c r="J2796" s="19">
        <v>0.36</v>
      </c>
      <c r="L2796" s="14">
        <v>18.559999999999999</v>
      </c>
      <c r="O2796">
        <v>-1.0217000000000001</v>
      </c>
      <c r="P2796" s="31">
        <f t="shared" si="131"/>
        <v>2.9210087273580543</v>
      </c>
      <c r="R2796" s="15">
        <v>18.559999999999999</v>
      </c>
      <c r="AJ2796" s="118" t="s">
        <v>109</v>
      </c>
      <c r="AK2796" s="119"/>
      <c r="AL2796" s="119"/>
      <c r="AM2796" s="120"/>
      <c r="AO2796" s="118" t="s">
        <v>218</v>
      </c>
      <c r="AP2796" s="140"/>
      <c r="AQ2796" s="119"/>
      <c r="AR2796" s="120"/>
    </row>
    <row r="2797" spans="1:44" x14ac:dyDescent="0.2">
      <c r="A2797" s="11">
        <v>400</v>
      </c>
      <c r="C2797" s="13">
        <f t="shared" si="129"/>
        <v>18560</v>
      </c>
      <c r="D2797" s="25">
        <v>400</v>
      </c>
      <c r="I2797" s="27">
        <f t="shared" si="130"/>
        <v>0.4</v>
      </c>
      <c r="J2797" s="19">
        <v>0.4</v>
      </c>
      <c r="L2797" s="14">
        <v>18.559999999999999</v>
      </c>
      <c r="O2797">
        <v>-0.9163</v>
      </c>
      <c r="P2797" s="31">
        <f t="shared" si="131"/>
        <v>2.9210087273580543</v>
      </c>
      <c r="R2797" s="15">
        <v>18.559999999999999</v>
      </c>
      <c r="AJ2797" s="118" t="s">
        <v>61</v>
      </c>
      <c r="AK2797" s="119"/>
      <c r="AL2797" s="119"/>
      <c r="AM2797" s="120"/>
      <c r="AO2797" s="118" t="s">
        <v>236</v>
      </c>
      <c r="AP2797" s="140"/>
      <c r="AQ2797" s="119"/>
      <c r="AR2797" s="120"/>
    </row>
    <row r="2798" spans="1:44" x14ac:dyDescent="0.2">
      <c r="A2798" s="11">
        <v>1140</v>
      </c>
      <c r="C2798" s="13">
        <f t="shared" si="129"/>
        <v>18560</v>
      </c>
      <c r="D2798" s="25">
        <v>1140</v>
      </c>
      <c r="I2798" s="27">
        <f t="shared" si="130"/>
        <v>1.1400000000000001</v>
      </c>
      <c r="J2798" s="19">
        <v>1.1400000000000001</v>
      </c>
      <c r="L2798" s="14">
        <v>18.559999999999999</v>
      </c>
      <c r="O2798">
        <v>0.13100000000000001</v>
      </c>
      <c r="P2798" s="31">
        <f t="shared" si="131"/>
        <v>2.9210087273580543</v>
      </c>
      <c r="R2798" s="15">
        <v>18.559999999999999</v>
      </c>
      <c r="AJ2798" s="118" t="s">
        <v>133</v>
      </c>
      <c r="AK2798" s="119"/>
      <c r="AL2798" s="119"/>
      <c r="AM2798" s="120"/>
      <c r="AO2798" s="118" t="s">
        <v>236</v>
      </c>
      <c r="AP2798" s="140"/>
      <c r="AQ2798" s="119"/>
      <c r="AR2798" s="120"/>
    </row>
    <row r="2799" spans="1:44" x14ac:dyDescent="0.2">
      <c r="A2799" s="11">
        <v>6660</v>
      </c>
      <c r="C2799" s="13">
        <f t="shared" si="129"/>
        <v>18560</v>
      </c>
      <c r="D2799" s="25">
        <v>6660</v>
      </c>
      <c r="I2799" s="27">
        <f t="shared" si="130"/>
        <v>6.66</v>
      </c>
      <c r="J2799" s="19">
        <v>6.66</v>
      </c>
      <c r="L2799" s="14">
        <v>18.559999999999999</v>
      </c>
      <c r="O2799">
        <v>1.8960999999999999</v>
      </c>
      <c r="P2799" s="31">
        <f t="shared" si="131"/>
        <v>2.9210087273580543</v>
      </c>
      <c r="R2799" s="15">
        <v>18.559999999999999</v>
      </c>
      <c r="AJ2799" s="118" t="s">
        <v>84</v>
      </c>
      <c r="AK2799" s="119"/>
      <c r="AL2799" s="119"/>
      <c r="AM2799" s="120"/>
      <c r="AO2799" s="118" t="s">
        <v>236</v>
      </c>
      <c r="AP2799" s="140"/>
      <c r="AQ2799" s="119"/>
      <c r="AR2799" s="120"/>
    </row>
    <row r="2800" spans="1:44" x14ac:dyDescent="0.2">
      <c r="A2800" s="11">
        <v>1240</v>
      </c>
      <c r="C2800" s="13">
        <f t="shared" si="129"/>
        <v>18560</v>
      </c>
      <c r="D2800" s="25">
        <v>1240</v>
      </c>
      <c r="I2800" s="27">
        <f t="shared" si="130"/>
        <v>1.24</v>
      </c>
      <c r="J2800" s="19">
        <v>1.24</v>
      </c>
      <c r="L2800" s="14">
        <v>18.559999999999999</v>
      </c>
      <c r="O2800">
        <v>0.21510000000000001</v>
      </c>
      <c r="P2800" s="31">
        <f t="shared" si="131"/>
        <v>2.9210087273580543</v>
      </c>
      <c r="R2800" s="15">
        <v>18.559999999999999</v>
      </c>
      <c r="AJ2800" s="118" t="s">
        <v>176</v>
      </c>
      <c r="AK2800" s="119"/>
      <c r="AL2800" s="119"/>
      <c r="AM2800" s="120"/>
      <c r="AO2800" s="118" t="s">
        <v>236</v>
      </c>
      <c r="AP2800" s="140"/>
      <c r="AQ2800" s="119"/>
      <c r="AR2800" s="120"/>
    </row>
    <row r="2801" spans="1:44" x14ac:dyDescent="0.2">
      <c r="A2801" s="11">
        <v>16000</v>
      </c>
      <c r="C2801" s="13">
        <f t="shared" si="129"/>
        <v>18580</v>
      </c>
      <c r="D2801" s="25">
        <v>16000</v>
      </c>
      <c r="I2801" s="27">
        <f t="shared" si="130"/>
        <v>16</v>
      </c>
      <c r="J2801" s="19">
        <v>16</v>
      </c>
      <c r="L2801" s="14">
        <v>18.579999999999998</v>
      </c>
      <c r="O2801">
        <v>2.7726000000000002</v>
      </c>
      <c r="P2801" s="31">
        <f t="shared" si="131"/>
        <v>2.9220857333856922</v>
      </c>
      <c r="R2801" s="15">
        <v>18.579999999999998</v>
      </c>
      <c r="AJ2801" s="118" t="s">
        <v>737</v>
      </c>
      <c r="AK2801" s="119"/>
      <c r="AL2801" s="119"/>
      <c r="AM2801" s="120"/>
      <c r="AO2801" s="118" t="s">
        <v>562</v>
      </c>
      <c r="AP2801" s="140"/>
      <c r="AQ2801" s="119"/>
      <c r="AR2801" s="120"/>
    </row>
    <row r="2802" spans="1:44" x14ac:dyDescent="0.2">
      <c r="A2802" s="11">
        <v>8800</v>
      </c>
      <c r="C2802" s="13">
        <f t="shared" si="129"/>
        <v>18580</v>
      </c>
      <c r="D2802" s="25">
        <v>8800</v>
      </c>
      <c r="I2802" s="27">
        <f t="shared" si="130"/>
        <v>8.8000000000000007</v>
      </c>
      <c r="J2802" s="19">
        <v>8.8000000000000007</v>
      </c>
      <c r="L2802" s="14">
        <v>18.579999999999998</v>
      </c>
      <c r="O2802">
        <v>2.1747999999999998</v>
      </c>
      <c r="P2802" s="31">
        <f t="shared" si="131"/>
        <v>2.9220857333856922</v>
      </c>
      <c r="R2802" s="15">
        <v>18.579999999999998</v>
      </c>
      <c r="AJ2802" s="118" t="s">
        <v>738</v>
      </c>
      <c r="AK2802" s="119"/>
      <c r="AL2802" s="119"/>
      <c r="AM2802" s="120"/>
      <c r="AO2802" s="118" t="s">
        <v>731</v>
      </c>
      <c r="AP2802" s="140"/>
      <c r="AQ2802" s="119"/>
      <c r="AR2802" s="120"/>
    </row>
    <row r="2803" spans="1:44" x14ac:dyDescent="0.2">
      <c r="A2803" s="11">
        <v>1100</v>
      </c>
      <c r="C2803" s="13">
        <f t="shared" si="129"/>
        <v>18680</v>
      </c>
      <c r="D2803" s="25">
        <v>1100</v>
      </c>
      <c r="I2803" s="27">
        <f t="shared" si="130"/>
        <v>1.1000000000000001</v>
      </c>
      <c r="J2803" s="19">
        <v>1.1000000000000001</v>
      </c>
      <c r="L2803" s="14">
        <v>18.68</v>
      </c>
      <c r="O2803">
        <v>9.5299999999999996E-2</v>
      </c>
      <c r="P2803" s="31">
        <f t="shared" si="131"/>
        <v>2.9274534328006965</v>
      </c>
      <c r="R2803" s="15">
        <v>18.68</v>
      </c>
      <c r="AJ2803" s="118" t="s">
        <v>301</v>
      </c>
      <c r="AK2803" s="119"/>
      <c r="AL2803" s="119"/>
      <c r="AM2803" s="120"/>
      <c r="AO2803" s="118" t="s">
        <v>115</v>
      </c>
      <c r="AP2803" s="140"/>
      <c r="AQ2803" s="119"/>
      <c r="AR2803" s="120"/>
    </row>
    <row r="2804" spans="1:44" x14ac:dyDescent="0.2">
      <c r="A2804" s="11">
        <v>220</v>
      </c>
      <c r="C2804" s="13">
        <f t="shared" si="129"/>
        <v>18700</v>
      </c>
      <c r="D2804" s="25">
        <v>220</v>
      </c>
      <c r="I2804" s="27">
        <f t="shared" si="130"/>
        <v>0.22</v>
      </c>
      <c r="J2804" s="19">
        <v>0.22</v>
      </c>
      <c r="L2804" s="14">
        <v>18.7</v>
      </c>
      <c r="O2804">
        <v>-1.5141</v>
      </c>
      <c r="P2804" s="31">
        <f t="shared" si="131"/>
        <v>2.9285235238605409</v>
      </c>
      <c r="R2804" s="15">
        <v>18.7</v>
      </c>
      <c r="AJ2804" s="118" t="s">
        <v>428</v>
      </c>
      <c r="AK2804" s="119"/>
      <c r="AL2804" s="119"/>
      <c r="AM2804" s="120"/>
      <c r="AO2804" s="118" t="s">
        <v>419</v>
      </c>
      <c r="AP2804" s="140"/>
      <c r="AQ2804" s="119"/>
      <c r="AR2804" s="120"/>
    </row>
    <row r="2805" spans="1:44" x14ac:dyDescent="0.2">
      <c r="A2805" s="11">
        <v>2000</v>
      </c>
      <c r="C2805" s="13">
        <f t="shared" si="129"/>
        <v>18720</v>
      </c>
      <c r="D2805" s="25">
        <v>2000</v>
      </c>
      <c r="I2805" s="27">
        <f t="shared" si="130"/>
        <v>2</v>
      </c>
      <c r="J2805" s="19">
        <v>2</v>
      </c>
      <c r="L2805" s="14">
        <v>18.72</v>
      </c>
      <c r="O2805">
        <v>0.69310000000000005</v>
      </c>
      <c r="P2805" s="31">
        <f t="shared" si="131"/>
        <v>2.9295924710494461</v>
      </c>
      <c r="R2805" s="15">
        <v>18.72</v>
      </c>
      <c r="AJ2805" s="118" t="s">
        <v>83</v>
      </c>
      <c r="AK2805" s="119"/>
      <c r="AL2805" s="119"/>
      <c r="AM2805" s="120"/>
      <c r="AO2805" s="118" t="s">
        <v>534</v>
      </c>
      <c r="AP2805" s="140"/>
      <c r="AQ2805" s="119"/>
      <c r="AR2805" s="120"/>
    </row>
    <row r="2806" spans="1:44" x14ac:dyDescent="0.2">
      <c r="A2806" s="11">
        <v>1780</v>
      </c>
      <c r="C2806" s="13">
        <f t="shared" si="129"/>
        <v>18780</v>
      </c>
      <c r="D2806" s="25">
        <v>1780</v>
      </c>
      <c r="I2806" s="27">
        <f t="shared" si="130"/>
        <v>1.78</v>
      </c>
      <c r="J2806" s="19">
        <v>1.78</v>
      </c>
      <c r="L2806" s="14">
        <v>18.78</v>
      </c>
      <c r="O2806">
        <v>0.5766</v>
      </c>
      <c r="P2806" s="31">
        <f t="shared" si="131"/>
        <v>2.932792473780117</v>
      </c>
      <c r="R2806" s="15">
        <v>18.78</v>
      </c>
      <c r="AJ2806" s="118" t="s">
        <v>347</v>
      </c>
      <c r="AK2806" s="119"/>
      <c r="AL2806" s="119"/>
      <c r="AM2806" s="120"/>
      <c r="AO2806" s="118" t="s">
        <v>534</v>
      </c>
      <c r="AP2806" s="140"/>
      <c r="AQ2806" s="119"/>
      <c r="AR2806" s="120"/>
    </row>
    <row r="2807" spans="1:44" x14ac:dyDescent="0.2">
      <c r="A2807" s="11">
        <v>3380</v>
      </c>
      <c r="C2807" s="13">
        <f t="shared" si="129"/>
        <v>18780</v>
      </c>
      <c r="D2807" s="25">
        <v>3380</v>
      </c>
      <c r="I2807" s="27">
        <f t="shared" si="130"/>
        <v>3.38</v>
      </c>
      <c r="J2807" s="19">
        <v>3.38</v>
      </c>
      <c r="L2807" s="14">
        <v>18.78</v>
      </c>
      <c r="O2807">
        <v>1.2179</v>
      </c>
      <c r="P2807" s="31">
        <f t="shared" si="131"/>
        <v>2.932792473780117</v>
      </c>
      <c r="R2807" s="15">
        <v>18.78</v>
      </c>
      <c r="AJ2807" s="118" t="s">
        <v>171</v>
      </c>
      <c r="AK2807" s="119"/>
      <c r="AL2807" s="119"/>
      <c r="AM2807" s="120"/>
      <c r="AO2807" s="118" t="s">
        <v>682</v>
      </c>
      <c r="AP2807" s="140"/>
      <c r="AQ2807" s="119"/>
      <c r="AR2807" s="120"/>
    </row>
    <row r="2808" spans="1:44" x14ac:dyDescent="0.2">
      <c r="A2808" s="11">
        <v>1480</v>
      </c>
      <c r="C2808" s="13">
        <f t="shared" si="129"/>
        <v>18780</v>
      </c>
      <c r="D2808" s="25">
        <v>1480</v>
      </c>
      <c r="I2808" s="27">
        <f t="shared" si="130"/>
        <v>1.48</v>
      </c>
      <c r="J2808" s="19">
        <v>1.48</v>
      </c>
      <c r="L2808" s="14">
        <v>18.78</v>
      </c>
      <c r="O2808">
        <v>0.39200000000000002</v>
      </c>
      <c r="P2808" s="31">
        <f t="shared" si="131"/>
        <v>2.932792473780117</v>
      </c>
      <c r="R2808" s="15">
        <v>18.78</v>
      </c>
      <c r="AJ2808" s="118" t="s">
        <v>257</v>
      </c>
      <c r="AK2808" s="119"/>
      <c r="AL2808" s="119"/>
      <c r="AM2808" s="120"/>
      <c r="AO2808" s="118" t="s">
        <v>274</v>
      </c>
      <c r="AP2808" s="140"/>
      <c r="AQ2808" s="119"/>
      <c r="AR2808" s="120"/>
    </row>
    <row r="2809" spans="1:44" x14ac:dyDescent="0.2">
      <c r="A2809" s="11">
        <v>2080</v>
      </c>
      <c r="C2809" s="13">
        <f t="shared" si="129"/>
        <v>18780</v>
      </c>
      <c r="D2809" s="25">
        <v>2080</v>
      </c>
      <c r="I2809" s="27">
        <f t="shared" si="130"/>
        <v>2.08</v>
      </c>
      <c r="J2809" s="19">
        <v>2.08</v>
      </c>
      <c r="L2809" s="14">
        <v>18.78</v>
      </c>
      <c r="O2809">
        <v>0.73240000000000005</v>
      </c>
      <c r="P2809" s="31">
        <f t="shared" si="131"/>
        <v>2.932792473780117</v>
      </c>
      <c r="R2809" s="15">
        <v>18.78</v>
      </c>
      <c r="AJ2809" s="118" t="s">
        <v>95</v>
      </c>
      <c r="AK2809" s="119"/>
      <c r="AL2809" s="119"/>
      <c r="AM2809" s="120"/>
      <c r="AO2809" s="118" t="s">
        <v>475</v>
      </c>
      <c r="AP2809" s="140"/>
      <c r="AQ2809" s="119"/>
      <c r="AR2809" s="120"/>
    </row>
    <row r="2810" spans="1:44" x14ac:dyDescent="0.2">
      <c r="A2810" s="11">
        <v>4280</v>
      </c>
      <c r="C2810" s="13">
        <f t="shared" si="129"/>
        <v>18820</v>
      </c>
      <c r="D2810" s="25">
        <v>4280</v>
      </c>
      <c r="I2810" s="27">
        <f t="shared" si="130"/>
        <v>4.28</v>
      </c>
      <c r="J2810" s="19">
        <v>4.28</v>
      </c>
      <c r="L2810" s="14">
        <v>18.82</v>
      </c>
      <c r="O2810">
        <v>1.454</v>
      </c>
      <c r="P2810" s="31">
        <f t="shared" si="131"/>
        <v>2.9349201341572337</v>
      </c>
      <c r="R2810" s="15">
        <v>18.82</v>
      </c>
      <c r="AJ2810" s="118" t="s">
        <v>285</v>
      </c>
      <c r="AK2810" s="119"/>
      <c r="AL2810" s="119"/>
      <c r="AM2810" s="120"/>
      <c r="AO2810" s="118" t="s">
        <v>671</v>
      </c>
      <c r="AP2810" s="140"/>
      <c r="AQ2810" s="119"/>
      <c r="AR2810" s="120"/>
    </row>
    <row r="2811" spans="1:44" x14ac:dyDescent="0.2">
      <c r="A2811" s="11">
        <v>4240</v>
      </c>
      <c r="C2811" s="13">
        <f t="shared" si="129"/>
        <v>18820</v>
      </c>
      <c r="D2811" s="25">
        <v>4240</v>
      </c>
      <c r="I2811" s="27">
        <f t="shared" si="130"/>
        <v>4.24</v>
      </c>
      <c r="J2811" s="19">
        <v>4.24</v>
      </c>
      <c r="L2811" s="14">
        <v>18.82</v>
      </c>
      <c r="O2811">
        <v>1.4446000000000001</v>
      </c>
      <c r="P2811" s="31">
        <f t="shared" si="131"/>
        <v>2.9349201341572337</v>
      </c>
      <c r="R2811" s="15">
        <v>18.82</v>
      </c>
      <c r="AJ2811" s="118" t="s">
        <v>149</v>
      </c>
      <c r="AK2811" s="119"/>
      <c r="AL2811" s="119"/>
      <c r="AM2811" s="120"/>
      <c r="AO2811" s="118" t="s">
        <v>383</v>
      </c>
      <c r="AP2811" s="140"/>
      <c r="AQ2811" s="119"/>
      <c r="AR2811" s="120"/>
    </row>
    <row r="2812" spans="1:44" x14ac:dyDescent="0.2">
      <c r="A2812" s="11">
        <v>500</v>
      </c>
      <c r="C2812" s="13">
        <f t="shared" si="129"/>
        <v>18840</v>
      </c>
      <c r="D2812" s="25">
        <v>500</v>
      </c>
      <c r="I2812" s="27">
        <f t="shared" si="130"/>
        <v>0.5</v>
      </c>
      <c r="J2812" s="19">
        <v>0.5</v>
      </c>
      <c r="L2812" s="14">
        <v>18.84</v>
      </c>
      <c r="O2812">
        <v>-0.69310000000000005</v>
      </c>
      <c r="P2812" s="31">
        <f t="shared" si="131"/>
        <v>2.9359822691482171</v>
      </c>
      <c r="R2812" s="15">
        <v>18.84</v>
      </c>
      <c r="AJ2812" s="118" t="s">
        <v>46</v>
      </c>
      <c r="AK2812" s="119"/>
      <c r="AL2812" s="119"/>
      <c r="AM2812" s="120"/>
      <c r="AO2812" s="118" t="s">
        <v>383</v>
      </c>
      <c r="AP2812" s="140"/>
      <c r="AQ2812" s="119"/>
      <c r="AR2812" s="120"/>
    </row>
    <row r="2813" spans="1:44" x14ac:dyDescent="0.2">
      <c r="A2813" s="11">
        <v>1080</v>
      </c>
      <c r="C2813" s="13">
        <f t="shared" si="129"/>
        <v>18840</v>
      </c>
      <c r="D2813" s="25">
        <v>1080</v>
      </c>
      <c r="I2813" s="27">
        <f t="shared" si="130"/>
        <v>1.08</v>
      </c>
      <c r="J2813" s="19">
        <v>1.08</v>
      </c>
      <c r="L2813" s="14">
        <v>18.84</v>
      </c>
      <c r="O2813">
        <v>7.6999999999999999E-2</v>
      </c>
      <c r="P2813" s="31">
        <f t="shared" si="131"/>
        <v>2.9359822691482171</v>
      </c>
      <c r="R2813" s="15">
        <v>18.84</v>
      </c>
      <c r="AJ2813" s="118" t="s">
        <v>228</v>
      </c>
      <c r="AK2813" s="119"/>
      <c r="AL2813" s="119"/>
      <c r="AM2813" s="120"/>
      <c r="AO2813" s="118" t="s">
        <v>383</v>
      </c>
      <c r="AP2813" s="140"/>
      <c r="AQ2813" s="119"/>
      <c r="AR2813" s="120"/>
    </row>
    <row r="2814" spans="1:44" x14ac:dyDescent="0.2">
      <c r="A2814" s="11">
        <v>3360</v>
      </c>
      <c r="C2814" s="13">
        <f t="shared" si="129"/>
        <v>18840</v>
      </c>
      <c r="D2814" s="25">
        <v>3360</v>
      </c>
      <c r="I2814" s="27">
        <f t="shared" si="130"/>
        <v>3.36</v>
      </c>
      <c r="J2814" s="19">
        <v>3.36</v>
      </c>
      <c r="L2814" s="14">
        <v>18.84</v>
      </c>
      <c r="O2814">
        <v>1.2119</v>
      </c>
      <c r="P2814" s="31">
        <f t="shared" si="131"/>
        <v>2.9359822691482171</v>
      </c>
      <c r="R2814" s="15">
        <v>18.84</v>
      </c>
      <c r="AJ2814" s="118" t="s">
        <v>80</v>
      </c>
      <c r="AK2814" s="119"/>
      <c r="AL2814" s="119"/>
      <c r="AM2814" s="120"/>
      <c r="AO2814" s="118" t="s">
        <v>549</v>
      </c>
      <c r="AP2814" s="140"/>
      <c r="AQ2814" s="119"/>
      <c r="AR2814" s="120"/>
    </row>
    <row r="2815" spans="1:44" x14ac:dyDescent="0.2">
      <c r="A2815" s="11">
        <v>120</v>
      </c>
      <c r="C2815" s="13">
        <f t="shared" si="129"/>
        <v>18860</v>
      </c>
      <c r="D2815" s="25">
        <v>120</v>
      </c>
      <c r="I2815" s="27">
        <f t="shared" si="130"/>
        <v>0.12</v>
      </c>
      <c r="J2815" s="19">
        <v>0.12</v>
      </c>
      <c r="L2815" s="14">
        <v>18.86</v>
      </c>
      <c r="O2815">
        <v>-2.1202999999999999</v>
      </c>
      <c r="P2815" s="31">
        <f t="shared" si="131"/>
        <v>2.9370432772053112</v>
      </c>
      <c r="R2815" s="15">
        <v>18.86</v>
      </c>
      <c r="AJ2815" s="118" t="s">
        <v>142</v>
      </c>
      <c r="AK2815" s="119"/>
      <c r="AL2815" s="119"/>
      <c r="AM2815" s="120"/>
      <c r="AO2815" s="118" t="s">
        <v>725</v>
      </c>
      <c r="AP2815" s="140"/>
      <c r="AQ2815" s="119"/>
      <c r="AR2815" s="120"/>
    </row>
    <row r="2816" spans="1:44" x14ac:dyDescent="0.2">
      <c r="A2816" s="11">
        <v>720</v>
      </c>
      <c r="C2816" s="13">
        <f t="shared" si="129"/>
        <v>18860</v>
      </c>
      <c r="D2816" s="25">
        <v>720</v>
      </c>
      <c r="I2816" s="27">
        <f t="shared" si="130"/>
        <v>0.72</v>
      </c>
      <c r="J2816" s="19">
        <v>0.72</v>
      </c>
      <c r="L2816" s="14">
        <v>18.86</v>
      </c>
      <c r="O2816">
        <v>-0.32850000000000001</v>
      </c>
      <c r="P2816" s="31">
        <f t="shared" si="131"/>
        <v>2.9370432772053112</v>
      </c>
      <c r="R2816" s="15">
        <v>18.86</v>
      </c>
      <c r="AJ2816" s="118" t="s">
        <v>168</v>
      </c>
      <c r="AK2816" s="119"/>
      <c r="AL2816" s="119"/>
      <c r="AM2816" s="120"/>
      <c r="AO2816" s="118" t="s">
        <v>701</v>
      </c>
      <c r="AP2816" s="140"/>
      <c r="AQ2816" s="119"/>
      <c r="AR2816" s="120"/>
    </row>
    <row r="2817" spans="1:44" x14ac:dyDescent="0.2">
      <c r="A2817" s="11">
        <v>260</v>
      </c>
      <c r="C2817" s="13">
        <f t="shared" ref="C2817:C2862" si="132">L2817*1000</f>
        <v>18860</v>
      </c>
      <c r="D2817" s="25">
        <v>260</v>
      </c>
      <c r="I2817" s="27">
        <f t="shared" si="130"/>
        <v>0.26</v>
      </c>
      <c r="J2817" s="19">
        <v>0.26</v>
      </c>
      <c r="L2817" s="14">
        <v>18.86</v>
      </c>
      <c r="O2817">
        <v>-1.3471</v>
      </c>
      <c r="P2817" s="31">
        <f t="shared" si="131"/>
        <v>2.9370432772053112</v>
      </c>
      <c r="R2817" s="15">
        <v>18.86</v>
      </c>
      <c r="AJ2817" s="118" t="s">
        <v>146</v>
      </c>
      <c r="AK2817" s="119"/>
      <c r="AL2817" s="119"/>
      <c r="AM2817" s="120"/>
      <c r="AO2817" s="118" t="s">
        <v>239</v>
      </c>
      <c r="AP2817" s="140"/>
      <c r="AQ2817" s="119"/>
      <c r="AR2817" s="120"/>
    </row>
    <row r="2818" spans="1:44" x14ac:dyDescent="0.2">
      <c r="A2818" s="11">
        <v>1960</v>
      </c>
      <c r="C2818" s="13">
        <f t="shared" si="132"/>
        <v>18880</v>
      </c>
      <c r="D2818" s="25">
        <v>1960</v>
      </c>
      <c r="I2818" s="27">
        <f t="shared" ref="I2818:I2862" si="133">D2818*10^-3</f>
        <v>1.96</v>
      </c>
      <c r="J2818" s="19">
        <v>1.96</v>
      </c>
      <c r="L2818" s="14">
        <v>18.88</v>
      </c>
      <c r="O2818">
        <v>0.67290000000000005</v>
      </c>
      <c r="P2818" s="31">
        <f t="shared" ref="P2818:P2860" si="134">LN(L2818)</f>
        <v>2.9381031607173544</v>
      </c>
      <c r="R2818" s="15">
        <v>18.88</v>
      </c>
      <c r="AJ2818" s="118" t="s">
        <v>406</v>
      </c>
      <c r="AK2818" s="119"/>
      <c r="AL2818" s="119"/>
      <c r="AM2818" s="120"/>
      <c r="AO2818" s="118" t="s">
        <v>239</v>
      </c>
      <c r="AP2818" s="140"/>
      <c r="AQ2818" s="119"/>
      <c r="AR2818" s="120"/>
    </row>
    <row r="2819" spans="1:44" x14ac:dyDescent="0.2">
      <c r="A2819" s="11">
        <v>140</v>
      </c>
      <c r="C2819" s="13">
        <f t="shared" si="132"/>
        <v>18880</v>
      </c>
      <c r="D2819" s="25">
        <v>140</v>
      </c>
      <c r="I2819" s="27">
        <f t="shared" si="133"/>
        <v>0.14000000000000001</v>
      </c>
      <c r="J2819" s="19">
        <v>0.14000000000000001</v>
      </c>
      <c r="L2819" s="14">
        <v>18.88</v>
      </c>
      <c r="O2819">
        <v>-1.9661</v>
      </c>
      <c r="P2819" s="31">
        <f t="shared" si="134"/>
        <v>2.9381031607173544</v>
      </c>
      <c r="R2819" s="15">
        <v>18.88</v>
      </c>
      <c r="AJ2819" s="118" t="s">
        <v>68</v>
      </c>
      <c r="AK2819" s="119"/>
      <c r="AL2819" s="119"/>
      <c r="AM2819" s="120"/>
      <c r="AO2819" s="118" t="s">
        <v>328</v>
      </c>
      <c r="AP2819" s="140"/>
      <c r="AQ2819" s="119"/>
      <c r="AR2819" s="120"/>
    </row>
    <row r="2820" spans="1:44" x14ac:dyDescent="0.2">
      <c r="A2820" s="11">
        <v>16020</v>
      </c>
      <c r="C2820" s="13">
        <f t="shared" si="132"/>
        <v>18920</v>
      </c>
      <c r="D2820" s="25">
        <v>16020</v>
      </c>
      <c r="I2820" s="27">
        <f t="shared" si="133"/>
        <v>16.02</v>
      </c>
      <c r="J2820" s="19">
        <v>16.02</v>
      </c>
      <c r="L2820" s="14">
        <v>18.920000000000002</v>
      </c>
      <c r="O2820">
        <v>2.7738</v>
      </c>
      <c r="P2820" s="31">
        <f t="shared" si="134"/>
        <v>2.9402195636237325</v>
      </c>
      <c r="R2820" s="15">
        <v>18.920000000000002</v>
      </c>
      <c r="AJ2820" s="118" t="s">
        <v>391</v>
      </c>
      <c r="AK2820" s="119"/>
      <c r="AL2820" s="119"/>
      <c r="AM2820" s="120"/>
      <c r="AO2820" s="118" t="s">
        <v>328</v>
      </c>
      <c r="AP2820" s="140"/>
      <c r="AQ2820" s="119"/>
      <c r="AR2820" s="120"/>
    </row>
    <row r="2821" spans="1:44" x14ac:dyDescent="0.2">
      <c r="A2821" s="11">
        <v>140</v>
      </c>
      <c r="C2821" s="13">
        <f t="shared" si="132"/>
        <v>18920</v>
      </c>
      <c r="D2821" s="25">
        <v>140</v>
      </c>
      <c r="I2821" s="27">
        <f t="shared" si="133"/>
        <v>0.14000000000000001</v>
      </c>
      <c r="J2821" s="19">
        <v>0.14000000000000001</v>
      </c>
      <c r="L2821" s="14">
        <v>18.920000000000002</v>
      </c>
      <c r="O2821">
        <v>-1.9661</v>
      </c>
      <c r="P2821" s="31">
        <f t="shared" si="134"/>
        <v>2.9402195636237325</v>
      </c>
      <c r="R2821" s="15">
        <v>18.920000000000002</v>
      </c>
      <c r="AJ2821" s="118" t="s">
        <v>68</v>
      </c>
      <c r="AK2821" s="119"/>
      <c r="AL2821" s="119"/>
      <c r="AM2821" s="120"/>
      <c r="AO2821" s="118" t="s">
        <v>328</v>
      </c>
      <c r="AP2821" s="140"/>
      <c r="AQ2821" s="119"/>
      <c r="AR2821" s="120"/>
    </row>
    <row r="2822" spans="1:44" x14ac:dyDescent="0.2">
      <c r="A2822" s="11">
        <v>4200</v>
      </c>
      <c r="C2822" s="13">
        <f t="shared" si="132"/>
        <v>18920</v>
      </c>
      <c r="D2822" s="25">
        <v>4200</v>
      </c>
      <c r="I2822" s="27">
        <f t="shared" si="133"/>
        <v>4.2</v>
      </c>
      <c r="J2822" s="19">
        <v>4.2</v>
      </c>
      <c r="L2822" s="14">
        <v>18.920000000000002</v>
      </c>
      <c r="O2822">
        <v>1.4351</v>
      </c>
      <c r="P2822" s="31">
        <f t="shared" si="134"/>
        <v>2.9402195636237325</v>
      </c>
      <c r="R2822" s="15">
        <v>18.920000000000002</v>
      </c>
      <c r="AJ2822" s="118" t="s">
        <v>102</v>
      </c>
      <c r="AK2822" s="119"/>
      <c r="AL2822" s="119"/>
      <c r="AM2822" s="120"/>
      <c r="AO2822" s="118" t="s">
        <v>198</v>
      </c>
      <c r="AP2822" s="140"/>
      <c r="AQ2822" s="119"/>
      <c r="AR2822" s="120"/>
    </row>
    <row r="2823" spans="1:44" x14ac:dyDescent="0.2">
      <c r="A2823" s="11">
        <v>380</v>
      </c>
      <c r="C2823" s="13">
        <f t="shared" si="132"/>
        <v>18940</v>
      </c>
      <c r="D2823" s="25">
        <v>380</v>
      </c>
      <c r="I2823" s="27">
        <f t="shared" si="133"/>
        <v>0.38</v>
      </c>
      <c r="J2823" s="19">
        <v>0.38</v>
      </c>
      <c r="L2823" s="14">
        <v>18.940000000000001</v>
      </c>
      <c r="O2823">
        <v>-0.96760000000000002</v>
      </c>
      <c r="P2823" s="31">
        <f t="shared" si="134"/>
        <v>2.9412760877579323</v>
      </c>
      <c r="R2823" s="15">
        <v>18.940000000000001</v>
      </c>
      <c r="AJ2823" s="118" t="s">
        <v>160</v>
      </c>
      <c r="AK2823" s="119"/>
      <c r="AL2823" s="119"/>
      <c r="AM2823" s="120"/>
      <c r="AO2823" s="118" t="s">
        <v>159</v>
      </c>
      <c r="AP2823" s="140"/>
      <c r="AQ2823" s="119"/>
      <c r="AR2823" s="120"/>
    </row>
    <row r="2824" spans="1:44" x14ac:dyDescent="0.2">
      <c r="A2824" s="11">
        <v>7760</v>
      </c>
      <c r="C2824" s="13">
        <f t="shared" si="132"/>
        <v>18940</v>
      </c>
      <c r="D2824" s="25">
        <v>7760</v>
      </c>
      <c r="I2824" s="27">
        <f t="shared" si="133"/>
        <v>7.76</v>
      </c>
      <c r="J2824" s="19">
        <v>7.76</v>
      </c>
      <c r="L2824" s="14">
        <v>18.940000000000001</v>
      </c>
      <c r="O2824">
        <v>2.0489999999999999</v>
      </c>
      <c r="P2824" s="31">
        <f t="shared" si="134"/>
        <v>2.9412760877579323</v>
      </c>
      <c r="R2824" s="15">
        <v>18.940000000000001</v>
      </c>
      <c r="AJ2824" s="118" t="s">
        <v>739</v>
      </c>
      <c r="AK2824" s="119"/>
      <c r="AL2824" s="119"/>
      <c r="AM2824" s="120"/>
      <c r="AO2824" s="118" t="s">
        <v>159</v>
      </c>
      <c r="AP2824" s="140"/>
      <c r="AQ2824" s="119"/>
      <c r="AR2824" s="120"/>
    </row>
    <row r="2825" spans="1:44" x14ac:dyDescent="0.2">
      <c r="A2825" s="11">
        <v>5420</v>
      </c>
      <c r="C2825" s="13">
        <f t="shared" si="132"/>
        <v>18940</v>
      </c>
      <c r="D2825" s="25">
        <v>5420</v>
      </c>
      <c r="I2825" s="27">
        <f t="shared" si="133"/>
        <v>5.42</v>
      </c>
      <c r="J2825" s="19">
        <v>5.42</v>
      </c>
      <c r="L2825" s="14">
        <v>18.940000000000001</v>
      </c>
      <c r="O2825">
        <v>1.6900999999999999</v>
      </c>
      <c r="P2825" s="31">
        <f t="shared" si="134"/>
        <v>2.9412760877579323</v>
      </c>
      <c r="R2825" s="15">
        <v>18.940000000000001</v>
      </c>
      <c r="AJ2825" s="118" t="s">
        <v>530</v>
      </c>
      <c r="AK2825" s="119"/>
      <c r="AL2825" s="119"/>
      <c r="AM2825" s="120"/>
      <c r="AO2825" s="118" t="s">
        <v>159</v>
      </c>
      <c r="AP2825" s="140"/>
      <c r="AQ2825" s="119"/>
      <c r="AR2825" s="120"/>
    </row>
    <row r="2826" spans="1:44" x14ac:dyDescent="0.2">
      <c r="A2826" s="11">
        <v>19120</v>
      </c>
      <c r="C2826" s="13">
        <f t="shared" si="132"/>
        <v>18960</v>
      </c>
      <c r="D2826" s="25">
        <v>19120</v>
      </c>
      <c r="I2826" s="27">
        <f t="shared" si="133"/>
        <v>19.12</v>
      </c>
      <c r="J2826" s="19">
        <v>19.12</v>
      </c>
      <c r="L2826" s="14">
        <v>18.96</v>
      </c>
      <c r="O2826">
        <v>2.9506999999999999</v>
      </c>
      <c r="P2826" s="31">
        <f t="shared" si="134"/>
        <v>2.9423314968268759</v>
      </c>
      <c r="R2826" s="15">
        <v>18.96</v>
      </c>
      <c r="AJ2826" s="118" t="s">
        <v>740</v>
      </c>
      <c r="AK2826" s="119"/>
      <c r="AL2826" s="119"/>
      <c r="AM2826" s="120"/>
      <c r="AO2826" s="118" t="s">
        <v>159</v>
      </c>
      <c r="AP2826" s="140"/>
      <c r="AQ2826" s="119"/>
      <c r="AR2826" s="120"/>
    </row>
    <row r="2827" spans="1:44" x14ac:dyDescent="0.2">
      <c r="A2827" s="11">
        <v>2580</v>
      </c>
      <c r="C2827" s="13">
        <f t="shared" si="132"/>
        <v>19000</v>
      </c>
      <c r="D2827" s="25">
        <v>2580</v>
      </c>
      <c r="I2827" s="27">
        <f t="shared" si="133"/>
        <v>2.58</v>
      </c>
      <c r="J2827" s="19">
        <v>2.58</v>
      </c>
      <c r="L2827" s="14">
        <v>19</v>
      </c>
      <c r="O2827">
        <v>0.94779999999999998</v>
      </c>
      <c r="P2827" s="31">
        <f t="shared" si="134"/>
        <v>2.9444389791664403</v>
      </c>
      <c r="R2827" s="15">
        <v>19</v>
      </c>
      <c r="AJ2827" s="118" t="s">
        <v>311</v>
      </c>
      <c r="AK2827" s="119"/>
      <c r="AL2827" s="119"/>
      <c r="AM2827" s="120"/>
      <c r="AO2827" s="118" t="s">
        <v>159</v>
      </c>
      <c r="AP2827" s="140"/>
      <c r="AQ2827" s="119"/>
      <c r="AR2827" s="120"/>
    </row>
    <row r="2828" spans="1:44" x14ac:dyDescent="0.2">
      <c r="A2828" s="11">
        <v>11220</v>
      </c>
      <c r="C2828" s="13">
        <f t="shared" si="132"/>
        <v>19040</v>
      </c>
      <c r="D2828" s="25">
        <v>11220</v>
      </c>
      <c r="I2828" s="27">
        <f t="shared" si="133"/>
        <v>11.22</v>
      </c>
      <c r="J2828" s="19">
        <v>11.22</v>
      </c>
      <c r="L2828" s="14">
        <v>19.04</v>
      </c>
      <c r="O2828">
        <v>2.4177</v>
      </c>
      <c r="P2828" s="31">
        <f t="shared" si="134"/>
        <v>2.9465420293632194</v>
      </c>
      <c r="R2828" s="15">
        <v>19.04</v>
      </c>
      <c r="AJ2828" s="118" t="s">
        <v>217</v>
      </c>
      <c r="AK2828" s="119"/>
      <c r="AL2828" s="119"/>
      <c r="AM2828" s="120"/>
      <c r="AO2828" s="118" t="s">
        <v>108</v>
      </c>
      <c r="AP2828" s="140"/>
      <c r="AQ2828" s="119"/>
      <c r="AR2828" s="120"/>
    </row>
    <row r="2829" spans="1:44" x14ac:dyDescent="0.2">
      <c r="A2829" s="11">
        <v>10080</v>
      </c>
      <c r="C2829" s="13">
        <f t="shared" si="132"/>
        <v>19060</v>
      </c>
      <c r="D2829" s="25">
        <v>10080</v>
      </c>
      <c r="I2829" s="27">
        <f t="shared" si="133"/>
        <v>10.08</v>
      </c>
      <c r="J2829" s="19">
        <v>10.08</v>
      </c>
      <c r="L2829" s="14">
        <v>19.059999999999999</v>
      </c>
      <c r="O2829">
        <v>2.3106</v>
      </c>
      <c r="P2829" s="31">
        <f t="shared" si="134"/>
        <v>2.9475918982260558</v>
      </c>
      <c r="R2829" s="15">
        <v>19.059999999999999</v>
      </c>
      <c r="AJ2829" s="118" t="s">
        <v>469</v>
      </c>
      <c r="AK2829" s="119"/>
      <c r="AL2829" s="119"/>
      <c r="AM2829" s="120"/>
      <c r="AO2829" s="118" t="s">
        <v>108</v>
      </c>
      <c r="AP2829" s="140"/>
      <c r="AQ2829" s="119"/>
      <c r="AR2829" s="120"/>
    </row>
    <row r="2830" spans="1:44" x14ac:dyDescent="0.2">
      <c r="A2830" s="11">
        <v>3680</v>
      </c>
      <c r="C2830" s="13">
        <f t="shared" si="132"/>
        <v>19060</v>
      </c>
      <c r="D2830" s="25">
        <v>3680</v>
      </c>
      <c r="I2830" s="27">
        <f t="shared" si="133"/>
        <v>3.68</v>
      </c>
      <c r="J2830" s="19">
        <v>3.68</v>
      </c>
      <c r="L2830" s="14">
        <v>19.059999999999999</v>
      </c>
      <c r="O2830">
        <v>1.3028999999999999</v>
      </c>
      <c r="P2830" s="31">
        <f t="shared" si="134"/>
        <v>2.9475918982260558</v>
      </c>
      <c r="R2830" s="15">
        <v>19.059999999999999</v>
      </c>
      <c r="AJ2830" s="118" t="s">
        <v>159</v>
      </c>
      <c r="AK2830" s="119"/>
      <c r="AL2830" s="119"/>
      <c r="AM2830" s="120"/>
      <c r="AO2830" s="118" t="s">
        <v>108</v>
      </c>
      <c r="AP2830" s="140"/>
      <c r="AQ2830" s="119"/>
      <c r="AR2830" s="120"/>
    </row>
    <row r="2831" spans="1:44" x14ac:dyDescent="0.2">
      <c r="A2831" s="11">
        <v>460</v>
      </c>
      <c r="C2831" s="13">
        <f t="shared" si="132"/>
        <v>19100</v>
      </c>
      <c r="D2831" s="25">
        <v>460</v>
      </c>
      <c r="I2831" s="27">
        <f t="shared" si="133"/>
        <v>0.46</v>
      </c>
      <c r="J2831" s="19">
        <v>0.46</v>
      </c>
      <c r="L2831" s="14">
        <v>19.100000000000001</v>
      </c>
      <c r="O2831">
        <v>-0.77649999999999997</v>
      </c>
      <c r="P2831" s="31">
        <f t="shared" si="134"/>
        <v>2.9496883350525844</v>
      </c>
      <c r="R2831" s="15">
        <v>19.100000000000001</v>
      </c>
      <c r="AJ2831" s="118" t="s">
        <v>53</v>
      </c>
      <c r="AK2831" s="119"/>
      <c r="AL2831" s="119"/>
      <c r="AM2831" s="120"/>
      <c r="AO2831" s="118" t="s">
        <v>108</v>
      </c>
      <c r="AP2831" s="140"/>
      <c r="AQ2831" s="119"/>
      <c r="AR2831" s="120"/>
    </row>
    <row r="2832" spans="1:44" x14ac:dyDescent="0.2">
      <c r="A2832" s="11">
        <v>1600</v>
      </c>
      <c r="C2832" s="13">
        <f t="shared" si="132"/>
        <v>19100</v>
      </c>
      <c r="D2832" s="25">
        <v>1600</v>
      </c>
      <c r="I2832" s="27">
        <f t="shared" si="133"/>
        <v>1.6</v>
      </c>
      <c r="J2832" s="19">
        <v>1.6</v>
      </c>
      <c r="L2832" s="14">
        <v>19.100000000000001</v>
      </c>
      <c r="O2832">
        <v>0.47</v>
      </c>
      <c r="P2832" s="31">
        <f t="shared" si="134"/>
        <v>2.9496883350525844</v>
      </c>
      <c r="R2832" s="15">
        <v>19.100000000000001</v>
      </c>
      <c r="AJ2832" s="118" t="s">
        <v>355</v>
      </c>
      <c r="AK2832" s="119"/>
      <c r="AL2832" s="119"/>
      <c r="AM2832" s="120"/>
      <c r="AO2832" s="118" t="s">
        <v>625</v>
      </c>
      <c r="AP2832" s="140"/>
      <c r="AQ2832" s="119"/>
      <c r="AR2832" s="120"/>
    </row>
    <row r="2833" spans="1:44" x14ac:dyDescent="0.2">
      <c r="A2833" s="11">
        <v>1380</v>
      </c>
      <c r="C2833" s="13">
        <f t="shared" si="132"/>
        <v>19120</v>
      </c>
      <c r="D2833" s="25">
        <v>1380</v>
      </c>
      <c r="I2833" s="27">
        <f t="shared" si="133"/>
        <v>1.3800000000000001</v>
      </c>
      <c r="J2833" s="19">
        <v>1.3800000000000001</v>
      </c>
      <c r="L2833" s="14">
        <v>19.12</v>
      </c>
      <c r="O2833">
        <v>0.3221</v>
      </c>
      <c r="P2833" s="31">
        <f t="shared" si="134"/>
        <v>2.9507349076232554</v>
      </c>
      <c r="R2833" s="15">
        <v>19.12</v>
      </c>
      <c r="AJ2833" s="118" t="s">
        <v>162</v>
      </c>
      <c r="AK2833" s="119"/>
      <c r="AL2833" s="119"/>
      <c r="AM2833" s="120"/>
      <c r="AO2833" s="118" t="s">
        <v>497</v>
      </c>
      <c r="AP2833" s="140"/>
      <c r="AQ2833" s="119"/>
      <c r="AR2833" s="120"/>
    </row>
    <row r="2834" spans="1:44" x14ac:dyDescent="0.2">
      <c r="A2834" s="11">
        <v>460</v>
      </c>
      <c r="C2834" s="13">
        <f t="shared" si="132"/>
        <v>19140</v>
      </c>
      <c r="D2834" s="25">
        <v>460</v>
      </c>
      <c r="I2834" s="27">
        <f t="shared" si="133"/>
        <v>0.46</v>
      </c>
      <c r="J2834" s="19">
        <v>0.46</v>
      </c>
      <c r="L2834" s="14">
        <v>19.14</v>
      </c>
      <c r="O2834">
        <v>-0.77649999999999997</v>
      </c>
      <c r="P2834" s="31">
        <f t="shared" si="134"/>
        <v>2.9517803860248084</v>
      </c>
      <c r="R2834" s="15">
        <v>19.14</v>
      </c>
      <c r="AJ2834" s="118" t="s">
        <v>53</v>
      </c>
      <c r="AK2834" s="119"/>
      <c r="AL2834" s="119"/>
      <c r="AM2834" s="120"/>
      <c r="AO2834" s="118" t="s">
        <v>652</v>
      </c>
      <c r="AP2834" s="140"/>
      <c r="AQ2834" s="119"/>
      <c r="AR2834" s="120"/>
    </row>
    <row r="2835" spans="1:44" x14ac:dyDescent="0.2">
      <c r="A2835" s="11">
        <v>18300</v>
      </c>
      <c r="C2835" s="13">
        <f t="shared" si="132"/>
        <v>19200</v>
      </c>
      <c r="D2835" s="25">
        <v>18300</v>
      </c>
      <c r="I2835" s="27">
        <f t="shared" si="133"/>
        <v>18.3</v>
      </c>
      <c r="J2835" s="19">
        <v>18.3</v>
      </c>
      <c r="L2835" s="14">
        <v>19.2</v>
      </c>
      <c r="O2835">
        <v>2.9068999999999998</v>
      </c>
      <c r="P2835" s="31">
        <f t="shared" si="134"/>
        <v>2.954910279033736</v>
      </c>
      <c r="R2835" s="15">
        <v>19.2</v>
      </c>
      <c r="AJ2835" s="118" t="s">
        <v>654</v>
      </c>
      <c r="AK2835" s="119"/>
      <c r="AL2835" s="119"/>
      <c r="AM2835" s="120"/>
      <c r="AO2835" s="118" t="s">
        <v>652</v>
      </c>
      <c r="AP2835" s="140"/>
      <c r="AQ2835" s="119"/>
      <c r="AR2835" s="120"/>
    </row>
    <row r="2836" spans="1:44" x14ac:dyDescent="0.2">
      <c r="A2836" s="11">
        <v>1620</v>
      </c>
      <c r="C2836" s="13">
        <f t="shared" si="132"/>
        <v>19240</v>
      </c>
      <c r="D2836" s="25">
        <v>1620</v>
      </c>
      <c r="I2836" s="27">
        <f t="shared" si="133"/>
        <v>1.62</v>
      </c>
      <c r="J2836" s="19">
        <v>1.62</v>
      </c>
      <c r="L2836" s="14">
        <v>19.239999999999998</v>
      </c>
      <c r="O2836">
        <v>0.4824</v>
      </c>
      <c r="P2836" s="31">
        <f t="shared" si="134"/>
        <v>2.9569914452375605</v>
      </c>
      <c r="R2836" s="15">
        <v>19.239999999999998</v>
      </c>
      <c r="AJ2836" s="118" t="s">
        <v>147</v>
      </c>
      <c r="AK2836" s="119"/>
      <c r="AL2836" s="119"/>
      <c r="AM2836" s="120"/>
      <c r="AO2836" s="118" t="s">
        <v>181</v>
      </c>
      <c r="AP2836" s="140"/>
      <c r="AQ2836" s="119"/>
      <c r="AR2836" s="120"/>
    </row>
    <row r="2837" spans="1:44" x14ac:dyDescent="0.2">
      <c r="A2837" s="11">
        <v>6260</v>
      </c>
      <c r="C2837" s="13">
        <f t="shared" si="132"/>
        <v>19320</v>
      </c>
      <c r="D2837" s="25">
        <v>6260</v>
      </c>
      <c r="I2837" s="27">
        <f t="shared" si="133"/>
        <v>6.26</v>
      </c>
      <c r="J2837" s="19">
        <v>6.26</v>
      </c>
      <c r="L2837" s="14">
        <v>19.32</v>
      </c>
      <c r="O2837">
        <v>1.8342000000000001</v>
      </c>
      <c r="P2837" s="31">
        <f t="shared" si="134"/>
        <v>2.9611408287843721</v>
      </c>
      <c r="R2837" s="15">
        <v>19.32</v>
      </c>
      <c r="AJ2837" s="118" t="s">
        <v>346</v>
      </c>
      <c r="AK2837" s="119"/>
      <c r="AL2837" s="119"/>
      <c r="AM2837" s="120"/>
      <c r="AO2837" s="118" t="s">
        <v>181</v>
      </c>
      <c r="AP2837" s="140"/>
      <c r="AQ2837" s="119"/>
      <c r="AR2837" s="120"/>
    </row>
    <row r="2838" spans="1:44" x14ac:dyDescent="0.2">
      <c r="A2838" s="11">
        <v>2900</v>
      </c>
      <c r="C2838" s="13">
        <f t="shared" si="132"/>
        <v>19320</v>
      </c>
      <c r="D2838" s="25">
        <v>2900</v>
      </c>
      <c r="I2838" s="27">
        <f t="shared" si="133"/>
        <v>2.9</v>
      </c>
      <c r="J2838" s="19">
        <v>2.9</v>
      </c>
      <c r="L2838" s="14">
        <v>19.32</v>
      </c>
      <c r="O2838">
        <v>1.0647</v>
      </c>
      <c r="P2838" s="31">
        <f t="shared" si="134"/>
        <v>2.9611408287843721</v>
      </c>
      <c r="R2838" s="15">
        <v>19.32</v>
      </c>
      <c r="AJ2838" s="118" t="s">
        <v>231</v>
      </c>
      <c r="AK2838" s="119"/>
      <c r="AL2838" s="119"/>
      <c r="AM2838" s="120"/>
      <c r="AO2838" s="118" t="s">
        <v>181</v>
      </c>
      <c r="AP2838" s="140"/>
      <c r="AQ2838" s="119"/>
      <c r="AR2838" s="120"/>
    </row>
    <row r="2839" spans="1:44" x14ac:dyDescent="0.2">
      <c r="A2839" s="11">
        <v>940</v>
      </c>
      <c r="C2839" s="13">
        <f t="shared" si="132"/>
        <v>19340</v>
      </c>
      <c r="D2839" s="25">
        <v>940</v>
      </c>
      <c r="I2839" s="27">
        <f t="shared" si="133"/>
        <v>0.94000000000000006</v>
      </c>
      <c r="J2839" s="19">
        <v>0.94000000000000006</v>
      </c>
      <c r="L2839" s="14">
        <v>19.34</v>
      </c>
      <c r="O2839">
        <v>-6.1899999999999997E-2</v>
      </c>
      <c r="P2839" s="31">
        <f t="shared" si="134"/>
        <v>2.9621754900251482</v>
      </c>
      <c r="R2839" s="15">
        <v>19.34</v>
      </c>
      <c r="AJ2839" s="118" t="s">
        <v>321</v>
      </c>
      <c r="AK2839" s="119"/>
      <c r="AL2839" s="119"/>
      <c r="AM2839" s="120"/>
      <c r="AO2839" s="118" t="s">
        <v>503</v>
      </c>
      <c r="AP2839" s="140"/>
      <c r="AQ2839" s="119"/>
      <c r="AR2839" s="120"/>
    </row>
    <row r="2840" spans="1:44" x14ac:dyDescent="0.2">
      <c r="A2840" s="11">
        <v>620</v>
      </c>
      <c r="C2840" s="13">
        <f t="shared" si="132"/>
        <v>19360</v>
      </c>
      <c r="D2840" s="25">
        <v>620</v>
      </c>
      <c r="I2840" s="27">
        <f t="shared" si="133"/>
        <v>0.62</v>
      </c>
      <c r="J2840" s="19">
        <v>0.62</v>
      </c>
      <c r="L2840" s="14">
        <v>19.36</v>
      </c>
      <c r="O2840">
        <v>-0.47799999999999998</v>
      </c>
      <c r="P2840" s="31">
        <f t="shared" si="134"/>
        <v>2.9632090818484311</v>
      </c>
      <c r="R2840" s="15">
        <v>19.36</v>
      </c>
      <c r="AJ2840" s="118" t="s">
        <v>136</v>
      </c>
      <c r="AK2840" s="119"/>
      <c r="AL2840" s="119"/>
      <c r="AM2840" s="120"/>
      <c r="AO2840" s="118" t="s">
        <v>503</v>
      </c>
      <c r="AP2840" s="140"/>
      <c r="AQ2840" s="119"/>
      <c r="AR2840" s="120"/>
    </row>
    <row r="2841" spans="1:44" x14ac:dyDescent="0.2">
      <c r="A2841" s="11">
        <v>5840</v>
      </c>
      <c r="C2841" s="13">
        <f t="shared" si="132"/>
        <v>19360</v>
      </c>
      <c r="D2841" s="25">
        <v>5840</v>
      </c>
      <c r="I2841" s="27">
        <f t="shared" si="133"/>
        <v>5.84</v>
      </c>
      <c r="J2841" s="19">
        <v>5.84</v>
      </c>
      <c r="L2841" s="14">
        <v>19.36</v>
      </c>
      <c r="O2841">
        <v>1.7646999999999999</v>
      </c>
      <c r="P2841" s="31">
        <f t="shared" si="134"/>
        <v>2.9632090818484311</v>
      </c>
      <c r="R2841" s="15">
        <v>19.36</v>
      </c>
      <c r="AJ2841" s="118" t="s">
        <v>216</v>
      </c>
      <c r="AK2841" s="119"/>
      <c r="AL2841" s="119"/>
      <c r="AM2841" s="120"/>
      <c r="AO2841" s="118" t="s">
        <v>503</v>
      </c>
      <c r="AP2841" s="140"/>
      <c r="AQ2841" s="119"/>
      <c r="AR2841" s="120"/>
    </row>
    <row r="2842" spans="1:44" x14ac:dyDescent="0.2">
      <c r="A2842" s="11">
        <v>6400</v>
      </c>
      <c r="C2842" s="13">
        <f t="shared" si="132"/>
        <v>19360</v>
      </c>
      <c r="D2842" s="25">
        <v>6400</v>
      </c>
      <c r="I2842" s="27">
        <f t="shared" si="133"/>
        <v>6.4</v>
      </c>
      <c r="J2842" s="19">
        <v>6.4</v>
      </c>
      <c r="L2842" s="14">
        <v>19.36</v>
      </c>
      <c r="O2842">
        <v>1.8563000000000001</v>
      </c>
      <c r="P2842" s="31">
        <f t="shared" si="134"/>
        <v>2.9632090818484311</v>
      </c>
      <c r="R2842" s="15">
        <v>19.36</v>
      </c>
      <c r="AJ2842" s="118" t="s">
        <v>741</v>
      </c>
      <c r="AK2842" s="119"/>
      <c r="AL2842" s="119"/>
      <c r="AM2842" s="120"/>
      <c r="AO2842" s="118" t="s">
        <v>190</v>
      </c>
      <c r="AP2842" s="140"/>
      <c r="AQ2842" s="119"/>
      <c r="AR2842" s="120"/>
    </row>
    <row r="2843" spans="1:44" x14ac:dyDescent="0.2">
      <c r="A2843" s="11">
        <v>3420</v>
      </c>
      <c r="C2843" s="13">
        <f t="shared" si="132"/>
        <v>19380</v>
      </c>
      <c r="D2843" s="25">
        <v>3420</v>
      </c>
      <c r="I2843" s="27">
        <f t="shared" si="133"/>
        <v>3.42</v>
      </c>
      <c r="J2843" s="19">
        <v>3.42</v>
      </c>
      <c r="L2843" s="14">
        <v>19.38</v>
      </c>
      <c r="O2843">
        <v>1.2296</v>
      </c>
      <c r="P2843" s="31">
        <f t="shared" si="134"/>
        <v>2.96424160646262</v>
      </c>
      <c r="R2843" s="15">
        <v>19.38</v>
      </c>
      <c r="AJ2843" s="118" t="s">
        <v>405</v>
      </c>
      <c r="AK2843" s="119"/>
      <c r="AL2843" s="119"/>
      <c r="AM2843" s="120"/>
      <c r="AO2843" s="118" t="s">
        <v>190</v>
      </c>
      <c r="AP2843" s="140"/>
      <c r="AQ2843" s="119"/>
      <c r="AR2843" s="120"/>
    </row>
    <row r="2844" spans="1:44" x14ac:dyDescent="0.2">
      <c r="A2844" s="11">
        <v>2860</v>
      </c>
      <c r="C2844" s="13">
        <f t="shared" si="132"/>
        <v>19400</v>
      </c>
      <c r="D2844" s="25">
        <v>2860</v>
      </c>
      <c r="I2844" s="27">
        <f t="shared" si="133"/>
        <v>2.86</v>
      </c>
      <c r="J2844" s="19">
        <v>2.86</v>
      </c>
      <c r="L2844" s="14">
        <v>19.399999999999999</v>
      </c>
      <c r="O2844">
        <v>1.0508</v>
      </c>
      <c r="P2844" s="31">
        <f t="shared" si="134"/>
        <v>2.9652730660692823</v>
      </c>
      <c r="R2844" s="15">
        <v>19.399999999999999</v>
      </c>
      <c r="AJ2844" s="118" t="s">
        <v>319</v>
      </c>
      <c r="AK2844" s="119"/>
      <c r="AL2844" s="119"/>
      <c r="AM2844" s="120"/>
      <c r="AO2844" s="118" t="s">
        <v>190</v>
      </c>
      <c r="AP2844" s="140"/>
      <c r="AQ2844" s="119"/>
      <c r="AR2844" s="120"/>
    </row>
    <row r="2845" spans="1:44" x14ac:dyDescent="0.2">
      <c r="A2845" s="11">
        <v>820</v>
      </c>
      <c r="C2845" s="13">
        <f t="shared" si="132"/>
        <v>19400</v>
      </c>
      <c r="D2845" s="25">
        <v>820</v>
      </c>
      <c r="I2845" s="27">
        <f t="shared" si="133"/>
        <v>0.82000000000000006</v>
      </c>
      <c r="J2845" s="19">
        <v>0.82000000000000006</v>
      </c>
      <c r="L2845" s="14">
        <v>19.399999999999999</v>
      </c>
      <c r="O2845">
        <v>-0.19850000000000001</v>
      </c>
      <c r="P2845" s="31">
        <f t="shared" si="134"/>
        <v>2.9652730660692823</v>
      </c>
      <c r="R2845" s="15">
        <v>19.399999999999999</v>
      </c>
      <c r="AJ2845" s="118" t="s">
        <v>112</v>
      </c>
      <c r="AK2845" s="119"/>
      <c r="AL2845" s="119"/>
      <c r="AM2845" s="120"/>
      <c r="AO2845" s="118" t="s">
        <v>190</v>
      </c>
      <c r="AP2845" s="140"/>
      <c r="AQ2845" s="119"/>
      <c r="AR2845" s="120"/>
    </row>
    <row r="2846" spans="1:44" x14ac:dyDescent="0.2">
      <c r="A2846" s="11">
        <v>1580</v>
      </c>
      <c r="C2846" s="13">
        <f t="shared" si="132"/>
        <v>19460</v>
      </c>
      <c r="D2846" s="25">
        <v>1580</v>
      </c>
      <c r="I2846" s="27">
        <f t="shared" si="133"/>
        <v>1.58</v>
      </c>
      <c r="J2846" s="19">
        <v>1.58</v>
      </c>
      <c r="L2846" s="14">
        <v>19.46</v>
      </c>
      <c r="O2846">
        <v>0.45739999999999997</v>
      </c>
      <c r="P2846" s="31">
        <f t="shared" si="134"/>
        <v>2.968361076757859</v>
      </c>
      <c r="R2846" s="15">
        <v>19.46</v>
      </c>
      <c r="AJ2846" s="118" t="s">
        <v>251</v>
      </c>
      <c r="AK2846" s="119"/>
      <c r="AL2846" s="119"/>
      <c r="AM2846" s="120"/>
      <c r="AO2846" s="118" t="s">
        <v>190</v>
      </c>
      <c r="AP2846" s="140"/>
      <c r="AQ2846" s="119"/>
      <c r="AR2846" s="120"/>
    </row>
    <row r="2847" spans="1:44" x14ac:dyDescent="0.2">
      <c r="A2847" s="11">
        <v>1420</v>
      </c>
      <c r="C2847" s="13">
        <f t="shared" si="132"/>
        <v>19560</v>
      </c>
      <c r="D2847" s="25">
        <v>1420</v>
      </c>
      <c r="I2847" s="27">
        <f t="shared" si="133"/>
        <v>1.42</v>
      </c>
      <c r="J2847" s="19">
        <v>1.42</v>
      </c>
      <c r="L2847" s="14">
        <v>19.559999999999999</v>
      </c>
      <c r="O2847">
        <v>0.35070000000000001</v>
      </c>
      <c r="P2847" s="31">
        <f t="shared" si="134"/>
        <v>2.9734866646066713</v>
      </c>
      <c r="R2847" s="15">
        <v>19.559999999999999</v>
      </c>
      <c r="AJ2847" s="118" t="s">
        <v>408</v>
      </c>
      <c r="AK2847" s="119"/>
      <c r="AL2847" s="119"/>
      <c r="AM2847" s="120"/>
      <c r="AO2847" s="118" t="s">
        <v>190</v>
      </c>
      <c r="AP2847" s="140"/>
      <c r="AQ2847" s="119"/>
      <c r="AR2847" s="120"/>
    </row>
    <row r="2848" spans="1:44" x14ac:dyDescent="0.2">
      <c r="A2848" s="11">
        <v>480</v>
      </c>
      <c r="C2848" s="13">
        <f t="shared" si="132"/>
        <v>19560</v>
      </c>
      <c r="D2848" s="25">
        <v>480</v>
      </c>
      <c r="I2848" s="27">
        <f t="shared" si="133"/>
        <v>0.48</v>
      </c>
      <c r="J2848" s="19">
        <v>0.48</v>
      </c>
      <c r="L2848" s="14">
        <v>19.559999999999999</v>
      </c>
      <c r="O2848">
        <v>-0.73399999999999999</v>
      </c>
      <c r="P2848" s="31">
        <f t="shared" si="134"/>
        <v>2.9734866646066713</v>
      </c>
      <c r="R2848" s="15">
        <v>19.559999999999999</v>
      </c>
      <c r="AJ2848" s="118" t="s">
        <v>45</v>
      </c>
      <c r="AK2848" s="119"/>
      <c r="AL2848" s="119"/>
      <c r="AM2848" s="120"/>
      <c r="AO2848" s="118" t="s">
        <v>190</v>
      </c>
      <c r="AP2848" s="140"/>
      <c r="AQ2848" s="119"/>
      <c r="AR2848" s="120"/>
    </row>
    <row r="2849" spans="1:44" x14ac:dyDescent="0.2">
      <c r="A2849" s="11">
        <v>80</v>
      </c>
      <c r="C2849" s="13">
        <f t="shared" si="132"/>
        <v>19620</v>
      </c>
      <c r="D2849" s="25">
        <v>80</v>
      </c>
      <c r="I2849" s="27">
        <f t="shared" si="133"/>
        <v>0.08</v>
      </c>
      <c r="J2849" s="19">
        <v>0.08</v>
      </c>
      <c r="L2849" s="14">
        <v>19.62</v>
      </c>
      <c r="O2849">
        <v>-2.5257000000000001</v>
      </c>
      <c r="P2849" s="31">
        <f t="shared" si="134"/>
        <v>2.9765494541372171</v>
      </c>
      <c r="R2849" s="15">
        <v>19.62</v>
      </c>
      <c r="AJ2849" s="118" t="s">
        <v>104</v>
      </c>
      <c r="AK2849" s="119"/>
      <c r="AL2849" s="119"/>
      <c r="AM2849" s="120"/>
      <c r="AO2849" s="118" t="s">
        <v>705</v>
      </c>
      <c r="AP2849" s="140"/>
      <c r="AQ2849" s="119"/>
      <c r="AR2849" s="120"/>
    </row>
    <row r="2850" spans="1:44" x14ac:dyDescent="0.2">
      <c r="A2850" s="11">
        <v>7440</v>
      </c>
      <c r="C2850" s="13">
        <f t="shared" si="132"/>
        <v>19660</v>
      </c>
      <c r="D2850" s="25">
        <v>7440</v>
      </c>
      <c r="I2850" s="27">
        <f t="shared" si="133"/>
        <v>7.44</v>
      </c>
      <c r="J2850" s="19">
        <v>7.44</v>
      </c>
      <c r="L2850" s="14">
        <v>19.66</v>
      </c>
      <c r="O2850">
        <v>2.0068999999999999</v>
      </c>
      <c r="P2850" s="31">
        <f t="shared" si="134"/>
        <v>2.9785861147190205</v>
      </c>
      <c r="R2850" s="15">
        <v>19.66</v>
      </c>
      <c r="AJ2850" s="118" t="s">
        <v>689</v>
      </c>
      <c r="AK2850" s="119"/>
      <c r="AL2850" s="119"/>
      <c r="AM2850" s="120"/>
      <c r="AO2850" s="118" t="s">
        <v>705</v>
      </c>
      <c r="AP2850" s="140"/>
      <c r="AQ2850" s="119"/>
      <c r="AR2850" s="120"/>
    </row>
    <row r="2851" spans="1:44" x14ac:dyDescent="0.2">
      <c r="A2851" s="11">
        <v>260</v>
      </c>
      <c r="C2851" s="13">
        <f t="shared" si="132"/>
        <v>19680</v>
      </c>
      <c r="D2851" s="25">
        <v>260</v>
      </c>
      <c r="I2851" s="27">
        <f t="shared" si="133"/>
        <v>0.26</v>
      </c>
      <c r="J2851" s="19">
        <v>0.26</v>
      </c>
      <c r="L2851" s="14">
        <v>19.68</v>
      </c>
      <c r="O2851">
        <v>-1.3471</v>
      </c>
      <c r="P2851" s="31">
        <f t="shared" si="134"/>
        <v>2.9796028916241073</v>
      </c>
      <c r="R2851" s="15">
        <v>19.68</v>
      </c>
      <c r="AJ2851" s="118" t="s">
        <v>146</v>
      </c>
      <c r="AK2851" s="119"/>
      <c r="AL2851" s="119"/>
      <c r="AM2851" s="120"/>
      <c r="AO2851" s="118" t="s">
        <v>357</v>
      </c>
      <c r="AP2851" s="140"/>
      <c r="AQ2851" s="119"/>
      <c r="AR2851" s="120"/>
    </row>
    <row r="2852" spans="1:44" x14ac:dyDescent="0.2">
      <c r="A2852" s="11">
        <v>17180</v>
      </c>
      <c r="C2852" s="13">
        <f t="shared" si="132"/>
        <v>19720</v>
      </c>
      <c r="D2852" s="25">
        <v>17180</v>
      </c>
      <c r="I2852" s="27">
        <f t="shared" si="133"/>
        <v>17.18</v>
      </c>
      <c r="J2852" s="19">
        <v>17.18</v>
      </c>
      <c r="L2852" s="14">
        <v>19.72</v>
      </c>
      <c r="O2852">
        <v>2.8437000000000001</v>
      </c>
      <c r="P2852" s="31">
        <f t="shared" si="134"/>
        <v>2.9816333491744893</v>
      </c>
      <c r="R2852" s="15">
        <v>19.72</v>
      </c>
      <c r="AJ2852" s="118" t="s">
        <v>742</v>
      </c>
      <c r="AK2852" s="119"/>
      <c r="AL2852" s="119"/>
      <c r="AM2852" s="120"/>
      <c r="AO2852" s="118" t="s">
        <v>357</v>
      </c>
      <c r="AP2852" s="140"/>
      <c r="AQ2852" s="119"/>
      <c r="AR2852" s="120"/>
    </row>
    <row r="2853" spans="1:44" x14ac:dyDescent="0.2">
      <c r="A2853" s="11">
        <v>240</v>
      </c>
      <c r="C2853" s="13">
        <f t="shared" si="132"/>
        <v>19740</v>
      </c>
      <c r="D2853" s="25">
        <v>240</v>
      </c>
      <c r="I2853" s="27">
        <f t="shared" si="133"/>
        <v>0.24</v>
      </c>
      <c r="J2853" s="19">
        <v>0.24</v>
      </c>
      <c r="L2853" s="14">
        <v>19.739999999999998</v>
      </c>
      <c r="O2853">
        <v>-1.4271</v>
      </c>
      <c r="P2853" s="31">
        <f t="shared" si="134"/>
        <v>2.9826470340053355</v>
      </c>
      <c r="R2853" s="15">
        <v>19.739999999999998</v>
      </c>
      <c r="AJ2853" s="118" t="s">
        <v>72</v>
      </c>
      <c r="AK2853" s="119"/>
      <c r="AL2853" s="119"/>
      <c r="AM2853" s="120"/>
      <c r="AO2853" s="118" t="s">
        <v>357</v>
      </c>
      <c r="AP2853" s="140"/>
      <c r="AQ2853" s="119"/>
      <c r="AR2853" s="120"/>
    </row>
    <row r="2854" spans="1:44" x14ac:dyDescent="0.2">
      <c r="A2854" s="11">
        <v>140</v>
      </c>
      <c r="C2854" s="13">
        <f t="shared" si="132"/>
        <v>19740</v>
      </c>
      <c r="D2854" s="25">
        <v>140</v>
      </c>
      <c r="I2854" s="27">
        <f t="shared" si="133"/>
        <v>0.14000000000000001</v>
      </c>
      <c r="J2854" s="19">
        <v>0.14000000000000001</v>
      </c>
      <c r="L2854" s="14">
        <v>19.739999999999998</v>
      </c>
      <c r="O2854">
        <v>-1.9661</v>
      </c>
      <c r="P2854" s="31">
        <f t="shared" si="134"/>
        <v>2.9826470340053355</v>
      </c>
      <c r="R2854" s="15">
        <v>19.739999999999998</v>
      </c>
      <c r="AJ2854" s="118" t="s">
        <v>68</v>
      </c>
      <c r="AK2854" s="119"/>
      <c r="AL2854" s="119"/>
      <c r="AM2854" s="120"/>
      <c r="AO2854" s="118" t="s">
        <v>357</v>
      </c>
      <c r="AP2854" s="140"/>
      <c r="AQ2854" s="119"/>
      <c r="AR2854" s="120"/>
    </row>
    <row r="2855" spans="1:44" x14ac:dyDescent="0.2">
      <c r="A2855" s="11">
        <v>1540</v>
      </c>
      <c r="C2855" s="13">
        <f t="shared" si="132"/>
        <v>19780</v>
      </c>
      <c r="D2855" s="25">
        <v>1540</v>
      </c>
      <c r="I2855" s="27">
        <f t="shared" si="133"/>
        <v>1.54</v>
      </c>
      <c r="J2855" s="19">
        <v>1.54</v>
      </c>
      <c r="L2855" s="14">
        <v>19.78</v>
      </c>
      <c r="O2855">
        <v>0.43180000000000002</v>
      </c>
      <c r="P2855" s="31">
        <f t="shared" si="134"/>
        <v>2.9846713261945661</v>
      </c>
      <c r="R2855" s="15">
        <v>19.78</v>
      </c>
      <c r="AJ2855" s="118" t="s">
        <v>93</v>
      </c>
      <c r="AK2855" s="119"/>
      <c r="AL2855" s="119"/>
      <c r="AM2855" s="120"/>
      <c r="AO2855" s="118" t="s">
        <v>357</v>
      </c>
      <c r="AP2855" s="140"/>
      <c r="AQ2855" s="119"/>
      <c r="AR2855" s="120"/>
    </row>
    <row r="2856" spans="1:44" x14ac:dyDescent="0.2">
      <c r="A2856" s="11">
        <v>860</v>
      </c>
      <c r="C2856" s="13">
        <f t="shared" si="132"/>
        <v>19780</v>
      </c>
      <c r="D2856" s="25">
        <v>860</v>
      </c>
      <c r="I2856" s="27">
        <f t="shared" si="133"/>
        <v>0.86</v>
      </c>
      <c r="J2856" s="19">
        <v>0.86</v>
      </c>
      <c r="L2856" s="14">
        <v>19.78</v>
      </c>
      <c r="O2856">
        <v>-0.15079999999999999</v>
      </c>
      <c r="P2856" s="31">
        <f t="shared" si="134"/>
        <v>2.9846713261945661</v>
      </c>
      <c r="R2856" s="15">
        <v>19.78</v>
      </c>
      <c r="AJ2856" s="118" t="s">
        <v>125</v>
      </c>
      <c r="AK2856" s="119"/>
      <c r="AL2856" s="119"/>
      <c r="AM2856" s="120"/>
      <c r="AO2856" s="118" t="s">
        <v>357</v>
      </c>
      <c r="AP2856" s="140"/>
      <c r="AQ2856" s="119"/>
      <c r="AR2856" s="120"/>
    </row>
    <row r="2857" spans="1:44" ht="16" thickBot="1" x14ac:dyDescent="0.25">
      <c r="A2857" s="11">
        <v>1560</v>
      </c>
      <c r="C2857" s="13">
        <f t="shared" si="132"/>
        <v>19800</v>
      </c>
      <c r="D2857" s="25">
        <v>1560</v>
      </c>
      <c r="I2857" s="27">
        <f t="shared" si="133"/>
        <v>1.56</v>
      </c>
      <c r="J2857" s="19">
        <v>1.56</v>
      </c>
      <c r="L2857" s="14">
        <v>19.8</v>
      </c>
      <c r="O2857">
        <v>0.44469999999999998</v>
      </c>
      <c r="P2857" s="31">
        <f t="shared" si="134"/>
        <v>2.9856819377004897</v>
      </c>
      <c r="R2857" s="15">
        <v>19.8</v>
      </c>
      <c r="AJ2857" s="121" t="s">
        <v>488</v>
      </c>
      <c r="AK2857" s="122"/>
      <c r="AL2857" s="122"/>
      <c r="AM2857" s="123"/>
      <c r="AO2857" s="121" t="s">
        <v>357</v>
      </c>
      <c r="AP2857" s="141"/>
      <c r="AQ2857" s="122"/>
      <c r="AR2857" s="123"/>
    </row>
    <row r="2858" spans="1:44" x14ac:dyDescent="0.2">
      <c r="A2858" s="11">
        <v>4540</v>
      </c>
      <c r="C2858" s="13">
        <f t="shared" si="132"/>
        <v>19820</v>
      </c>
      <c r="D2858" s="25">
        <v>4540</v>
      </c>
      <c r="I2858" s="27">
        <f t="shared" si="133"/>
        <v>4.54</v>
      </c>
      <c r="J2858" s="19">
        <v>4.54</v>
      </c>
      <c r="L2858" s="14">
        <v>19.82</v>
      </c>
      <c r="O2858">
        <v>1.5128999999999999</v>
      </c>
      <c r="P2858" s="31">
        <f t="shared" si="134"/>
        <v>2.9866915289018419</v>
      </c>
      <c r="R2858" s="15">
        <v>19.82</v>
      </c>
    </row>
    <row r="2859" spans="1:44" x14ac:dyDescent="0.2">
      <c r="A2859" s="11">
        <v>360</v>
      </c>
      <c r="C2859" s="13">
        <f t="shared" si="132"/>
        <v>19920</v>
      </c>
      <c r="D2859" s="25">
        <v>360</v>
      </c>
      <c r="I2859" s="27">
        <f t="shared" si="133"/>
        <v>0.36</v>
      </c>
      <c r="J2859" s="19">
        <v>0.36</v>
      </c>
      <c r="L2859" s="14">
        <v>19.920000000000002</v>
      </c>
      <c r="O2859">
        <v>-1.0217000000000001</v>
      </c>
      <c r="P2859" s="31">
        <f t="shared" si="134"/>
        <v>2.9917242521564522</v>
      </c>
      <c r="R2859" s="15">
        <v>19.920000000000002</v>
      </c>
    </row>
    <row r="2860" spans="1:44" x14ac:dyDescent="0.2">
      <c r="A2860" s="11">
        <v>760</v>
      </c>
      <c r="C2860" s="13">
        <f t="shared" si="132"/>
        <v>19960</v>
      </c>
      <c r="D2860" s="25">
        <v>760</v>
      </c>
      <c r="I2860" s="27">
        <f t="shared" si="133"/>
        <v>0.76</v>
      </c>
      <c r="J2860" s="19">
        <v>0.76</v>
      </c>
      <c r="L2860" s="14">
        <v>19.96</v>
      </c>
      <c r="O2860">
        <v>-0.27439999999999998</v>
      </c>
      <c r="P2860" s="31">
        <f t="shared" si="134"/>
        <v>2.9937302708833178</v>
      </c>
      <c r="R2860" s="15">
        <v>19.96</v>
      </c>
    </row>
    <row r="2861" spans="1:44" x14ac:dyDescent="0.2">
      <c r="A2861" s="11">
        <v>13600</v>
      </c>
      <c r="C2861" s="13">
        <f t="shared" si="132"/>
        <v>19960</v>
      </c>
      <c r="D2861" s="25">
        <v>13600</v>
      </c>
      <c r="I2861" s="27">
        <f t="shared" si="133"/>
        <v>13.6</v>
      </c>
      <c r="J2861" s="19">
        <v>13.6</v>
      </c>
      <c r="L2861" s="14">
        <v>19.96</v>
      </c>
      <c r="O2861">
        <v>2.6101000000000001</v>
      </c>
      <c r="P2861" s="31">
        <f>LN(L2861)</f>
        <v>2.9937302708833178</v>
      </c>
      <c r="R2861" s="15">
        <v>19.96</v>
      </c>
    </row>
    <row r="2862" spans="1:44" ht="16" thickBot="1" x14ac:dyDescent="0.25">
      <c r="A2862" s="11">
        <v>7140</v>
      </c>
      <c r="C2862" s="13">
        <f t="shared" si="132"/>
        <v>19960</v>
      </c>
      <c r="D2862" s="25">
        <v>7140</v>
      </c>
      <c r="I2862" s="27">
        <f t="shared" si="133"/>
        <v>7.1400000000000006</v>
      </c>
      <c r="J2862" s="19">
        <v>7.1400000000000006</v>
      </c>
      <c r="L2862" s="14">
        <v>19.96</v>
      </c>
      <c r="O2862">
        <v>1.9657</v>
      </c>
      <c r="P2862" s="31">
        <f t="shared" ref="P2862" si="135">LN(L2862)</f>
        <v>2.9937302708833178</v>
      </c>
      <c r="R2862" s="28">
        <v>19.96</v>
      </c>
    </row>
    <row r="2863" spans="1:44" s="1" customFormat="1" x14ac:dyDescent="0.2">
      <c r="C2863" s="8"/>
      <c r="D2863" s="9"/>
      <c r="E2863" s="10"/>
      <c r="H2863" s="8"/>
      <c r="I2863" s="9"/>
      <c r="J2863" s="39"/>
      <c r="K2863" s="9"/>
      <c r="L2863" s="9"/>
      <c r="M2863" s="10"/>
      <c r="P2863" s="8"/>
      <c r="Q2863" s="10"/>
      <c r="U2863" s="40"/>
      <c r="V2863" s="52"/>
      <c r="W2863" s="41"/>
      <c r="X2863" s="54"/>
      <c r="Y2863" s="44"/>
      <c r="Z2863" s="50"/>
      <c r="AA2863" s="43"/>
      <c r="AB2863" s="52"/>
      <c r="AC2863" s="41"/>
      <c r="AD2863" s="56"/>
      <c r="AE2863" s="44"/>
      <c r="AP2863" s="142"/>
    </row>
    <row r="2864" spans="1:44" s="1" customFormat="1" x14ac:dyDescent="0.2">
      <c r="C2864" s="8"/>
      <c r="D2864" s="9"/>
      <c r="E2864" s="10"/>
      <c r="H2864" s="8"/>
      <c r="I2864" s="9"/>
      <c r="J2864" s="39"/>
      <c r="K2864" s="9"/>
      <c r="L2864" s="9"/>
      <c r="M2864" s="10"/>
      <c r="P2864" s="8"/>
      <c r="Q2864" s="10"/>
      <c r="U2864" s="40"/>
      <c r="V2864" s="52"/>
      <c r="W2864" s="41"/>
      <c r="X2864" s="54"/>
      <c r="Y2864" s="44"/>
      <c r="Z2864" s="50"/>
      <c r="AA2864" s="43"/>
      <c r="AB2864" s="52"/>
      <c r="AC2864" s="41"/>
      <c r="AD2864" s="56"/>
      <c r="AE2864" s="44"/>
      <c r="AP2864" s="142"/>
    </row>
    <row r="2865" spans="3:42" s="1" customFormat="1" x14ac:dyDescent="0.2">
      <c r="C2865" s="8"/>
      <c r="D2865" s="9"/>
      <c r="E2865" s="10"/>
      <c r="H2865" s="8"/>
      <c r="I2865" s="9"/>
      <c r="J2865" s="39"/>
      <c r="K2865" s="9"/>
      <c r="L2865" s="9"/>
      <c r="M2865" s="10"/>
      <c r="P2865" s="8"/>
      <c r="Q2865" s="10"/>
      <c r="U2865" s="40"/>
      <c r="V2865" s="52"/>
      <c r="W2865" s="41"/>
      <c r="X2865" s="54"/>
      <c r="Y2865" s="44"/>
      <c r="Z2865" s="50"/>
      <c r="AA2865" s="43"/>
      <c r="AB2865" s="52"/>
      <c r="AC2865" s="41"/>
      <c r="AD2865" s="56"/>
      <c r="AE2865" s="44"/>
      <c r="AP2865" s="142"/>
    </row>
    <row r="2866" spans="3:42" s="1" customFormat="1" x14ac:dyDescent="0.2">
      <c r="C2866" s="8"/>
      <c r="D2866" s="9"/>
      <c r="E2866" s="10"/>
      <c r="H2866" s="8"/>
      <c r="I2866" s="9"/>
      <c r="J2866" s="39"/>
      <c r="K2866" s="9"/>
      <c r="L2866" s="9"/>
      <c r="M2866" s="10"/>
      <c r="P2866" s="8"/>
      <c r="Q2866" s="10"/>
      <c r="U2866" s="40"/>
      <c r="V2866" s="52"/>
      <c r="W2866" s="41"/>
      <c r="X2866" s="54"/>
      <c r="Y2866" s="44"/>
      <c r="Z2866" s="50"/>
      <c r="AA2866" s="43"/>
      <c r="AB2866" s="52"/>
      <c r="AC2866" s="41"/>
      <c r="AD2866" s="56"/>
      <c r="AE2866" s="44"/>
      <c r="AP2866" s="142"/>
    </row>
    <row r="2867" spans="3:42" s="1" customFormat="1" x14ac:dyDescent="0.2">
      <c r="C2867" s="8"/>
      <c r="D2867" s="9"/>
      <c r="E2867" s="10"/>
      <c r="H2867" s="8"/>
      <c r="I2867" s="9"/>
      <c r="J2867" s="39"/>
      <c r="K2867" s="9"/>
      <c r="L2867" s="9"/>
      <c r="M2867" s="10"/>
      <c r="P2867" s="8"/>
      <c r="Q2867" s="10"/>
      <c r="U2867" s="40"/>
      <c r="V2867" s="52"/>
      <c r="W2867" s="41"/>
      <c r="X2867" s="54"/>
      <c r="Y2867" s="44"/>
      <c r="Z2867" s="50"/>
      <c r="AA2867" s="43"/>
      <c r="AB2867" s="52"/>
      <c r="AC2867" s="41"/>
      <c r="AD2867" s="56"/>
      <c r="AE2867" s="44"/>
      <c r="AP2867" s="142"/>
    </row>
    <row r="2868" spans="3:42" s="1" customFormat="1" x14ac:dyDescent="0.2">
      <c r="C2868" s="8"/>
      <c r="D2868" s="9"/>
      <c r="E2868" s="10"/>
      <c r="H2868" s="8"/>
      <c r="I2868" s="9"/>
      <c r="J2868" s="39"/>
      <c r="K2868" s="9"/>
      <c r="L2868" s="9"/>
      <c r="M2868" s="10"/>
      <c r="P2868" s="8"/>
      <c r="Q2868" s="10"/>
      <c r="U2868" s="40"/>
      <c r="V2868" s="52"/>
      <c r="W2868" s="41"/>
      <c r="X2868" s="54"/>
      <c r="Y2868" s="44"/>
      <c r="Z2868" s="50"/>
      <c r="AA2868" s="43"/>
      <c r="AB2868" s="52"/>
      <c r="AC2868" s="41"/>
      <c r="AD2868" s="56"/>
      <c r="AE2868" s="44"/>
      <c r="AP2868" s="142"/>
    </row>
    <row r="2869" spans="3:42" s="1" customFormat="1" x14ac:dyDescent="0.2">
      <c r="C2869" s="8"/>
      <c r="D2869" s="9"/>
      <c r="E2869" s="10"/>
      <c r="H2869" s="8"/>
      <c r="I2869" s="9"/>
      <c r="J2869" s="39"/>
      <c r="K2869" s="9"/>
      <c r="L2869" s="9"/>
      <c r="M2869" s="10"/>
      <c r="P2869" s="8"/>
      <c r="Q2869" s="10"/>
      <c r="U2869" s="40"/>
      <c r="V2869" s="52"/>
      <c r="W2869" s="41"/>
      <c r="X2869" s="54"/>
      <c r="Y2869" s="44"/>
      <c r="Z2869" s="50"/>
      <c r="AA2869" s="43"/>
      <c r="AB2869" s="52"/>
      <c r="AC2869" s="41"/>
      <c r="AD2869" s="56"/>
      <c r="AE2869" s="44"/>
      <c r="AP2869" s="142"/>
    </row>
    <row r="2870" spans="3:42" s="1" customFormat="1" x14ac:dyDescent="0.2">
      <c r="C2870" s="8"/>
      <c r="D2870" s="9"/>
      <c r="E2870" s="10"/>
      <c r="H2870" s="8"/>
      <c r="I2870" s="9"/>
      <c r="J2870" s="39"/>
      <c r="K2870" s="9"/>
      <c r="L2870" s="9"/>
      <c r="M2870" s="10"/>
      <c r="P2870" s="8"/>
      <c r="Q2870" s="10"/>
      <c r="U2870" s="40"/>
      <c r="V2870" s="52"/>
      <c r="W2870" s="41"/>
      <c r="X2870" s="54"/>
      <c r="Y2870" s="44"/>
      <c r="Z2870" s="50"/>
      <c r="AA2870" s="43"/>
      <c r="AB2870" s="52"/>
      <c r="AC2870" s="41"/>
      <c r="AD2870" s="56"/>
      <c r="AE2870" s="44"/>
      <c r="AP2870" s="142"/>
    </row>
    <row r="2871" spans="3:42" s="1" customFormat="1" x14ac:dyDescent="0.2">
      <c r="C2871" s="8"/>
      <c r="D2871" s="9"/>
      <c r="E2871" s="10"/>
      <c r="H2871" s="8"/>
      <c r="I2871" s="9"/>
      <c r="J2871" s="39"/>
      <c r="K2871" s="9"/>
      <c r="L2871" s="9"/>
      <c r="M2871" s="10"/>
      <c r="P2871" s="8"/>
      <c r="Q2871" s="10"/>
      <c r="U2871" s="40"/>
      <c r="V2871" s="52"/>
      <c r="W2871" s="41"/>
      <c r="X2871" s="54"/>
      <c r="Y2871" s="44"/>
      <c r="Z2871" s="50"/>
      <c r="AA2871" s="43"/>
      <c r="AB2871" s="52"/>
      <c r="AC2871" s="41"/>
      <c r="AD2871" s="56"/>
      <c r="AE2871" s="44"/>
      <c r="AP2871" s="142"/>
    </row>
    <row r="2872" spans="3:42" s="1" customFormat="1" x14ac:dyDescent="0.2">
      <c r="C2872" s="8"/>
      <c r="D2872" s="9"/>
      <c r="E2872" s="10"/>
      <c r="H2872" s="8"/>
      <c r="I2872" s="9"/>
      <c r="J2872" s="39"/>
      <c r="K2872" s="9"/>
      <c r="L2872" s="9"/>
      <c r="M2872" s="10"/>
      <c r="P2872" s="8"/>
      <c r="Q2872" s="10"/>
      <c r="U2872" s="40"/>
      <c r="V2872" s="52"/>
      <c r="W2872" s="41"/>
      <c r="X2872" s="54"/>
      <c r="Y2872" s="44"/>
      <c r="Z2872" s="50"/>
      <c r="AA2872" s="43"/>
      <c r="AB2872" s="52"/>
      <c r="AC2872" s="41"/>
      <c r="AD2872" s="56"/>
      <c r="AE2872" s="44"/>
      <c r="AP2872" s="142"/>
    </row>
    <row r="2873" spans="3:42" s="1" customFormat="1" x14ac:dyDescent="0.2">
      <c r="C2873" s="8"/>
      <c r="D2873" s="9"/>
      <c r="E2873" s="10"/>
      <c r="H2873" s="8"/>
      <c r="I2873" s="9"/>
      <c r="J2873" s="39"/>
      <c r="K2873" s="9"/>
      <c r="L2873" s="9"/>
      <c r="M2873" s="10"/>
      <c r="P2873" s="8"/>
      <c r="Q2873" s="10"/>
      <c r="U2873" s="40"/>
      <c r="V2873" s="52"/>
      <c r="W2873" s="41"/>
      <c r="X2873" s="54"/>
      <c r="Y2873" s="44"/>
      <c r="Z2873" s="50"/>
      <c r="AA2873" s="43"/>
      <c r="AB2873" s="52"/>
      <c r="AC2873" s="41"/>
      <c r="AD2873" s="56"/>
      <c r="AE2873" s="44"/>
      <c r="AP2873" s="142"/>
    </row>
    <row r="2874" spans="3:42" s="1" customFormat="1" x14ac:dyDescent="0.2">
      <c r="C2874" s="8"/>
      <c r="D2874" s="9"/>
      <c r="E2874" s="10"/>
      <c r="H2874" s="8"/>
      <c r="I2874" s="9"/>
      <c r="J2874" s="39"/>
      <c r="K2874" s="9"/>
      <c r="L2874" s="9"/>
      <c r="M2874" s="10"/>
      <c r="P2874" s="8"/>
      <c r="Q2874" s="10"/>
      <c r="U2874" s="40"/>
      <c r="V2874" s="52"/>
      <c r="W2874" s="41"/>
      <c r="X2874" s="54"/>
      <c r="Y2874" s="44"/>
      <c r="Z2874" s="50"/>
      <c r="AA2874" s="43"/>
      <c r="AB2874" s="52"/>
      <c r="AC2874" s="41"/>
      <c r="AD2874" s="56"/>
      <c r="AE2874" s="44"/>
      <c r="AP2874" s="142"/>
    </row>
    <row r="2875" spans="3:42" s="1" customFormat="1" x14ac:dyDescent="0.2">
      <c r="C2875" s="8"/>
      <c r="D2875" s="9"/>
      <c r="E2875" s="10"/>
      <c r="H2875" s="8"/>
      <c r="I2875" s="9"/>
      <c r="J2875" s="39"/>
      <c r="K2875" s="9"/>
      <c r="L2875" s="9"/>
      <c r="M2875" s="10"/>
      <c r="P2875" s="8"/>
      <c r="Q2875" s="10"/>
      <c r="U2875" s="40"/>
      <c r="V2875" s="52"/>
      <c r="W2875" s="41"/>
      <c r="X2875" s="54"/>
      <c r="Y2875" s="44"/>
      <c r="Z2875" s="50"/>
      <c r="AA2875" s="43"/>
      <c r="AB2875" s="52"/>
      <c r="AC2875" s="41"/>
      <c r="AD2875" s="56"/>
      <c r="AE2875" s="44"/>
      <c r="AP2875" s="142"/>
    </row>
    <row r="2876" spans="3:42" s="1" customFormat="1" x14ac:dyDescent="0.2">
      <c r="C2876" s="8"/>
      <c r="D2876" s="9"/>
      <c r="E2876" s="10"/>
      <c r="H2876" s="8"/>
      <c r="I2876" s="9"/>
      <c r="J2876" s="39"/>
      <c r="K2876" s="9"/>
      <c r="L2876" s="9"/>
      <c r="M2876" s="10"/>
      <c r="P2876" s="8"/>
      <c r="Q2876" s="10"/>
      <c r="U2876" s="40"/>
      <c r="V2876" s="52"/>
      <c r="W2876" s="41"/>
      <c r="X2876" s="54"/>
      <c r="Y2876" s="44"/>
      <c r="Z2876" s="50"/>
      <c r="AA2876" s="43"/>
      <c r="AB2876" s="52"/>
      <c r="AC2876" s="41"/>
      <c r="AD2876" s="56"/>
      <c r="AE2876" s="44"/>
      <c r="AP2876" s="142"/>
    </row>
    <row r="2877" spans="3:42" s="1" customFormat="1" x14ac:dyDescent="0.2">
      <c r="C2877" s="8"/>
      <c r="D2877" s="9"/>
      <c r="E2877" s="10"/>
      <c r="H2877" s="8"/>
      <c r="I2877" s="9"/>
      <c r="J2877" s="39"/>
      <c r="K2877" s="9"/>
      <c r="L2877" s="9"/>
      <c r="M2877" s="10"/>
      <c r="P2877" s="8"/>
      <c r="Q2877" s="10"/>
      <c r="U2877" s="40"/>
      <c r="V2877" s="52"/>
      <c r="W2877" s="41"/>
      <c r="X2877" s="54"/>
      <c r="Y2877" s="44"/>
      <c r="Z2877" s="50"/>
      <c r="AA2877" s="43"/>
      <c r="AB2877" s="52"/>
      <c r="AC2877" s="41"/>
      <c r="AD2877" s="56"/>
      <c r="AE2877" s="44"/>
      <c r="AP2877" s="142"/>
    </row>
    <row r="2878" spans="3:42" s="1" customFormat="1" x14ac:dyDescent="0.2">
      <c r="C2878" s="8"/>
      <c r="D2878" s="9"/>
      <c r="E2878" s="10"/>
      <c r="H2878" s="8"/>
      <c r="I2878" s="9"/>
      <c r="J2878" s="39"/>
      <c r="K2878" s="9"/>
      <c r="L2878" s="9"/>
      <c r="M2878" s="10"/>
      <c r="P2878" s="8"/>
      <c r="Q2878" s="10"/>
      <c r="U2878" s="40"/>
      <c r="V2878" s="52"/>
      <c r="W2878" s="41"/>
      <c r="X2878" s="54"/>
      <c r="Y2878" s="44"/>
      <c r="Z2878" s="50"/>
      <c r="AA2878" s="43"/>
      <c r="AB2878" s="52"/>
      <c r="AC2878" s="41"/>
      <c r="AD2878" s="56"/>
      <c r="AE2878" s="44"/>
      <c r="AP2878" s="142"/>
    </row>
    <row r="2879" spans="3:42" s="1" customFormat="1" x14ac:dyDescent="0.2">
      <c r="C2879" s="8"/>
      <c r="D2879" s="9"/>
      <c r="E2879" s="10"/>
      <c r="H2879" s="8"/>
      <c r="I2879" s="9"/>
      <c r="J2879" s="39"/>
      <c r="K2879" s="9"/>
      <c r="L2879" s="9"/>
      <c r="M2879" s="10"/>
      <c r="P2879" s="8"/>
      <c r="Q2879" s="10"/>
      <c r="U2879" s="40"/>
      <c r="V2879" s="52"/>
      <c r="W2879" s="41"/>
      <c r="X2879" s="54"/>
      <c r="Y2879" s="44"/>
      <c r="Z2879" s="50"/>
      <c r="AA2879" s="43"/>
      <c r="AB2879" s="52"/>
      <c r="AC2879" s="41"/>
      <c r="AD2879" s="56"/>
      <c r="AE2879" s="44"/>
      <c r="AP2879" s="142"/>
    </row>
  </sheetData>
  <sortState ref="AO1:AR2879">
    <sortCondition ref="AO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79"/>
  <sheetViews>
    <sheetView zoomScale="50" workbookViewId="0">
      <selection activeCell="X1" sqref="X1:X1048576"/>
    </sheetView>
  </sheetViews>
  <sheetFormatPr baseColWidth="10" defaultRowHeight="15" x14ac:dyDescent="0.2"/>
  <cols>
    <col min="1" max="1" width="10.83203125" style="63"/>
    <col min="2" max="2" width="6" style="64" bestFit="1" customWidth="1"/>
    <col min="3" max="3" width="10.83203125" style="59"/>
    <col min="4" max="4" width="6" style="65" bestFit="1" customWidth="1"/>
    <col min="5" max="5" width="6" style="61" customWidth="1"/>
    <col min="6" max="8" width="10.83203125" style="59"/>
    <col min="9" max="9" width="13.6640625" style="59" customWidth="1"/>
    <col min="10" max="13" width="10.83203125" style="59"/>
    <col min="14" max="14" width="15.83203125" style="59" customWidth="1"/>
    <col min="15" max="16" width="10.83203125" style="59"/>
    <col min="17" max="17" width="20.5" style="59" customWidth="1"/>
    <col min="18" max="18" width="33" style="62" customWidth="1"/>
    <col min="19" max="19" width="22.1640625" style="59" customWidth="1"/>
    <col min="20" max="20" width="35.6640625" style="59" customWidth="1"/>
    <col min="21" max="21" width="27.33203125" style="59" customWidth="1"/>
    <col min="22" max="23" width="10.83203125" style="59"/>
    <col min="24" max="24" width="6" style="61" bestFit="1" customWidth="1"/>
    <col min="25" max="32" width="10.83203125" style="59"/>
    <col min="33" max="33" width="14.1640625" style="59" customWidth="1"/>
    <col min="34" max="37" width="10.83203125" style="59"/>
    <col min="38" max="38" width="16.83203125" style="59" customWidth="1"/>
    <col min="39" max="16384" width="10.83203125" style="59"/>
  </cols>
  <sheetData>
    <row r="1" spans="1:38" x14ac:dyDescent="0.2">
      <c r="A1" s="57" t="s">
        <v>2</v>
      </c>
      <c r="B1" s="58">
        <v>1.76</v>
      </c>
      <c r="D1" s="60">
        <v>0.04</v>
      </c>
      <c r="X1" s="61">
        <v>1.76</v>
      </c>
    </row>
    <row r="2" spans="1:38" ht="16" thickBot="1" x14ac:dyDescent="0.25">
      <c r="B2" s="64">
        <v>3.3200000000000003</v>
      </c>
      <c r="D2" s="65">
        <v>0.04</v>
      </c>
      <c r="X2" s="61">
        <v>3.3200000000000003</v>
      </c>
    </row>
    <row r="3" spans="1:38" ht="16" thickBot="1" x14ac:dyDescent="0.25">
      <c r="B3" s="64">
        <v>0.1</v>
      </c>
      <c r="D3" s="60">
        <v>0.06</v>
      </c>
      <c r="F3" s="66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8"/>
      <c r="X3" s="61">
        <v>0.1</v>
      </c>
    </row>
    <row r="4" spans="1:38" ht="16" thickBot="1" x14ac:dyDescent="0.25">
      <c r="B4" s="64">
        <v>4.58</v>
      </c>
      <c r="D4" s="65">
        <v>0.06</v>
      </c>
      <c r="F4" s="69"/>
      <c r="G4" s="70" t="s">
        <v>18</v>
      </c>
      <c r="H4" s="71" t="s">
        <v>17</v>
      </c>
      <c r="I4" s="72" t="s">
        <v>19</v>
      </c>
      <c r="J4" s="73"/>
      <c r="K4" s="74" t="s">
        <v>20</v>
      </c>
      <c r="L4" s="71" t="s">
        <v>17</v>
      </c>
      <c r="M4" s="75" t="s">
        <v>21</v>
      </c>
      <c r="N4" s="76" t="s">
        <v>22</v>
      </c>
      <c r="O4" s="73"/>
      <c r="P4" s="73"/>
      <c r="Q4" s="70" t="s">
        <v>23</v>
      </c>
      <c r="R4" s="100" t="s">
        <v>25</v>
      </c>
      <c r="S4" s="75" t="s">
        <v>20</v>
      </c>
      <c r="T4" s="71" t="s">
        <v>28</v>
      </c>
      <c r="U4" s="72" t="s">
        <v>29</v>
      </c>
      <c r="V4" s="77"/>
      <c r="X4" s="61">
        <v>4.58</v>
      </c>
      <c r="AI4" s="59" t="s">
        <v>35</v>
      </c>
      <c r="AL4" s="59" t="s">
        <v>34</v>
      </c>
    </row>
    <row r="5" spans="1:38" ht="16" thickBot="1" x14ac:dyDescent="0.25">
      <c r="B5" s="64">
        <v>0.48</v>
      </c>
      <c r="D5" s="65">
        <v>0.06</v>
      </c>
      <c r="F5" s="69"/>
      <c r="G5" s="69"/>
      <c r="H5" s="73"/>
      <c r="I5" s="77"/>
      <c r="J5" s="77"/>
      <c r="K5" s="78"/>
      <c r="L5" s="79"/>
      <c r="M5" s="79"/>
      <c r="N5" s="80"/>
      <c r="O5" s="73"/>
      <c r="P5" s="73"/>
      <c r="Q5" s="73"/>
      <c r="R5" s="104"/>
      <c r="S5" s="73"/>
      <c r="T5" s="73"/>
      <c r="U5" s="73"/>
      <c r="V5" s="77"/>
      <c r="X5" s="61">
        <v>0.48</v>
      </c>
      <c r="AJ5" s="59" t="s">
        <v>30</v>
      </c>
      <c r="AK5" s="59" t="s">
        <v>31</v>
      </c>
      <c r="AL5" s="59" t="s">
        <v>32</v>
      </c>
    </row>
    <row r="6" spans="1:38" ht="16" thickBot="1" x14ac:dyDescent="0.25">
      <c r="B6" s="64">
        <v>0.5</v>
      </c>
      <c r="D6" s="65">
        <v>0.06</v>
      </c>
      <c r="F6" s="69"/>
      <c r="G6" s="81">
        <v>0.04</v>
      </c>
      <c r="H6" s="82">
        <v>0.54</v>
      </c>
      <c r="I6" s="143">
        <f>H6+0.5</f>
        <v>1.04</v>
      </c>
      <c r="J6" s="77"/>
      <c r="K6" s="81">
        <v>869</v>
      </c>
      <c r="L6" s="82">
        <v>0.54</v>
      </c>
      <c r="M6" s="82">
        <f>L6/K6</f>
        <v>6.214039125431531E-4</v>
      </c>
      <c r="N6" s="83">
        <f>K6-M6</f>
        <v>868.99937859608747</v>
      </c>
      <c r="O6" s="73"/>
      <c r="P6" s="73"/>
      <c r="Q6" s="84">
        <v>12</v>
      </c>
      <c r="R6" s="102">
        <f>SUM(Q6:Q329)</f>
        <v>5173.2799999999979</v>
      </c>
      <c r="S6" s="85">
        <v>869</v>
      </c>
      <c r="T6" s="85">
        <v>646.66</v>
      </c>
      <c r="U6" s="85">
        <f>S6-T6</f>
        <v>222.34000000000003</v>
      </c>
      <c r="V6" s="77"/>
      <c r="X6" s="61">
        <v>0.5</v>
      </c>
      <c r="Z6" s="59">
        <v>896.83870000000002</v>
      </c>
      <c r="AB6" s="59">
        <v>0.04</v>
      </c>
      <c r="AJ6" s="59">
        <v>869</v>
      </c>
      <c r="AK6" s="59">
        <v>0.54</v>
      </c>
      <c r="AL6" s="59">
        <f>AJ6*AK6</f>
        <v>469.26000000000005</v>
      </c>
    </row>
    <row r="7" spans="1:38" ht="16" thickBot="1" x14ac:dyDescent="0.25">
      <c r="B7" s="64">
        <v>10.76</v>
      </c>
      <c r="D7" s="65">
        <v>0.06</v>
      </c>
      <c r="F7" s="69"/>
      <c r="G7" s="63">
        <v>1.04</v>
      </c>
      <c r="H7" s="85">
        <v>1.54</v>
      </c>
      <c r="I7" s="144">
        <f t="shared" ref="I7:I25" si="0">H7+0.5</f>
        <v>2.04</v>
      </c>
      <c r="J7" s="77"/>
      <c r="K7" s="63">
        <v>535</v>
      </c>
      <c r="L7" s="85">
        <v>1.54</v>
      </c>
      <c r="M7" s="85">
        <f t="shared" ref="M7:M25" si="1">L7/K7</f>
        <v>2.8785046728971963E-3</v>
      </c>
      <c r="N7" s="86">
        <f t="shared" ref="N7:N25" si="2">K7-M7</f>
        <v>534.99712149532706</v>
      </c>
      <c r="O7" s="73"/>
      <c r="P7" s="73"/>
      <c r="Q7" s="84">
        <v>12</v>
      </c>
      <c r="R7" s="101"/>
      <c r="S7" s="85">
        <v>535</v>
      </c>
      <c r="T7" s="85">
        <v>646.65999999999974</v>
      </c>
      <c r="U7" s="85">
        <f t="shared" ref="U7:U25" si="3">S7-T7</f>
        <v>-111.65999999999974</v>
      </c>
      <c r="V7" s="77"/>
      <c r="X7" s="61">
        <v>10.76</v>
      </c>
      <c r="Z7" s="59">
        <v>524.80690000000004</v>
      </c>
      <c r="AB7" s="59">
        <v>2.032</v>
      </c>
      <c r="AJ7" s="59">
        <v>535</v>
      </c>
      <c r="AK7" s="59">
        <v>1.54</v>
      </c>
      <c r="AL7" s="59">
        <f t="shared" ref="AL7:AL25" si="4">AJ7/AK7</f>
        <v>347.40259740259739</v>
      </c>
    </row>
    <row r="8" spans="1:38" ht="16" thickBot="1" x14ac:dyDescent="0.25">
      <c r="B8" s="64">
        <v>0.92</v>
      </c>
      <c r="D8" s="87">
        <v>0.06</v>
      </c>
      <c r="F8" s="69"/>
      <c r="G8" s="63">
        <v>2.04</v>
      </c>
      <c r="H8" s="85">
        <v>2.54</v>
      </c>
      <c r="I8" s="144">
        <f t="shared" si="0"/>
        <v>3.04</v>
      </c>
      <c r="J8" s="77"/>
      <c r="K8" s="63">
        <v>328</v>
      </c>
      <c r="L8" s="85">
        <v>2.54</v>
      </c>
      <c r="M8" s="85">
        <f t="shared" si="1"/>
        <v>7.7439024390243902E-3</v>
      </c>
      <c r="N8" s="86">
        <f t="shared" si="2"/>
        <v>327.99225609756098</v>
      </c>
      <c r="O8" s="73"/>
      <c r="P8" s="73"/>
      <c r="Q8" s="84">
        <v>12.040000000000001</v>
      </c>
      <c r="R8" s="88" t="s">
        <v>24</v>
      </c>
      <c r="S8" s="85">
        <v>328</v>
      </c>
      <c r="T8" s="85">
        <v>646.65999999999974</v>
      </c>
      <c r="U8" s="85">
        <f t="shared" si="3"/>
        <v>-318.65999999999974</v>
      </c>
      <c r="V8" s="77"/>
      <c r="X8" s="61">
        <v>0.92</v>
      </c>
      <c r="Z8" s="59">
        <v>310.77499999999998</v>
      </c>
      <c r="AB8" s="59">
        <v>4.024</v>
      </c>
      <c r="AJ8" s="59">
        <v>328</v>
      </c>
      <c r="AK8" s="59">
        <v>2.54</v>
      </c>
      <c r="AL8" s="59">
        <f t="shared" si="4"/>
        <v>129.13385826771653</v>
      </c>
    </row>
    <row r="9" spans="1:38" x14ac:dyDescent="0.2">
      <c r="B9" s="64">
        <v>0.54</v>
      </c>
      <c r="D9" s="60">
        <v>0.08</v>
      </c>
      <c r="F9" s="69"/>
      <c r="G9" s="63">
        <v>3.04</v>
      </c>
      <c r="H9" s="85">
        <v>3.54</v>
      </c>
      <c r="I9" s="144">
        <f t="shared" si="0"/>
        <v>4.04</v>
      </c>
      <c r="J9" s="77"/>
      <c r="K9" s="63">
        <v>209</v>
      </c>
      <c r="L9" s="85">
        <v>3.54</v>
      </c>
      <c r="M9" s="85">
        <f t="shared" si="1"/>
        <v>1.69377990430622E-2</v>
      </c>
      <c r="N9" s="86">
        <f t="shared" si="2"/>
        <v>208.98306220095694</v>
      </c>
      <c r="O9" s="73"/>
      <c r="P9" s="73"/>
      <c r="Q9" s="84">
        <v>12.1</v>
      </c>
      <c r="R9" s="104"/>
      <c r="S9" s="85">
        <v>209</v>
      </c>
      <c r="T9" s="85">
        <v>646.65999999999974</v>
      </c>
      <c r="U9" s="85">
        <f t="shared" si="3"/>
        <v>-437.65999999999974</v>
      </c>
      <c r="V9" s="77"/>
      <c r="X9" s="61">
        <v>0.54</v>
      </c>
      <c r="Z9" s="59">
        <v>190.7431</v>
      </c>
      <c r="AB9" s="59">
        <v>6.016</v>
      </c>
      <c r="AJ9" s="59">
        <v>209</v>
      </c>
      <c r="AK9" s="59">
        <v>3.54</v>
      </c>
      <c r="AL9" s="59">
        <f t="shared" si="4"/>
        <v>59.039548022598872</v>
      </c>
    </row>
    <row r="10" spans="1:38" ht="16" thickBot="1" x14ac:dyDescent="0.25">
      <c r="B10" s="64">
        <v>0.8</v>
      </c>
      <c r="D10" s="65">
        <v>0.08</v>
      </c>
      <c r="F10" s="69"/>
      <c r="G10" s="63">
        <v>4.04</v>
      </c>
      <c r="H10" s="85">
        <v>4.54</v>
      </c>
      <c r="I10" s="144">
        <f t="shared" si="0"/>
        <v>5.04</v>
      </c>
      <c r="J10" s="77"/>
      <c r="K10" s="63">
        <v>166</v>
      </c>
      <c r="L10" s="85">
        <v>4.54</v>
      </c>
      <c r="M10" s="85">
        <f t="shared" si="1"/>
        <v>2.7349397590361445E-2</v>
      </c>
      <c r="N10" s="86">
        <f t="shared" si="2"/>
        <v>165.97265060240963</v>
      </c>
      <c r="O10" s="73"/>
      <c r="P10" s="73"/>
      <c r="Q10" s="84">
        <v>12.1</v>
      </c>
      <c r="R10" s="103">
        <f>SUM($K$18:$K$25)</f>
        <v>324</v>
      </c>
      <c r="S10" s="85">
        <v>166</v>
      </c>
      <c r="T10" s="85">
        <v>646.65999999999974</v>
      </c>
      <c r="U10" s="85">
        <f t="shared" si="3"/>
        <v>-480.65999999999974</v>
      </c>
      <c r="V10" s="77"/>
      <c r="X10" s="61">
        <v>0.8</v>
      </c>
      <c r="Z10" s="59">
        <v>151.71129999999999</v>
      </c>
      <c r="AB10" s="59">
        <v>8.0079999999999991</v>
      </c>
      <c r="AJ10" s="59">
        <v>166</v>
      </c>
      <c r="AK10" s="59">
        <v>4.54</v>
      </c>
      <c r="AL10" s="59">
        <f t="shared" si="4"/>
        <v>36.563876651982376</v>
      </c>
    </row>
    <row r="11" spans="1:38" ht="16" thickBot="1" x14ac:dyDescent="0.25">
      <c r="B11" s="64">
        <v>3.46</v>
      </c>
      <c r="D11" s="65">
        <v>0.08</v>
      </c>
      <c r="F11" s="69"/>
      <c r="G11" s="63">
        <v>5.04</v>
      </c>
      <c r="H11" s="85">
        <v>5.54</v>
      </c>
      <c r="I11" s="144">
        <f t="shared" si="0"/>
        <v>6.04</v>
      </c>
      <c r="J11" s="77"/>
      <c r="K11" s="63">
        <v>101</v>
      </c>
      <c r="L11" s="85">
        <v>5.54</v>
      </c>
      <c r="M11" s="85">
        <f t="shared" si="1"/>
        <v>5.4851485148514852E-2</v>
      </c>
      <c r="N11" s="86">
        <f t="shared" si="2"/>
        <v>100.94514851485148</v>
      </c>
      <c r="O11" s="73"/>
      <c r="P11" s="73"/>
      <c r="Q11" s="84">
        <v>12.120000000000001</v>
      </c>
      <c r="R11" s="101"/>
      <c r="S11" s="85">
        <v>101</v>
      </c>
      <c r="T11" s="85">
        <v>646.65999999999974</v>
      </c>
      <c r="U11" s="85">
        <f t="shared" si="3"/>
        <v>-545.65999999999974</v>
      </c>
      <c r="V11" s="77"/>
      <c r="X11" s="61">
        <v>3.46</v>
      </c>
      <c r="Z11" s="59">
        <v>75.679400000000001</v>
      </c>
      <c r="AB11" s="59">
        <v>10</v>
      </c>
      <c r="AJ11" s="59">
        <v>101</v>
      </c>
      <c r="AK11" s="59">
        <v>5.54</v>
      </c>
      <c r="AL11" s="59">
        <f t="shared" si="4"/>
        <v>18.231046931407942</v>
      </c>
    </row>
    <row r="12" spans="1:38" ht="16" thickBot="1" x14ac:dyDescent="0.25">
      <c r="B12" s="64">
        <v>3.3000000000000003</v>
      </c>
      <c r="D12" s="65">
        <v>0.08</v>
      </c>
      <c r="F12" s="69"/>
      <c r="G12" s="63">
        <v>6.04</v>
      </c>
      <c r="H12" s="85">
        <v>6.54</v>
      </c>
      <c r="I12" s="144">
        <f t="shared" si="0"/>
        <v>7.04</v>
      </c>
      <c r="J12" s="77"/>
      <c r="K12" s="63">
        <v>78</v>
      </c>
      <c r="L12" s="85">
        <v>6.54</v>
      </c>
      <c r="M12" s="85">
        <f t="shared" si="1"/>
        <v>8.3846153846153848E-2</v>
      </c>
      <c r="N12" s="86">
        <f t="shared" si="2"/>
        <v>77.916153846153847</v>
      </c>
      <c r="O12" s="73"/>
      <c r="P12" s="73"/>
      <c r="Q12" s="84">
        <v>12.14</v>
      </c>
      <c r="R12" s="88" t="s">
        <v>26</v>
      </c>
      <c r="S12" s="85">
        <v>78</v>
      </c>
      <c r="T12" s="85">
        <v>646.65999999999974</v>
      </c>
      <c r="U12" s="85">
        <f t="shared" si="3"/>
        <v>-568.65999999999974</v>
      </c>
      <c r="V12" s="77"/>
      <c r="X12" s="61">
        <v>3.3000000000000003</v>
      </c>
      <c r="Z12" s="59">
        <v>55.647500000000001</v>
      </c>
      <c r="AB12" s="59">
        <v>11.992000000000001</v>
      </c>
      <c r="AJ12" s="59">
        <v>78</v>
      </c>
      <c r="AK12" s="59">
        <v>6.54</v>
      </c>
      <c r="AL12" s="59">
        <f t="shared" si="4"/>
        <v>11.926605504587156</v>
      </c>
    </row>
    <row r="13" spans="1:38" x14ac:dyDescent="0.2">
      <c r="B13" s="64">
        <v>0.46</v>
      </c>
      <c r="D13" s="65">
        <v>0.08</v>
      </c>
      <c r="F13" s="69"/>
      <c r="G13" s="63">
        <v>7.04</v>
      </c>
      <c r="H13" s="85">
        <v>7.54</v>
      </c>
      <c r="I13" s="144">
        <f t="shared" si="0"/>
        <v>8.0399999999999991</v>
      </c>
      <c r="J13" s="77"/>
      <c r="K13" s="63">
        <v>69</v>
      </c>
      <c r="L13" s="85">
        <v>7.54</v>
      </c>
      <c r="M13" s="85">
        <f t="shared" si="1"/>
        <v>0.10927536231884058</v>
      </c>
      <c r="N13" s="86">
        <f t="shared" si="2"/>
        <v>68.89072463768116</v>
      </c>
      <c r="O13" s="73"/>
      <c r="P13" s="73"/>
      <c r="Q13" s="84">
        <v>12.18</v>
      </c>
      <c r="R13" s="104"/>
      <c r="S13" s="85">
        <v>69</v>
      </c>
      <c r="T13" s="85">
        <v>646.65999999999974</v>
      </c>
      <c r="U13" s="85">
        <f t="shared" si="3"/>
        <v>-577.65999999999974</v>
      </c>
      <c r="V13" s="77"/>
      <c r="X13" s="61">
        <v>0.46</v>
      </c>
      <c r="Z13" s="59">
        <v>35.615699999999997</v>
      </c>
      <c r="AB13" s="59">
        <v>13.984</v>
      </c>
      <c r="AJ13" s="59">
        <v>69</v>
      </c>
      <c r="AK13" s="59">
        <v>7.54</v>
      </c>
      <c r="AL13" s="59">
        <f t="shared" si="4"/>
        <v>9.1511936339522553</v>
      </c>
    </row>
    <row r="14" spans="1:38" ht="16" thickBot="1" x14ac:dyDescent="0.25">
      <c r="B14" s="64">
        <v>16.28</v>
      </c>
      <c r="D14" s="65">
        <v>0.08</v>
      </c>
      <c r="F14" s="69"/>
      <c r="G14" s="63">
        <v>8.0399999999999991</v>
      </c>
      <c r="H14" s="85">
        <v>8.5399999999999991</v>
      </c>
      <c r="I14" s="144">
        <f t="shared" si="0"/>
        <v>9.0399999999999991</v>
      </c>
      <c r="J14" s="77"/>
      <c r="K14" s="63">
        <v>56</v>
      </c>
      <c r="L14" s="85">
        <v>8.5399999999999991</v>
      </c>
      <c r="M14" s="85">
        <f t="shared" si="1"/>
        <v>0.1525</v>
      </c>
      <c r="N14" s="86">
        <f t="shared" si="2"/>
        <v>55.847499999999997</v>
      </c>
      <c r="O14" s="73"/>
      <c r="P14" s="73"/>
      <c r="Q14" s="84">
        <v>12.200000000000001</v>
      </c>
      <c r="R14" s="103">
        <v>8</v>
      </c>
      <c r="S14" s="85">
        <v>56</v>
      </c>
      <c r="T14" s="85">
        <v>646.65999999999974</v>
      </c>
      <c r="U14" s="85">
        <f t="shared" si="3"/>
        <v>-590.65999999999974</v>
      </c>
      <c r="V14" s="77"/>
      <c r="X14" s="61">
        <v>16.28</v>
      </c>
      <c r="Z14" s="59">
        <v>23.5838</v>
      </c>
      <c r="AB14" s="59">
        <v>15.976000000000001</v>
      </c>
      <c r="AJ14" s="59">
        <v>56</v>
      </c>
      <c r="AK14" s="59">
        <v>8.5399999999999991</v>
      </c>
      <c r="AL14" s="59">
        <f t="shared" si="4"/>
        <v>6.5573770491803289</v>
      </c>
    </row>
    <row r="15" spans="1:38" ht="16" thickBot="1" x14ac:dyDescent="0.25">
      <c r="B15" s="64">
        <v>1.18</v>
      </c>
      <c r="D15" s="65">
        <v>0.08</v>
      </c>
      <c r="F15" s="69"/>
      <c r="G15" s="63">
        <v>9.0399999999999991</v>
      </c>
      <c r="H15" s="85">
        <v>9.5399999999999991</v>
      </c>
      <c r="I15" s="144">
        <f t="shared" si="0"/>
        <v>10.039999999999999</v>
      </c>
      <c r="J15" s="77"/>
      <c r="K15" s="63">
        <v>45</v>
      </c>
      <c r="L15" s="85">
        <v>9.5399999999999991</v>
      </c>
      <c r="M15" s="85">
        <f t="shared" si="1"/>
        <v>0.21199999999999999</v>
      </c>
      <c r="N15" s="86">
        <f t="shared" si="2"/>
        <v>44.787999999999997</v>
      </c>
      <c r="O15" s="73"/>
      <c r="P15" s="73"/>
      <c r="Q15" s="84">
        <v>12.22</v>
      </c>
      <c r="R15" s="101"/>
      <c r="S15" s="85">
        <v>45</v>
      </c>
      <c r="T15" s="85">
        <v>646.65999999999974</v>
      </c>
      <c r="U15" s="85">
        <f t="shared" si="3"/>
        <v>-601.65999999999974</v>
      </c>
      <c r="V15" s="77"/>
      <c r="X15" s="61">
        <v>1.18</v>
      </c>
      <c r="Z15" s="59">
        <v>9.5518999999999998</v>
      </c>
      <c r="AB15" s="59">
        <v>17.968</v>
      </c>
      <c r="AJ15" s="59">
        <v>45</v>
      </c>
      <c r="AK15" s="59">
        <v>9.5399999999999991</v>
      </c>
      <c r="AL15" s="59">
        <f t="shared" si="4"/>
        <v>4.716981132075472</v>
      </c>
    </row>
    <row r="16" spans="1:38" ht="16" thickBot="1" x14ac:dyDescent="0.25">
      <c r="B16" s="64">
        <v>5.22</v>
      </c>
      <c r="D16" s="65">
        <v>0.08</v>
      </c>
      <c r="F16" s="69"/>
      <c r="G16" s="63">
        <v>10.039999999999999</v>
      </c>
      <c r="H16" s="85">
        <v>10.54</v>
      </c>
      <c r="I16" s="144">
        <f t="shared" si="0"/>
        <v>11.04</v>
      </c>
      <c r="J16" s="77"/>
      <c r="K16" s="63">
        <v>47</v>
      </c>
      <c r="L16" s="85">
        <v>10.54</v>
      </c>
      <c r="M16" s="85">
        <f t="shared" si="1"/>
        <v>0.22425531914893615</v>
      </c>
      <c r="N16" s="86">
        <f t="shared" si="2"/>
        <v>46.775744680851062</v>
      </c>
      <c r="O16" s="73"/>
      <c r="P16" s="73"/>
      <c r="Q16" s="84">
        <v>12.24</v>
      </c>
      <c r="R16" s="88" t="s">
        <v>27</v>
      </c>
      <c r="S16" s="85">
        <v>47</v>
      </c>
      <c r="T16" s="85">
        <v>646.65999999999974</v>
      </c>
      <c r="U16" s="85">
        <f t="shared" si="3"/>
        <v>-599.65999999999974</v>
      </c>
      <c r="V16" s="77"/>
      <c r="X16" s="61">
        <v>5.22</v>
      </c>
      <c r="Z16" s="59">
        <v>6.5201000000000002</v>
      </c>
      <c r="AB16" s="59">
        <v>19.96</v>
      </c>
      <c r="AJ16" s="59">
        <v>47</v>
      </c>
      <c r="AK16" s="59">
        <v>10.54</v>
      </c>
      <c r="AL16" s="59">
        <f t="shared" si="4"/>
        <v>4.4592030360531316</v>
      </c>
    </row>
    <row r="17" spans="2:41" x14ac:dyDescent="0.2">
      <c r="B17" s="64">
        <v>3.9</v>
      </c>
      <c r="D17" s="65">
        <v>0.08</v>
      </c>
      <c r="F17" s="69"/>
      <c r="G17" s="63">
        <v>11.04</v>
      </c>
      <c r="H17" s="85">
        <v>11.54</v>
      </c>
      <c r="I17" s="144">
        <f t="shared" si="0"/>
        <v>12.04</v>
      </c>
      <c r="J17" s="77"/>
      <c r="K17" s="63">
        <v>35</v>
      </c>
      <c r="L17" s="85">
        <v>11.54</v>
      </c>
      <c r="M17" s="85">
        <f t="shared" si="1"/>
        <v>0.32971428571428568</v>
      </c>
      <c r="N17" s="86">
        <f t="shared" si="2"/>
        <v>34.670285714285711</v>
      </c>
      <c r="O17" s="73"/>
      <c r="P17" s="73"/>
      <c r="Q17" s="84">
        <v>12.26</v>
      </c>
      <c r="R17" s="104"/>
      <c r="S17" s="85">
        <v>35</v>
      </c>
      <c r="T17" s="85">
        <v>646.65999999999974</v>
      </c>
      <c r="U17" s="85">
        <f t="shared" si="3"/>
        <v>-611.65999999999974</v>
      </c>
      <c r="V17" s="77"/>
      <c r="X17" s="61">
        <v>3.9</v>
      </c>
      <c r="Z17" s="59">
        <v>-9.5117999999999991</v>
      </c>
      <c r="AJ17" s="59">
        <v>35</v>
      </c>
      <c r="AK17" s="59">
        <v>11.54</v>
      </c>
      <c r="AL17" s="59">
        <f t="shared" si="4"/>
        <v>3.0329289428076258</v>
      </c>
    </row>
    <row r="18" spans="2:41" ht="16" thickBot="1" x14ac:dyDescent="0.25">
      <c r="B18" s="64">
        <v>3.54</v>
      </c>
      <c r="D18" s="87">
        <v>0.08</v>
      </c>
      <c r="F18" s="69"/>
      <c r="G18" s="89">
        <v>12.04</v>
      </c>
      <c r="H18" s="84">
        <v>12.54</v>
      </c>
      <c r="I18" s="90">
        <f t="shared" si="0"/>
        <v>13.04</v>
      </c>
      <c r="J18" s="77"/>
      <c r="K18" s="89">
        <v>41</v>
      </c>
      <c r="L18" s="85">
        <v>12.54</v>
      </c>
      <c r="M18" s="85">
        <f t="shared" si="1"/>
        <v>0.30585365853658536</v>
      </c>
      <c r="N18" s="86">
        <f t="shared" si="2"/>
        <v>40.694146341463416</v>
      </c>
      <c r="O18" s="73"/>
      <c r="P18" s="73"/>
      <c r="Q18" s="84">
        <v>12.280000000000001</v>
      </c>
      <c r="R18" s="103">
        <f>R6/R14</f>
        <v>646.65999999999974</v>
      </c>
      <c r="S18" s="84">
        <v>41</v>
      </c>
      <c r="T18" s="85">
        <v>646.65999999999974</v>
      </c>
      <c r="U18" s="85">
        <f t="shared" si="3"/>
        <v>-605.65999999999974</v>
      </c>
      <c r="V18" s="77"/>
      <c r="X18" s="61">
        <v>3.54</v>
      </c>
      <c r="Z18" s="59">
        <v>-8.5436999999999994</v>
      </c>
      <c r="AJ18" s="59">
        <v>41</v>
      </c>
      <c r="AK18" s="59">
        <v>12.54</v>
      </c>
      <c r="AL18" s="59">
        <f t="shared" si="4"/>
        <v>3.269537480063796</v>
      </c>
    </row>
    <row r="19" spans="2:41" x14ac:dyDescent="0.2">
      <c r="B19" s="64">
        <v>0.16</v>
      </c>
      <c r="D19" s="60">
        <v>0.1</v>
      </c>
      <c r="F19" s="69"/>
      <c r="G19" s="89">
        <v>13.04</v>
      </c>
      <c r="H19" s="84">
        <v>13.54</v>
      </c>
      <c r="I19" s="90">
        <f t="shared" si="0"/>
        <v>14.04</v>
      </c>
      <c r="J19" s="77"/>
      <c r="K19" s="89">
        <v>44</v>
      </c>
      <c r="L19" s="85">
        <v>13.54</v>
      </c>
      <c r="M19" s="85">
        <f t="shared" si="1"/>
        <v>0.30772727272727268</v>
      </c>
      <c r="N19" s="86">
        <f t="shared" si="2"/>
        <v>43.69227272727273</v>
      </c>
      <c r="O19" s="73"/>
      <c r="P19" s="73"/>
      <c r="Q19" s="84">
        <v>12.280000000000001</v>
      </c>
      <c r="R19" s="73"/>
      <c r="S19" s="84">
        <v>44</v>
      </c>
      <c r="T19" s="85">
        <v>646.65999999999974</v>
      </c>
      <c r="U19" s="85">
        <f t="shared" si="3"/>
        <v>-602.65999999999974</v>
      </c>
      <c r="V19" s="77"/>
      <c r="X19" s="61">
        <v>0.16</v>
      </c>
      <c r="Z19" s="59">
        <v>-8.5754999999999999</v>
      </c>
      <c r="AJ19" s="59">
        <v>44</v>
      </c>
      <c r="AK19" s="59">
        <v>13.54</v>
      </c>
      <c r="AL19" s="59">
        <f t="shared" si="4"/>
        <v>3.2496307237813888</v>
      </c>
    </row>
    <row r="20" spans="2:41" x14ac:dyDescent="0.2">
      <c r="B20" s="64">
        <v>14.44</v>
      </c>
      <c r="D20" s="65">
        <v>0.1</v>
      </c>
      <c r="F20" s="69"/>
      <c r="G20" s="89">
        <v>14.04</v>
      </c>
      <c r="H20" s="84">
        <v>14.54</v>
      </c>
      <c r="I20" s="90">
        <f t="shared" si="0"/>
        <v>15.04</v>
      </c>
      <c r="J20" s="77"/>
      <c r="K20" s="89">
        <v>42</v>
      </c>
      <c r="L20" s="85">
        <v>14.54</v>
      </c>
      <c r="M20" s="85">
        <f t="shared" si="1"/>
        <v>0.34619047619047616</v>
      </c>
      <c r="N20" s="86">
        <f t="shared" si="2"/>
        <v>41.653809523809521</v>
      </c>
      <c r="O20" s="73"/>
      <c r="P20" s="73"/>
      <c r="Q20" s="84">
        <v>12.3</v>
      </c>
      <c r="R20" s="73"/>
      <c r="S20" s="84">
        <v>42</v>
      </c>
      <c r="T20" s="85">
        <v>646.65999999999974</v>
      </c>
      <c r="U20" s="85">
        <f t="shared" si="3"/>
        <v>-604.65999999999974</v>
      </c>
      <c r="V20" s="77"/>
      <c r="X20" s="61">
        <v>14.44</v>
      </c>
      <c r="Z20" s="59">
        <v>-14.6074</v>
      </c>
      <c r="AJ20" s="59">
        <v>42</v>
      </c>
      <c r="AK20" s="59">
        <v>14.54</v>
      </c>
      <c r="AL20" s="59">
        <f t="shared" si="4"/>
        <v>2.8885832187070153</v>
      </c>
    </row>
    <row r="21" spans="2:41" x14ac:dyDescent="0.2">
      <c r="B21" s="64">
        <v>0.4</v>
      </c>
      <c r="D21" s="65">
        <v>0.1</v>
      </c>
      <c r="F21" s="69"/>
      <c r="G21" s="89">
        <v>15.04</v>
      </c>
      <c r="H21" s="84">
        <v>15.54</v>
      </c>
      <c r="I21" s="90">
        <f t="shared" si="0"/>
        <v>16.04</v>
      </c>
      <c r="J21" s="77"/>
      <c r="K21" s="89">
        <v>39</v>
      </c>
      <c r="L21" s="85">
        <v>15.54</v>
      </c>
      <c r="M21" s="85">
        <f t="shared" si="1"/>
        <v>0.39846153846153842</v>
      </c>
      <c r="N21" s="86">
        <f t="shared" si="2"/>
        <v>38.60153846153846</v>
      </c>
      <c r="O21" s="73"/>
      <c r="P21" s="73"/>
      <c r="Q21" s="84">
        <v>12.34</v>
      </c>
      <c r="R21" s="73"/>
      <c r="S21" s="84">
        <v>39</v>
      </c>
      <c r="T21" s="85">
        <v>646.65999999999974</v>
      </c>
      <c r="U21" s="85">
        <f t="shared" si="3"/>
        <v>-607.65999999999974</v>
      </c>
      <c r="V21" s="77"/>
      <c r="X21" s="61">
        <v>0.4</v>
      </c>
      <c r="Z21" s="59">
        <v>-18.639299999999999</v>
      </c>
      <c r="AJ21" s="59">
        <v>39</v>
      </c>
      <c r="AK21" s="59">
        <v>15.54</v>
      </c>
      <c r="AL21" s="59">
        <f t="shared" si="4"/>
        <v>2.50965250965251</v>
      </c>
    </row>
    <row r="22" spans="2:41" x14ac:dyDescent="0.2">
      <c r="B22" s="64">
        <v>3.14</v>
      </c>
      <c r="D22" s="65">
        <v>0.1</v>
      </c>
      <c r="F22" s="69"/>
      <c r="G22" s="89">
        <v>16.04</v>
      </c>
      <c r="H22" s="84">
        <v>16.54</v>
      </c>
      <c r="I22" s="90">
        <f t="shared" si="0"/>
        <v>17.04</v>
      </c>
      <c r="J22" s="77"/>
      <c r="K22" s="89">
        <v>34</v>
      </c>
      <c r="L22" s="85">
        <v>16.54</v>
      </c>
      <c r="M22" s="85">
        <f t="shared" si="1"/>
        <v>0.4864705882352941</v>
      </c>
      <c r="N22" s="86">
        <f t="shared" si="2"/>
        <v>33.513529411764708</v>
      </c>
      <c r="O22" s="73"/>
      <c r="P22" s="73"/>
      <c r="Q22" s="84">
        <v>12.34</v>
      </c>
      <c r="R22" s="73"/>
      <c r="S22" s="84">
        <v>34</v>
      </c>
      <c r="T22" s="85">
        <v>646.65999999999974</v>
      </c>
      <c r="U22" s="85">
        <f t="shared" si="3"/>
        <v>-612.65999999999974</v>
      </c>
      <c r="V22" s="77"/>
      <c r="X22" s="61">
        <v>3.14</v>
      </c>
      <c r="Z22" s="59">
        <v>-34.671100000000003</v>
      </c>
      <c r="AJ22" s="59">
        <v>34</v>
      </c>
      <c r="AK22" s="59">
        <v>16.54</v>
      </c>
      <c r="AL22" s="59">
        <f t="shared" si="4"/>
        <v>2.0556227327690451</v>
      </c>
    </row>
    <row r="23" spans="2:41" x14ac:dyDescent="0.2">
      <c r="B23" s="64">
        <v>17.080000000000002</v>
      </c>
      <c r="D23" s="65">
        <v>0.1</v>
      </c>
      <c r="F23" s="69"/>
      <c r="G23" s="89">
        <v>17.04</v>
      </c>
      <c r="H23" s="84">
        <v>17.54</v>
      </c>
      <c r="I23" s="90">
        <f t="shared" si="0"/>
        <v>18.04</v>
      </c>
      <c r="J23" s="77"/>
      <c r="K23" s="89">
        <v>34</v>
      </c>
      <c r="L23" s="85">
        <v>17.54</v>
      </c>
      <c r="M23" s="85">
        <f t="shared" si="1"/>
        <v>0.51588235294117646</v>
      </c>
      <c r="N23" s="86">
        <f t="shared" si="2"/>
        <v>33.484117647058824</v>
      </c>
      <c r="O23" s="73"/>
      <c r="P23" s="73"/>
      <c r="Q23" s="84">
        <v>12.4</v>
      </c>
      <c r="R23" s="73"/>
      <c r="S23" s="84">
        <v>34</v>
      </c>
      <c r="T23" s="85">
        <v>646.65999999999974</v>
      </c>
      <c r="U23" s="85">
        <f t="shared" si="3"/>
        <v>-612.65999999999974</v>
      </c>
      <c r="V23" s="77"/>
      <c r="X23" s="61">
        <v>17.080000000000002</v>
      </c>
      <c r="Z23" s="59">
        <v>-32.703000000000003</v>
      </c>
      <c r="AJ23" s="59">
        <v>34</v>
      </c>
      <c r="AK23" s="59">
        <v>17.54</v>
      </c>
      <c r="AL23" s="59">
        <f t="shared" si="4"/>
        <v>1.9384264538198404</v>
      </c>
    </row>
    <row r="24" spans="2:41" x14ac:dyDescent="0.2">
      <c r="B24" s="64">
        <v>2.94</v>
      </c>
      <c r="D24" s="65">
        <v>0.1</v>
      </c>
      <c r="F24" s="69"/>
      <c r="G24" s="89">
        <v>18.04</v>
      </c>
      <c r="H24" s="84">
        <v>18.54</v>
      </c>
      <c r="I24" s="90">
        <f t="shared" si="0"/>
        <v>19.04</v>
      </c>
      <c r="J24" s="77"/>
      <c r="K24" s="89">
        <v>54</v>
      </c>
      <c r="L24" s="85">
        <v>18.54</v>
      </c>
      <c r="M24" s="85">
        <f t="shared" si="1"/>
        <v>0.34333333333333332</v>
      </c>
      <c r="N24" s="86">
        <f t="shared" si="2"/>
        <v>53.656666666666666</v>
      </c>
      <c r="O24" s="73"/>
      <c r="P24" s="73"/>
      <c r="Q24" s="84">
        <v>12.44</v>
      </c>
      <c r="R24" s="73"/>
      <c r="S24" s="84">
        <v>54</v>
      </c>
      <c r="T24" s="85">
        <v>646.65999999999974</v>
      </c>
      <c r="U24" s="85">
        <f t="shared" si="3"/>
        <v>-592.65999999999974</v>
      </c>
      <c r="V24" s="77"/>
      <c r="X24" s="61">
        <v>2.94</v>
      </c>
      <c r="Z24" s="59">
        <v>-18.7348</v>
      </c>
      <c r="AJ24" s="59">
        <v>54</v>
      </c>
      <c r="AK24" s="59">
        <v>18.54</v>
      </c>
      <c r="AL24" s="59">
        <f t="shared" si="4"/>
        <v>2.912621359223301</v>
      </c>
    </row>
    <row r="25" spans="2:41" ht="16" thickBot="1" x14ac:dyDescent="0.25">
      <c r="B25" s="64">
        <v>1.3</v>
      </c>
      <c r="D25" s="65">
        <v>0.1</v>
      </c>
      <c r="F25" s="69"/>
      <c r="G25" s="91">
        <v>19.04</v>
      </c>
      <c r="H25" s="92">
        <v>19.54</v>
      </c>
      <c r="I25" s="93">
        <f t="shared" si="0"/>
        <v>20.04</v>
      </c>
      <c r="J25" s="77"/>
      <c r="K25" s="91">
        <v>36</v>
      </c>
      <c r="L25" s="94">
        <v>19.54</v>
      </c>
      <c r="M25" s="94">
        <f t="shared" si="1"/>
        <v>0.5427777777777778</v>
      </c>
      <c r="N25" s="95">
        <f t="shared" si="2"/>
        <v>35.457222222222221</v>
      </c>
      <c r="O25" s="73"/>
      <c r="P25" s="73"/>
      <c r="Q25" s="84">
        <v>12.46</v>
      </c>
      <c r="R25" s="73"/>
      <c r="S25" s="84">
        <v>36</v>
      </c>
      <c r="T25" s="85">
        <v>646.65999999999974</v>
      </c>
      <c r="U25" s="85">
        <f t="shared" si="3"/>
        <v>-610.65999999999974</v>
      </c>
      <c r="V25" s="77"/>
      <c r="X25" s="61">
        <v>1.3</v>
      </c>
      <c r="Z25" s="59">
        <v>-76.7667</v>
      </c>
      <c r="AJ25" s="59">
        <v>36</v>
      </c>
      <c r="AK25" s="59">
        <v>19.54</v>
      </c>
      <c r="AL25" s="59">
        <f t="shared" si="4"/>
        <v>1.842374616171955</v>
      </c>
    </row>
    <row r="26" spans="2:41" ht="16" thickBot="1" x14ac:dyDescent="0.25">
      <c r="B26" s="64">
        <v>2.96</v>
      </c>
      <c r="D26" s="65">
        <v>0.1</v>
      </c>
      <c r="F26" s="78"/>
      <c r="G26" s="79"/>
      <c r="H26" s="79"/>
      <c r="I26" s="79"/>
      <c r="J26" s="79"/>
      <c r="K26" s="96"/>
      <c r="L26" s="79"/>
      <c r="M26" s="79"/>
      <c r="N26" s="79"/>
      <c r="O26" s="79"/>
      <c r="P26" s="73"/>
      <c r="Q26" s="84">
        <v>12.52</v>
      </c>
      <c r="R26" s="73"/>
      <c r="S26" s="79"/>
      <c r="T26" s="79"/>
      <c r="U26" s="79"/>
      <c r="V26" s="80"/>
      <c r="X26" s="61">
        <v>2.96</v>
      </c>
    </row>
    <row r="27" spans="2:41" x14ac:dyDescent="0.2">
      <c r="B27" s="64">
        <v>3.88</v>
      </c>
      <c r="D27" s="65">
        <v>0.1</v>
      </c>
      <c r="P27" s="69"/>
      <c r="Q27" s="84">
        <v>12.52</v>
      </c>
      <c r="R27" s="77"/>
      <c r="X27" s="61">
        <v>3.88</v>
      </c>
      <c r="AK27" s="59" t="s">
        <v>33</v>
      </c>
      <c r="AL27" s="59">
        <f>AVERAGE(AL6:AL25)</f>
        <v>56.007083283457391</v>
      </c>
    </row>
    <row r="28" spans="2:41" x14ac:dyDescent="0.2">
      <c r="B28" s="64">
        <v>0.14000000000000001</v>
      </c>
      <c r="D28" s="65">
        <v>0.1</v>
      </c>
      <c r="P28" s="69"/>
      <c r="Q28" s="84">
        <v>12.56</v>
      </c>
      <c r="R28" s="77"/>
      <c r="X28" s="61">
        <v>0.14000000000000001</v>
      </c>
    </row>
    <row r="29" spans="2:41" x14ac:dyDescent="0.2">
      <c r="B29" s="64">
        <v>5.12</v>
      </c>
      <c r="D29" s="65">
        <v>0.1</v>
      </c>
      <c r="P29" s="69"/>
      <c r="Q29" s="84">
        <v>12.58</v>
      </c>
      <c r="R29" s="77"/>
      <c r="X29" s="61">
        <v>5.12</v>
      </c>
      <c r="AL29" s="59" t="s">
        <v>40</v>
      </c>
    </row>
    <row r="30" spans="2:41" x14ac:dyDescent="0.2">
      <c r="B30" s="64">
        <v>7.5600000000000005</v>
      </c>
      <c r="D30" s="65">
        <v>0.1</v>
      </c>
      <c r="P30" s="69"/>
      <c r="Q30" s="84">
        <v>12.6</v>
      </c>
      <c r="R30" s="77"/>
      <c r="X30" s="61">
        <v>7.5600000000000005</v>
      </c>
      <c r="AI30" s="59">
        <v>869</v>
      </c>
      <c r="AJ30" s="59" t="s">
        <v>36</v>
      </c>
      <c r="AK30" s="59" t="s">
        <v>37</v>
      </c>
      <c r="AL30" s="59">
        <f>(AI31-AI30)/(AM31-AM30)</f>
        <v>-334</v>
      </c>
      <c r="AM30" s="59">
        <v>0.54</v>
      </c>
      <c r="AN30" s="59" t="s">
        <v>38</v>
      </c>
      <c r="AO30" s="59" t="s">
        <v>39</v>
      </c>
    </row>
    <row r="31" spans="2:41" x14ac:dyDescent="0.2">
      <c r="B31" s="64">
        <v>4.9800000000000004</v>
      </c>
      <c r="D31" s="65">
        <v>0.1</v>
      </c>
      <c r="P31" s="69"/>
      <c r="Q31" s="84">
        <v>12.6</v>
      </c>
      <c r="R31" s="77"/>
      <c r="X31" s="61">
        <v>4.9800000000000004</v>
      </c>
      <c r="AI31" s="59">
        <v>535</v>
      </c>
      <c r="AJ31" s="59" t="s">
        <v>36</v>
      </c>
      <c r="AK31" s="59" t="s">
        <v>37</v>
      </c>
      <c r="AL31" s="59">
        <f t="shared" ref="AL31:AL45" si="5">(AI32-AI31)/(AM32-AM31)</f>
        <v>-207</v>
      </c>
      <c r="AM31" s="59">
        <v>1.54</v>
      </c>
      <c r="AN31" s="59" t="s">
        <v>38</v>
      </c>
      <c r="AO31" s="59" t="s">
        <v>39</v>
      </c>
    </row>
    <row r="32" spans="2:41" x14ac:dyDescent="0.2">
      <c r="B32" s="64">
        <v>0.24</v>
      </c>
      <c r="D32" s="65">
        <v>0.1</v>
      </c>
      <c r="G32" s="89">
        <v>12.04</v>
      </c>
      <c r="P32" s="69"/>
      <c r="Q32" s="84">
        <v>12.6</v>
      </c>
      <c r="R32" s="77"/>
      <c r="X32" s="61">
        <v>0.24</v>
      </c>
      <c r="AI32" s="59">
        <v>328</v>
      </c>
      <c r="AJ32" s="59" t="s">
        <v>36</v>
      </c>
      <c r="AK32" s="59" t="s">
        <v>37</v>
      </c>
      <c r="AL32" s="59">
        <f t="shared" si="5"/>
        <v>-119</v>
      </c>
      <c r="AM32" s="59">
        <v>2.54</v>
      </c>
      <c r="AN32" s="59" t="s">
        <v>38</v>
      </c>
      <c r="AO32" s="59" t="s">
        <v>39</v>
      </c>
    </row>
    <row r="33" spans="2:41" x14ac:dyDescent="0.2">
      <c r="B33" s="64">
        <v>1.26</v>
      </c>
      <c r="D33" s="65">
        <v>0.1</v>
      </c>
      <c r="G33" s="89">
        <v>13.04</v>
      </c>
      <c r="P33" s="69"/>
      <c r="Q33" s="84">
        <v>12.6</v>
      </c>
      <c r="R33" s="77"/>
      <c r="X33" s="61">
        <v>1.26</v>
      </c>
      <c r="AI33" s="59">
        <v>209</v>
      </c>
      <c r="AJ33" s="59" t="s">
        <v>36</v>
      </c>
      <c r="AK33" s="59" t="s">
        <v>37</v>
      </c>
      <c r="AL33" s="59">
        <f t="shared" si="5"/>
        <v>-43</v>
      </c>
      <c r="AM33" s="59">
        <v>3.54</v>
      </c>
      <c r="AN33" s="59" t="s">
        <v>38</v>
      </c>
      <c r="AO33" s="59" t="s">
        <v>39</v>
      </c>
    </row>
    <row r="34" spans="2:41" x14ac:dyDescent="0.2">
      <c r="B34" s="64">
        <v>9.48</v>
      </c>
      <c r="D34" s="65">
        <v>0.1</v>
      </c>
      <c r="G34" s="89">
        <v>14.04</v>
      </c>
      <c r="I34" s="61">
        <v>0.54</v>
      </c>
      <c r="P34" s="69"/>
      <c r="Q34" s="84">
        <v>12.64</v>
      </c>
      <c r="R34" s="77"/>
      <c r="X34" s="61">
        <v>9.48</v>
      </c>
      <c r="AI34" s="59">
        <v>166</v>
      </c>
      <c r="AJ34" s="59" t="s">
        <v>36</v>
      </c>
      <c r="AK34" s="59" t="s">
        <v>37</v>
      </c>
      <c r="AL34" s="59">
        <f t="shared" si="5"/>
        <v>-65</v>
      </c>
      <c r="AM34" s="59">
        <v>4.54</v>
      </c>
      <c r="AN34" s="59" t="s">
        <v>38</v>
      </c>
      <c r="AO34" s="59" t="s">
        <v>39</v>
      </c>
    </row>
    <row r="35" spans="2:41" x14ac:dyDescent="0.2">
      <c r="B35" s="64">
        <v>1.6600000000000001</v>
      </c>
      <c r="D35" s="65">
        <v>0.1</v>
      </c>
      <c r="G35" s="89">
        <v>15.04</v>
      </c>
      <c r="I35" s="61">
        <v>1.54</v>
      </c>
      <c r="P35" s="69"/>
      <c r="Q35" s="84">
        <v>12.66</v>
      </c>
      <c r="R35" s="77"/>
      <c r="X35" s="61">
        <v>1.6600000000000001</v>
      </c>
      <c r="AI35" s="59">
        <v>101</v>
      </c>
      <c r="AJ35" s="59" t="s">
        <v>36</v>
      </c>
      <c r="AK35" s="59" t="s">
        <v>37</v>
      </c>
      <c r="AL35" s="59">
        <f t="shared" si="5"/>
        <v>-23</v>
      </c>
      <c r="AM35" s="59">
        <v>5.54</v>
      </c>
      <c r="AN35" s="59" t="s">
        <v>38</v>
      </c>
      <c r="AO35" s="59" t="s">
        <v>39</v>
      </c>
    </row>
    <row r="36" spans="2:41" x14ac:dyDescent="0.2">
      <c r="B36" s="64">
        <v>15.26</v>
      </c>
      <c r="D36" s="65">
        <v>0.1</v>
      </c>
      <c r="G36" s="89">
        <v>16.04</v>
      </c>
      <c r="I36" s="61">
        <v>2.54</v>
      </c>
      <c r="P36" s="69"/>
      <c r="Q36" s="84">
        <v>12.68</v>
      </c>
      <c r="R36" s="77"/>
      <c r="X36" s="61">
        <v>15.26</v>
      </c>
      <c r="AI36" s="59">
        <v>78</v>
      </c>
      <c r="AJ36" s="59" t="s">
        <v>36</v>
      </c>
      <c r="AK36" s="59" t="s">
        <v>37</v>
      </c>
      <c r="AL36" s="59">
        <f t="shared" si="5"/>
        <v>-9</v>
      </c>
      <c r="AM36" s="59">
        <v>6.54</v>
      </c>
      <c r="AN36" s="59" t="s">
        <v>38</v>
      </c>
      <c r="AO36" s="59" t="s">
        <v>39</v>
      </c>
    </row>
    <row r="37" spans="2:41" x14ac:dyDescent="0.2">
      <c r="B37" s="64">
        <v>2.2000000000000002</v>
      </c>
      <c r="D37" s="65">
        <v>0.1</v>
      </c>
      <c r="G37" s="89">
        <v>17.04</v>
      </c>
      <c r="I37" s="61">
        <v>3.54</v>
      </c>
      <c r="P37" s="69"/>
      <c r="Q37" s="84">
        <v>12.72</v>
      </c>
      <c r="R37" s="77"/>
      <c r="X37" s="61">
        <v>2.2000000000000002</v>
      </c>
      <c r="AI37" s="59">
        <v>69</v>
      </c>
      <c r="AJ37" s="59" t="s">
        <v>36</v>
      </c>
      <c r="AK37" s="59" t="s">
        <v>37</v>
      </c>
      <c r="AL37" s="59">
        <f t="shared" si="5"/>
        <v>-13.000000000000011</v>
      </c>
      <c r="AM37" s="59">
        <v>7.54</v>
      </c>
      <c r="AN37" s="59" t="s">
        <v>38</v>
      </c>
      <c r="AO37" s="59" t="s">
        <v>39</v>
      </c>
    </row>
    <row r="38" spans="2:41" ht="16" thickBot="1" x14ac:dyDescent="0.25">
      <c r="B38" s="64">
        <v>5.18</v>
      </c>
      <c r="D38" s="87">
        <v>0.1</v>
      </c>
      <c r="G38" s="89">
        <v>18.04</v>
      </c>
      <c r="I38" s="61">
        <v>4.54</v>
      </c>
      <c r="P38" s="69"/>
      <c r="Q38" s="84">
        <v>12.72</v>
      </c>
      <c r="R38" s="77"/>
      <c r="X38" s="61">
        <v>5.18</v>
      </c>
      <c r="AI38" s="59">
        <v>56</v>
      </c>
      <c r="AJ38" s="59" t="s">
        <v>36</v>
      </c>
      <c r="AK38" s="59" t="s">
        <v>37</v>
      </c>
      <c r="AL38" s="59">
        <f t="shared" si="5"/>
        <v>-11</v>
      </c>
      <c r="AM38" s="59">
        <v>8.5399999999999991</v>
      </c>
      <c r="AN38" s="59" t="s">
        <v>38</v>
      </c>
      <c r="AO38" s="59" t="s">
        <v>39</v>
      </c>
    </row>
    <row r="39" spans="2:41" ht="16" thickBot="1" x14ac:dyDescent="0.25">
      <c r="B39" s="64">
        <v>0.5</v>
      </c>
      <c r="D39" s="65">
        <v>0.12</v>
      </c>
      <c r="G39" s="91">
        <v>19.04</v>
      </c>
      <c r="I39" s="61">
        <v>5.54</v>
      </c>
      <c r="P39" s="69"/>
      <c r="Q39" s="84">
        <v>12.74</v>
      </c>
      <c r="R39" s="77"/>
      <c r="X39" s="61">
        <v>0.5</v>
      </c>
      <c r="AI39" s="59">
        <v>45</v>
      </c>
      <c r="AJ39" s="59" t="s">
        <v>36</v>
      </c>
      <c r="AK39" s="59" t="s">
        <v>37</v>
      </c>
      <c r="AL39" s="59">
        <f t="shared" si="5"/>
        <v>2</v>
      </c>
      <c r="AM39" s="59">
        <v>9.5399999999999991</v>
      </c>
      <c r="AN39" s="59" t="s">
        <v>38</v>
      </c>
      <c r="AO39" s="59" t="s">
        <v>39</v>
      </c>
    </row>
    <row r="40" spans="2:41" x14ac:dyDescent="0.2">
      <c r="B40" s="64">
        <v>0.5</v>
      </c>
      <c r="D40" s="65">
        <v>0.12</v>
      </c>
      <c r="G40" s="84">
        <v>12.54</v>
      </c>
      <c r="I40" s="61">
        <v>6.54</v>
      </c>
      <c r="L40" s="61"/>
      <c r="M40" s="61"/>
      <c r="P40" s="69"/>
      <c r="Q40" s="84">
        <v>12.76</v>
      </c>
      <c r="R40" s="77"/>
      <c r="X40" s="61">
        <v>0.5</v>
      </c>
      <c r="AI40" s="59">
        <v>47</v>
      </c>
      <c r="AJ40" s="59" t="s">
        <v>36</v>
      </c>
      <c r="AK40" s="59" t="s">
        <v>37</v>
      </c>
      <c r="AL40" s="59">
        <f t="shared" si="5"/>
        <v>-12</v>
      </c>
      <c r="AM40" s="59">
        <v>10.54</v>
      </c>
      <c r="AN40" s="59" t="s">
        <v>38</v>
      </c>
      <c r="AO40" s="59" t="s">
        <v>39</v>
      </c>
    </row>
    <row r="41" spans="2:41" x14ac:dyDescent="0.2">
      <c r="B41" s="64">
        <v>0.76</v>
      </c>
      <c r="D41" s="65">
        <v>0.12</v>
      </c>
      <c r="G41" s="84">
        <v>13.54</v>
      </c>
      <c r="I41" s="61">
        <v>7.54</v>
      </c>
      <c r="L41" s="61">
        <v>12.54</v>
      </c>
      <c r="M41" s="61">
        <v>41</v>
      </c>
      <c r="P41" s="69"/>
      <c r="Q41" s="84">
        <v>12.82</v>
      </c>
      <c r="R41" s="77"/>
      <c r="X41" s="61">
        <v>0.76</v>
      </c>
      <c r="AI41" s="59">
        <v>35</v>
      </c>
      <c r="AJ41" s="59" t="s">
        <v>36</v>
      </c>
      <c r="AK41" s="59" t="s">
        <v>37</v>
      </c>
      <c r="AL41" s="59">
        <f t="shared" si="5"/>
        <v>6</v>
      </c>
      <c r="AM41" s="59">
        <v>11.54</v>
      </c>
      <c r="AN41" s="59" t="s">
        <v>38</v>
      </c>
      <c r="AO41" s="59" t="s">
        <v>39</v>
      </c>
    </row>
    <row r="42" spans="2:41" x14ac:dyDescent="0.2">
      <c r="B42" s="64">
        <v>3.36</v>
      </c>
      <c r="D42" s="65">
        <v>0.12</v>
      </c>
      <c r="G42" s="84">
        <v>14.54</v>
      </c>
      <c r="I42" s="61">
        <v>8.5399999999999991</v>
      </c>
      <c r="L42" s="61">
        <v>13.54</v>
      </c>
      <c r="M42" s="61">
        <v>44</v>
      </c>
      <c r="P42" s="69"/>
      <c r="Q42" s="84">
        <v>12.82</v>
      </c>
      <c r="R42" s="77"/>
      <c r="X42" s="61">
        <v>3.36</v>
      </c>
      <c r="AI42" s="59">
        <v>41</v>
      </c>
      <c r="AJ42" s="59" t="s">
        <v>36</v>
      </c>
      <c r="AK42" s="59" t="s">
        <v>37</v>
      </c>
      <c r="AL42" s="59">
        <f t="shared" si="5"/>
        <v>3</v>
      </c>
      <c r="AM42" s="59">
        <v>12.54</v>
      </c>
      <c r="AN42" s="59" t="s">
        <v>38</v>
      </c>
      <c r="AO42" s="59" t="s">
        <v>39</v>
      </c>
    </row>
    <row r="43" spans="2:41" x14ac:dyDescent="0.2">
      <c r="B43" s="64">
        <v>7.6400000000000006</v>
      </c>
      <c r="D43" s="65">
        <v>0.12</v>
      </c>
      <c r="G43" s="84">
        <v>15.54</v>
      </c>
      <c r="I43" s="61">
        <v>9.5399999999999991</v>
      </c>
      <c r="L43" s="61">
        <v>14.54</v>
      </c>
      <c r="M43" s="61">
        <v>42</v>
      </c>
      <c r="P43" s="69"/>
      <c r="Q43" s="84">
        <v>12.84</v>
      </c>
      <c r="R43" s="77"/>
      <c r="X43" s="61">
        <v>7.6400000000000006</v>
      </c>
      <c r="AI43" s="59">
        <v>44</v>
      </c>
      <c r="AJ43" s="59" t="s">
        <v>36</v>
      </c>
      <c r="AK43" s="59" t="s">
        <v>37</v>
      </c>
      <c r="AL43" s="59">
        <f t="shared" si="5"/>
        <v>-2</v>
      </c>
      <c r="AM43" s="59">
        <v>13.54</v>
      </c>
      <c r="AN43" s="59" t="s">
        <v>38</v>
      </c>
      <c r="AO43" s="59" t="s">
        <v>39</v>
      </c>
    </row>
    <row r="44" spans="2:41" x14ac:dyDescent="0.2">
      <c r="B44" s="64">
        <v>4.08</v>
      </c>
      <c r="D44" s="65">
        <v>0.12</v>
      </c>
      <c r="G44" s="84">
        <v>16.54</v>
      </c>
      <c r="I44" s="61">
        <v>10.54</v>
      </c>
      <c r="L44" s="61">
        <v>15.54</v>
      </c>
      <c r="M44" s="61">
        <v>39</v>
      </c>
      <c r="P44" s="69"/>
      <c r="Q44" s="84">
        <v>12.84</v>
      </c>
      <c r="R44" s="77"/>
      <c r="X44" s="61">
        <v>4.08</v>
      </c>
      <c r="AI44" s="59">
        <v>42</v>
      </c>
      <c r="AJ44" s="59" t="s">
        <v>36</v>
      </c>
      <c r="AK44" s="59" t="s">
        <v>37</v>
      </c>
      <c r="AL44" s="59">
        <f t="shared" si="5"/>
        <v>-3</v>
      </c>
      <c r="AM44" s="59">
        <v>14.54</v>
      </c>
      <c r="AN44" s="59" t="s">
        <v>38</v>
      </c>
      <c r="AO44" s="59" t="s">
        <v>39</v>
      </c>
    </row>
    <row r="45" spans="2:41" x14ac:dyDescent="0.2">
      <c r="B45" s="64">
        <v>0.5</v>
      </c>
      <c r="D45" s="65">
        <v>0.12</v>
      </c>
      <c r="G45" s="84">
        <v>17.54</v>
      </c>
      <c r="I45" s="61">
        <v>11.54</v>
      </c>
      <c r="L45" s="61">
        <v>16.54</v>
      </c>
      <c r="M45" s="61">
        <v>34</v>
      </c>
      <c r="P45" s="69"/>
      <c r="Q45" s="84">
        <v>12.92</v>
      </c>
      <c r="R45" s="77"/>
      <c r="X45" s="61">
        <v>0.5</v>
      </c>
      <c r="AI45" s="59">
        <v>39</v>
      </c>
      <c r="AJ45" s="59" t="s">
        <v>36</v>
      </c>
      <c r="AK45" s="59" t="s">
        <v>37</v>
      </c>
      <c r="AL45" s="59">
        <f t="shared" si="5"/>
        <v>-5</v>
      </c>
      <c r="AM45" s="59">
        <v>15.54</v>
      </c>
      <c r="AN45" s="59" t="s">
        <v>38</v>
      </c>
      <c r="AO45" s="59" t="s">
        <v>39</v>
      </c>
    </row>
    <row r="46" spans="2:41" x14ac:dyDescent="0.2">
      <c r="B46" s="64">
        <v>2</v>
      </c>
      <c r="D46" s="65">
        <v>0.12</v>
      </c>
      <c r="G46" s="84">
        <v>18.54</v>
      </c>
      <c r="I46" s="61">
        <v>12.54</v>
      </c>
      <c r="L46" s="61">
        <v>17.54</v>
      </c>
      <c r="M46" s="61">
        <v>34</v>
      </c>
      <c r="P46" s="69"/>
      <c r="Q46" s="84">
        <v>12.94</v>
      </c>
      <c r="R46" s="77"/>
      <c r="X46" s="61">
        <v>2</v>
      </c>
      <c r="AI46" s="59">
        <v>34</v>
      </c>
      <c r="AJ46" s="59" t="s">
        <v>36</v>
      </c>
      <c r="AK46" s="59" t="s">
        <v>37</v>
      </c>
      <c r="AL46" s="59">
        <f>(AI47-AI46)/(AM47-AM46)</f>
        <v>0</v>
      </c>
      <c r="AM46" s="59">
        <v>16.54</v>
      </c>
      <c r="AN46" s="59" t="s">
        <v>38</v>
      </c>
      <c r="AO46" s="59" t="s">
        <v>39</v>
      </c>
    </row>
    <row r="47" spans="2:41" ht="16" thickBot="1" x14ac:dyDescent="0.25">
      <c r="B47" s="64">
        <v>6.66</v>
      </c>
      <c r="D47" s="65">
        <v>0.12</v>
      </c>
      <c r="G47" s="92">
        <v>19.54</v>
      </c>
      <c r="I47" s="61">
        <v>13.54</v>
      </c>
      <c r="L47" s="61">
        <v>18.54</v>
      </c>
      <c r="M47" s="61">
        <v>54</v>
      </c>
      <c r="P47" s="69"/>
      <c r="Q47" s="84">
        <v>13</v>
      </c>
      <c r="R47" s="77"/>
      <c r="X47" s="61">
        <v>6.66</v>
      </c>
      <c r="AI47" s="59">
        <v>34</v>
      </c>
      <c r="AJ47" s="59" t="s">
        <v>36</v>
      </c>
      <c r="AK47" s="59" t="s">
        <v>37</v>
      </c>
      <c r="AL47" s="59">
        <f>(AI48-AI47)/(AM48-AM47)</f>
        <v>20</v>
      </c>
      <c r="AM47" s="59">
        <v>17.54</v>
      </c>
      <c r="AN47" s="59" t="s">
        <v>38</v>
      </c>
      <c r="AO47" s="59" t="s">
        <v>39</v>
      </c>
    </row>
    <row r="48" spans="2:41" x14ac:dyDescent="0.2">
      <c r="B48" s="64">
        <v>1.44</v>
      </c>
      <c r="D48" s="65">
        <v>0.12</v>
      </c>
      <c r="G48" s="90">
        <f t="shared" ref="G48:G55" si="6">E48+F48</f>
        <v>0</v>
      </c>
      <c r="I48" s="61">
        <v>14.54</v>
      </c>
      <c r="L48" s="61">
        <v>19.54</v>
      </c>
      <c r="M48" s="61">
        <v>36</v>
      </c>
      <c r="P48" s="69"/>
      <c r="Q48" s="84">
        <v>13.08</v>
      </c>
      <c r="R48" s="77"/>
      <c r="X48" s="61">
        <v>1.44</v>
      </c>
      <c r="AI48" s="59">
        <v>54</v>
      </c>
      <c r="AJ48" s="59" t="s">
        <v>36</v>
      </c>
      <c r="AK48" s="59" t="s">
        <v>37</v>
      </c>
      <c r="AL48" s="59">
        <f>(AI49-AI48)/(AM49-AM48)</f>
        <v>-18</v>
      </c>
      <c r="AM48" s="59">
        <v>18.54</v>
      </c>
      <c r="AN48" s="59" t="s">
        <v>38</v>
      </c>
      <c r="AO48" s="59" t="s">
        <v>39</v>
      </c>
    </row>
    <row r="49" spans="2:41" x14ac:dyDescent="0.2">
      <c r="B49" s="64">
        <v>1.32</v>
      </c>
      <c r="D49" s="65">
        <v>0.12</v>
      </c>
      <c r="G49" s="90">
        <f t="shared" si="6"/>
        <v>0</v>
      </c>
      <c r="I49" s="61">
        <v>15.54</v>
      </c>
      <c r="L49" s="61"/>
      <c r="M49" s="61"/>
      <c r="P49" s="69"/>
      <c r="Q49" s="84">
        <v>13.08</v>
      </c>
      <c r="R49" s="77"/>
      <c r="X49" s="61">
        <v>1.32</v>
      </c>
      <c r="AI49" s="59">
        <v>36</v>
      </c>
      <c r="AJ49" s="59" t="s">
        <v>36</v>
      </c>
      <c r="AK49" s="59" t="s">
        <v>37</v>
      </c>
      <c r="AL49" s="59">
        <v>-18</v>
      </c>
      <c r="AM49" s="59">
        <v>19.54</v>
      </c>
      <c r="AN49" s="59" t="s">
        <v>38</v>
      </c>
      <c r="AO49" s="59" t="s">
        <v>39</v>
      </c>
    </row>
    <row r="50" spans="2:41" x14ac:dyDescent="0.2">
      <c r="B50" s="64">
        <v>0.16</v>
      </c>
      <c r="D50" s="65">
        <v>0.12</v>
      </c>
      <c r="G50" s="90">
        <f t="shared" si="6"/>
        <v>0</v>
      </c>
      <c r="I50" s="61">
        <v>16.54</v>
      </c>
      <c r="L50" s="61"/>
      <c r="M50" s="61"/>
      <c r="P50" s="69"/>
      <c r="Q50" s="84">
        <v>13.08</v>
      </c>
      <c r="R50" s="77"/>
      <c r="X50" s="61">
        <v>0.16</v>
      </c>
    </row>
    <row r="51" spans="2:41" x14ac:dyDescent="0.2">
      <c r="B51" s="64">
        <v>3.08</v>
      </c>
      <c r="D51" s="65">
        <v>0.12</v>
      </c>
      <c r="G51" s="90">
        <f t="shared" si="6"/>
        <v>0</v>
      </c>
      <c r="I51" s="61">
        <v>17.54</v>
      </c>
      <c r="P51" s="69"/>
      <c r="Q51" s="84">
        <v>13.120000000000001</v>
      </c>
      <c r="R51" s="77"/>
      <c r="X51" s="61">
        <v>3.08</v>
      </c>
    </row>
    <row r="52" spans="2:41" x14ac:dyDescent="0.2">
      <c r="B52" s="64">
        <v>4.1399999999999997</v>
      </c>
      <c r="D52" s="65">
        <v>0.12</v>
      </c>
      <c r="G52" s="90">
        <f t="shared" si="6"/>
        <v>0</v>
      </c>
      <c r="I52" s="61">
        <v>18.54</v>
      </c>
      <c r="P52" s="69"/>
      <c r="Q52" s="84">
        <v>13.120000000000001</v>
      </c>
      <c r="R52" s="77"/>
      <c r="X52" s="61">
        <v>4.1399999999999997</v>
      </c>
    </row>
    <row r="53" spans="2:41" x14ac:dyDescent="0.2">
      <c r="B53" s="64">
        <v>9.120000000000001</v>
      </c>
      <c r="D53" s="65">
        <v>0.12</v>
      </c>
      <c r="G53" s="90">
        <f t="shared" si="6"/>
        <v>0</v>
      </c>
      <c r="I53" s="61">
        <v>19.54</v>
      </c>
      <c r="P53" s="69"/>
      <c r="Q53" s="84">
        <v>13.14</v>
      </c>
      <c r="R53" s="77"/>
      <c r="X53" s="61">
        <v>9.120000000000001</v>
      </c>
    </row>
    <row r="54" spans="2:41" x14ac:dyDescent="0.2">
      <c r="B54" s="64">
        <v>1.44</v>
      </c>
      <c r="D54" s="65">
        <v>0.12</v>
      </c>
      <c r="G54" s="90">
        <f t="shared" si="6"/>
        <v>0</v>
      </c>
      <c r="P54" s="69"/>
      <c r="Q54" s="84">
        <v>13.16</v>
      </c>
      <c r="R54" s="77"/>
      <c r="X54" s="61">
        <v>1.44</v>
      </c>
    </row>
    <row r="55" spans="2:41" ht="16" thickBot="1" x14ac:dyDescent="0.25">
      <c r="B55" s="64">
        <v>0.56000000000000005</v>
      </c>
      <c r="D55" s="65">
        <v>0.12</v>
      </c>
      <c r="G55" s="93">
        <f t="shared" si="6"/>
        <v>0</v>
      </c>
      <c r="P55" s="69"/>
      <c r="Q55" s="84">
        <v>13.16</v>
      </c>
      <c r="R55" s="77"/>
      <c r="X55" s="61">
        <v>0.56000000000000005</v>
      </c>
    </row>
    <row r="56" spans="2:41" x14ac:dyDescent="0.2">
      <c r="B56" s="64">
        <v>0.1</v>
      </c>
      <c r="D56" s="65">
        <v>0.12</v>
      </c>
      <c r="P56" s="69"/>
      <c r="Q56" s="84">
        <v>13.18</v>
      </c>
      <c r="R56" s="77"/>
      <c r="X56" s="61">
        <v>0.1</v>
      </c>
    </row>
    <row r="57" spans="2:41" x14ac:dyDescent="0.2">
      <c r="B57" s="64">
        <v>8.16</v>
      </c>
      <c r="D57" s="65">
        <v>0.12</v>
      </c>
      <c r="P57" s="69"/>
      <c r="Q57" s="84">
        <v>13.18</v>
      </c>
      <c r="R57" s="77"/>
      <c r="X57" s="61">
        <v>8.16</v>
      </c>
    </row>
    <row r="58" spans="2:41" x14ac:dyDescent="0.2">
      <c r="B58" s="64">
        <v>2.06</v>
      </c>
      <c r="D58" s="65">
        <v>0.12</v>
      </c>
      <c r="P58" s="69"/>
      <c r="Q58" s="84">
        <v>13.18</v>
      </c>
      <c r="R58" s="77"/>
      <c r="X58" s="61">
        <v>2.06</v>
      </c>
    </row>
    <row r="59" spans="2:41" x14ac:dyDescent="0.2">
      <c r="B59" s="64">
        <v>1.54</v>
      </c>
      <c r="D59" s="65">
        <v>0.12</v>
      </c>
      <c r="P59" s="69"/>
      <c r="Q59" s="84">
        <v>13.18</v>
      </c>
      <c r="R59" s="77"/>
      <c r="X59" s="61">
        <v>1.54</v>
      </c>
    </row>
    <row r="60" spans="2:41" x14ac:dyDescent="0.2">
      <c r="B60" s="64">
        <v>2.82</v>
      </c>
      <c r="D60" s="65">
        <v>0.12</v>
      </c>
      <c r="P60" s="69"/>
      <c r="Q60" s="84">
        <v>13.22</v>
      </c>
      <c r="R60" s="77"/>
      <c r="X60" s="61">
        <v>2.82</v>
      </c>
    </row>
    <row r="61" spans="2:41" x14ac:dyDescent="0.2">
      <c r="B61" s="64">
        <v>3.46</v>
      </c>
      <c r="D61" s="65">
        <v>0.12</v>
      </c>
      <c r="P61" s="69"/>
      <c r="Q61" s="84">
        <v>13.24</v>
      </c>
      <c r="R61" s="77"/>
      <c r="X61" s="61">
        <v>3.46</v>
      </c>
    </row>
    <row r="62" spans="2:41" x14ac:dyDescent="0.2">
      <c r="B62" s="64">
        <v>2.08</v>
      </c>
      <c r="D62" s="65">
        <v>0.12</v>
      </c>
      <c r="P62" s="69"/>
      <c r="Q62" s="84">
        <v>13.26</v>
      </c>
      <c r="R62" s="77"/>
      <c r="X62" s="61">
        <v>2.08</v>
      </c>
    </row>
    <row r="63" spans="2:41" x14ac:dyDescent="0.2">
      <c r="B63" s="64">
        <v>2</v>
      </c>
      <c r="D63" s="65">
        <v>0.12</v>
      </c>
      <c r="P63" s="69"/>
      <c r="Q63" s="84">
        <v>13.280000000000001</v>
      </c>
      <c r="R63" s="77"/>
      <c r="X63" s="61">
        <v>2</v>
      </c>
    </row>
    <row r="64" spans="2:41" x14ac:dyDescent="0.2">
      <c r="B64" s="64">
        <v>2.34</v>
      </c>
      <c r="D64" s="65">
        <v>0.14000000000000001</v>
      </c>
      <c r="P64" s="69"/>
      <c r="Q64" s="84">
        <v>13.32</v>
      </c>
      <c r="R64" s="77"/>
      <c r="X64" s="61">
        <v>2.34</v>
      </c>
    </row>
    <row r="65" spans="2:24" x14ac:dyDescent="0.2">
      <c r="B65" s="64">
        <v>1.72</v>
      </c>
      <c r="D65" s="65">
        <v>0.14000000000000001</v>
      </c>
      <c r="P65" s="69"/>
      <c r="Q65" s="84">
        <v>13.32</v>
      </c>
      <c r="R65" s="77"/>
      <c r="X65" s="61">
        <v>1.72</v>
      </c>
    </row>
    <row r="66" spans="2:24" x14ac:dyDescent="0.2">
      <c r="B66" s="64">
        <v>2.12</v>
      </c>
      <c r="D66" s="65">
        <v>0.14000000000000001</v>
      </c>
      <c r="P66" s="69"/>
      <c r="Q66" s="84">
        <v>13.38</v>
      </c>
      <c r="R66" s="77"/>
      <c r="X66" s="61">
        <v>2.12</v>
      </c>
    </row>
    <row r="67" spans="2:24" x14ac:dyDescent="0.2">
      <c r="B67" s="64">
        <v>18.28</v>
      </c>
      <c r="D67" s="65">
        <v>0.14000000000000001</v>
      </c>
      <c r="P67" s="69"/>
      <c r="Q67" s="84">
        <v>13.4</v>
      </c>
      <c r="R67" s="77"/>
      <c r="X67" s="61">
        <v>18.28</v>
      </c>
    </row>
    <row r="68" spans="2:24" x14ac:dyDescent="0.2">
      <c r="B68" s="64">
        <v>1.8800000000000001</v>
      </c>
      <c r="D68" s="65">
        <v>0.14000000000000001</v>
      </c>
      <c r="P68" s="69"/>
      <c r="Q68" s="84">
        <v>13.42</v>
      </c>
      <c r="R68" s="77"/>
      <c r="X68" s="61">
        <v>1.8800000000000001</v>
      </c>
    </row>
    <row r="69" spans="2:24" x14ac:dyDescent="0.2">
      <c r="B69" s="64">
        <v>3.98</v>
      </c>
      <c r="D69" s="65">
        <v>0.14000000000000001</v>
      </c>
      <c r="P69" s="69"/>
      <c r="Q69" s="84">
        <v>13.46</v>
      </c>
      <c r="R69" s="77"/>
      <c r="X69" s="61">
        <v>3.98</v>
      </c>
    </row>
    <row r="70" spans="2:24" x14ac:dyDescent="0.2">
      <c r="B70" s="64">
        <v>0.4</v>
      </c>
      <c r="D70" s="65">
        <v>0.14000000000000001</v>
      </c>
      <c r="P70" s="69"/>
      <c r="Q70" s="84">
        <v>13.5</v>
      </c>
      <c r="R70" s="77"/>
      <c r="X70" s="61">
        <v>0.4</v>
      </c>
    </row>
    <row r="71" spans="2:24" x14ac:dyDescent="0.2">
      <c r="B71" s="64">
        <v>4.2</v>
      </c>
      <c r="D71" s="65">
        <v>0.14000000000000001</v>
      </c>
      <c r="P71" s="69"/>
      <c r="Q71" s="84">
        <v>13.5</v>
      </c>
      <c r="R71" s="77"/>
      <c r="X71" s="61">
        <v>4.2</v>
      </c>
    </row>
    <row r="72" spans="2:24" x14ac:dyDescent="0.2">
      <c r="B72" s="64">
        <v>5.22</v>
      </c>
      <c r="D72" s="65">
        <v>0.14000000000000001</v>
      </c>
      <c r="P72" s="69"/>
      <c r="Q72" s="84">
        <v>13.5</v>
      </c>
      <c r="R72" s="77"/>
      <c r="X72" s="61">
        <v>5.22</v>
      </c>
    </row>
    <row r="73" spans="2:24" x14ac:dyDescent="0.2">
      <c r="B73" s="64">
        <v>2.7</v>
      </c>
      <c r="D73" s="65">
        <v>0.14000000000000001</v>
      </c>
      <c r="P73" s="69"/>
      <c r="Q73" s="84">
        <v>13.56</v>
      </c>
      <c r="R73" s="77"/>
      <c r="X73" s="61">
        <v>2.7</v>
      </c>
    </row>
    <row r="74" spans="2:24" x14ac:dyDescent="0.2">
      <c r="B74" s="64">
        <v>0.08</v>
      </c>
      <c r="D74" s="65">
        <v>0.14000000000000001</v>
      </c>
      <c r="P74" s="69"/>
      <c r="Q74" s="84">
        <v>13.58</v>
      </c>
      <c r="R74" s="77"/>
      <c r="X74" s="61">
        <v>0.08</v>
      </c>
    </row>
    <row r="75" spans="2:24" x14ac:dyDescent="0.2">
      <c r="B75" s="64">
        <v>0.96</v>
      </c>
      <c r="D75" s="65">
        <v>0.14000000000000001</v>
      </c>
      <c r="P75" s="69"/>
      <c r="Q75" s="84">
        <v>13.6</v>
      </c>
      <c r="R75" s="77"/>
      <c r="X75" s="61">
        <v>0.96</v>
      </c>
    </row>
    <row r="76" spans="2:24" x14ac:dyDescent="0.2">
      <c r="B76" s="64">
        <v>3.52</v>
      </c>
      <c r="D76" s="65">
        <v>0.14000000000000001</v>
      </c>
      <c r="P76" s="69"/>
      <c r="Q76" s="84">
        <v>13.6</v>
      </c>
      <c r="R76" s="77"/>
      <c r="X76" s="61">
        <v>3.52</v>
      </c>
    </row>
    <row r="77" spans="2:24" x14ac:dyDescent="0.2">
      <c r="B77" s="64">
        <v>16.46</v>
      </c>
      <c r="D77" s="65">
        <v>0.14000000000000001</v>
      </c>
      <c r="P77" s="69"/>
      <c r="Q77" s="84">
        <v>13.620000000000001</v>
      </c>
      <c r="R77" s="77"/>
      <c r="X77" s="61">
        <v>16.46</v>
      </c>
    </row>
    <row r="78" spans="2:24" x14ac:dyDescent="0.2">
      <c r="B78" s="64">
        <v>3.66</v>
      </c>
      <c r="D78" s="65">
        <v>0.14000000000000001</v>
      </c>
      <c r="P78" s="69"/>
      <c r="Q78" s="84">
        <v>13.620000000000001</v>
      </c>
      <c r="R78" s="77"/>
      <c r="X78" s="61">
        <v>3.66</v>
      </c>
    </row>
    <row r="79" spans="2:24" x14ac:dyDescent="0.2">
      <c r="B79" s="64">
        <v>0.36</v>
      </c>
      <c r="D79" s="65">
        <v>0.14000000000000001</v>
      </c>
      <c r="P79" s="69"/>
      <c r="Q79" s="84">
        <v>13.66</v>
      </c>
      <c r="R79" s="77"/>
      <c r="X79" s="61">
        <v>0.36</v>
      </c>
    </row>
    <row r="80" spans="2:24" x14ac:dyDescent="0.2">
      <c r="B80" s="64">
        <v>2.38</v>
      </c>
      <c r="D80" s="65">
        <v>0.14000000000000001</v>
      </c>
      <c r="P80" s="69"/>
      <c r="Q80" s="84">
        <v>13.66</v>
      </c>
      <c r="R80" s="77"/>
      <c r="X80" s="61">
        <v>2.38</v>
      </c>
    </row>
    <row r="81" spans="2:24" x14ac:dyDescent="0.2">
      <c r="B81" s="64">
        <v>0.66</v>
      </c>
      <c r="D81" s="65">
        <v>0.16</v>
      </c>
      <c r="P81" s="69"/>
      <c r="Q81" s="84">
        <v>13.66</v>
      </c>
      <c r="R81" s="77"/>
      <c r="X81" s="61">
        <v>0.66</v>
      </c>
    </row>
    <row r="82" spans="2:24" x14ac:dyDescent="0.2">
      <c r="B82" s="64">
        <v>0.82000000000000006</v>
      </c>
      <c r="D82" s="65">
        <v>0.16</v>
      </c>
      <c r="P82" s="69"/>
      <c r="Q82" s="84">
        <v>13.68</v>
      </c>
      <c r="R82" s="77"/>
      <c r="X82" s="61">
        <v>0.82000000000000006</v>
      </c>
    </row>
    <row r="83" spans="2:24" x14ac:dyDescent="0.2">
      <c r="B83" s="64">
        <v>1.3</v>
      </c>
      <c r="D83" s="65">
        <v>0.16</v>
      </c>
      <c r="P83" s="69"/>
      <c r="Q83" s="84">
        <v>13.700000000000001</v>
      </c>
      <c r="R83" s="77"/>
      <c r="X83" s="61">
        <v>1.3</v>
      </c>
    </row>
    <row r="84" spans="2:24" x14ac:dyDescent="0.2">
      <c r="B84" s="64">
        <v>0.18</v>
      </c>
      <c r="D84" s="65">
        <v>0.16</v>
      </c>
      <c r="P84" s="69"/>
      <c r="Q84" s="84">
        <v>13.700000000000001</v>
      </c>
      <c r="R84" s="77"/>
      <c r="X84" s="61">
        <v>0.18</v>
      </c>
    </row>
    <row r="85" spans="2:24" x14ac:dyDescent="0.2">
      <c r="B85" s="64">
        <v>19.82</v>
      </c>
      <c r="D85" s="65">
        <v>0.16</v>
      </c>
      <c r="P85" s="69"/>
      <c r="Q85" s="84">
        <v>13.74</v>
      </c>
      <c r="R85" s="77"/>
      <c r="X85" s="61">
        <v>19.82</v>
      </c>
    </row>
    <row r="86" spans="2:24" x14ac:dyDescent="0.2">
      <c r="B86" s="64">
        <v>13.26</v>
      </c>
      <c r="D86" s="65">
        <v>0.16</v>
      </c>
      <c r="P86" s="69"/>
      <c r="Q86" s="84">
        <v>13.780000000000001</v>
      </c>
      <c r="R86" s="77"/>
      <c r="X86" s="61">
        <v>13.26</v>
      </c>
    </row>
    <row r="87" spans="2:24" x14ac:dyDescent="0.2">
      <c r="B87" s="64">
        <v>1.5</v>
      </c>
      <c r="D87" s="65">
        <v>0.16</v>
      </c>
      <c r="P87" s="69"/>
      <c r="Q87" s="84">
        <v>13.8</v>
      </c>
      <c r="R87" s="77"/>
      <c r="X87" s="61">
        <v>1.5</v>
      </c>
    </row>
    <row r="88" spans="2:24" x14ac:dyDescent="0.2">
      <c r="B88" s="64">
        <v>1.2</v>
      </c>
      <c r="D88" s="65">
        <v>0.16</v>
      </c>
      <c r="P88" s="69"/>
      <c r="Q88" s="84">
        <v>13.84</v>
      </c>
      <c r="R88" s="77"/>
      <c r="X88" s="61">
        <v>1.2</v>
      </c>
    </row>
    <row r="89" spans="2:24" x14ac:dyDescent="0.2">
      <c r="B89" s="64">
        <v>0.88</v>
      </c>
      <c r="D89" s="65">
        <v>0.16</v>
      </c>
      <c r="P89" s="69"/>
      <c r="Q89" s="84">
        <v>13.86</v>
      </c>
      <c r="R89" s="77"/>
      <c r="X89" s="61">
        <v>0.88</v>
      </c>
    </row>
    <row r="90" spans="2:24" x14ac:dyDescent="0.2">
      <c r="B90" s="64">
        <v>0.84</v>
      </c>
      <c r="D90" s="65">
        <v>0.16</v>
      </c>
      <c r="P90" s="69"/>
      <c r="Q90" s="84">
        <v>13.92</v>
      </c>
      <c r="R90" s="77"/>
      <c r="X90" s="61">
        <v>0.84</v>
      </c>
    </row>
    <row r="91" spans="2:24" x14ac:dyDescent="0.2">
      <c r="B91" s="64">
        <v>4.6000000000000005</v>
      </c>
      <c r="D91" s="65">
        <v>0.16</v>
      </c>
      <c r="P91" s="69"/>
      <c r="Q91" s="84">
        <v>14</v>
      </c>
      <c r="R91" s="77"/>
      <c r="X91" s="61">
        <v>4.6000000000000005</v>
      </c>
    </row>
    <row r="92" spans="2:24" x14ac:dyDescent="0.2">
      <c r="B92" s="64">
        <v>2.2800000000000002</v>
      </c>
      <c r="D92" s="65">
        <v>0.16</v>
      </c>
      <c r="P92" s="69"/>
      <c r="Q92" s="84">
        <v>14.040000000000001</v>
      </c>
      <c r="R92" s="77"/>
      <c r="X92" s="61">
        <v>2.2800000000000002</v>
      </c>
    </row>
    <row r="93" spans="2:24" x14ac:dyDescent="0.2">
      <c r="B93" s="64">
        <v>0.64</v>
      </c>
      <c r="D93" s="65">
        <v>0.16</v>
      </c>
      <c r="P93" s="69"/>
      <c r="Q93" s="84">
        <v>14.040000000000001</v>
      </c>
      <c r="R93" s="77"/>
      <c r="X93" s="61">
        <v>0.64</v>
      </c>
    </row>
    <row r="94" spans="2:24" x14ac:dyDescent="0.2">
      <c r="B94" s="64">
        <v>10.48</v>
      </c>
      <c r="D94" s="65">
        <v>0.16</v>
      </c>
      <c r="P94" s="69"/>
      <c r="Q94" s="84">
        <v>14.08</v>
      </c>
      <c r="R94" s="77"/>
      <c r="X94" s="61">
        <v>10.48</v>
      </c>
    </row>
    <row r="95" spans="2:24" x14ac:dyDescent="0.2">
      <c r="B95" s="64">
        <v>14.700000000000001</v>
      </c>
      <c r="D95" s="65">
        <v>0.16</v>
      </c>
      <c r="P95" s="69"/>
      <c r="Q95" s="84">
        <v>14.08</v>
      </c>
      <c r="R95" s="77"/>
      <c r="X95" s="61">
        <v>14.700000000000001</v>
      </c>
    </row>
    <row r="96" spans="2:24" x14ac:dyDescent="0.2">
      <c r="B96" s="64">
        <v>0.86</v>
      </c>
      <c r="D96" s="65">
        <v>0.16</v>
      </c>
      <c r="P96" s="69"/>
      <c r="Q96" s="84">
        <v>14.120000000000001</v>
      </c>
      <c r="R96" s="77"/>
      <c r="X96" s="61">
        <v>0.86</v>
      </c>
    </row>
    <row r="97" spans="2:24" x14ac:dyDescent="0.2">
      <c r="B97" s="64">
        <v>1.72</v>
      </c>
      <c r="D97" s="65">
        <v>0.16</v>
      </c>
      <c r="P97" s="69"/>
      <c r="Q97" s="84">
        <v>14.120000000000001</v>
      </c>
      <c r="R97" s="77"/>
      <c r="X97" s="61">
        <v>1.72</v>
      </c>
    </row>
    <row r="98" spans="2:24" x14ac:dyDescent="0.2">
      <c r="B98" s="64">
        <v>1.92</v>
      </c>
      <c r="D98" s="65">
        <v>0.16</v>
      </c>
      <c r="P98" s="69"/>
      <c r="Q98" s="84">
        <v>14.16</v>
      </c>
      <c r="R98" s="77"/>
      <c r="X98" s="61">
        <v>1.92</v>
      </c>
    </row>
    <row r="99" spans="2:24" x14ac:dyDescent="0.2">
      <c r="B99" s="64">
        <v>11.72</v>
      </c>
      <c r="D99" s="65">
        <v>0.16</v>
      </c>
      <c r="P99" s="69"/>
      <c r="Q99" s="84">
        <v>14.18</v>
      </c>
      <c r="R99" s="77"/>
      <c r="X99" s="61">
        <v>11.72</v>
      </c>
    </row>
    <row r="100" spans="2:24" x14ac:dyDescent="0.2">
      <c r="B100" s="64">
        <v>18.72</v>
      </c>
      <c r="D100" s="65">
        <v>0.16</v>
      </c>
      <c r="P100" s="69"/>
      <c r="Q100" s="84">
        <v>14.18</v>
      </c>
      <c r="R100" s="77"/>
      <c r="X100" s="61">
        <v>18.72</v>
      </c>
    </row>
    <row r="101" spans="2:24" x14ac:dyDescent="0.2">
      <c r="B101" s="64">
        <v>1.94</v>
      </c>
      <c r="D101" s="65">
        <v>0.16</v>
      </c>
      <c r="P101" s="69"/>
      <c r="Q101" s="84">
        <v>14.200000000000001</v>
      </c>
      <c r="R101" s="77"/>
      <c r="X101" s="61">
        <v>1.94</v>
      </c>
    </row>
    <row r="102" spans="2:24" x14ac:dyDescent="0.2">
      <c r="B102" s="64">
        <v>1.6400000000000001</v>
      </c>
      <c r="D102" s="65">
        <v>0.18</v>
      </c>
      <c r="P102" s="69"/>
      <c r="Q102" s="84">
        <v>14.200000000000001</v>
      </c>
      <c r="R102" s="77"/>
      <c r="X102" s="61">
        <v>1.6400000000000001</v>
      </c>
    </row>
    <row r="103" spans="2:24" x14ac:dyDescent="0.2">
      <c r="B103" s="64">
        <v>5.12</v>
      </c>
      <c r="D103" s="65">
        <v>0.18</v>
      </c>
      <c r="P103" s="69"/>
      <c r="Q103" s="84">
        <v>14.22</v>
      </c>
      <c r="R103" s="77"/>
      <c r="X103" s="61">
        <v>5.12</v>
      </c>
    </row>
    <row r="104" spans="2:24" x14ac:dyDescent="0.2">
      <c r="B104" s="64">
        <v>7.5</v>
      </c>
      <c r="D104" s="65">
        <v>0.18</v>
      </c>
      <c r="P104" s="69"/>
      <c r="Q104" s="84">
        <v>14.3</v>
      </c>
      <c r="R104" s="77"/>
      <c r="X104" s="61">
        <v>7.5</v>
      </c>
    </row>
    <row r="105" spans="2:24" x14ac:dyDescent="0.2">
      <c r="B105" s="64">
        <v>1.26</v>
      </c>
      <c r="D105" s="65">
        <v>0.18</v>
      </c>
      <c r="P105" s="69"/>
      <c r="Q105" s="84">
        <v>14.36</v>
      </c>
      <c r="R105" s="77"/>
      <c r="X105" s="61">
        <v>1.26</v>
      </c>
    </row>
    <row r="106" spans="2:24" x14ac:dyDescent="0.2">
      <c r="B106" s="64">
        <v>0.52</v>
      </c>
      <c r="D106" s="65">
        <v>0.18</v>
      </c>
      <c r="P106" s="69"/>
      <c r="Q106" s="84">
        <v>14.4</v>
      </c>
      <c r="R106" s="77"/>
      <c r="X106" s="61">
        <v>0.52</v>
      </c>
    </row>
    <row r="107" spans="2:24" x14ac:dyDescent="0.2">
      <c r="B107" s="64">
        <v>1.1400000000000001</v>
      </c>
      <c r="D107" s="65">
        <v>0.18</v>
      </c>
      <c r="P107" s="69"/>
      <c r="Q107" s="84">
        <v>14.42</v>
      </c>
      <c r="R107" s="77"/>
      <c r="X107" s="61">
        <v>1.1400000000000001</v>
      </c>
    </row>
    <row r="108" spans="2:24" x14ac:dyDescent="0.2">
      <c r="B108" s="64">
        <v>2.2600000000000002</v>
      </c>
      <c r="D108" s="65">
        <v>0.18</v>
      </c>
      <c r="P108" s="69"/>
      <c r="Q108" s="84">
        <v>14.44</v>
      </c>
      <c r="R108" s="77"/>
      <c r="X108" s="61">
        <v>2.2600000000000002</v>
      </c>
    </row>
    <row r="109" spans="2:24" x14ac:dyDescent="0.2">
      <c r="B109" s="64">
        <v>12.24</v>
      </c>
      <c r="D109" s="65">
        <v>0.18</v>
      </c>
      <c r="P109" s="69"/>
      <c r="Q109" s="84">
        <v>14.44</v>
      </c>
      <c r="R109" s="77"/>
      <c r="X109" s="61">
        <v>12.24</v>
      </c>
    </row>
    <row r="110" spans="2:24" x14ac:dyDescent="0.2">
      <c r="B110" s="64">
        <v>0.62</v>
      </c>
      <c r="D110" s="65">
        <v>0.18</v>
      </c>
      <c r="P110" s="69"/>
      <c r="Q110" s="84">
        <v>14.46</v>
      </c>
      <c r="R110" s="77"/>
      <c r="X110" s="61">
        <v>0.62</v>
      </c>
    </row>
    <row r="111" spans="2:24" x14ac:dyDescent="0.2">
      <c r="B111" s="64">
        <v>1.9000000000000001</v>
      </c>
      <c r="D111" s="65">
        <v>0.18</v>
      </c>
      <c r="P111" s="69"/>
      <c r="Q111" s="84">
        <v>14.48</v>
      </c>
      <c r="R111" s="77"/>
      <c r="X111" s="61">
        <v>1.9000000000000001</v>
      </c>
    </row>
    <row r="112" spans="2:24" x14ac:dyDescent="0.2">
      <c r="B112" s="64">
        <v>2.1</v>
      </c>
      <c r="D112" s="65">
        <v>0.18</v>
      </c>
      <c r="P112" s="69"/>
      <c r="Q112" s="84">
        <v>14.48</v>
      </c>
      <c r="R112" s="77"/>
      <c r="X112" s="61">
        <v>2.1</v>
      </c>
    </row>
    <row r="113" spans="2:24" x14ac:dyDescent="0.2">
      <c r="B113" s="64">
        <v>2.52</v>
      </c>
      <c r="D113" s="65">
        <v>0.18</v>
      </c>
      <c r="P113" s="69"/>
      <c r="Q113" s="84">
        <v>14.52</v>
      </c>
      <c r="R113" s="77"/>
      <c r="X113" s="61">
        <v>2.52</v>
      </c>
    </row>
    <row r="114" spans="2:24" x14ac:dyDescent="0.2">
      <c r="B114" s="64">
        <v>4.42</v>
      </c>
      <c r="D114" s="65">
        <v>0.18</v>
      </c>
      <c r="P114" s="69"/>
      <c r="Q114" s="84">
        <v>14.540000000000001</v>
      </c>
      <c r="R114" s="77"/>
      <c r="X114" s="61">
        <v>4.42</v>
      </c>
    </row>
    <row r="115" spans="2:24" x14ac:dyDescent="0.2">
      <c r="B115" s="64">
        <v>0.04</v>
      </c>
      <c r="D115" s="65">
        <v>0.18</v>
      </c>
      <c r="P115" s="69"/>
      <c r="Q115" s="84">
        <v>14.540000000000001</v>
      </c>
      <c r="R115" s="77"/>
      <c r="X115" s="61">
        <v>0.04</v>
      </c>
    </row>
    <row r="116" spans="2:24" x14ac:dyDescent="0.2">
      <c r="B116" s="64">
        <v>0.12</v>
      </c>
      <c r="D116" s="65">
        <v>0.18</v>
      </c>
      <c r="P116" s="69"/>
      <c r="Q116" s="84">
        <v>14.540000000000001</v>
      </c>
      <c r="R116" s="77"/>
      <c r="X116" s="61">
        <v>0.12</v>
      </c>
    </row>
    <row r="117" spans="2:24" x14ac:dyDescent="0.2">
      <c r="B117" s="64">
        <v>0.04</v>
      </c>
      <c r="D117" s="65">
        <v>0.18</v>
      </c>
      <c r="P117" s="69"/>
      <c r="Q117" s="84">
        <v>14.56</v>
      </c>
      <c r="R117" s="77"/>
      <c r="X117" s="61">
        <v>0.04</v>
      </c>
    </row>
    <row r="118" spans="2:24" x14ac:dyDescent="0.2">
      <c r="B118" s="64">
        <v>1.84</v>
      </c>
      <c r="D118" s="65">
        <v>0.2</v>
      </c>
      <c r="P118" s="69"/>
      <c r="Q118" s="84">
        <v>14.56</v>
      </c>
      <c r="R118" s="77"/>
      <c r="X118" s="61">
        <v>1.84</v>
      </c>
    </row>
    <row r="119" spans="2:24" x14ac:dyDescent="0.2">
      <c r="B119" s="64">
        <v>10.56</v>
      </c>
      <c r="D119" s="65">
        <v>0.2</v>
      </c>
      <c r="P119" s="69"/>
      <c r="Q119" s="84">
        <v>14.56</v>
      </c>
      <c r="R119" s="77"/>
      <c r="X119" s="61">
        <v>10.56</v>
      </c>
    </row>
    <row r="120" spans="2:24" x14ac:dyDescent="0.2">
      <c r="B120" s="64">
        <v>2.56</v>
      </c>
      <c r="D120" s="65">
        <v>0.2</v>
      </c>
      <c r="P120" s="69"/>
      <c r="Q120" s="84">
        <v>14.56</v>
      </c>
      <c r="R120" s="77"/>
      <c r="X120" s="61">
        <v>2.56</v>
      </c>
    </row>
    <row r="121" spans="2:24" x14ac:dyDescent="0.2">
      <c r="B121" s="64">
        <v>0.26</v>
      </c>
      <c r="D121" s="65">
        <v>0.2</v>
      </c>
      <c r="P121" s="69"/>
      <c r="Q121" s="84">
        <v>14.56</v>
      </c>
      <c r="R121" s="77"/>
      <c r="X121" s="61">
        <v>0.26</v>
      </c>
    </row>
    <row r="122" spans="2:24" x14ac:dyDescent="0.2">
      <c r="B122" s="64">
        <v>0.08</v>
      </c>
      <c r="D122" s="65">
        <v>0.2</v>
      </c>
      <c r="P122" s="69"/>
      <c r="Q122" s="84">
        <v>14.58</v>
      </c>
      <c r="R122" s="77"/>
      <c r="X122" s="61">
        <v>0.08</v>
      </c>
    </row>
    <row r="123" spans="2:24" x14ac:dyDescent="0.2">
      <c r="B123" s="64">
        <v>1.62</v>
      </c>
      <c r="D123" s="65">
        <v>0.2</v>
      </c>
      <c r="P123" s="69"/>
      <c r="Q123" s="84">
        <v>14.6</v>
      </c>
      <c r="R123" s="77"/>
      <c r="X123" s="61">
        <v>1.62</v>
      </c>
    </row>
    <row r="124" spans="2:24" x14ac:dyDescent="0.2">
      <c r="B124" s="64">
        <v>2.5</v>
      </c>
      <c r="D124" s="65">
        <v>0.2</v>
      </c>
      <c r="P124" s="69"/>
      <c r="Q124" s="84">
        <v>14.66</v>
      </c>
      <c r="R124" s="77"/>
      <c r="X124" s="61">
        <v>2.5</v>
      </c>
    </row>
    <row r="125" spans="2:24" x14ac:dyDescent="0.2">
      <c r="B125" s="64">
        <v>4.24</v>
      </c>
      <c r="D125" s="65">
        <v>0.2</v>
      </c>
      <c r="P125" s="69"/>
      <c r="Q125" s="84">
        <v>14.68</v>
      </c>
      <c r="R125" s="77"/>
      <c r="X125" s="61">
        <v>4.24</v>
      </c>
    </row>
    <row r="126" spans="2:24" x14ac:dyDescent="0.2">
      <c r="B126" s="64">
        <v>4.0600000000000005</v>
      </c>
      <c r="D126" s="65">
        <v>0.2</v>
      </c>
      <c r="P126" s="69"/>
      <c r="Q126" s="84">
        <v>14.700000000000001</v>
      </c>
      <c r="R126" s="77"/>
      <c r="X126" s="61">
        <v>4.0600000000000005</v>
      </c>
    </row>
    <row r="127" spans="2:24" x14ac:dyDescent="0.2">
      <c r="B127" s="64">
        <v>0.08</v>
      </c>
      <c r="D127" s="65">
        <v>0.2</v>
      </c>
      <c r="P127" s="69"/>
      <c r="Q127" s="84">
        <v>14.74</v>
      </c>
      <c r="R127" s="77"/>
      <c r="X127" s="61">
        <v>0.08</v>
      </c>
    </row>
    <row r="128" spans="2:24" x14ac:dyDescent="0.2">
      <c r="B128" s="64">
        <v>0.1</v>
      </c>
      <c r="D128" s="65">
        <v>0.2</v>
      </c>
      <c r="P128" s="69"/>
      <c r="Q128" s="84">
        <v>14.74</v>
      </c>
      <c r="R128" s="77"/>
      <c r="X128" s="61">
        <v>0.1</v>
      </c>
    </row>
    <row r="129" spans="2:24" x14ac:dyDescent="0.2">
      <c r="B129" s="64">
        <v>6.76</v>
      </c>
      <c r="D129" s="65">
        <v>0.2</v>
      </c>
      <c r="P129" s="69"/>
      <c r="Q129" s="84">
        <v>14.76</v>
      </c>
      <c r="R129" s="77"/>
      <c r="X129" s="61">
        <v>6.76</v>
      </c>
    </row>
    <row r="130" spans="2:24" x14ac:dyDescent="0.2">
      <c r="B130" s="64">
        <v>1.04</v>
      </c>
      <c r="D130" s="65">
        <v>0.2</v>
      </c>
      <c r="P130" s="69"/>
      <c r="Q130" s="84">
        <v>14.780000000000001</v>
      </c>
      <c r="R130" s="77"/>
      <c r="X130" s="61">
        <v>1.04</v>
      </c>
    </row>
    <row r="131" spans="2:24" x14ac:dyDescent="0.2">
      <c r="B131" s="64">
        <v>1.06</v>
      </c>
      <c r="D131" s="65">
        <v>0.22</v>
      </c>
      <c r="P131" s="69"/>
      <c r="Q131" s="84">
        <v>14.88</v>
      </c>
      <c r="R131" s="77"/>
      <c r="X131" s="61">
        <v>1.06</v>
      </c>
    </row>
    <row r="132" spans="2:24" x14ac:dyDescent="0.2">
      <c r="B132" s="64">
        <v>0.08</v>
      </c>
      <c r="D132" s="65">
        <v>0.22</v>
      </c>
      <c r="P132" s="69"/>
      <c r="Q132" s="84">
        <v>14.9</v>
      </c>
      <c r="R132" s="77"/>
      <c r="X132" s="61">
        <v>0.08</v>
      </c>
    </row>
    <row r="133" spans="2:24" x14ac:dyDescent="0.2">
      <c r="B133" s="64">
        <v>1.04</v>
      </c>
      <c r="D133" s="65">
        <v>0.22</v>
      </c>
      <c r="P133" s="69"/>
      <c r="Q133" s="84">
        <v>15</v>
      </c>
      <c r="R133" s="77"/>
      <c r="X133" s="61">
        <v>1.04</v>
      </c>
    </row>
    <row r="134" spans="2:24" x14ac:dyDescent="0.2">
      <c r="B134" s="64">
        <v>1.1400000000000001</v>
      </c>
      <c r="D134" s="65">
        <v>0.22</v>
      </c>
      <c r="P134" s="69"/>
      <c r="Q134" s="84">
        <v>15.040000000000001</v>
      </c>
      <c r="R134" s="77"/>
      <c r="X134" s="61">
        <v>1.1400000000000001</v>
      </c>
    </row>
    <row r="135" spans="2:24" x14ac:dyDescent="0.2">
      <c r="B135" s="64">
        <v>3.3000000000000003</v>
      </c>
      <c r="D135" s="65">
        <v>0.22</v>
      </c>
      <c r="P135" s="69"/>
      <c r="Q135" s="84">
        <v>15.08</v>
      </c>
      <c r="R135" s="77"/>
      <c r="X135" s="61">
        <v>3.3000000000000003</v>
      </c>
    </row>
    <row r="136" spans="2:24" x14ac:dyDescent="0.2">
      <c r="B136" s="64">
        <v>1.22</v>
      </c>
      <c r="D136" s="65">
        <v>0.22</v>
      </c>
      <c r="P136" s="69"/>
      <c r="Q136" s="84">
        <v>15.08</v>
      </c>
      <c r="R136" s="77"/>
      <c r="X136" s="61">
        <v>1.22</v>
      </c>
    </row>
    <row r="137" spans="2:24" x14ac:dyDescent="0.2">
      <c r="B137" s="64">
        <v>3.56</v>
      </c>
      <c r="D137" s="65">
        <v>0.22</v>
      </c>
      <c r="P137" s="69"/>
      <c r="Q137" s="84">
        <v>15.08</v>
      </c>
      <c r="R137" s="77"/>
      <c r="X137" s="61">
        <v>3.56</v>
      </c>
    </row>
    <row r="138" spans="2:24" x14ac:dyDescent="0.2">
      <c r="B138" s="64">
        <v>5.98</v>
      </c>
      <c r="D138" s="65">
        <v>0.22</v>
      </c>
      <c r="P138" s="69"/>
      <c r="Q138" s="84">
        <v>15.1</v>
      </c>
      <c r="R138" s="77"/>
      <c r="X138" s="61">
        <v>5.98</v>
      </c>
    </row>
    <row r="139" spans="2:24" x14ac:dyDescent="0.2">
      <c r="B139" s="64">
        <v>4.7</v>
      </c>
      <c r="D139" s="65">
        <v>0.22</v>
      </c>
      <c r="P139" s="69"/>
      <c r="Q139" s="84">
        <v>15.16</v>
      </c>
      <c r="R139" s="77"/>
      <c r="X139" s="61">
        <v>4.7</v>
      </c>
    </row>
    <row r="140" spans="2:24" x14ac:dyDescent="0.2">
      <c r="B140" s="64">
        <v>6.36</v>
      </c>
      <c r="D140" s="65">
        <v>0.22</v>
      </c>
      <c r="P140" s="69"/>
      <c r="Q140" s="84">
        <v>15.16</v>
      </c>
      <c r="R140" s="77"/>
      <c r="X140" s="61">
        <v>6.36</v>
      </c>
    </row>
    <row r="141" spans="2:24" x14ac:dyDescent="0.2">
      <c r="B141" s="64">
        <v>2.56</v>
      </c>
      <c r="D141" s="65">
        <v>0.24</v>
      </c>
      <c r="P141" s="69"/>
      <c r="Q141" s="84">
        <v>15.16</v>
      </c>
      <c r="R141" s="77"/>
      <c r="X141" s="61">
        <v>2.56</v>
      </c>
    </row>
    <row r="142" spans="2:24" x14ac:dyDescent="0.2">
      <c r="B142" s="64">
        <v>0.26</v>
      </c>
      <c r="D142" s="65">
        <v>0.24</v>
      </c>
      <c r="P142" s="69"/>
      <c r="Q142" s="84">
        <v>15.18</v>
      </c>
      <c r="R142" s="77"/>
      <c r="X142" s="61">
        <v>0.26</v>
      </c>
    </row>
    <row r="143" spans="2:24" x14ac:dyDescent="0.2">
      <c r="B143" s="64">
        <v>1.04</v>
      </c>
      <c r="D143" s="65">
        <v>0.24</v>
      </c>
      <c r="P143" s="69"/>
      <c r="Q143" s="84">
        <v>15.24</v>
      </c>
      <c r="R143" s="77"/>
      <c r="X143" s="61">
        <v>1.04</v>
      </c>
    </row>
    <row r="144" spans="2:24" x14ac:dyDescent="0.2">
      <c r="B144" s="64">
        <v>3.68</v>
      </c>
      <c r="D144" s="65">
        <v>0.24</v>
      </c>
      <c r="P144" s="69"/>
      <c r="Q144" s="84">
        <v>15.26</v>
      </c>
      <c r="R144" s="77"/>
      <c r="X144" s="61">
        <v>3.68</v>
      </c>
    </row>
    <row r="145" spans="2:24" x14ac:dyDescent="0.2">
      <c r="B145" s="64">
        <v>0.38</v>
      </c>
      <c r="D145" s="65">
        <v>0.24</v>
      </c>
      <c r="P145" s="69"/>
      <c r="Q145" s="84">
        <v>15.26</v>
      </c>
      <c r="R145" s="77"/>
      <c r="X145" s="61">
        <v>0.38</v>
      </c>
    </row>
    <row r="146" spans="2:24" x14ac:dyDescent="0.2">
      <c r="B146" s="64">
        <v>0.66</v>
      </c>
      <c r="D146" s="65">
        <v>0.24</v>
      </c>
      <c r="P146" s="69"/>
      <c r="Q146" s="84">
        <v>15.280000000000001</v>
      </c>
      <c r="R146" s="77"/>
      <c r="X146" s="61">
        <v>0.66</v>
      </c>
    </row>
    <row r="147" spans="2:24" x14ac:dyDescent="0.2">
      <c r="B147" s="64">
        <v>2.48</v>
      </c>
      <c r="D147" s="65">
        <v>0.24</v>
      </c>
      <c r="P147" s="69"/>
      <c r="Q147" s="84">
        <v>15.3</v>
      </c>
      <c r="R147" s="77"/>
      <c r="X147" s="61">
        <v>2.48</v>
      </c>
    </row>
    <row r="148" spans="2:24" x14ac:dyDescent="0.2">
      <c r="B148" s="64">
        <v>1.3800000000000001</v>
      </c>
      <c r="D148" s="65">
        <v>0.24</v>
      </c>
      <c r="P148" s="69"/>
      <c r="Q148" s="84">
        <v>15.38</v>
      </c>
      <c r="R148" s="77"/>
      <c r="X148" s="61">
        <v>1.3800000000000001</v>
      </c>
    </row>
    <row r="149" spans="2:24" x14ac:dyDescent="0.2">
      <c r="B149" s="64">
        <v>4.76</v>
      </c>
      <c r="D149" s="65">
        <v>0.24</v>
      </c>
      <c r="P149" s="69"/>
      <c r="Q149" s="84">
        <v>15.42</v>
      </c>
      <c r="R149" s="77"/>
      <c r="X149" s="61">
        <v>4.76</v>
      </c>
    </row>
    <row r="150" spans="2:24" x14ac:dyDescent="0.2">
      <c r="B150" s="64">
        <v>8.14</v>
      </c>
      <c r="D150" s="65">
        <v>0.24</v>
      </c>
      <c r="P150" s="69"/>
      <c r="Q150" s="84">
        <v>15.56</v>
      </c>
      <c r="R150" s="77"/>
      <c r="X150" s="61">
        <v>8.14</v>
      </c>
    </row>
    <row r="151" spans="2:24" x14ac:dyDescent="0.2">
      <c r="B151" s="64">
        <v>0.88</v>
      </c>
      <c r="D151" s="65">
        <v>0.24</v>
      </c>
      <c r="P151" s="69"/>
      <c r="Q151" s="84">
        <v>15.58</v>
      </c>
      <c r="R151" s="77"/>
      <c r="X151" s="61">
        <v>0.88</v>
      </c>
    </row>
    <row r="152" spans="2:24" x14ac:dyDescent="0.2">
      <c r="B152" s="64">
        <v>4.16</v>
      </c>
      <c r="D152" s="65">
        <v>0.24</v>
      </c>
      <c r="P152" s="69"/>
      <c r="Q152" s="84">
        <v>15.620000000000001</v>
      </c>
      <c r="R152" s="77"/>
      <c r="X152" s="61">
        <v>4.16</v>
      </c>
    </row>
    <row r="153" spans="2:24" x14ac:dyDescent="0.2">
      <c r="B153" s="64">
        <v>6.78</v>
      </c>
      <c r="D153" s="65">
        <v>0.24</v>
      </c>
      <c r="P153" s="69"/>
      <c r="Q153" s="84">
        <v>15.64</v>
      </c>
      <c r="R153" s="77"/>
      <c r="X153" s="61">
        <v>6.78</v>
      </c>
    </row>
    <row r="154" spans="2:24" x14ac:dyDescent="0.2">
      <c r="B154" s="64">
        <v>8.7000000000000011</v>
      </c>
      <c r="D154" s="65">
        <v>0.24</v>
      </c>
      <c r="P154" s="69"/>
      <c r="Q154" s="84">
        <v>15.64</v>
      </c>
      <c r="R154" s="77"/>
      <c r="X154" s="61">
        <v>8.7000000000000011</v>
      </c>
    </row>
    <row r="155" spans="2:24" x14ac:dyDescent="0.2">
      <c r="B155" s="64">
        <v>0.72</v>
      </c>
      <c r="D155" s="65">
        <v>0.24</v>
      </c>
      <c r="P155" s="69"/>
      <c r="Q155" s="84">
        <v>15.64</v>
      </c>
      <c r="R155" s="77"/>
      <c r="X155" s="61">
        <v>0.72</v>
      </c>
    </row>
    <row r="156" spans="2:24" x14ac:dyDescent="0.2">
      <c r="B156" s="64">
        <v>0.68</v>
      </c>
      <c r="D156" s="65">
        <v>0.26</v>
      </c>
      <c r="P156" s="69"/>
      <c r="Q156" s="84">
        <v>15.66</v>
      </c>
      <c r="R156" s="77"/>
      <c r="X156" s="61">
        <v>0.68</v>
      </c>
    </row>
    <row r="157" spans="2:24" x14ac:dyDescent="0.2">
      <c r="B157" s="64">
        <v>8.48</v>
      </c>
      <c r="D157" s="65">
        <v>0.26</v>
      </c>
      <c r="P157" s="69"/>
      <c r="Q157" s="84">
        <v>15.68</v>
      </c>
      <c r="R157" s="77"/>
      <c r="X157" s="61">
        <v>8.48</v>
      </c>
    </row>
    <row r="158" spans="2:24" x14ac:dyDescent="0.2">
      <c r="B158" s="64">
        <v>3.38</v>
      </c>
      <c r="D158" s="65">
        <v>0.26</v>
      </c>
      <c r="P158" s="69"/>
      <c r="Q158" s="84">
        <v>15.700000000000001</v>
      </c>
      <c r="R158" s="77"/>
      <c r="X158" s="61">
        <v>3.38</v>
      </c>
    </row>
    <row r="159" spans="2:24" x14ac:dyDescent="0.2">
      <c r="B159" s="64">
        <v>2.14</v>
      </c>
      <c r="D159" s="65">
        <v>0.26</v>
      </c>
      <c r="P159" s="69"/>
      <c r="Q159" s="84">
        <v>15.700000000000001</v>
      </c>
      <c r="R159" s="77"/>
      <c r="X159" s="61">
        <v>2.14</v>
      </c>
    </row>
    <row r="160" spans="2:24" x14ac:dyDescent="0.2">
      <c r="B160" s="64">
        <v>19.920000000000002</v>
      </c>
      <c r="D160" s="65">
        <v>0.26</v>
      </c>
      <c r="P160" s="69"/>
      <c r="Q160" s="84">
        <v>15.72</v>
      </c>
      <c r="R160" s="77"/>
      <c r="X160" s="61">
        <v>19.920000000000002</v>
      </c>
    </row>
    <row r="161" spans="2:24" x14ac:dyDescent="0.2">
      <c r="B161" s="64">
        <v>12.22</v>
      </c>
      <c r="D161" s="65">
        <v>0.26</v>
      </c>
      <c r="P161" s="69"/>
      <c r="Q161" s="84">
        <v>15.76</v>
      </c>
      <c r="R161" s="77"/>
      <c r="X161" s="61">
        <v>12.22</v>
      </c>
    </row>
    <row r="162" spans="2:24" x14ac:dyDescent="0.2">
      <c r="B162" s="64">
        <v>3</v>
      </c>
      <c r="D162" s="65">
        <v>0.26</v>
      </c>
      <c r="P162" s="69"/>
      <c r="Q162" s="84">
        <v>15.76</v>
      </c>
      <c r="R162" s="77"/>
      <c r="X162" s="61">
        <v>3</v>
      </c>
    </row>
    <row r="163" spans="2:24" x14ac:dyDescent="0.2">
      <c r="B163" s="64">
        <v>0.5</v>
      </c>
      <c r="D163" s="65">
        <v>0.26</v>
      </c>
      <c r="P163" s="69"/>
      <c r="Q163" s="84">
        <v>15.8</v>
      </c>
      <c r="R163" s="77"/>
      <c r="X163" s="61">
        <v>0.5</v>
      </c>
    </row>
    <row r="164" spans="2:24" x14ac:dyDescent="0.2">
      <c r="B164" s="64">
        <v>0.92</v>
      </c>
      <c r="D164" s="65">
        <v>0.26</v>
      </c>
      <c r="P164" s="69"/>
      <c r="Q164" s="84">
        <v>15.84</v>
      </c>
      <c r="R164" s="77"/>
      <c r="X164" s="61">
        <v>0.92</v>
      </c>
    </row>
    <row r="165" spans="2:24" x14ac:dyDescent="0.2">
      <c r="B165" s="64">
        <v>0.52</v>
      </c>
      <c r="D165" s="65">
        <v>0.26</v>
      </c>
      <c r="P165" s="69"/>
      <c r="Q165" s="84">
        <v>15.84</v>
      </c>
      <c r="R165" s="77"/>
      <c r="X165" s="61">
        <v>0.52</v>
      </c>
    </row>
    <row r="166" spans="2:24" x14ac:dyDescent="0.2">
      <c r="B166" s="64">
        <v>8.14</v>
      </c>
      <c r="D166" s="65">
        <v>0.26</v>
      </c>
      <c r="P166" s="69"/>
      <c r="Q166" s="84">
        <v>15.860000000000001</v>
      </c>
      <c r="R166" s="77"/>
      <c r="X166" s="61">
        <v>8.14</v>
      </c>
    </row>
    <row r="167" spans="2:24" x14ac:dyDescent="0.2">
      <c r="B167" s="64">
        <v>1.24</v>
      </c>
      <c r="D167" s="65">
        <v>0.26</v>
      </c>
      <c r="P167" s="69"/>
      <c r="Q167" s="84">
        <v>15.9</v>
      </c>
      <c r="R167" s="77"/>
      <c r="X167" s="61">
        <v>1.24</v>
      </c>
    </row>
    <row r="168" spans="2:24" x14ac:dyDescent="0.2">
      <c r="B168" s="64">
        <v>2.62</v>
      </c>
      <c r="D168" s="65">
        <v>0.26</v>
      </c>
      <c r="P168" s="69"/>
      <c r="Q168" s="84">
        <v>15.9</v>
      </c>
      <c r="R168" s="77"/>
      <c r="X168" s="61">
        <v>2.62</v>
      </c>
    </row>
    <row r="169" spans="2:24" x14ac:dyDescent="0.2">
      <c r="B169" s="64">
        <v>2.36</v>
      </c>
      <c r="D169" s="65">
        <v>0.26</v>
      </c>
      <c r="P169" s="69"/>
      <c r="Q169" s="84">
        <v>15.94</v>
      </c>
      <c r="R169" s="77"/>
      <c r="X169" s="61">
        <v>2.36</v>
      </c>
    </row>
    <row r="170" spans="2:24" x14ac:dyDescent="0.2">
      <c r="B170" s="64">
        <v>14.6</v>
      </c>
      <c r="D170" s="65">
        <v>0.26</v>
      </c>
      <c r="P170" s="69"/>
      <c r="Q170" s="84">
        <v>15.98</v>
      </c>
      <c r="R170" s="77"/>
      <c r="X170" s="61">
        <v>14.6</v>
      </c>
    </row>
    <row r="171" spans="2:24" x14ac:dyDescent="0.2">
      <c r="B171" s="64">
        <v>4.96</v>
      </c>
      <c r="D171" s="65">
        <v>0.26</v>
      </c>
      <c r="P171" s="69"/>
      <c r="Q171" s="84">
        <v>15.98</v>
      </c>
      <c r="R171" s="77"/>
      <c r="X171" s="61">
        <v>4.96</v>
      </c>
    </row>
    <row r="172" spans="2:24" x14ac:dyDescent="0.2">
      <c r="B172" s="64">
        <v>3.72</v>
      </c>
      <c r="D172" s="65">
        <v>0.26</v>
      </c>
      <c r="P172" s="69"/>
      <c r="Q172" s="84">
        <v>16</v>
      </c>
      <c r="R172" s="77"/>
      <c r="X172" s="61">
        <v>3.72</v>
      </c>
    </row>
    <row r="173" spans="2:24" x14ac:dyDescent="0.2">
      <c r="B173" s="64">
        <v>0.3</v>
      </c>
      <c r="D173" s="65">
        <v>0.26</v>
      </c>
      <c r="P173" s="69"/>
      <c r="Q173" s="84">
        <v>16.02</v>
      </c>
      <c r="R173" s="77"/>
      <c r="X173" s="61">
        <v>0.3</v>
      </c>
    </row>
    <row r="174" spans="2:24" x14ac:dyDescent="0.2">
      <c r="B174" s="64">
        <v>2.44</v>
      </c>
      <c r="D174" s="65">
        <v>0.26</v>
      </c>
      <c r="P174" s="69"/>
      <c r="Q174" s="84">
        <v>16.02</v>
      </c>
      <c r="R174" s="77"/>
      <c r="X174" s="61">
        <v>2.44</v>
      </c>
    </row>
    <row r="175" spans="2:24" x14ac:dyDescent="0.2">
      <c r="B175" s="64">
        <v>14.18</v>
      </c>
      <c r="D175" s="65">
        <v>0.26</v>
      </c>
      <c r="P175" s="69"/>
      <c r="Q175" s="84">
        <v>16.02</v>
      </c>
      <c r="R175" s="77"/>
      <c r="X175" s="61">
        <v>14.18</v>
      </c>
    </row>
    <row r="176" spans="2:24" x14ac:dyDescent="0.2">
      <c r="B176" s="64">
        <v>3.34</v>
      </c>
      <c r="D176" s="65">
        <v>0.26</v>
      </c>
      <c r="P176" s="69"/>
      <c r="Q176" s="84">
        <v>16.080000000000002</v>
      </c>
      <c r="R176" s="77"/>
      <c r="X176" s="61">
        <v>3.34</v>
      </c>
    </row>
    <row r="177" spans="2:24" x14ac:dyDescent="0.2">
      <c r="B177" s="64">
        <v>1.3800000000000001</v>
      </c>
      <c r="D177" s="65">
        <v>0.26</v>
      </c>
      <c r="P177" s="69"/>
      <c r="Q177" s="84">
        <v>16.100000000000001</v>
      </c>
      <c r="R177" s="77"/>
      <c r="X177" s="61">
        <v>1.3800000000000001</v>
      </c>
    </row>
    <row r="178" spans="2:24" x14ac:dyDescent="0.2">
      <c r="B178" s="64">
        <v>1.24</v>
      </c>
      <c r="D178" s="65">
        <v>0.26</v>
      </c>
      <c r="P178" s="69"/>
      <c r="Q178" s="84">
        <v>16.22</v>
      </c>
      <c r="R178" s="77"/>
      <c r="X178" s="61">
        <v>1.24</v>
      </c>
    </row>
    <row r="179" spans="2:24" x14ac:dyDescent="0.2">
      <c r="B179" s="64">
        <v>1.46</v>
      </c>
      <c r="D179" s="65">
        <v>0.26</v>
      </c>
      <c r="P179" s="69"/>
      <c r="Q179" s="84">
        <v>16.240000000000002</v>
      </c>
      <c r="R179" s="77"/>
      <c r="X179" s="61">
        <v>1.46</v>
      </c>
    </row>
    <row r="180" spans="2:24" x14ac:dyDescent="0.2">
      <c r="B180" s="64">
        <v>2.98</v>
      </c>
      <c r="D180" s="65">
        <v>0.26</v>
      </c>
      <c r="P180" s="69"/>
      <c r="Q180" s="84">
        <v>16.28</v>
      </c>
      <c r="R180" s="77"/>
      <c r="X180" s="61">
        <v>2.98</v>
      </c>
    </row>
    <row r="181" spans="2:24" x14ac:dyDescent="0.2">
      <c r="B181" s="64">
        <v>5.8</v>
      </c>
      <c r="D181" s="65">
        <v>0.28000000000000003</v>
      </c>
      <c r="P181" s="69"/>
      <c r="Q181" s="84">
        <v>16.32</v>
      </c>
      <c r="R181" s="77"/>
      <c r="X181" s="61">
        <v>5.8</v>
      </c>
    </row>
    <row r="182" spans="2:24" x14ac:dyDescent="0.2">
      <c r="B182" s="64">
        <v>7.5</v>
      </c>
      <c r="D182" s="65">
        <v>0.28000000000000003</v>
      </c>
      <c r="P182" s="69"/>
      <c r="Q182" s="84">
        <v>16.32</v>
      </c>
      <c r="R182" s="77"/>
      <c r="X182" s="61">
        <v>7.5</v>
      </c>
    </row>
    <row r="183" spans="2:24" x14ac:dyDescent="0.2">
      <c r="B183" s="64">
        <v>1.7</v>
      </c>
      <c r="D183" s="65">
        <v>0.28000000000000003</v>
      </c>
      <c r="P183" s="69"/>
      <c r="Q183" s="84">
        <v>16.34</v>
      </c>
      <c r="R183" s="77"/>
      <c r="X183" s="61">
        <v>1.7</v>
      </c>
    </row>
    <row r="184" spans="2:24" x14ac:dyDescent="0.2">
      <c r="B184" s="64">
        <v>0.12</v>
      </c>
      <c r="D184" s="65">
        <v>0.28000000000000003</v>
      </c>
      <c r="P184" s="69"/>
      <c r="Q184" s="84">
        <v>16.34</v>
      </c>
      <c r="R184" s="77"/>
      <c r="X184" s="61">
        <v>0.12</v>
      </c>
    </row>
    <row r="185" spans="2:24" x14ac:dyDescent="0.2">
      <c r="B185" s="64">
        <v>3.7600000000000002</v>
      </c>
      <c r="D185" s="65">
        <v>0.28000000000000003</v>
      </c>
      <c r="P185" s="69"/>
      <c r="Q185" s="84">
        <v>16.420000000000002</v>
      </c>
      <c r="R185" s="77"/>
      <c r="X185" s="61">
        <v>3.7600000000000002</v>
      </c>
    </row>
    <row r="186" spans="2:24" x14ac:dyDescent="0.2">
      <c r="B186" s="64">
        <v>4.6399999999999997</v>
      </c>
      <c r="D186" s="65">
        <v>0.28000000000000003</v>
      </c>
      <c r="P186" s="69"/>
      <c r="Q186" s="84">
        <v>16.46</v>
      </c>
      <c r="R186" s="77"/>
      <c r="X186" s="61">
        <v>4.6399999999999997</v>
      </c>
    </row>
    <row r="187" spans="2:24" x14ac:dyDescent="0.2">
      <c r="B187" s="64">
        <v>19.740000000000002</v>
      </c>
      <c r="D187" s="65">
        <v>0.28000000000000003</v>
      </c>
      <c r="P187" s="69"/>
      <c r="Q187" s="84">
        <v>16.5</v>
      </c>
      <c r="R187" s="77"/>
      <c r="X187" s="61">
        <v>19.740000000000002</v>
      </c>
    </row>
    <row r="188" spans="2:24" x14ac:dyDescent="0.2">
      <c r="B188" s="64">
        <v>4.76</v>
      </c>
      <c r="D188" s="65">
        <v>0.28000000000000003</v>
      </c>
      <c r="P188" s="69"/>
      <c r="Q188" s="84">
        <v>16.5</v>
      </c>
      <c r="R188" s="77"/>
      <c r="X188" s="61">
        <v>4.76</v>
      </c>
    </row>
    <row r="189" spans="2:24" x14ac:dyDescent="0.2">
      <c r="B189" s="64">
        <v>0.34</v>
      </c>
      <c r="D189" s="65">
        <v>0.28000000000000003</v>
      </c>
      <c r="P189" s="69"/>
      <c r="Q189" s="84">
        <v>16.52</v>
      </c>
      <c r="R189" s="77"/>
      <c r="X189" s="61">
        <v>0.34</v>
      </c>
    </row>
    <row r="190" spans="2:24" x14ac:dyDescent="0.2">
      <c r="B190" s="64">
        <v>0.34</v>
      </c>
      <c r="D190" s="65">
        <v>0.28000000000000003</v>
      </c>
      <c r="P190" s="69"/>
      <c r="Q190" s="84">
        <v>16.54</v>
      </c>
      <c r="R190" s="77"/>
      <c r="X190" s="61">
        <v>0.34</v>
      </c>
    </row>
    <row r="191" spans="2:24" x14ac:dyDescent="0.2">
      <c r="B191" s="64">
        <v>1.62</v>
      </c>
      <c r="D191" s="65">
        <v>0.28000000000000003</v>
      </c>
      <c r="P191" s="69"/>
      <c r="Q191" s="84">
        <v>16.559999999999999</v>
      </c>
      <c r="R191" s="77"/>
      <c r="X191" s="61">
        <v>1.62</v>
      </c>
    </row>
    <row r="192" spans="2:24" x14ac:dyDescent="0.2">
      <c r="B192" s="64">
        <v>1.1400000000000001</v>
      </c>
      <c r="D192" s="65">
        <v>0.28000000000000003</v>
      </c>
      <c r="P192" s="69"/>
      <c r="Q192" s="84">
        <v>16.600000000000001</v>
      </c>
      <c r="R192" s="77"/>
      <c r="X192" s="61">
        <v>1.1400000000000001</v>
      </c>
    </row>
    <row r="193" spans="2:24" x14ac:dyDescent="0.2">
      <c r="B193" s="64">
        <v>3.3200000000000003</v>
      </c>
      <c r="D193" s="65">
        <v>0.28000000000000003</v>
      </c>
      <c r="P193" s="69"/>
      <c r="Q193" s="84">
        <v>16.600000000000001</v>
      </c>
      <c r="R193" s="77"/>
      <c r="X193" s="61">
        <v>3.3200000000000003</v>
      </c>
    </row>
    <row r="194" spans="2:24" x14ac:dyDescent="0.2">
      <c r="B194" s="64">
        <v>4.58</v>
      </c>
      <c r="D194" s="65">
        <v>0.28000000000000003</v>
      </c>
      <c r="P194" s="69"/>
      <c r="Q194" s="84">
        <v>16.66</v>
      </c>
      <c r="R194" s="77"/>
      <c r="X194" s="61">
        <v>4.58</v>
      </c>
    </row>
    <row r="195" spans="2:24" x14ac:dyDescent="0.2">
      <c r="B195" s="64">
        <v>0.8</v>
      </c>
      <c r="D195" s="65">
        <v>0.28000000000000003</v>
      </c>
      <c r="P195" s="69"/>
      <c r="Q195" s="84">
        <v>16.68</v>
      </c>
      <c r="R195" s="77"/>
      <c r="X195" s="61">
        <v>0.8</v>
      </c>
    </row>
    <row r="196" spans="2:24" x14ac:dyDescent="0.2">
      <c r="B196" s="64">
        <v>11.74</v>
      </c>
      <c r="D196" s="65">
        <v>0.28000000000000003</v>
      </c>
      <c r="P196" s="69"/>
      <c r="Q196" s="84">
        <v>16.740000000000002</v>
      </c>
      <c r="R196" s="77"/>
      <c r="X196" s="61">
        <v>11.74</v>
      </c>
    </row>
    <row r="197" spans="2:24" x14ac:dyDescent="0.2">
      <c r="B197" s="64">
        <v>5.0200000000000005</v>
      </c>
      <c r="D197" s="65">
        <v>0.3</v>
      </c>
      <c r="P197" s="69"/>
      <c r="Q197" s="84">
        <v>16.760000000000002</v>
      </c>
      <c r="R197" s="77"/>
      <c r="X197" s="61">
        <v>5.0200000000000005</v>
      </c>
    </row>
    <row r="198" spans="2:24" x14ac:dyDescent="0.2">
      <c r="B198" s="64">
        <v>18.78</v>
      </c>
      <c r="D198" s="65">
        <v>0.3</v>
      </c>
      <c r="P198" s="69"/>
      <c r="Q198" s="84">
        <v>16.88</v>
      </c>
      <c r="R198" s="77"/>
      <c r="X198" s="61">
        <v>18.78</v>
      </c>
    </row>
    <row r="199" spans="2:24" x14ac:dyDescent="0.2">
      <c r="B199" s="64">
        <v>0.6</v>
      </c>
      <c r="D199" s="65">
        <v>0.3</v>
      </c>
      <c r="P199" s="69"/>
      <c r="Q199" s="84">
        <v>16.899999999999999</v>
      </c>
      <c r="R199" s="77"/>
      <c r="X199" s="61">
        <v>0.6</v>
      </c>
    </row>
    <row r="200" spans="2:24" x14ac:dyDescent="0.2">
      <c r="B200" s="64">
        <v>13.68</v>
      </c>
      <c r="D200" s="65">
        <v>0.3</v>
      </c>
      <c r="P200" s="69"/>
      <c r="Q200" s="84">
        <v>16.899999999999999</v>
      </c>
      <c r="R200" s="77"/>
      <c r="X200" s="61">
        <v>13.68</v>
      </c>
    </row>
    <row r="201" spans="2:24" x14ac:dyDescent="0.2">
      <c r="B201" s="64">
        <v>1.34</v>
      </c>
      <c r="D201" s="65">
        <v>0.3</v>
      </c>
      <c r="P201" s="69"/>
      <c r="Q201" s="84">
        <v>16.920000000000002</v>
      </c>
      <c r="R201" s="77"/>
      <c r="X201" s="61">
        <v>1.34</v>
      </c>
    </row>
    <row r="202" spans="2:24" x14ac:dyDescent="0.2">
      <c r="B202" s="64">
        <v>0.24</v>
      </c>
      <c r="D202" s="65">
        <v>0.3</v>
      </c>
      <c r="P202" s="69"/>
      <c r="Q202" s="84">
        <v>16.920000000000002</v>
      </c>
      <c r="R202" s="77"/>
      <c r="X202" s="61">
        <v>0.24</v>
      </c>
    </row>
    <row r="203" spans="2:24" x14ac:dyDescent="0.2">
      <c r="B203" s="64">
        <v>0.72</v>
      </c>
      <c r="D203" s="65">
        <v>0.3</v>
      </c>
      <c r="P203" s="69"/>
      <c r="Q203" s="84">
        <v>16.920000000000002</v>
      </c>
      <c r="R203" s="77"/>
      <c r="X203" s="61">
        <v>0.72</v>
      </c>
    </row>
    <row r="204" spans="2:24" x14ac:dyDescent="0.2">
      <c r="B204" s="64">
        <v>2.7600000000000002</v>
      </c>
      <c r="D204" s="65">
        <v>0.3</v>
      </c>
      <c r="P204" s="69"/>
      <c r="Q204" s="84">
        <v>16.96</v>
      </c>
      <c r="R204" s="77"/>
      <c r="X204" s="61">
        <v>2.7600000000000002</v>
      </c>
    </row>
    <row r="205" spans="2:24" x14ac:dyDescent="0.2">
      <c r="B205" s="64">
        <v>0.2</v>
      </c>
      <c r="D205" s="65">
        <v>0.3</v>
      </c>
      <c r="P205" s="69"/>
      <c r="Q205" s="84">
        <v>16.98</v>
      </c>
      <c r="R205" s="77"/>
      <c r="X205" s="61">
        <v>0.2</v>
      </c>
    </row>
    <row r="206" spans="2:24" x14ac:dyDescent="0.2">
      <c r="B206" s="64">
        <v>0.18</v>
      </c>
      <c r="D206" s="65">
        <v>0.3</v>
      </c>
      <c r="P206" s="69"/>
      <c r="Q206" s="84">
        <v>17.04</v>
      </c>
      <c r="R206" s="77"/>
      <c r="X206" s="61">
        <v>0.18</v>
      </c>
    </row>
    <row r="207" spans="2:24" x14ac:dyDescent="0.2">
      <c r="B207" s="64">
        <v>6.86</v>
      </c>
      <c r="D207" s="65">
        <v>0.3</v>
      </c>
      <c r="P207" s="69"/>
      <c r="Q207" s="84">
        <v>17.04</v>
      </c>
      <c r="R207" s="77"/>
      <c r="X207" s="61">
        <v>6.86</v>
      </c>
    </row>
    <row r="208" spans="2:24" x14ac:dyDescent="0.2">
      <c r="B208" s="64">
        <v>1.98</v>
      </c>
      <c r="D208" s="65">
        <v>0.3</v>
      </c>
      <c r="P208" s="69"/>
      <c r="Q208" s="84">
        <v>17.04</v>
      </c>
      <c r="R208" s="77"/>
      <c r="X208" s="61">
        <v>1.98</v>
      </c>
    </row>
    <row r="209" spans="2:24" x14ac:dyDescent="0.2">
      <c r="B209" s="64">
        <v>11.28</v>
      </c>
      <c r="D209" s="65">
        <v>0.3</v>
      </c>
      <c r="P209" s="69"/>
      <c r="Q209" s="84">
        <v>17.080000000000002</v>
      </c>
      <c r="R209" s="77"/>
      <c r="X209" s="61">
        <v>11.28</v>
      </c>
    </row>
    <row r="210" spans="2:24" x14ac:dyDescent="0.2">
      <c r="B210" s="64">
        <v>4.0200000000000005</v>
      </c>
      <c r="D210" s="65">
        <v>0.3</v>
      </c>
      <c r="P210" s="69"/>
      <c r="Q210" s="84">
        <v>17.080000000000002</v>
      </c>
      <c r="R210" s="77"/>
      <c r="X210" s="61">
        <v>4.0200000000000005</v>
      </c>
    </row>
    <row r="211" spans="2:24" x14ac:dyDescent="0.2">
      <c r="B211" s="64">
        <v>0.64</v>
      </c>
      <c r="D211" s="65">
        <v>0.3</v>
      </c>
      <c r="P211" s="69"/>
      <c r="Q211" s="84">
        <v>17.080000000000002</v>
      </c>
      <c r="R211" s="77"/>
      <c r="X211" s="61">
        <v>0.64</v>
      </c>
    </row>
    <row r="212" spans="2:24" x14ac:dyDescent="0.2">
      <c r="B212" s="64">
        <v>0.5</v>
      </c>
      <c r="D212" s="65">
        <v>0.3</v>
      </c>
      <c r="P212" s="69"/>
      <c r="Q212" s="84">
        <v>17.12</v>
      </c>
      <c r="R212" s="77"/>
      <c r="X212" s="61">
        <v>0.5</v>
      </c>
    </row>
    <row r="213" spans="2:24" x14ac:dyDescent="0.2">
      <c r="B213" s="64">
        <v>3.3000000000000003</v>
      </c>
      <c r="D213" s="65">
        <v>0.3</v>
      </c>
      <c r="P213" s="69"/>
      <c r="Q213" s="84">
        <v>17.12</v>
      </c>
      <c r="R213" s="77"/>
      <c r="X213" s="61">
        <v>3.3000000000000003</v>
      </c>
    </row>
    <row r="214" spans="2:24" x14ac:dyDescent="0.2">
      <c r="B214" s="64">
        <v>2.1800000000000002</v>
      </c>
      <c r="D214" s="65">
        <v>0.3</v>
      </c>
      <c r="P214" s="69"/>
      <c r="Q214" s="84">
        <v>17.14</v>
      </c>
      <c r="R214" s="77"/>
      <c r="X214" s="61">
        <v>2.1800000000000002</v>
      </c>
    </row>
    <row r="215" spans="2:24" x14ac:dyDescent="0.2">
      <c r="B215" s="64">
        <v>10.9</v>
      </c>
      <c r="D215" s="65">
        <v>0.3</v>
      </c>
      <c r="P215" s="69"/>
      <c r="Q215" s="84">
        <v>17.18</v>
      </c>
      <c r="R215" s="77"/>
      <c r="X215" s="61">
        <v>10.9</v>
      </c>
    </row>
    <row r="216" spans="2:24" x14ac:dyDescent="0.2">
      <c r="B216" s="64">
        <v>19.04</v>
      </c>
      <c r="D216" s="65">
        <v>0.3</v>
      </c>
      <c r="P216" s="69"/>
      <c r="Q216" s="84">
        <v>17.3</v>
      </c>
      <c r="R216" s="77"/>
      <c r="X216" s="61">
        <v>19.04</v>
      </c>
    </row>
    <row r="217" spans="2:24" x14ac:dyDescent="0.2">
      <c r="B217" s="64">
        <v>16.920000000000002</v>
      </c>
      <c r="D217" s="65">
        <v>0.32</v>
      </c>
      <c r="P217" s="69"/>
      <c r="Q217" s="84">
        <v>17.3</v>
      </c>
      <c r="R217" s="77"/>
      <c r="X217" s="61">
        <v>16.920000000000002</v>
      </c>
    </row>
    <row r="218" spans="2:24" x14ac:dyDescent="0.2">
      <c r="B218" s="64">
        <v>16.96</v>
      </c>
      <c r="D218" s="65">
        <v>0.32</v>
      </c>
      <c r="P218" s="69"/>
      <c r="Q218" s="84">
        <v>17.32</v>
      </c>
      <c r="R218" s="77"/>
      <c r="X218" s="61">
        <v>16.96</v>
      </c>
    </row>
    <row r="219" spans="2:24" x14ac:dyDescent="0.2">
      <c r="B219" s="64">
        <v>0.46</v>
      </c>
      <c r="D219" s="65">
        <v>0.32</v>
      </c>
      <c r="P219" s="69"/>
      <c r="Q219" s="84">
        <v>17.34</v>
      </c>
      <c r="R219" s="77"/>
      <c r="X219" s="61">
        <v>0.46</v>
      </c>
    </row>
    <row r="220" spans="2:24" x14ac:dyDescent="0.2">
      <c r="B220" s="64">
        <v>1</v>
      </c>
      <c r="D220" s="65">
        <v>0.32</v>
      </c>
      <c r="P220" s="69"/>
      <c r="Q220" s="84">
        <v>17.36</v>
      </c>
      <c r="R220" s="77"/>
      <c r="X220" s="61">
        <v>1</v>
      </c>
    </row>
    <row r="221" spans="2:24" x14ac:dyDescent="0.2">
      <c r="B221" s="64">
        <v>2.96</v>
      </c>
      <c r="D221" s="65">
        <v>0.32</v>
      </c>
      <c r="P221" s="69"/>
      <c r="Q221" s="84">
        <v>17.420000000000002</v>
      </c>
      <c r="R221" s="77"/>
      <c r="X221" s="61">
        <v>2.96</v>
      </c>
    </row>
    <row r="222" spans="2:24" x14ac:dyDescent="0.2">
      <c r="B222" s="64">
        <v>3.86</v>
      </c>
      <c r="D222" s="65">
        <v>0.32</v>
      </c>
      <c r="P222" s="69"/>
      <c r="Q222" s="84">
        <v>17.54</v>
      </c>
      <c r="R222" s="77"/>
      <c r="X222" s="61">
        <v>3.86</v>
      </c>
    </row>
    <row r="223" spans="2:24" x14ac:dyDescent="0.2">
      <c r="B223" s="64">
        <v>12.94</v>
      </c>
      <c r="D223" s="65">
        <v>0.32</v>
      </c>
      <c r="P223" s="69"/>
      <c r="Q223" s="84">
        <v>17.559999999999999</v>
      </c>
      <c r="R223" s="77"/>
      <c r="X223" s="61">
        <v>12.94</v>
      </c>
    </row>
    <row r="224" spans="2:24" x14ac:dyDescent="0.2">
      <c r="B224" s="64">
        <v>0.46</v>
      </c>
      <c r="D224" s="65">
        <v>0.32</v>
      </c>
      <c r="P224" s="69"/>
      <c r="Q224" s="84">
        <v>17.62</v>
      </c>
      <c r="R224" s="77"/>
      <c r="X224" s="61">
        <v>0.46</v>
      </c>
    </row>
    <row r="225" spans="2:24" x14ac:dyDescent="0.2">
      <c r="B225" s="64">
        <v>5.0600000000000005</v>
      </c>
      <c r="D225" s="65">
        <v>0.32</v>
      </c>
      <c r="P225" s="69"/>
      <c r="Q225" s="84">
        <v>17.64</v>
      </c>
      <c r="R225" s="77"/>
      <c r="X225" s="61">
        <v>5.0600000000000005</v>
      </c>
    </row>
    <row r="226" spans="2:24" x14ac:dyDescent="0.2">
      <c r="B226" s="64">
        <v>3.94</v>
      </c>
      <c r="D226" s="65">
        <v>0.32</v>
      </c>
      <c r="P226" s="69"/>
      <c r="Q226" s="84">
        <v>17.66</v>
      </c>
      <c r="R226" s="77"/>
      <c r="X226" s="61">
        <v>3.94</v>
      </c>
    </row>
    <row r="227" spans="2:24" x14ac:dyDescent="0.2">
      <c r="B227" s="64">
        <v>0.5</v>
      </c>
      <c r="D227" s="65">
        <v>0.32</v>
      </c>
      <c r="P227" s="69"/>
      <c r="Q227" s="84">
        <v>17.68</v>
      </c>
      <c r="R227" s="77"/>
      <c r="X227" s="61">
        <v>0.5</v>
      </c>
    </row>
    <row r="228" spans="2:24" x14ac:dyDescent="0.2">
      <c r="B228" s="64">
        <v>5.84</v>
      </c>
      <c r="D228" s="65">
        <v>0.32</v>
      </c>
      <c r="P228" s="69"/>
      <c r="Q228" s="84">
        <v>17.7</v>
      </c>
      <c r="R228" s="77"/>
      <c r="X228" s="61">
        <v>5.84</v>
      </c>
    </row>
    <row r="229" spans="2:24" x14ac:dyDescent="0.2">
      <c r="B229" s="64">
        <v>4.96</v>
      </c>
      <c r="D229" s="65">
        <v>0.32</v>
      </c>
      <c r="P229" s="69"/>
      <c r="Q229" s="84">
        <v>17.740000000000002</v>
      </c>
      <c r="R229" s="77"/>
      <c r="X229" s="61">
        <v>4.96</v>
      </c>
    </row>
    <row r="230" spans="2:24" x14ac:dyDescent="0.2">
      <c r="B230" s="64">
        <v>11.22</v>
      </c>
      <c r="D230" s="65">
        <v>0.32</v>
      </c>
      <c r="P230" s="69"/>
      <c r="Q230" s="84">
        <v>17.740000000000002</v>
      </c>
      <c r="R230" s="77"/>
      <c r="X230" s="61">
        <v>11.22</v>
      </c>
    </row>
    <row r="231" spans="2:24" x14ac:dyDescent="0.2">
      <c r="B231" s="64">
        <v>0.54</v>
      </c>
      <c r="D231" s="65">
        <v>0.32</v>
      </c>
      <c r="P231" s="69"/>
      <c r="Q231" s="84">
        <v>17.760000000000002</v>
      </c>
      <c r="R231" s="77"/>
      <c r="X231" s="61">
        <v>0.54</v>
      </c>
    </row>
    <row r="232" spans="2:24" x14ac:dyDescent="0.2">
      <c r="B232" s="64">
        <v>3.52</v>
      </c>
      <c r="D232" s="65">
        <v>0.32</v>
      </c>
      <c r="P232" s="69"/>
      <c r="Q232" s="84">
        <v>17.760000000000002</v>
      </c>
      <c r="R232" s="77"/>
      <c r="X232" s="61">
        <v>3.52</v>
      </c>
    </row>
    <row r="233" spans="2:24" x14ac:dyDescent="0.2">
      <c r="B233" s="64">
        <v>1.26</v>
      </c>
      <c r="D233" s="65">
        <v>0.32</v>
      </c>
      <c r="P233" s="69"/>
      <c r="Q233" s="84">
        <v>17.78</v>
      </c>
      <c r="R233" s="77"/>
      <c r="X233" s="61">
        <v>1.26</v>
      </c>
    </row>
    <row r="234" spans="2:24" x14ac:dyDescent="0.2">
      <c r="B234" s="64">
        <v>13.16</v>
      </c>
      <c r="D234" s="65">
        <v>0.32</v>
      </c>
      <c r="P234" s="69"/>
      <c r="Q234" s="84">
        <v>17.78</v>
      </c>
      <c r="R234" s="77"/>
      <c r="X234" s="61">
        <v>13.16</v>
      </c>
    </row>
    <row r="235" spans="2:24" x14ac:dyDescent="0.2">
      <c r="B235" s="64">
        <v>2.04</v>
      </c>
      <c r="D235" s="65">
        <v>0.34</v>
      </c>
      <c r="P235" s="69"/>
      <c r="Q235" s="84">
        <v>17.88</v>
      </c>
      <c r="R235" s="77"/>
      <c r="X235" s="61">
        <v>2.04</v>
      </c>
    </row>
    <row r="236" spans="2:24" x14ac:dyDescent="0.2">
      <c r="B236" s="64">
        <v>2.66</v>
      </c>
      <c r="D236" s="65">
        <v>0.34</v>
      </c>
      <c r="P236" s="69"/>
      <c r="Q236" s="84">
        <v>17.900000000000002</v>
      </c>
      <c r="R236" s="77"/>
      <c r="X236" s="61">
        <v>2.66</v>
      </c>
    </row>
    <row r="237" spans="2:24" x14ac:dyDescent="0.2">
      <c r="B237" s="64">
        <v>2.2600000000000002</v>
      </c>
      <c r="D237" s="65">
        <v>0.34</v>
      </c>
      <c r="P237" s="69"/>
      <c r="Q237" s="84">
        <v>17.940000000000001</v>
      </c>
      <c r="R237" s="77"/>
      <c r="X237" s="61">
        <v>2.2600000000000002</v>
      </c>
    </row>
    <row r="238" spans="2:24" x14ac:dyDescent="0.2">
      <c r="B238" s="64">
        <v>0.96</v>
      </c>
      <c r="D238" s="65">
        <v>0.34</v>
      </c>
      <c r="P238" s="69"/>
      <c r="Q238" s="84">
        <v>17.98</v>
      </c>
      <c r="R238" s="77"/>
      <c r="X238" s="61">
        <v>0.96</v>
      </c>
    </row>
    <row r="239" spans="2:24" x14ac:dyDescent="0.2">
      <c r="B239" s="64">
        <v>1.76</v>
      </c>
      <c r="D239" s="65">
        <v>0.34</v>
      </c>
      <c r="P239" s="69"/>
      <c r="Q239" s="84">
        <v>17.98</v>
      </c>
      <c r="R239" s="77"/>
      <c r="X239" s="61">
        <v>1.76</v>
      </c>
    </row>
    <row r="240" spans="2:24" x14ac:dyDescent="0.2">
      <c r="B240" s="64">
        <v>1.8</v>
      </c>
      <c r="D240" s="65">
        <v>0.34</v>
      </c>
      <c r="P240" s="69"/>
      <c r="Q240" s="84">
        <v>18</v>
      </c>
      <c r="R240" s="77"/>
      <c r="X240" s="61">
        <v>1.8</v>
      </c>
    </row>
    <row r="241" spans="2:24" x14ac:dyDescent="0.2">
      <c r="B241" s="64">
        <v>1.18</v>
      </c>
      <c r="D241" s="65">
        <v>0.34</v>
      </c>
      <c r="P241" s="69"/>
      <c r="Q241" s="84">
        <v>18</v>
      </c>
      <c r="R241" s="77"/>
      <c r="X241" s="61">
        <v>1.18</v>
      </c>
    </row>
    <row r="242" spans="2:24" x14ac:dyDescent="0.2">
      <c r="B242" s="64">
        <v>0.56000000000000005</v>
      </c>
      <c r="D242" s="65">
        <v>0.34</v>
      </c>
      <c r="P242" s="69"/>
      <c r="Q242" s="84">
        <v>18.12</v>
      </c>
      <c r="R242" s="77"/>
      <c r="X242" s="61">
        <v>0.56000000000000005</v>
      </c>
    </row>
    <row r="243" spans="2:24" x14ac:dyDescent="0.2">
      <c r="B243" s="64">
        <v>1.04</v>
      </c>
      <c r="D243" s="65">
        <v>0.34</v>
      </c>
      <c r="P243" s="69"/>
      <c r="Q243" s="84">
        <v>18.22</v>
      </c>
      <c r="R243" s="77"/>
      <c r="X243" s="61">
        <v>1.04</v>
      </c>
    </row>
    <row r="244" spans="2:24" x14ac:dyDescent="0.2">
      <c r="B244" s="64">
        <v>0.26</v>
      </c>
      <c r="D244" s="65">
        <v>0.34</v>
      </c>
      <c r="P244" s="69"/>
      <c r="Q244" s="84">
        <v>18.22</v>
      </c>
      <c r="R244" s="77"/>
      <c r="X244" s="61">
        <v>0.26</v>
      </c>
    </row>
    <row r="245" spans="2:24" x14ac:dyDescent="0.2">
      <c r="B245" s="64">
        <v>19.78</v>
      </c>
      <c r="D245" s="65">
        <v>0.34</v>
      </c>
      <c r="P245" s="69"/>
      <c r="Q245" s="84">
        <v>18.22</v>
      </c>
      <c r="R245" s="77"/>
      <c r="X245" s="61">
        <v>19.78</v>
      </c>
    </row>
    <row r="246" spans="2:24" x14ac:dyDescent="0.2">
      <c r="B246" s="64">
        <v>1.84</v>
      </c>
      <c r="D246" s="65">
        <v>0.34</v>
      </c>
      <c r="P246" s="69"/>
      <c r="Q246" s="84">
        <v>18.240000000000002</v>
      </c>
      <c r="R246" s="77"/>
      <c r="X246" s="61">
        <v>1.84</v>
      </c>
    </row>
    <row r="247" spans="2:24" x14ac:dyDescent="0.2">
      <c r="B247" s="64">
        <v>11.08</v>
      </c>
      <c r="D247" s="65">
        <v>0.34</v>
      </c>
      <c r="P247" s="69"/>
      <c r="Q247" s="84">
        <v>18.260000000000002</v>
      </c>
      <c r="R247" s="77"/>
      <c r="X247" s="61">
        <v>11.08</v>
      </c>
    </row>
    <row r="248" spans="2:24" x14ac:dyDescent="0.2">
      <c r="B248" s="64">
        <v>16.899999999999999</v>
      </c>
      <c r="D248" s="65">
        <v>0.34</v>
      </c>
      <c r="P248" s="69"/>
      <c r="Q248" s="84">
        <v>18.28</v>
      </c>
      <c r="R248" s="77"/>
      <c r="X248" s="61">
        <v>16.899999999999999</v>
      </c>
    </row>
    <row r="249" spans="2:24" x14ac:dyDescent="0.2">
      <c r="B249" s="64">
        <v>2.7</v>
      </c>
      <c r="D249" s="65">
        <v>0.34</v>
      </c>
      <c r="P249" s="69"/>
      <c r="Q249" s="84">
        <v>18.28</v>
      </c>
      <c r="R249" s="77"/>
      <c r="X249" s="61">
        <v>2.7</v>
      </c>
    </row>
    <row r="250" spans="2:24" x14ac:dyDescent="0.2">
      <c r="B250" s="64">
        <v>1.4000000000000001</v>
      </c>
      <c r="D250" s="65">
        <v>0.34</v>
      </c>
      <c r="P250" s="69"/>
      <c r="Q250" s="84">
        <v>18.28</v>
      </c>
      <c r="R250" s="77"/>
      <c r="X250" s="61">
        <v>1.4000000000000001</v>
      </c>
    </row>
    <row r="251" spans="2:24" x14ac:dyDescent="0.2">
      <c r="B251" s="64">
        <v>1.04</v>
      </c>
      <c r="D251" s="65">
        <v>0.34</v>
      </c>
      <c r="P251" s="69"/>
      <c r="Q251" s="84">
        <v>18.3</v>
      </c>
      <c r="R251" s="77"/>
      <c r="X251" s="61">
        <v>1.04</v>
      </c>
    </row>
    <row r="252" spans="2:24" x14ac:dyDescent="0.2">
      <c r="B252" s="64">
        <v>6.62</v>
      </c>
      <c r="D252" s="65">
        <v>0.34</v>
      </c>
      <c r="P252" s="69"/>
      <c r="Q252" s="84">
        <v>18.3</v>
      </c>
      <c r="R252" s="77"/>
      <c r="X252" s="61">
        <v>6.62</v>
      </c>
    </row>
    <row r="253" spans="2:24" x14ac:dyDescent="0.2">
      <c r="B253" s="64">
        <v>3.2800000000000002</v>
      </c>
      <c r="D253" s="65">
        <v>0.34</v>
      </c>
      <c r="P253" s="69"/>
      <c r="Q253" s="84">
        <v>18.32</v>
      </c>
      <c r="R253" s="77"/>
      <c r="X253" s="61">
        <v>3.2800000000000002</v>
      </c>
    </row>
    <row r="254" spans="2:24" x14ac:dyDescent="0.2">
      <c r="B254" s="64">
        <v>2.48</v>
      </c>
      <c r="D254" s="65">
        <v>0.34</v>
      </c>
      <c r="P254" s="69"/>
      <c r="Q254" s="84">
        <v>18.34</v>
      </c>
      <c r="R254" s="77"/>
      <c r="X254" s="61">
        <v>2.48</v>
      </c>
    </row>
    <row r="255" spans="2:24" x14ac:dyDescent="0.2">
      <c r="B255" s="64">
        <v>1.08</v>
      </c>
      <c r="D255" s="65">
        <v>0.34</v>
      </c>
      <c r="P255" s="69"/>
      <c r="Q255" s="84">
        <v>18.38</v>
      </c>
      <c r="R255" s="77"/>
      <c r="X255" s="61">
        <v>1.08</v>
      </c>
    </row>
    <row r="256" spans="2:24" x14ac:dyDescent="0.2">
      <c r="B256" s="64">
        <v>3.56</v>
      </c>
      <c r="D256" s="65">
        <v>0.34</v>
      </c>
      <c r="P256" s="69"/>
      <c r="Q256" s="84">
        <v>18.38</v>
      </c>
      <c r="R256" s="77"/>
      <c r="X256" s="61">
        <v>3.56</v>
      </c>
    </row>
    <row r="257" spans="2:24" x14ac:dyDescent="0.2">
      <c r="B257" s="64">
        <v>0.4</v>
      </c>
      <c r="D257" s="65">
        <v>0.34</v>
      </c>
      <c r="P257" s="69"/>
      <c r="Q257" s="84">
        <v>18.38</v>
      </c>
      <c r="R257" s="77"/>
      <c r="X257" s="61">
        <v>0.4</v>
      </c>
    </row>
    <row r="258" spans="2:24" x14ac:dyDescent="0.2">
      <c r="B258" s="64">
        <v>4.22</v>
      </c>
      <c r="D258" s="65">
        <v>0.34</v>
      </c>
      <c r="P258" s="69"/>
      <c r="Q258" s="84">
        <v>18.400000000000002</v>
      </c>
      <c r="R258" s="77"/>
      <c r="X258" s="61">
        <v>4.22</v>
      </c>
    </row>
    <row r="259" spans="2:24" x14ac:dyDescent="0.2">
      <c r="B259" s="64">
        <v>1.06</v>
      </c>
      <c r="D259" s="65">
        <v>0.34</v>
      </c>
      <c r="P259" s="69"/>
      <c r="Q259" s="84">
        <v>18.420000000000002</v>
      </c>
      <c r="R259" s="77"/>
      <c r="X259" s="61">
        <v>1.06</v>
      </c>
    </row>
    <row r="260" spans="2:24" x14ac:dyDescent="0.2">
      <c r="B260" s="64">
        <v>0.44</v>
      </c>
      <c r="D260" s="65">
        <v>0.34</v>
      </c>
      <c r="P260" s="69"/>
      <c r="Q260" s="84">
        <v>18.46</v>
      </c>
      <c r="R260" s="77"/>
      <c r="X260" s="61">
        <v>0.44</v>
      </c>
    </row>
    <row r="261" spans="2:24" x14ac:dyDescent="0.2">
      <c r="B261" s="64">
        <v>0.08</v>
      </c>
      <c r="D261" s="65">
        <v>0.34</v>
      </c>
      <c r="P261" s="69"/>
      <c r="Q261" s="84">
        <v>18.48</v>
      </c>
      <c r="R261" s="77"/>
      <c r="X261" s="61">
        <v>0.08</v>
      </c>
    </row>
    <row r="262" spans="2:24" x14ac:dyDescent="0.2">
      <c r="B262" s="64">
        <v>2.9</v>
      </c>
      <c r="D262" s="65">
        <v>0.34</v>
      </c>
      <c r="P262" s="69"/>
      <c r="Q262" s="84">
        <v>18.54</v>
      </c>
      <c r="R262" s="77"/>
      <c r="X262" s="61">
        <v>2.9</v>
      </c>
    </row>
    <row r="263" spans="2:24" x14ac:dyDescent="0.2">
      <c r="B263" s="64">
        <v>17.78</v>
      </c>
      <c r="D263" s="65">
        <v>0.34</v>
      </c>
      <c r="P263" s="69"/>
      <c r="Q263" s="84">
        <v>18.559999999999999</v>
      </c>
      <c r="R263" s="77"/>
      <c r="X263" s="61">
        <v>17.78</v>
      </c>
    </row>
    <row r="264" spans="2:24" x14ac:dyDescent="0.2">
      <c r="B264" s="64">
        <v>1.6600000000000001</v>
      </c>
      <c r="D264" s="65">
        <v>0.36</v>
      </c>
      <c r="P264" s="69"/>
      <c r="Q264" s="84">
        <v>18.559999999999999</v>
      </c>
      <c r="R264" s="77"/>
      <c r="X264" s="61">
        <v>1.6600000000000001</v>
      </c>
    </row>
    <row r="265" spans="2:24" x14ac:dyDescent="0.2">
      <c r="B265" s="64">
        <v>0.48</v>
      </c>
      <c r="D265" s="65">
        <v>0.36</v>
      </c>
      <c r="P265" s="69"/>
      <c r="Q265" s="84">
        <v>18.559999999999999</v>
      </c>
      <c r="R265" s="77"/>
      <c r="X265" s="61">
        <v>0.48</v>
      </c>
    </row>
    <row r="266" spans="2:24" x14ac:dyDescent="0.2">
      <c r="B266" s="64">
        <v>2.66</v>
      </c>
      <c r="D266" s="65">
        <v>0.36</v>
      </c>
      <c r="P266" s="69"/>
      <c r="Q266" s="84">
        <v>18.559999999999999</v>
      </c>
      <c r="R266" s="77"/>
      <c r="X266" s="61">
        <v>2.66</v>
      </c>
    </row>
    <row r="267" spans="2:24" x14ac:dyDescent="0.2">
      <c r="B267" s="64">
        <v>4.5</v>
      </c>
      <c r="D267" s="65">
        <v>0.36</v>
      </c>
      <c r="P267" s="69"/>
      <c r="Q267" s="84">
        <v>18.559999999999999</v>
      </c>
      <c r="R267" s="77"/>
      <c r="X267" s="61">
        <v>4.5</v>
      </c>
    </row>
    <row r="268" spans="2:24" x14ac:dyDescent="0.2">
      <c r="B268" s="64">
        <v>2.08</v>
      </c>
      <c r="D268" s="65">
        <v>0.36</v>
      </c>
      <c r="P268" s="69"/>
      <c r="Q268" s="84">
        <v>18.580000000000002</v>
      </c>
      <c r="R268" s="77"/>
      <c r="X268" s="61">
        <v>2.08</v>
      </c>
    </row>
    <row r="269" spans="2:24" x14ac:dyDescent="0.2">
      <c r="B269" s="64">
        <v>18.940000000000001</v>
      </c>
      <c r="D269" s="65">
        <v>0.36</v>
      </c>
      <c r="P269" s="69"/>
      <c r="Q269" s="84">
        <v>18.580000000000002</v>
      </c>
      <c r="R269" s="77"/>
      <c r="X269" s="61">
        <v>18.940000000000001</v>
      </c>
    </row>
    <row r="270" spans="2:24" x14ac:dyDescent="0.2">
      <c r="B270" s="64">
        <v>5.44</v>
      </c>
      <c r="D270" s="65">
        <v>0.36</v>
      </c>
      <c r="P270" s="69"/>
      <c r="Q270" s="84">
        <v>18.68</v>
      </c>
      <c r="R270" s="77"/>
      <c r="X270" s="61">
        <v>5.44</v>
      </c>
    </row>
    <row r="271" spans="2:24" x14ac:dyDescent="0.2">
      <c r="B271" s="64">
        <v>0.52</v>
      </c>
      <c r="D271" s="65">
        <v>0.36</v>
      </c>
      <c r="P271" s="69"/>
      <c r="Q271" s="84">
        <v>18.7</v>
      </c>
      <c r="R271" s="77"/>
      <c r="X271" s="61">
        <v>0.52</v>
      </c>
    </row>
    <row r="272" spans="2:24" x14ac:dyDescent="0.2">
      <c r="B272" s="64">
        <v>13.18</v>
      </c>
      <c r="D272" s="65">
        <v>0.36</v>
      </c>
      <c r="P272" s="69"/>
      <c r="Q272" s="84">
        <v>18.72</v>
      </c>
      <c r="R272" s="77"/>
      <c r="X272" s="61">
        <v>13.18</v>
      </c>
    </row>
    <row r="273" spans="2:24" x14ac:dyDescent="0.2">
      <c r="B273" s="64">
        <v>15.620000000000001</v>
      </c>
      <c r="D273" s="65">
        <v>0.36</v>
      </c>
      <c r="P273" s="69"/>
      <c r="Q273" s="84">
        <v>18.78</v>
      </c>
      <c r="R273" s="77"/>
      <c r="X273" s="61">
        <v>15.620000000000001</v>
      </c>
    </row>
    <row r="274" spans="2:24" x14ac:dyDescent="0.2">
      <c r="B274" s="64">
        <v>14.36</v>
      </c>
      <c r="D274" s="65">
        <v>0.36</v>
      </c>
      <c r="P274" s="69"/>
      <c r="Q274" s="84">
        <v>18.78</v>
      </c>
      <c r="R274" s="77"/>
      <c r="X274" s="61">
        <v>14.36</v>
      </c>
    </row>
    <row r="275" spans="2:24" x14ac:dyDescent="0.2">
      <c r="B275" s="64">
        <v>0.92</v>
      </c>
      <c r="D275" s="65">
        <v>0.36</v>
      </c>
      <c r="P275" s="69"/>
      <c r="Q275" s="84">
        <v>18.78</v>
      </c>
      <c r="R275" s="77"/>
      <c r="X275" s="61">
        <v>0.92</v>
      </c>
    </row>
    <row r="276" spans="2:24" x14ac:dyDescent="0.2">
      <c r="B276" s="64">
        <v>0.56000000000000005</v>
      </c>
      <c r="D276" s="65">
        <v>0.36</v>
      </c>
      <c r="P276" s="69"/>
      <c r="Q276" s="84">
        <v>18.78</v>
      </c>
      <c r="R276" s="77"/>
      <c r="X276" s="61">
        <v>0.56000000000000005</v>
      </c>
    </row>
    <row r="277" spans="2:24" x14ac:dyDescent="0.2">
      <c r="B277" s="64">
        <v>13.620000000000001</v>
      </c>
      <c r="D277" s="65">
        <v>0.36</v>
      </c>
      <c r="P277" s="69"/>
      <c r="Q277" s="84">
        <v>18.82</v>
      </c>
      <c r="R277" s="77"/>
      <c r="X277" s="61">
        <v>13.620000000000001</v>
      </c>
    </row>
    <row r="278" spans="2:24" x14ac:dyDescent="0.2">
      <c r="B278" s="64">
        <v>3.8200000000000003</v>
      </c>
      <c r="D278" s="65">
        <v>0.36</v>
      </c>
      <c r="P278" s="69"/>
      <c r="Q278" s="84">
        <v>18.82</v>
      </c>
      <c r="R278" s="77"/>
      <c r="X278" s="61">
        <v>3.8200000000000003</v>
      </c>
    </row>
    <row r="279" spans="2:24" x14ac:dyDescent="0.2">
      <c r="B279" s="64">
        <v>2.48</v>
      </c>
      <c r="D279" s="65">
        <v>0.36</v>
      </c>
      <c r="P279" s="69"/>
      <c r="Q279" s="84">
        <v>18.84</v>
      </c>
      <c r="R279" s="77"/>
      <c r="X279" s="61">
        <v>2.48</v>
      </c>
    </row>
    <row r="280" spans="2:24" x14ac:dyDescent="0.2">
      <c r="B280" s="64">
        <v>0.48</v>
      </c>
      <c r="D280" s="65">
        <v>0.36</v>
      </c>
      <c r="P280" s="69"/>
      <c r="Q280" s="84">
        <v>18.84</v>
      </c>
      <c r="R280" s="77"/>
      <c r="X280" s="61">
        <v>0.48</v>
      </c>
    </row>
    <row r="281" spans="2:24" x14ac:dyDescent="0.2">
      <c r="B281" s="64">
        <v>11.06</v>
      </c>
      <c r="D281" s="65">
        <v>0.36</v>
      </c>
      <c r="P281" s="69"/>
      <c r="Q281" s="84">
        <v>18.84</v>
      </c>
      <c r="R281" s="77"/>
      <c r="X281" s="61">
        <v>11.06</v>
      </c>
    </row>
    <row r="282" spans="2:24" x14ac:dyDescent="0.2">
      <c r="B282" s="64">
        <v>0.1</v>
      </c>
      <c r="D282" s="65">
        <v>0.36</v>
      </c>
      <c r="P282" s="69"/>
      <c r="Q282" s="84">
        <v>18.86</v>
      </c>
      <c r="R282" s="77"/>
      <c r="X282" s="61">
        <v>0.1</v>
      </c>
    </row>
    <row r="283" spans="2:24" x14ac:dyDescent="0.2">
      <c r="B283" s="64">
        <v>2.2000000000000002</v>
      </c>
      <c r="D283" s="65">
        <v>0.36</v>
      </c>
      <c r="P283" s="69"/>
      <c r="Q283" s="84">
        <v>18.86</v>
      </c>
      <c r="R283" s="77"/>
      <c r="X283" s="61">
        <v>2.2000000000000002</v>
      </c>
    </row>
    <row r="284" spans="2:24" x14ac:dyDescent="0.2">
      <c r="B284" s="64">
        <v>2.64</v>
      </c>
      <c r="D284" s="65">
        <v>0.36</v>
      </c>
      <c r="P284" s="69"/>
      <c r="Q284" s="84">
        <v>18.86</v>
      </c>
      <c r="R284" s="77"/>
      <c r="X284" s="61">
        <v>2.64</v>
      </c>
    </row>
    <row r="285" spans="2:24" x14ac:dyDescent="0.2">
      <c r="B285" s="64">
        <v>0.66</v>
      </c>
      <c r="D285" s="65">
        <v>0.36</v>
      </c>
      <c r="P285" s="69"/>
      <c r="Q285" s="84">
        <v>18.88</v>
      </c>
      <c r="R285" s="77"/>
      <c r="X285" s="61">
        <v>0.66</v>
      </c>
    </row>
    <row r="286" spans="2:24" x14ac:dyDescent="0.2">
      <c r="B286" s="64">
        <v>2.92</v>
      </c>
      <c r="D286" s="65">
        <v>0.36</v>
      </c>
      <c r="P286" s="69"/>
      <c r="Q286" s="84">
        <v>18.88</v>
      </c>
      <c r="R286" s="77"/>
      <c r="X286" s="61">
        <v>2.92</v>
      </c>
    </row>
    <row r="287" spans="2:24" x14ac:dyDescent="0.2">
      <c r="B287" s="64">
        <v>0.9</v>
      </c>
      <c r="D287" s="65">
        <v>0.36</v>
      </c>
      <c r="P287" s="69"/>
      <c r="Q287" s="84">
        <v>18.920000000000002</v>
      </c>
      <c r="R287" s="77"/>
      <c r="X287" s="61">
        <v>0.9</v>
      </c>
    </row>
    <row r="288" spans="2:24" x14ac:dyDescent="0.2">
      <c r="B288" s="64">
        <v>1.32</v>
      </c>
      <c r="D288" s="65">
        <v>0.36</v>
      </c>
      <c r="P288" s="69"/>
      <c r="Q288" s="84">
        <v>18.920000000000002</v>
      </c>
      <c r="R288" s="77"/>
      <c r="X288" s="61">
        <v>1.32</v>
      </c>
    </row>
    <row r="289" spans="2:24" x14ac:dyDescent="0.2">
      <c r="B289" s="64">
        <v>0.84</v>
      </c>
      <c r="D289" s="65">
        <v>0.36</v>
      </c>
      <c r="P289" s="69"/>
      <c r="Q289" s="84">
        <v>18.920000000000002</v>
      </c>
      <c r="R289" s="77"/>
      <c r="X289" s="61">
        <v>0.84</v>
      </c>
    </row>
    <row r="290" spans="2:24" x14ac:dyDescent="0.2">
      <c r="B290" s="64">
        <v>5.5200000000000005</v>
      </c>
      <c r="D290" s="65">
        <v>0.36</v>
      </c>
      <c r="P290" s="69"/>
      <c r="Q290" s="84">
        <v>18.940000000000001</v>
      </c>
      <c r="R290" s="77"/>
      <c r="X290" s="61">
        <v>5.5200000000000005</v>
      </c>
    </row>
    <row r="291" spans="2:24" x14ac:dyDescent="0.2">
      <c r="B291" s="64">
        <v>10.220000000000001</v>
      </c>
      <c r="D291" s="65">
        <v>0.36</v>
      </c>
      <c r="P291" s="69"/>
      <c r="Q291" s="84">
        <v>18.940000000000001</v>
      </c>
      <c r="R291" s="77"/>
      <c r="X291" s="61">
        <v>10.220000000000001</v>
      </c>
    </row>
    <row r="292" spans="2:24" x14ac:dyDescent="0.2">
      <c r="B292" s="64">
        <v>2.16</v>
      </c>
      <c r="D292" s="65">
        <v>0.38</v>
      </c>
      <c r="P292" s="69"/>
      <c r="Q292" s="84">
        <v>18.940000000000001</v>
      </c>
      <c r="R292" s="77"/>
      <c r="X292" s="61">
        <v>2.16</v>
      </c>
    </row>
    <row r="293" spans="2:24" x14ac:dyDescent="0.2">
      <c r="B293" s="64">
        <v>1.94</v>
      </c>
      <c r="D293" s="65">
        <v>0.38</v>
      </c>
      <c r="P293" s="69"/>
      <c r="Q293" s="84">
        <v>18.96</v>
      </c>
      <c r="R293" s="77"/>
      <c r="X293" s="61">
        <v>1.94</v>
      </c>
    </row>
    <row r="294" spans="2:24" x14ac:dyDescent="0.2">
      <c r="B294" s="64">
        <v>19.059999999999999</v>
      </c>
      <c r="D294" s="65">
        <v>0.38</v>
      </c>
      <c r="P294" s="69"/>
      <c r="Q294" s="84">
        <v>19</v>
      </c>
      <c r="R294" s="77"/>
      <c r="X294" s="61">
        <v>19.059999999999999</v>
      </c>
    </row>
    <row r="295" spans="2:24" x14ac:dyDescent="0.2">
      <c r="B295" s="64">
        <v>14</v>
      </c>
      <c r="D295" s="65">
        <v>0.38</v>
      </c>
      <c r="P295" s="69"/>
      <c r="Q295" s="84">
        <v>19.04</v>
      </c>
      <c r="R295" s="77"/>
      <c r="X295" s="61">
        <v>14</v>
      </c>
    </row>
    <row r="296" spans="2:24" x14ac:dyDescent="0.2">
      <c r="B296" s="64">
        <v>2.66</v>
      </c>
      <c r="D296" s="65">
        <v>0.38</v>
      </c>
      <c r="P296" s="69"/>
      <c r="Q296" s="84">
        <v>19.059999999999999</v>
      </c>
      <c r="R296" s="77"/>
      <c r="X296" s="61">
        <v>2.66</v>
      </c>
    </row>
    <row r="297" spans="2:24" x14ac:dyDescent="0.2">
      <c r="B297" s="64">
        <v>10.200000000000001</v>
      </c>
      <c r="D297" s="65">
        <v>0.38</v>
      </c>
      <c r="P297" s="69"/>
      <c r="Q297" s="84">
        <v>19.059999999999999</v>
      </c>
      <c r="R297" s="77"/>
      <c r="X297" s="61">
        <v>10.200000000000001</v>
      </c>
    </row>
    <row r="298" spans="2:24" x14ac:dyDescent="0.2">
      <c r="B298" s="64">
        <v>1.58</v>
      </c>
      <c r="D298" s="65">
        <v>0.38</v>
      </c>
      <c r="P298" s="69"/>
      <c r="Q298" s="84">
        <v>19.100000000000001</v>
      </c>
      <c r="R298" s="77"/>
      <c r="X298" s="61">
        <v>1.58</v>
      </c>
    </row>
    <row r="299" spans="2:24" x14ac:dyDescent="0.2">
      <c r="B299" s="64">
        <v>5.5600000000000005</v>
      </c>
      <c r="D299" s="65">
        <v>0.38</v>
      </c>
      <c r="P299" s="69"/>
      <c r="Q299" s="84">
        <v>19.100000000000001</v>
      </c>
      <c r="R299" s="77"/>
      <c r="X299" s="61">
        <v>5.5600000000000005</v>
      </c>
    </row>
    <row r="300" spans="2:24" x14ac:dyDescent="0.2">
      <c r="B300" s="64">
        <v>0.54</v>
      </c>
      <c r="D300" s="65">
        <v>0.38</v>
      </c>
      <c r="P300" s="69"/>
      <c r="Q300" s="84">
        <v>19.12</v>
      </c>
      <c r="R300" s="77"/>
      <c r="X300" s="61">
        <v>0.54</v>
      </c>
    </row>
    <row r="301" spans="2:24" x14ac:dyDescent="0.2">
      <c r="B301" s="64">
        <v>15.08</v>
      </c>
      <c r="D301" s="65">
        <v>0.38</v>
      </c>
      <c r="P301" s="69"/>
      <c r="Q301" s="84">
        <v>19.14</v>
      </c>
      <c r="R301" s="77"/>
      <c r="X301" s="61">
        <v>15.08</v>
      </c>
    </row>
    <row r="302" spans="2:24" x14ac:dyDescent="0.2">
      <c r="B302" s="64">
        <v>3.48</v>
      </c>
      <c r="D302" s="65">
        <v>0.38</v>
      </c>
      <c r="P302" s="69"/>
      <c r="Q302" s="84">
        <v>19.2</v>
      </c>
      <c r="R302" s="77"/>
      <c r="X302" s="61">
        <v>3.48</v>
      </c>
    </row>
    <row r="303" spans="2:24" x14ac:dyDescent="0.2">
      <c r="B303" s="64">
        <v>1.1599999999999999</v>
      </c>
      <c r="D303" s="65">
        <v>0.38</v>
      </c>
      <c r="P303" s="69"/>
      <c r="Q303" s="84">
        <v>19.240000000000002</v>
      </c>
      <c r="R303" s="77"/>
      <c r="X303" s="61">
        <v>1.1599999999999999</v>
      </c>
    </row>
    <row r="304" spans="2:24" x14ac:dyDescent="0.2">
      <c r="B304" s="64">
        <v>7.82</v>
      </c>
      <c r="D304" s="65">
        <v>0.38</v>
      </c>
      <c r="P304" s="69"/>
      <c r="Q304" s="84">
        <v>19.32</v>
      </c>
      <c r="R304" s="77"/>
      <c r="X304" s="61">
        <v>7.82</v>
      </c>
    </row>
    <row r="305" spans="2:24" x14ac:dyDescent="0.2">
      <c r="B305" s="64">
        <v>1.48</v>
      </c>
      <c r="D305" s="65">
        <v>0.38</v>
      </c>
      <c r="P305" s="69"/>
      <c r="Q305" s="84">
        <v>19.32</v>
      </c>
      <c r="R305" s="77"/>
      <c r="X305" s="61">
        <v>1.48</v>
      </c>
    </row>
    <row r="306" spans="2:24" x14ac:dyDescent="0.2">
      <c r="B306" s="64">
        <v>0.36</v>
      </c>
      <c r="D306" s="65">
        <v>0.38</v>
      </c>
      <c r="P306" s="69"/>
      <c r="Q306" s="84">
        <v>19.34</v>
      </c>
      <c r="R306" s="77"/>
      <c r="X306" s="61">
        <v>0.36</v>
      </c>
    </row>
    <row r="307" spans="2:24" x14ac:dyDescent="0.2">
      <c r="B307" s="64">
        <v>3.06</v>
      </c>
      <c r="D307" s="65">
        <v>0.38</v>
      </c>
      <c r="P307" s="69"/>
      <c r="Q307" s="84">
        <v>19.36</v>
      </c>
      <c r="R307" s="77"/>
      <c r="X307" s="61">
        <v>3.06</v>
      </c>
    </row>
    <row r="308" spans="2:24" x14ac:dyDescent="0.2">
      <c r="B308" s="64">
        <v>6.38</v>
      </c>
      <c r="D308" s="65">
        <v>0.38</v>
      </c>
      <c r="P308" s="69"/>
      <c r="Q308" s="84">
        <v>19.36</v>
      </c>
      <c r="R308" s="77"/>
      <c r="X308" s="61">
        <v>6.38</v>
      </c>
    </row>
    <row r="309" spans="2:24" x14ac:dyDescent="0.2">
      <c r="B309" s="64">
        <v>3.8000000000000003</v>
      </c>
      <c r="D309" s="65">
        <v>0.38</v>
      </c>
      <c r="P309" s="69"/>
      <c r="Q309" s="84">
        <v>19.36</v>
      </c>
      <c r="R309" s="77"/>
      <c r="X309" s="61">
        <v>3.8000000000000003</v>
      </c>
    </row>
    <row r="310" spans="2:24" x14ac:dyDescent="0.2">
      <c r="B310" s="64">
        <v>0.72</v>
      </c>
      <c r="D310" s="65">
        <v>0.38</v>
      </c>
      <c r="P310" s="69"/>
      <c r="Q310" s="84">
        <v>19.38</v>
      </c>
      <c r="R310" s="77"/>
      <c r="X310" s="61">
        <v>0.72</v>
      </c>
    </row>
    <row r="311" spans="2:24" x14ac:dyDescent="0.2">
      <c r="B311" s="64">
        <v>0.64</v>
      </c>
      <c r="D311" s="65">
        <v>0.38</v>
      </c>
      <c r="P311" s="69"/>
      <c r="Q311" s="84">
        <v>19.400000000000002</v>
      </c>
      <c r="R311" s="77"/>
      <c r="X311" s="61">
        <v>0.64</v>
      </c>
    </row>
    <row r="312" spans="2:24" x14ac:dyDescent="0.2">
      <c r="B312" s="64">
        <v>3.2</v>
      </c>
      <c r="D312" s="65">
        <v>0.38</v>
      </c>
      <c r="P312" s="69"/>
      <c r="Q312" s="84">
        <v>19.400000000000002</v>
      </c>
      <c r="R312" s="77"/>
      <c r="X312" s="61">
        <v>3.2</v>
      </c>
    </row>
    <row r="313" spans="2:24" x14ac:dyDescent="0.2">
      <c r="B313" s="64">
        <v>14.74</v>
      </c>
      <c r="D313" s="65">
        <v>0.38</v>
      </c>
      <c r="P313" s="69"/>
      <c r="Q313" s="84">
        <v>19.46</v>
      </c>
      <c r="R313" s="77"/>
      <c r="X313" s="61">
        <v>14.74</v>
      </c>
    </row>
    <row r="314" spans="2:24" x14ac:dyDescent="0.2">
      <c r="B314" s="64">
        <v>1</v>
      </c>
      <c r="D314" s="65">
        <v>0.38</v>
      </c>
      <c r="P314" s="69"/>
      <c r="Q314" s="84">
        <v>19.559999999999999</v>
      </c>
      <c r="R314" s="77"/>
      <c r="X314" s="61">
        <v>1</v>
      </c>
    </row>
    <row r="315" spans="2:24" x14ac:dyDescent="0.2">
      <c r="B315" s="64">
        <v>15.040000000000001</v>
      </c>
      <c r="D315" s="65">
        <v>0.38</v>
      </c>
      <c r="P315" s="69"/>
      <c r="Q315" s="84">
        <v>19.559999999999999</v>
      </c>
      <c r="R315" s="77"/>
      <c r="X315" s="61">
        <v>15.040000000000001</v>
      </c>
    </row>
    <row r="316" spans="2:24" x14ac:dyDescent="0.2">
      <c r="B316" s="64">
        <v>14.3</v>
      </c>
      <c r="D316" s="65">
        <v>0.4</v>
      </c>
      <c r="P316" s="69"/>
      <c r="Q316" s="84">
        <v>19.62</v>
      </c>
      <c r="R316" s="77"/>
      <c r="X316" s="61">
        <v>14.3</v>
      </c>
    </row>
    <row r="317" spans="2:24" x14ac:dyDescent="0.2">
      <c r="B317" s="64">
        <v>1.06</v>
      </c>
      <c r="D317" s="65">
        <v>0.4</v>
      </c>
      <c r="P317" s="69"/>
      <c r="Q317" s="84">
        <v>19.66</v>
      </c>
      <c r="R317" s="77"/>
      <c r="X317" s="61">
        <v>1.06</v>
      </c>
    </row>
    <row r="318" spans="2:24" x14ac:dyDescent="0.2">
      <c r="B318" s="64">
        <v>0.36</v>
      </c>
      <c r="D318" s="65">
        <v>0.4</v>
      </c>
      <c r="P318" s="69"/>
      <c r="Q318" s="84">
        <v>19.68</v>
      </c>
      <c r="R318" s="77"/>
      <c r="X318" s="61">
        <v>0.36</v>
      </c>
    </row>
    <row r="319" spans="2:24" x14ac:dyDescent="0.2">
      <c r="B319" s="64">
        <v>0.36</v>
      </c>
      <c r="D319" s="65">
        <v>0.4</v>
      </c>
      <c r="P319" s="69"/>
      <c r="Q319" s="84">
        <v>19.72</v>
      </c>
      <c r="R319" s="77"/>
      <c r="X319" s="61">
        <v>0.36</v>
      </c>
    </row>
    <row r="320" spans="2:24" x14ac:dyDescent="0.2">
      <c r="B320" s="64">
        <v>6.7</v>
      </c>
      <c r="D320" s="65">
        <v>0.4</v>
      </c>
      <c r="P320" s="69"/>
      <c r="Q320" s="84">
        <v>19.740000000000002</v>
      </c>
      <c r="R320" s="77"/>
      <c r="X320" s="61">
        <v>6.7</v>
      </c>
    </row>
    <row r="321" spans="2:24" x14ac:dyDescent="0.2">
      <c r="B321" s="64">
        <v>0.34</v>
      </c>
      <c r="D321" s="65">
        <v>0.4</v>
      </c>
      <c r="P321" s="69"/>
      <c r="Q321" s="84">
        <v>19.740000000000002</v>
      </c>
      <c r="R321" s="77"/>
      <c r="X321" s="61">
        <v>0.34</v>
      </c>
    </row>
    <row r="322" spans="2:24" x14ac:dyDescent="0.2">
      <c r="B322" s="64">
        <v>4.46</v>
      </c>
      <c r="D322" s="65">
        <v>0.4</v>
      </c>
      <c r="P322" s="69"/>
      <c r="Q322" s="84">
        <v>19.78</v>
      </c>
      <c r="R322" s="77"/>
      <c r="X322" s="61">
        <v>4.46</v>
      </c>
    </row>
    <row r="323" spans="2:24" x14ac:dyDescent="0.2">
      <c r="B323" s="64">
        <v>0.08</v>
      </c>
      <c r="D323" s="65">
        <v>0.4</v>
      </c>
      <c r="P323" s="69"/>
      <c r="Q323" s="84">
        <v>19.78</v>
      </c>
      <c r="R323" s="77"/>
      <c r="X323" s="61">
        <v>0.08</v>
      </c>
    </row>
    <row r="324" spans="2:24" x14ac:dyDescent="0.2">
      <c r="B324" s="64">
        <v>0.62</v>
      </c>
      <c r="D324" s="65">
        <v>0.4</v>
      </c>
      <c r="P324" s="69"/>
      <c r="Q324" s="84">
        <v>19.8</v>
      </c>
      <c r="R324" s="77"/>
      <c r="X324" s="61">
        <v>0.62</v>
      </c>
    </row>
    <row r="325" spans="2:24" x14ac:dyDescent="0.2">
      <c r="B325" s="64">
        <v>11.26</v>
      </c>
      <c r="D325" s="65">
        <v>0.4</v>
      </c>
      <c r="P325" s="69"/>
      <c r="Q325" s="84">
        <v>19.82</v>
      </c>
      <c r="R325" s="77"/>
      <c r="X325" s="61">
        <v>11.26</v>
      </c>
    </row>
    <row r="326" spans="2:24" x14ac:dyDescent="0.2">
      <c r="B326" s="64">
        <v>10.56</v>
      </c>
      <c r="D326" s="65">
        <v>0.4</v>
      </c>
      <c r="P326" s="69"/>
      <c r="Q326" s="84">
        <v>19.920000000000002</v>
      </c>
      <c r="R326" s="77"/>
      <c r="X326" s="61">
        <v>10.56</v>
      </c>
    </row>
    <row r="327" spans="2:24" x14ac:dyDescent="0.2">
      <c r="B327" s="64">
        <v>19.740000000000002</v>
      </c>
      <c r="D327" s="65">
        <v>0.4</v>
      </c>
      <c r="P327" s="69"/>
      <c r="Q327" s="84">
        <v>19.96</v>
      </c>
      <c r="R327" s="77"/>
      <c r="X327" s="61">
        <v>19.740000000000002</v>
      </c>
    </row>
    <row r="328" spans="2:24" x14ac:dyDescent="0.2">
      <c r="B328" s="64">
        <v>3.14</v>
      </c>
      <c r="D328" s="65">
        <v>0.4</v>
      </c>
      <c r="P328" s="69"/>
      <c r="Q328" s="84">
        <v>19.96</v>
      </c>
      <c r="R328" s="77"/>
      <c r="X328" s="61">
        <v>3.14</v>
      </c>
    </row>
    <row r="329" spans="2:24" x14ac:dyDescent="0.2">
      <c r="B329" s="64">
        <v>18.88</v>
      </c>
      <c r="D329" s="65">
        <v>0.4</v>
      </c>
      <c r="P329" s="69"/>
      <c r="Q329" s="84">
        <v>19.96</v>
      </c>
      <c r="R329" s="77"/>
      <c r="X329" s="61">
        <v>18.88</v>
      </c>
    </row>
    <row r="330" spans="2:24" ht="16" thickBot="1" x14ac:dyDescent="0.25">
      <c r="B330" s="64">
        <v>2.14</v>
      </c>
      <c r="D330" s="65">
        <v>0.4</v>
      </c>
      <c r="P330" s="78"/>
      <c r="Q330" s="79"/>
      <c r="R330" s="80"/>
      <c r="X330" s="61">
        <v>2.14</v>
      </c>
    </row>
    <row r="331" spans="2:24" x14ac:dyDescent="0.2">
      <c r="B331" s="64">
        <v>2.04</v>
      </c>
      <c r="D331" s="65">
        <v>0.4</v>
      </c>
      <c r="X331" s="61">
        <v>2.04</v>
      </c>
    </row>
    <row r="332" spans="2:24" x14ac:dyDescent="0.2">
      <c r="B332" s="64">
        <v>0.3</v>
      </c>
      <c r="D332" s="65">
        <v>0.4</v>
      </c>
      <c r="X332" s="61">
        <v>0.3</v>
      </c>
    </row>
    <row r="333" spans="2:24" x14ac:dyDescent="0.2">
      <c r="B333" s="64">
        <v>2.42</v>
      </c>
      <c r="D333" s="65">
        <v>0.4</v>
      </c>
      <c r="X333" s="61">
        <v>2.42</v>
      </c>
    </row>
    <row r="334" spans="2:24" x14ac:dyDescent="0.2">
      <c r="B334" s="64">
        <v>0.68</v>
      </c>
      <c r="D334" s="65">
        <v>0.4</v>
      </c>
      <c r="X334" s="61">
        <v>0.68</v>
      </c>
    </row>
    <row r="335" spans="2:24" x14ac:dyDescent="0.2">
      <c r="B335" s="64">
        <v>6.38</v>
      </c>
      <c r="D335" s="65">
        <v>0.4</v>
      </c>
      <c r="X335" s="61">
        <v>6.38</v>
      </c>
    </row>
    <row r="336" spans="2:24" x14ac:dyDescent="0.2">
      <c r="B336" s="64">
        <v>5.2</v>
      </c>
      <c r="D336" s="65">
        <v>0.4</v>
      </c>
      <c r="X336" s="61">
        <v>5.2</v>
      </c>
    </row>
    <row r="337" spans="2:24" x14ac:dyDescent="0.2">
      <c r="B337" s="64">
        <v>1.54</v>
      </c>
      <c r="D337" s="65">
        <v>0.4</v>
      </c>
      <c r="X337" s="61">
        <v>1.54</v>
      </c>
    </row>
    <row r="338" spans="2:24" x14ac:dyDescent="0.2">
      <c r="B338" s="64">
        <v>3.24</v>
      </c>
      <c r="D338" s="65">
        <v>0.4</v>
      </c>
      <c r="X338" s="61">
        <v>3.24</v>
      </c>
    </row>
    <row r="339" spans="2:24" x14ac:dyDescent="0.2">
      <c r="B339" s="64">
        <v>5.58</v>
      </c>
      <c r="D339" s="65">
        <v>0.4</v>
      </c>
      <c r="X339" s="61">
        <v>5.58</v>
      </c>
    </row>
    <row r="340" spans="2:24" x14ac:dyDescent="0.2">
      <c r="B340" s="64">
        <v>1.06</v>
      </c>
      <c r="D340" s="65">
        <v>0.4</v>
      </c>
      <c r="X340" s="61">
        <v>1.06</v>
      </c>
    </row>
    <row r="341" spans="2:24" x14ac:dyDescent="0.2">
      <c r="B341" s="64">
        <v>0.92</v>
      </c>
      <c r="D341" s="65">
        <v>0.4</v>
      </c>
      <c r="X341" s="61">
        <v>0.92</v>
      </c>
    </row>
    <row r="342" spans="2:24" x14ac:dyDescent="0.2">
      <c r="B342" s="64">
        <v>0.44</v>
      </c>
      <c r="D342" s="65">
        <v>0.4</v>
      </c>
      <c r="X342" s="61">
        <v>0.44</v>
      </c>
    </row>
    <row r="343" spans="2:24" x14ac:dyDescent="0.2">
      <c r="B343" s="64">
        <v>3</v>
      </c>
      <c r="D343" s="65">
        <v>0.4</v>
      </c>
      <c r="X343" s="61">
        <v>3</v>
      </c>
    </row>
    <row r="344" spans="2:24" x14ac:dyDescent="0.2">
      <c r="B344" s="64">
        <v>8.66</v>
      </c>
      <c r="D344" s="65">
        <v>0.42</v>
      </c>
      <c r="X344" s="61">
        <v>8.66</v>
      </c>
    </row>
    <row r="345" spans="2:24" x14ac:dyDescent="0.2">
      <c r="B345" s="64">
        <v>2.2600000000000002</v>
      </c>
      <c r="D345" s="65">
        <v>0.42</v>
      </c>
      <c r="X345" s="61">
        <v>2.2600000000000002</v>
      </c>
    </row>
    <row r="346" spans="2:24" x14ac:dyDescent="0.2">
      <c r="B346" s="64">
        <v>2.2000000000000002</v>
      </c>
      <c r="D346" s="65">
        <v>0.42</v>
      </c>
      <c r="X346" s="61">
        <v>2.2000000000000002</v>
      </c>
    </row>
    <row r="347" spans="2:24" x14ac:dyDescent="0.2">
      <c r="B347" s="64">
        <v>13.4</v>
      </c>
      <c r="D347" s="65">
        <v>0.42</v>
      </c>
      <c r="X347" s="61">
        <v>13.4</v>
      </c>
    </row>
    <row r="348" spans="2:24" x14ac:dyDescent="0.2">
      <c r="B348" s="64">
        <v>0.8</v>
      </c>
      <c r="D348" s="65">
        <v>0.42</v>
      </c>
      <c r="X348" s="61">
        <v>0.8</v>
      </c>
    </row>
    <row r="349" spans="2:24" x14ac:dyDescent="0.2">
      <c r="B349" s="64">
        <v>0.52</v>
      </c>
      <c r="D349" s="65">
        <v>0.42</v>
      </c>
      <c r="X349" s="61">
        <v>0.52</v>
      </c>
    </row>
    <row r="350" spans="2:24" x14ac:dyDescent="0.2">
      <c r="B350" s="64">
        <v>0.78</v>
      </c>
      <c r="D350" s="65">
        <v>0.42</v>
      </c>
      <c r="X350" s="61">
        <v>0.78</v>
      </c>
    </row>
    <row r="351" spans="2:24" x14ac:dyDescent="0.2">
      <c r="B351" s="64">
        <v>1.8800000000000001</v>
      </c>
      <c r="D351" s="65">
        <v>0.42</v>
      </c>
      <c r="X351" s="61">
        <v>1.8800000000000001</v>
      </c>
    </row>
    <row r="352" spans="2:24" x14ac:dyDescent="0.2">
      <c r="B352" s="64">
        <v>0.70000000000000007</v>
      </c>
      <c r="D352" s="65">
        <v>0.42</v>
      </c>
      <c r="X352" s="61">
        <v>0.70000000000000007</v>
      </c>
    </row>
    <row r="353" spans="2:24" x14ac:dyDescent="0.2">
      <c r="B353" s="64">
        <v>0.2</v>
      </c>
      <c r="D353" s="65">
        <v>0.42</v>
      </c>
      <c r="X353" s="61">
        <v>0.2</v>
      </c>
    </row>
    <row r="354" spans="2:24" x14ac:dyDescent="0.2">
      <c r="B354" s="64">
        <v>0.62</v>
      </c>
      <c r="D354" s="65">
        <v>0.42</v>
      </c>
      <c r="X354" s="61">
        <v>0.62</v>
      </c>
    </row>
    <row r="355" spans="2:24" x14ac:dyDescent="0.2">
      <c r="B355" s="64">
        <v>9.74</v>
      </c>
      <c r="D355" s="65">
        <v>0.42</v>
      </c>
      <c r="X355" s="61">
        <v>9.74</v>
      </c>
    </row>
    <row r="356" spans="2:24" x14ac:dyDescent="0.2">
      <c r="B356" s="64">
        <v>0.1</v>
      </c>
      <c r="D356" s="65">
        <v>0.42</v>
      </c>
      <c r="X356" s="61">
        <v>0.1</v>
      </c>
    </row>
    <row r="357" spans="2:24" x14ac:dyDescent="0.2">
      <c r="B357" s="64">
        <v>14.56</v>
      </c>
      <c r="D357" s="65">
        <v>0.42</v>
      </c>
      <c r="X357" s="61">
        <v>14.56</v>
      </c>
    </row>
    <row r="358" spans="2:24" x14ac:dyDescent="0.2">
      <c r="B358" s="64">
        <v>10.26</v>
      </c>
      <c r="D358" s="65">
        <v>0.42</v>
      </c>
      <c r="X358" s="61">
        <v>10.26</v>
      </c>
    </row>
    <row r="359" spans="2:24" x14ac:dyDescent="0.2">
      <c r="B359" s="64">
        <v>9.7000000000000011</v>
      </c>
      <c r="D359" s="65">
        <v>0.42</v>
      </c>
      <c r="X359" s="61">
        <v>9.7000000000000011</v>
      </c>
    </row>
    <row r="360" spans="2:24" x14ac:dyDescent="0.2">
      <c r="B360" s="64">
        <v>7.84</v>
      </c>
      <c r="D360" s="65">
        <v>0.42</v>
      </c>
      <c r="X360" s="61">
        <v>7.84</v>
      </c>
    </row>
    <row r="361" spans="2:24" x14ac:dyDescent="0.2">
      <c r="B361" s="64">
        <v>4.7</v>
      </c>
      <c r="D361" s="65">
        <v>0.42</v>
      </c>
      <c r="X361" s="61">
        <v>4.7</v>
      </c>
    </row>
    <row r="362" spans="2:24" x14ac:dyDescent="0.2">
      <c r="B362" s="64">
        <v>15.700000000000001</v>
      </c>
      <c r="D362" s="65">
        <v>0.42</v>
      </c>
      <c r="X362" s="61">
        <v>15.700000000000001</v>
      </c>
    </row>
    <row r="363" spans="2:24" x14ac:dyDescent="0.2">
      <c r="B363" s="64">
        <v>1.86</v>
      </c>
      <c r="D363" s="65">
        <v>0.42</v>
      </c>
      <c r="X363" s="61">
        <v>1.86</v>
      </c>
    </row>
    <row r="364" spans="2:24" x14ac:dyDescent="0.2">
      <c r="B364" s="64">
        <v>19.059999999999999</v>
      </c>
      <c r="D364" s="65">
        <v>0.42</v>
      </c>
      <c r="X364" s="61">
        <v>19.059999999999999</v>
      </c>
    </row>
    <row r="365" spans="2:24" x14ac:dyDescent="0.2">
      <c r="B365" s="64">
        <v>0.64</v>
      </c>
      <c r="D365" s="65">
        <v>0.42</v>
      </c>
      <c r="X365" s="61">
        <v>0.64</v>
      </c>
    </row>
    <row r="366" spans="2:24" x14ac:dyDescent="0.2">
      <c r="B366" s="64">
        <v>11.86</v>
      </c>
      <c r="D366" s="65">
        <v>0.42</v>
      </c>
      <c r="X366" s="61">
        <v>11.86</v>
      </c>
    </row>
    <row r="367" spans="2:24" x14ac:dyDescent="0.2">
      <c r="B367" s="64">
        <v>4.28</v>
      </c>
      <c r="D367" s="65">
        <v>0.42</v>
      </c>
      <c r="X367" s="61">
        <v>4.28</v>
      </c>
    </row>
    <row r="368" spans="2:24" x14ac:dyDescent="0.2">
      <c r="B368" s="64">
        <v>2.44</v>
      </c>
      <c r="D368" s="65">
        <v>0.42</v>
      </c>
      <c r="X368" s="61">
        <v>2.44</v>
      </c>
    </row>
    <row r="369" spans="2:24" x14ac:dyDescent="0.2">
      <c r="B369" s="64">
        <v>0.62</v>
      </c>
      <c r="D369" s="65">
        <v>0.42</v>
      </c>
      <c r="X369" s="61">
        <v>0.62</v>
      </c>
    </row>
    <row r="370" spans="2:24" x14ac:dyDescent="0.2">
      <c r="B370" s="64">
        <v>1.08</v>
      </c>
      <c r="D370" s="65">
        <v>0.44</v>
      </c>
      <c r="X370" s="61">
        <v>1.08</v>
      </c>
    </row>
    <row r="371" spans="2:24" x14ac:dyDescent="0.2">
      <c r="B371" s="64">
        <v>2.66</v>
      </c>
      <c r="D371" s="65">
        <v>0.44</v>
      </c>
      <c r="X371" s="61">
        <v>2.66</v>
      </c>
    </row>
    <row r="372" spans="2:24" x14ac:dyDescent="0.2">
      <c r="B372" s="64">
        <v>17.3</v>
      </c>
      <c r="D372" s="65">
        <v>0.44</v>
      </c>
      <c r="X372" s="61">
        <v>17.3</v>
      </c>
    </row>
    <row r="373" spans="2:24" x14ac:dyDescent="0.2">
      <c r="B373" s="64">
        <v>1.44</v>
      </c>
      <c r="D373" s="65">
        <v>0.44</v>
      </c>
      <c r="X373" s="61">
        <v>1.44</v>
      </c>
    </row>
    <row r="374" spans="2:24" x14ac:dyDescent="0.2">
      <c r="B374" s="64">
        <v>0.4</v>
      </c>
      <c r="D374" s="65">
        <v>0.44</v>
      </c>
      <c r="X374" s="61">
        <v>0.4</v>
      </c>
    </row>
    <row r="375" spans="2:24" x14ac:dyDescent="0.2">
      <c r="B375" s="64">
        <v>0.9</v>
      </c>
      <c r="D375" s="65">
        <v>0.44</v>
      </c>
      <c r="X375" s="61">
        <v>0.9</v>
      </c>
    </row>
    <row r="376" spans="2:24" x14ac:dyDescent="0.2">
      <c r="B376" s="64">
        <v>3.58</v>
      </c>
      <c r="D376" s="65">
        <v>0.44</v>
      </c>
      <c r="X376" s="61">
        <v>3.58</v>
      </c>
    </row>
    <row r="377" spans="2:24" x14ac:dyDescent="0.2">
      <c r="B377" s="64">
        <v>14.76</v>
      </c>
      <c r="D377" s="65">
        <v>0.44</v>
      </c>
      <c r="X377" s="61">
        <v>14.76</v>
      </c>
    </row>
    <row r="378" spans="2:24" x14ac:dyDescent="0.2">
      <c r="B378" s="64">
        <v>2.88</v>
      </c>
      <c r="D378" s="65">
        <v>0.44</v>
      </c>
      <c r="X378" s="61">
        <v>2.88</v>
      </c>
    </row>
    <row r="379" spans="2:24" x14ac:dyDescent="0.2">
      <c r="B379" s="64">
        <v>3.22</v>
      </c>
      <c r="D379" s="65">
        <v>0.44</v>
      </c>
      <c r="X379" s="61">
        <v>3.22</v>
      </c>
    </row>
    <row r="380" spans="2:24" x14ac:dyDescent="0.2">
      <c r="B380" s="64">
        <v>3.14</v>
      </c>
      <c r="D380" s="65">
        <v>0.44</v>
      </c>
      <c r="X380" s="61">
        <v>3.14</v>
      </c>
    </row>
    <row r="381" spans="2:24" x14ac:dyDescent="0.2">
      <c r="B381" s="64">
        <v>1.08</v>
      </c>
      <c r="D381" s="65">
        <v>0.44</v>
      </c>
      <c r="X381" s="61">
        <v>1.08</v>
      </c>
    </row>
    <row r="382" spans="2:24" x14ac:dyDescent="0.2">
      <c r="B382" s="64">
        <v>0.5</v>
      </c>
      <c r="D382" s="65">
        <v>0.44</v>
      </c>
      <c r="X382" s="61">
        <v>0.5</v>
      </c>
    </row>
    <row r="383" spans="2:24" x14ac:dyDescent="0.2">
      <c r="B383" s="64">
        <v>0.32</v>
      </c>
      <c r="D383" s="65">
        <v>0.44</v>
      </c>
      <c r="X383" s="61">
        <v>0.32</v>
      </c>
    </row>
    <row r="384" spans="2:24" x14ac:dyDescent="0.2">
      <c r="B384" s="64">
        <v>0.28000000000000003</v>
      </c>
      <c r="D384" s="65">
        <v>0.44</v>
      </c>
      <c r="X384" s="61">
        <v>0.28000000000000003</v>
      </c>
    </row>
    <row r="385" spans="2:24" x14ac:dyDescent="0.2">
      <c r="B385" s="64">
        <v>0.28000000000000003</v>
      </c>
      <c r="D385" s="65">
        <v>0.44</v>
      </c>
      <c r="X385" s="61">
        <v>0.28000000000000003</v>
      </c>
    </row>
    <row r="386" spans="2:24" x14ac:dyDescent="0.2">
      <c r="B386" s="64">
        <v>0.96</v>
      </c>
      <c r="D386" s="65">
        <v>0.46</v>
      </c>
      <c r="X386" s="61">
        <v>0.96</v>
      </c>
    </row>
    <row r="387" spans="2:24" x14ac:dyDescent="0.2">
      <c r="B387" s="64">
        <v>11</v>
      </c>
      <c r="D387" s="65">
        <v>0.46</v>
      </c>
      <c r="X387" s="61">
        <v>11</v>
      </c>
    </row>
    <row r="388" spans="2:24" x14ac:dyDescent="0.2">
      <c r="B388" s="64">
        <v>4.22</v>
      </c>
      <c r="D388" s="65">
        <v>0.46</v>
      </c>
      <c r="X388" s="61">
        <v>4.22</v>
      </c>
    </row>
    <row r="389" spans="2:24" x14ac:dyDescent="0.2">
      <c r="B389" s="64">
        <v>0.2</v>
      </c>
      <c r="D389" s="65">
        <v>0.46</v>
      </c>
      <c r="X389" s="61">
        <v>0.2</v>
      </c>
    </row>
    <row r="390" spans="2:24" x14ac:dyDescent="0.2">
      <c r="B390" s="64">
        <v>7.8</v>
      </c>
      <c r="D390" s="65">
        <v>0.46</v>
      </c>
      <c r="X390" s="61">
        <v>7.8</v>
      </c>
    </row>
    <row r="391" spans="2:24" x14ac:dyDescent="0.2">
      <c r="B391" s="64">
        <v>0.16</v>
      </c>
      <c r="D391" s="65">
        <v>0.46</v>
      </c>
      <c r="X391" s="61">
        <v>0.16</v>
      </c>
    </row>
    <row r="392" spans="2:24" x14ac:dyDescent="0.2">
      <c r="B392" s="64">
        <v>10.02</v>
      </c>
      <c r="D392" s="65">
        <v>0.46</v>
      </c>
      <c r="X392" s="61">
        <v>10.02</v>
      </c>
    </row>
    <row r="393" spans="2:24" x14ac:dyDescent="0.2">
      <c r="B393" s="64">
        <v>0.42</v>
      </c>
      <c r="D393" s="65">
        <v>0.46</v>
      </c>
      <c r="X393" s="61">
        <v>0.42</v>
      </c>
    </row>
    <row r="394" spans="2:24" x14ac:dyDescent="0.2">
      <c r="B394" s="64">
        <v>1.08</v>
      </c>
      <c r="D394" s="65">
        <v>0.46</v>
      </c>
      <c r="X394" s="61">
        <v>1.08</v>
      </c>
    </row>
    <row r="395" spans="2:24" x14ac:dyDescent="0.2">
      <c r="B395" s="64">
        <v>18.82</v>
      </c>
      <c r="D395" s="65">
        <v>0.46</v>
      </c>
      <c r="X395" s="61">
        <v>18.82</v>
      </c>
    </row>
    <row r="396" spans="2:24" x14ac:dyDescent="0.2">
      <c r="B396" s="64">
        <v>0.44</v>
      </c>
      <c r="D396" s="65">
        <v>0.46</v>
      </c>
      <c r="X396" s="61">
        <v>0.44</v>
      </c>
    </row>
    <row r="397" spans="2:24" x14ac:dyDescent="0.2">
      <c r="B397" s="64">
        <v>0.57999999999999996</v>
      </c>
      <c r="D397" s="65">
        <v>0.46</v>
      </c>
      <c r="X397" s="61">
        <v>0.57999999999999996</v>
      </c>
    </row>
    <row r="398" spans="2:24" x14ac:dyDescent="0.2">
      <c r="B398" s="64">
        <v>0.46</v>
      </c>
      <c r="D398" s="65">
        <v>0.46</v>
      </c>
      <c r="X398" s="61">
        <v>0.46</v>
      </c>
    </row>
    <row r="399" spans="2:24" x14ac:dyDescent="0.2">
      <c r="B399" s="64">
        <v>19.36</v>
      </c>
      <c r="D399" s="65">
        <v>0.46</v>
      </c>
      <c r="X399" s="61">
        <v>19.36</v>
      </c>
    </row>
    <row r="400" spans="2:24" x14ac:dyDescent="0.2">
      <c r="B400" s="64">
        <v>1.1599999999999999</v>
      </c>
      <c r="D400" s="65">
        <v>0.46</v>
      </c>
      <c r="X400" s="61">
        <v>1.1599999999999999</v>
      </c>
    </row>
    <row r="401" spans="2:24" x14ac:dyDescent="0.2">
      <c r="B401" s="64">
        <v>0.26</v>
      </c>
      <c r="D401" s="65">
        <v>0.46</v>
      </c>
      <c r="X401" s="61">
        <v>0.26</v>
      </c>
    </row>
    <row r="402" spans="2:24" x14ac:dyDescent="0.2">
      <c r="B402" s="64">
        <v>0.62</v>
      </c>
      <c r="D402" s="65">
        <v>0.46</v>
      </c>
      <c r="X402" s="61">
        <v>0.62</v>
      </c>
    </row>
    <row r="403" spans="2:24" x14ac:dyDescent="0.2">
      <c r="B403" s="64">
        <v>1.06</v>
      </c>
      <c r="D403" s="65">
        <v>0.46</v>
      </c>
      <c r="X403" s="61">
        <v>1.06</v>
      </c>
    </row>
    <row r="404" spans="2:24" x14ac:dyDescent="0.2">
      <c r="B404" s="64">
        <v>17.760000000000002</v>
      </c>
      <c r="D404" s="65">
        <v>0.46</v>
      </c>
      <c r="X404" s="61">
        <v>17.760000000000002</v>
      </c>
    </row>
    <row r="405" spans="2:24" x14ac:dyDescent="0.2">
      <c r="B405" s="64">
        <v>0.4</v>
      </c>
      <c r="D405" s="65">
        <v>0.46</v>
      </c>
      <c r="X405" s="61">
        <v>0.4</v>
      </c>
    </row>
    <row r="406" spans="2:24" x14ac:dyDescent="0.2">
      <c r="B406" s="64">
        <v>0.48</v>
      </c>
      <c r="D406" s="65">
        <v>0.46</v>
      </c>
      <c r="X406" s="61">
        <v>0.48</v>
      </c>
    </row>
    <row r="407" spans="2:24" x14ac:dyDescent="0.2">
      <c r="B407" s="64">
        <v>2.36</v>
      </c>
      <c r="D407" s="65">
        <v>0.46</v>
      </c>
      <c r="X407" s="61">
        <v>2.36</v>
      </c>
    </row>
    <row r="408" spans="2:24" x14ac:dyDescent="0.2">
      <c r="B408" s="64">
        <v>1.1000000000000001</v>
      </c>
      <c r="D408" s="65">
        <v>0.46</v>
      </c>
      <c r="X408" s="61">
        <v>1.1000000000000001</v>
      </c>
    </row>
    <row r="409" spans="2:24" x14ac:dyDescent="0.2">
      <c r="B409" s="64">
        <v>1.18</v>
      </c>
      <c r="D409" s="65">
        <v>0.46</v>
      </c>
      <c r="X409" s="61">
        <v>1.18</v>
      </c>
    </row>
    <row r="410" spans="2:24" x14ac:dyDescent="0.2">
      <c r="B410" s="64">
        <v>11.14</v>
      </c>
      <c r="D410" s="65">
        <v>0.46</v>
      </c>
      <c r="X410" s="61">
        <v>11.14</v>
      </c>
    </row>
    <row r="411" spans="2:24" x14ac:dyDescent="0.2">
      <c r="B411" s="64">
        <v>16.740000000000002</v>
      </c>
      <c r="D411" s="65">
        <v>0.46</v>
      </c>
      <c r="X411" s="61">
        <v>16.740000000000002</v>
      </c>
    </row>
    <row r="412" spans="2:24" x14ac:dyDescent="0.2">
      <c r="B412" s="64">
        <v>17.32</v>
      </c>
      <c r="D412" s="65">
        <v>0.46</v>
      </c>
      <c r="X412" s="61">
        <v>17.32</v>
      </c>
    </row>
    <row r="413" spans="2:24" x14ac:dyDescent="0.2">
      <c r="B413" s="64">
        <v>14.56</v>
      </c>
      <c r="D413" s="65">
        <v>0.46</v>
      </c>
      <c r="X413" s="61">
        <v>14.56</v>
      </c>
    </row>
    <row r="414" spans="2:24" x14ac:dyDescent="0.2">
      <c r="B414" s="64">
        <v>3.8000000000000003</v>
      </c>
      <c r="D414" s="65">
        <v>0.46</v>
      </c>
      <c r="X414" s="61">
        <v>3.8000000000000003</v>
      </c>
    </row>
    <row r="415" spans="2:24" x14ac:dyDescent="0.2">
      <c r="B415" s="64">
        <v>0.42</v>
      </c>
      <c r="D415" s="65">
        <v>0.48</v>
      </c>
      <c r="X415" s="61">
        <v>0.42</v>
      </c>
    </row>
    <row r="416" spans="2:24" x14ac:dyDescent="0.2">
      <c r="B416" s="64">
        <v>7.16</v>
      </c>
      <c r="D416" s="65">
        <v>0.48</v>
      </c>
      <c r="X416" s="61">
        <v>7.16</v>
      </c>
    </row>
    <row r="417" spans="2:24" x14ac:dyDescent="0.2">
      <c r="B417" s="64">
        <v>0.74</v>
      </c>
      <c r="D417" s="65">
        <v>0.48</v>
      </c>
      <c r="X417" s="61">
        <v>0.74</v>
      </c>
    </row>
    <row r="418" spans="2:24" x14ac:dyDescent="0.2">
      <c r="B418" s="64">
        <v>2.9</v>
      </c>
      <c r="D418" s="65">
        <v>0.48</v>
      </c>
      <c r="X418" s="61">
        <v>2.9</v>
      </c>
    </row>
    <row r="419" spans="2:24" x14ac:dyDescent="0.2">
      <c r="B419" s="64">
        <v>12.6</v>
      </c>
      <c r="D419" s="65">
        <v>0.48</v>
      </c>
      <c r="X419" s="61">
        <v>12.6</v>
      </c>
    </row>
    <row r="420" spans="2:24" x14ac:dyDescent="0.2">
      <c r="B420" s="64">
        <v>0.78</v>
      </c>
      <c r="D420" s="65">
        <v>0.48</v>
      </c>
      <c r="X420" s="61">
        <v>0.78</v>
      </c>
    </row>
    <row r="421" spans="2:24" x14ac:dyDescent="0.2">
      <c r="B421" s="64">
        <v>4.9000000000000004</v>
      </c>
      <c r="D421" s="65">
        <v>0.48</v>
      </c>
      <c r="X421" s="61">
        <v>4.9000000000000004</v>
      </c>
    </row>
    <row r="422" spans="2:24" x14ac:dyDescent="0.2">
      <c r="B422" s="64">
        <v>0.38</v>
      </c>
      <c r="D422" s="65">
        <v>0.48</v>
      </c>
      <c r="X422" s="61">
        <v>0.38</v>
      </c>
    </row>
    <row r="423" spans="2:24" x14ac:dyDescent="0.2">
      <c r="B423" s="64">
        <v>0.8</v>
      </c>
      <c r="D423" s="65">
        <v>0.48</v>
      </c>
      <c r="X423" s="61">
        <v>0.8</v>
      </c>
    </row>
    <row r="424" spans="2:24" x14ac:dyDescent="0.2">
      <c r="B424" s="64">
        <v>8.24</v>
      </c>
      <c r="D424" s="65">
        <v>0.48</v>
      </c>
      <c r="X424" s="61">
        <v>8.24</v>
      </c>
    </row>
    <row r="425" spans="2:24" x14ac:dyDescent="0.2">
      <c r="B425" s="64">
        <v>0.1</v>
      </c>
      <c r="D425" s="65">
        <v>0.48</v>
      </c>
      <c r="X425" s="61">
        <v>0.1</v>
      </c>
    </row>
    <row r="426" spans="2:24" x14ac:dyDescent="0.2">
      <c r="B426" s="64">
        <v>7.92</v>
      </c>
      <c r="D426" s="65">
        <v>0.48</v>
      </c>
      <c r="X426" s="61">
        <v>7.92</v>
      </c>
    </row>
    <row r="427" spans="2:24" x14ac:dyDescent="0.2">
      <c r="B427" s="64">
        <v>4.6399999999999997</v>
      </c>
      <c r="D427" s="65">
        <v>0.48</v>
      </c>
      <c r="X427" s="61">
        <v>4.6399999999999997</v>
      </c>
    </row>
    <row r="428" spans="2:24" x14ac:dyDescent="0.2">
      <c r="B428" s="64">
        <v>2.88</v>
      </c>
      <c r="D428" s="65">
        <v>0.48</v>
      </c>
      <c r="X428" s="61">
        <v>2.88</v>
      </c>
    </row>
    <row r="429" spans="2:24" x14ac:dyDescent="0.2">
      <c r="B429" s="64">
        <v>1.3</v>
      </c>
      <c r="D429" s="65">
        <v>0.48</v>
      </c>
      <c r="X429" s="61">
        <v>1.3</v>
      </c>
    </row>
    <row r="430" spans="2:24" x14ac:dyDescent="0.2">
      <c r="B430" s="64">
        <v>1.1400000000000001</v>
      </c>
      <c r="D430" s="65">
        <v>0.48</v>
      </c>
      <c r="X430" s="61">
        <v>1.1400000000000001</v>
      </c>
    </row>
    <row r="431" spans="2:24" x14ac:dyDescent="0.2">
      <c r="B431" s="64">
        <v>1.5</v>
      </c>
      <c r="D431" s="65">
        <v>0.48</v>
      </c>
      <c r="X431" s="61">
        <v>1.5</v>
      </c>
    </row>
    <row r="432" spans="2:24" x14ac:dyDescent="0.2">
      <c r="B432" s="64">
        <v>0.72</v>
      </c>
      <c r="D432" s="65">
        <v>0.48</v>
      </c>
      <c r="X432" s="61">
        <v>0.72</v>
      </c>
    </row>
    <row r="433" spans="2:24" x14ac:dyDescent="0.2">
      <c r="B433" s="64">
        <v>2.58</v>
      </c>
      <c r="D433" s="65">
        <v>0.48</v>
      </c>
      <c r="X433" s="61">
        <v>2.58</v>
      </c>
    </row>
    <row r="434" spans="2:24" x14ac:dyDescent="0.2">
      <c r="B434" s="64">
        <v>10.58</v>
      </c>
      <c r="D434" s="65">
        <v>0.48</v>
      </c>
      <c r="X434" s="61">
        <v>10.58</v>
      </c>
    </row>
    <row r="435" spans="2:24" x14ac:dyDescent="0.2">
      <c r="B435" s="64">
        <v>0.18</v>
      </c>
      <c r="D435" s="65">
        <v>0.48</v>
      </c>
      <c r="X435" s="61">
        <v>0.18</v>
      </c>
    </row>
    <row r="436" spans="2:24" x14ac:dyDescent="0.2">
      <c r="B436" s="64">
        <v>5.2</v>
      </c>
      <c r="D436" s="65">
        <v>0.48</v>
      </c>
      <c r="X436" s="61">
        <v>5.2</v>
      </c>
    </row>
    <row r="437" spans="2:24" x14ac:dyDescent="0.2">
      <c r="B437" s="64">
        <v>1.8800000000000001</v>
      </c>
      <c r="D437" s="65">
        <v>0.48</v>
      </c>
      <c r="X437" s="61">
        <v>1.8800000000000001</v>
      </c>
    </row>
    <row r="438" spans="2:24" x14ac:dyDescent="0.2">
      <c r="B438" s="64">
        <v>3.08</v>
      </c>
      <c r="D438" s="65">
        <v>0.48</v>
      </c>
      <c r="X438" s="61">
        <v>3.08</v>
      </c>
    </row>
    <row r="439" spans="2:24" x14ac:dyDescent="0.2">
      <c r="B439" s="64">
        <v>0.38</v>
      </c>
      <c r="D439" s="65">
        <v>0.48</v>
      </c>
      <c r="X439" s="61">
        <v>0.38</v>
      </c>
    </row>
    <row r="440" spans="2:24" x14ac:dyDescent="0.2">
      <c r="B440" s="64">
        <v>19.66</v>
      </c>
      <c r="D440" s="65">
        <v>0.48</v>
      </c>
      <c r="X440" s="61">
        <v>19.66</v>
      </c>
    </row>
    <row r="441" spans="2:24" x14ac:dyDescent="0.2">
      <c r="B441" s="64">
        <v>2.7800000000000002</v>
      </c>
      <c r="D441" s="65">
        <v>0.48</v>
      </c>
      <c r="X441" s="61">
        <v>2.7800000000000002</v>
      </c>
    </row>
    <row r="442" spans="2:24" x14ac:dyDescent="0.2">
      <c r="B442" s="64">
        <v>0.98</v>
      </c>
      <c r="D442" s="65">
        <v>0.5</v>
      </c>
      <c r="X442" s="61">
        <v>0.98</v>
      </c>
    </row>
    <row r="443" spans="2:24" x14ac:dyDescent="0.2">
      <c r="B443" s="64">
        <v>0.76</v>
      </c>
      <c r="D443" s="65">
        <v>0.5</v>
      </c>
      <c r="X443" s="61">
        <v>0.76</v>
      </c>
    </row>
    <row r="444" spans="2:24" x14ac:dyDescent="0.2">
      <c r="B444" s="64">
        <v>4.88</v>
      </c>
      <c r="D444" s="65">
        <v>0.5</v>
      </c>
      <c r="X444" s="61">
        <v>4.88</v>
      </c>
    </row>
    <row r="445" spans="2:24" x14ac:dyDescent="0.2">
      <c r="B445" s="64">
        <v>1.1200000000000001</v>
      </c>
      <c r="D445" s="65">
        <v>0.5</v>
      </c>
      <c r="X445" s="61">
        <v>1.1200000000000001</v>
      </c>
    </row>
    <row r="446" spans="2:24" x14ac:dyDescent="0.2">
      <c r="B446" s="64">
        <v>18.920000000000002</v>
      </c>
      <c r="D446" s="65">
        <v>0.5</v>
      </c>
      <c r="X446" s="61">
        <v>18.920000000000002</v>
      </c>
    </row>
    <row r="447" spans="2:24" x14ac:dyDescent="0.2">
      <c r="B447" s="64">
        <v>2.86</v>
      </c>
      <c r="D447" s="65">
        <v>0.5</v>
      </c>
      <c r="X447" s="61">
        <v>2.86</v>
      </c>
    </row>
    <row r="448" spans="2:24" x14ac:dyDescent="0.2">
      <c r="B448" s="64">
        <v>1.2</v>
      </c>
      <c r="D448" s="65">
        <v>0.5</v>
      </c>
      <c r="X448" s="61">
        <v>1.2</v>
      </c>
    </row>
    <row r="449" spans="2:24" x14ac:dyDescent="0.2">
      <c r="B449" s="64">
        <v>15.94</v>
      </c>
      <c r="D449" s="65">
        <v>0.5</v>
      </c>
      <c r="X449" s="61">
        <v>15.94</v>
      </c>
    </row>
    <row r="450" spans="2:24" x14ac:dyDescent="0.2">
      <c r="B450" s="64">
        <v>0.94000000000000006</v>
      </c>
      <c r="D450" s="65">
        <v>0.5</v>
      </c>
      <c r="X450" s="61">
        <v>0.94000000000000006</v>
      </c>
    </row>
    <row r="451" spans="2:24" x14ac:dyDescent="0.2">
      <c r="B451" s="64">
        <v>4.0999999999999996</v>
      </c>
      <c r="D451" s="65">
        <v>0.5</v>
      </c>
      <c r="X451" s="61">
        <v>4.0999999999999996</v>
      </c>
    </row>
    <row r="452" spans="2:24" x14ac:dyDescent="0.2">
      <c r="B452" s="64">
        <v>1.68</v>
      </c>
      <c r="D452" s="65">
        <v>0.5</v>
      </c>
      <c r="X452" s="61">
        <v>1.68</v>
      </c>
    </row>
    <row r="453" spans="2:24" x14ac:dyDescent="0.2">
      <c r="B453" s="64">
        <v>0.1</v>
      </c>
      <c r="D453" s="65">
        <v>0.5</v>
      </c>
      <c r="X453" s="61">
        <v>0.1</v>
      </c>
    </row>
    <row r="454" spans="2:24" x14ac:dyDescent="0.2">
      <c r="B454" s="64">
        <v>0.42</v>
      </c>
      <c r="D454" s="65">
        <v>0.5</v>
      </c>
      <c r="X454" s="61">
        <v>0.42</v>
      </c>
    </row>
    <row r="455" spans="2:24" x14ac:dyDescent="0.2">
      <c r="B455" s="64">
        <v>3.3000000000000003</v>
      </c>
      <c r="D455" s="65">
        <v>0.5</v>
      </c>
      <c r="X455" s="61">
        <v>3.3000000000000003</v>
      </c>
    </row>
    <row r="456" spans="2:24" x14ac:dyDescent="0.2">
      <c r="B456" s="64">
        <v>16.100000000000001</v>
      </c>
      <c r="D456" s="65">
        <v>0.5</v>
      </c>
      <c r="X456" s="61">
        <v>16.100000000000001</v>
      </c>
    </row>
    <row r="457" spans="2:24" x14ac:dyDescent="0.2">
      <c r="B457" s="64">
        <v>3.08</v>
      </c>
      <c r="D457" s="65">
        <v>0.5</v>
      </c>
      <c r="X457" s="61">
        <v>3.08</v>
      </c>
    </row>
    <row r="458" spans="2:24" x14ac:dyDescent="0.2">
      <c r="B458" s="64">
        <v>5.68</v>
      </c>
      <c r="D458" s="65">
        <v>0.5</v>
      </c>
      <c r="X458" s="61">
        <v>5.68</v>
      </c>
    </row>
    <row r="459" spans="2:24" x14ac:dyDescent="0.2">
      <c r="B459" s="64">
        <v>1.46</v>
      </c>
      <c r="D459" s="65">
        <v>0.5</v>
      </c>
      <c r="X459" s="61">
        <v>1.46</v>
      </c>
    </row>
    <row r="460" spans="2:24" x14ac:dyDescent="0.2">
      <c r="B460" s="64">
        <v>1.92</v>
      </c>
      <c r="D460" s="65">
        <v>0.5</v>
      </c>
      <c r="X460" s="61">
        <v>1.92</v>
      </c>
    </row>
    <row r="461" spans="2:24" x14ac:dyDescent="0.2">
      <c r="B461" s="64">
        <v>0.34</v>
      </c>
      <c r="D461" s="65">
        <v>0.5</v>
      </c>
      <c r="X461" s="61">
        <v>0.34</v>
      </c>
    </row>
    <row r="462" spans="2:24" x14ac:dyDescent="0.2">
      <c r="B462" s="64">
        <v>17.64</v>
      </c>
      <c r="D462" s="65">
        <v>0.5</v>
      </c>
      <c r="X462" s="61">
        <v>17.64</v>
      </c>
    </row>
    <row r="463" spans="2:24" x14ac:dyDescent="0.2">
      <c r="B463" s="64">
        <v>0.42</v>
      </c>
      <c r="D463" s="65">
        <v>0.5</v>
      </c>
      <c r="X463" s="61">
        <v>0.42</v>
      </c>
    </row>
    <row r="464" spans="2:24" x14ac:dyDescent="0.2">
      <c r="B464" s="64">
        <v>1.2</v>
      </c>
      <c r="D464" s="65">
        <v>0.5</v>
      </c>
      <c r="X464" s="61">
        <v>1.2</v>
      </c>
    </row>
    <row r="465" spans="2:24" x14ac:dyDescent="0.2">
      <c r="B465" s="64">
        <v>0.57999999999999996</v>
      </c>
      <c r="D465" s="65">
        <v>0.5</v>
      </c>
      <c r="X465" s="61">
        <v>0.57999999999999996</v>
      </c>
    </row>
    <row r="466" spans="2:24" x14ac:dyDescent="0.2">
      <c r="B466" s="64">
        <v>10.06</v>
      </c>
      <c r="D466" s="65">
        <v>0.5</v>
      </c>
      <c r="X466" s="61">
        <v>10.06</v>
      </c>
    </row>
    <row r="467" spans="2:24" x14ac:dyDescent="0.2">
      <c r="B467" s="64">
        <v>0.12</v>
      </c>
      <c r="D467" s="65">
        <v>0.5</v>
      </c>
      <c r="X467" s="61">
        <v>0.12</v>
      </c>
    </row>
    <row r="468" spans="2:24" x14ac:dyDescent="0.2">
      <c r="B468" s="64">
        <v>0.48</v>
      </c>
      <c r="D468" s="65">
        <v>0.52</v>
      </c>
      <c r="X468" s="61">
        <v>0.48</v>
      </c>
    </row>
    <row r="469" spans="2:24" x14ac:dyDescent="0.2">
      <c r="B469" s="64">
        <v>1.06</v>
      </c>
      <c r="D469" s="65">
        <v>0.52</v>
      </c>
      <c r="X469" s="61">
        <v>1.06</v>
      </c>
    </row>
    <row r="470" spans="2:24" x14ac:dyDescent="0.2">
      <c r="B470" s="64">
        <v>13.66</v>
      </c>
      <c r="D470" s="65">
        <v>0.52</v>
      </c>
      <c r="X470" s="61">
        <v>13.66</v>
      </c>
    </row>
    <row r="471" spans="2:24" x14ac:dyDescent="0.2">
      <c r="B471" s="64">
        <v>0.26</v>
      </c>
      <c r="D471" s="65">
        <v>0.52</v>
      </c>
      <c r="X471" s="61">
        <v>0.26</v>
      </c>
    </row>
    <row r="472" spans="2:24" x14ac:dyDescent="0.2">
      <c r="B472" s="64">
        <v>0.94000000000000006</v>
      </c>
      <c r="D472" s="65">
        <v>0.52</v>
      </c>
      <c r="X472" s="61">
        <v>0.94000000000000006</v>
      </c>
    </row>
    <row r="473" spans="2:24" x14ac:dyDescent="0.2">
      <c r="B473" s="64">
        <v>0.68</v>
      </c>
      <c r="D473" s="65">
        <v>0.52</v>
      </c>
      <c r="X473" s="61">
        <v>0.68</v>
      </c>
    </row>
    <row r="474" spans="2:24" x14ac:dyDescent="0.2">
      <c r="B474" s="64">
        <v>2.2600000000000002</v>
      </c>
      <c r="D474" s="65">
        <v>0.52</v>
      </c>
      <c r="X474" s="61">
        <v>2.2600000000000002</v>
      </c>
    </row>
    <row r="475" spans="2:24" x14ac:dyDescent="0.2">
      <c r="B475" s="64">
        <v>1.1400000000000001</v>
      </c>
      <c r="D475" s="65">
        <v>0.52</v>
      </c>
      <c r="X475" s="61">
        <v>1.1400000000000001</v>
      </c>
    </row>
    <row r="476" spans="2:24" x14ac:dyDescent="0.2">
      <c r="B476" s="64">
        <v>1.82</v>
      </c>
      <c r="D476" s="65">
        <v>0.52</v>
      </c>
      <c r="X476" s="61">
        <v>1.82</v>
      </c>
    </row>
    <row r="477" spans="2:24" x14ac:dyDescent="0.2">
      <c r="B477" s="64">
        <v>0.82000000000000006</v>
      </c>
      <c r="D477" s="65">
        <v>0.52</v>
      </c>
      <c r="X477" s="61">
        <v>0.82000000000000006</v>
      </c>
    </row>
    <row r="478" spans="2:24" x14ac:dyDescent="0.2">
      <c r="B478" s="64">
        <v>15.16</v>
      </c>
      <c r="D478" s="65">
        <v>0.52</v>
      </c>
      <c r="X478" s="61">
        <v>15.16</v>
      </c>
    </row>
    <row r="479" spans="2:24" x14ac:dyDescent="0.2">
      <c r="B479" s="64">
        <v>10.86</v>
      </c>
      <c r="D479" s="65">
        <v>0.52</v>
      </c>
      <c r="X479" s="61">
        <v>10.86</v>
      </c>
    </row>
    <row r="480" spans="2:24" x14ac:dyDescent="0.2">
      <c r="B480" s="64">
        <v>3.38</v>
      </c>
      <c r="D480" s="65">
        <v>0.52</v>
      </c>
      <c r="X480" s="61">
        <v>3.38</v>
      </c>
    </row>
    <row r="481" spans="2:24" x14ac:dyDescent="0.2">
      <c r="B481" s="64">
        <v>5.12</v>
      </c>
      <c r="D481" s="65">
        <v>0.52</v>
      </c>
      <c r="X481" s="61">
        <v>5.12</v>
      </c>
    </row>
    <row r="482" spans="2:24" x14ac:dyDescent="0.2">
      <c r="B482" s="64">
        <v>4.5</v>
      </c>
      <c r="D482" s="65">
        <v>0.52</v>
      </c>
      <c r="X482" s="61">
        <v>4.5</v>
      </c>
    </row>
    <row r="483" spans="2:24" x14ac:dyDescent="0.2">
      <c r="B483" s="64">
        <v>5.5600000000000005</v>
      </c>
      <c r="D483" s="65">
        <v>0.52</v>
      </c>
      <c r="X483" s="61">
        <v>5.5600000000000005</v>
      </c>
    </row>
    <row r="484" spans="2:24" x14ac:dyDescent="0.2">
      <c r="B484" s="64">
        <v>12.34</v>
      </c>
      <c r="D484" s="65">
        <v>0.52</v>
      </c>
      <c r="X484" s="61">
        <v>12.34</v>
      </c>
    </row>
    <row r="485" spans="2:24" x14ac:dyDescent="0.2">
      <c r="B485" s="64">
        <v>1.5</v>
      </c>
      <c r="D485" s="65">
        <v>0.52</v>
      </c>
      <c r="X485" s="61">
        <v>1.5</v>
      </c>
    </row>
    <row r="486" spans="2:24" x14ac:dyDescent="0.2">
      <c r="B486" s="64">
        <v>5.5600000000000005</v>
      </c>
      <c r="D486" s="65">
        <v>0.52</v>
      </c>
      <c r="X486" s="61">
        <v>5.5600000000000005</v>
      </c>
    </row>
    <row r="487" spans="2:24" x14ac:dyDescent="0.2">
      <c r="B487" s="64">
        <v>6</v>
      </c>
      <c r="D487" s="65">
        <v>0.52</v>
      </c>
      <c r="X487" s="61">
        <v>6</v>
      </c>
    </row>
    <row r="488" spans="2:24" x14ac:dyDescent="0.2">
      <c r="B488" s="64">
        <v>0.16</v>
      </c>
      <c r="D488" s="65">
        <v>0.52</v>
      </c>
      <c r="X488" s="61">
        <v>0.16</v>
      </c>
    </row>
    <row r="489" spans="2:24" x14ac:dyDescent="0.2">
      <c r="B489" s="64">
        <v>0.42</v>
      </c>
      <c r="D489" s="65">
        <v>0.54</v>
      </c>
      <c r="X489" s="61">
        <v>0.42</v>
      </c>
    </row>
    <row r="490" spans="2:24" x14ac:dyDescent="0.2">
      <c r="B490" s="64">
        <v>2.72</v>
      </c>
      <c r="D490" s="65">
        <v>0.54</v>
      </c>
      <c r="X490" s="61">
        <v>2.72</v>
      </c>
    </row>
    <row r="491" spans="2:24" x14ac:dyDescent="0.2">
      <c r="B491" s="64">
        <v>0.78</v>
      </c>
      <c r="D491" s="65">
        <v>0.54</v>
      </c>
      <c r="X491" s="61">
        <v>0.78</v>
      </c>
    </row>
    <row r="492" spans="2:24" x14ac:dyDescent="0.2">
      <c r="B492" s="64">
        <v>18.12</v>
      </c>
      <c r="D492" s="65">
        <v>0.54</v>
      </c>
      <c r="X492" s="61">
        <v>18.12</v>
      </c>
    </row>
    <row r="493" spans="2:24" x14ac:dyDescent="0.2">
      <c r="B493" s="64">
        <v>0.82000000000000006</v>
      </c>
      <c r="D493" s="65">
        <v>0.54</v>
      </c>
      <c r="X493" s="61">
        <v>0.82000000000000006</v>
      </c>
    </row>
    <row r="494" spans="2:24" x14ac:dyDescent="0.2">
      <c r="B494" s="64">
        <v>1.6400000000000001</v>
      </c>
      <c r="D494" s="65">
        <v>0.54</v>
      </c>
      <c r="X494" s="61">
        <v>1.6400000000000001</v>
      </c>
    </row>
    <row r="495" spans="2:24" x14ac:dyDescent="0.2">
      <c r="B495" s="64">
        <v>0.57999999999999996</v>
      </c>
      <c r="D495" s="65">
        <v>0.54</v>
      </c>
      <c r="X495" s="61">
        <v>0.57999999999999996</v>
      </c>
    </row>
    <row r="496" spans="2:24" x14ac:dyDescent="0.2">
      <c r="B496" s="64">
        <v>19.96</v>
      </c>
      <c r="D496" s="65">
        <v>0.54</v>
      </c>
      <c r="X496" s="61">
        <v>19.96</v>
      </c>
    </row>
    <row r="497" spans="2:24" x14ac:dyDescent="0.2">
      <c r="B497" s="64">
        <v>3.94</v>
      </c>
      <c r="D497" s="65">
        <v>0.54</v>
      </c>
      <c r="X497" s="61">
        <v>3.94</v>
      </c>
    </row>
    <row r="498" spans="2:24" x14ac:dyDescent="0.2">
      <c r="B498" s="64">
        <v>0.68</v>
      </c>
      <c r="D498" s="65">
        <v>0.54</v>
      </c>
      <c r="X498" s="61">
        <v>0.68</v>
      </c>
    </row>
    <row r="499" spans="2:24" x14ac:dyDescent="0.2">
      <c r="B499" s="64">
        <v>2.12</v>
      </c>
      <c r="D499" s="65">
        <v>0.54</v>
      </c>
      <c r="X499" s="61">
        <v>2.12</v>
      </c>
    </row>
    <row r="500" spans="2:24" x14ac:dyDescent="0.2">
      <c r="B500" s="64">
        <v>0.3</v>
      </c>
      <c r="D500" s="65">
        <v>0.54</v>
      </c>
      <c r="X500" s="61">
        <v>0.3</v>
      </c>
    </row>
    <row r="501" spans="2:24" x14ac:dyDescent="0.2">
      <c r="B501" s="64">
        <v>3.02</v>
      </c>
      <c r="D501" s="65">
        <v>0.54</v>
      </c>
      <c r="X501" s="61">
        <v>3.02</v>
      </c>
    </row>
    <row r="502" spans="2:24" x14ac:dyDescent="0.2">
      <c r="B502" s="64">
        <v>5.38</v>
      </c>
      <c r="D502" s="65">
        <v>0.54</v>
      </c>
      <c r="X502" s="61">
        <v>5.38</v>
      </c>
    </row>
    <row r="503" spans="2:24" x14ac:dyDescent="0.2">
      <c r="B503" s="64">
        <v>1.72</v>
      </c>
      <c r="D503" s="65">
        <v>0.56000000000000005</v>
      </c>
      <c r="X503" s="61">
        <v>1.72</v>
      </c>
    </row>
    <row r="504" spans="2:24" x14ac:dyDescent="0.2">
      <c r="B504" s="64">
        <v>0.64</v>
      </c>
      <c r="D504" s="65">
        <v>0.56000000000000005</v>
      </c>
      <c r="X504" s="61">
        <v>0.64</v>
      </c>
    </row>
    <row r="505" spans="2:24" x14ac:dyDescent="0.2">
      <c r="B505" s="64">
        <v>0.78</v>
      </c>
      <c r="D505" s="65">
        <v>0.56000000000000005</v>
      </c>
      <c r="X505" s="61">
        <v>0.78</v>
      </c>
    </row>
    <row r="506" spans="2:24" x14ac:dyDescent="0.2">
      <c r="B506" s="64">
        <v>0.66</v>
      </c>
      <c r="D506" s="65">
        <v>0.56000000000000005</v>
      </c>
      <c r="X506" s="61">
        <v>0.66</v>
      </c>
    </row>
    <row r="507" spans="2:24" x14ac:dyDescent="0.2">
      <c r="B507" s="64">
        <v>0.44</v>
      </c>
      <c r="D507" s="65">
        <v>0.56000000000000005</v>
      </c>
      <c r="X507" s="61">
        <v>0.44</v>
      </c>
    </row>
    <row r="508" spans="2:24" x14ac:dyDescent="0.2">
      <c r="B508" s="64">
        <v>5.12</v>
      </c>
      <c r="D508" s="65">
        <v>0.56000000000000005</v>
      </c>
      <c r="X508" s="61">
        <v>5.12</v>
      </c>
    </row>
    <row r="509" spans="2:24" x14ac:dyDescent="0.2">
      <c r="B509" s="64">
        <v>1.26</v>
      </c>
      <c r="D509" s="65">
        <v>0.56000000000000005</v>
      </c>
      <c r="X509" s="61">
        <v>1.26</v>
      </c>
    </row>
    <row r="510" spans="2:24" x14ac:dyDescent="0.2">
      <c r="B510" s="64">
        <v>2.08</v>
      </c>
      <c r="D510" s="65">
        <v>0.56000000000000005</v>
      </c>
      <c r="X510" s="61">
        <v>2.08</v>
      </c>
    </row>
    <row r="511" spans="2:24" x14ac:dyDescent="0.2">
      <c r="B511" s="64">
        <v>1.1400000000000001</v>
      </c>
      <c r="D511" s="65">
        <v>0.56000000000000005</v>
      </c>
      <c r="X511" s="61">
        <v>1.1400000000000001</v>
      </c>
    </row>
    <row r="512" spans="2:24" x14ac:dyDescent="0.2">
      <c r="B512" s="64">
        <v>0.62</v>
      </c>
      <c r="D512" s="65">
        <v>0.56000000000000005</v>
      </c>
      <c r="X512" s="61">
        <v>0.62</v>
      </c>
    </row>
    <row r="513" spans="2:24" x14ac:dyDescent="0.2">
      <c r="B513" s="64">
        <v>4.9400000000000004</v>
      </c>
      <c r="D513" s="65">
        <v>0.56000000000000005</v>
      </c>
      <c r="X513" s="61">
        <v>4.9400000000000004</v>
      </c>
    </row>
    <row r="514" spans="2:24" x14ac:dyDescent="0.2">
      <c r="B514" s="64">
        <v>5.84</v>
      </c>
      <c r="D514" s="65">
        <v>0.56000000000000005</v>
      </c>
      <c r="X514" s="61">
        <v>5.84</v>
      </c>
    </row>
    <row r="515" spans="2:24" x14ac:dyDescent="0.2">
      <c r="B515" s="64">
        <v>6.1400000000000006</v>
      </c>
      <c r="D515" s="65">
        <v>0.56000000000000005</v>
      </c>
      <c r="X515" s="61">
        <v>6.1400000000000006</v>
      </c>
    </row>
    <row r="516" spans="2:24" x14ac:dyDescent="0.2">
      <c r="B516" s="64">
        <v>0.6</v>
      </c>
      <c r="D516" s="65">
        <v>0.56000000000000005</v>
      </c>
      <c r="X516" s="61">
        <v>0.6</v>
      </c>
    </row>
    <row r="517" spans="2:24" x14ac:dyDescent="0.2">
      <c r="B517" s="64">
        <v>6.18</v>
      </c>
      <c r="D517" s="65">
        <v>0.56000000000000005</v>
      </c>
      <c r="X517" s="61">
        <v>6.18</v>
      </c>
    </row>
    <row r="518" spans="2:24" x14ac:dyDescent="0.2">
      <c r="B518" s="64">
        <v>5.5</v>
      </c>
      <c r="D518" s="65">
        <v>0.56000000000000005</v>
      </c>
      <c r="X518" s="61">
        <v>5.5</v>
      </c>
    </row>
    <row r="519" spans="2:24" x14ac:dyDescent="0.2">
      <c r="B519" s="64">
        <v>1.32</v>
      </c>
      <c r="D519" s="65">
        <v>0.56000000000000005</v>
      </c>
      <c r="X519" s="61">
        <v>1.32</v>
      </c>
    </row>
    <row r="520" spans="2:24" x14ac:dyDescent="0.2">
      <c r="B520" s="64">
        <v>6.92</v>
      </c>
      <c r="D520" s="65">
        <v>0.56000000000000005</v>
      </c>
      <c r="X520" s="61">
        <v>6.92</v>
      </c>
    </row>
    <row r="521" spans="2:24" x14ac:dyDescent="0.2">
      <c r="B521" s="64">
        <v>0.2</v>
      </c>
      <c r="D521" s="65">
        <v>0.56000000000000005</v>
      </c>
      <c r="X521" s="61">
        <v>0.2</v>
      </c>
    </row>
    <row r="522" spans="2:24" x14ac:dyDescent="0.2">
      <c r="B522" s="64">
        <v>1.32</v>
      </c>
      <c r="D522" s="65">
        <v>0.56000000000000005</v>
      </c>
      <c r="X522" s="61">
        <v>1.32</v>
      </c>
    </row>
    <row r="523" spans="2:24" x14ac:dyDescent="0.2">
      <c r="B523" s="64">
        <v>2.2200000000000002</v>
      </c>
      <c r="D523" s="65">
        <v>0.56000000000000005</v>
      </c>
      <c r="X523" s="61">
        <v>2.2200000000000002</v>
      </c>
    </row>
    <row r="524" spans="2:24" x14ac:dyDescent="0.2">
      <c r="B524" s="64">
        <v>4.1399999999999997</v>
      </c>
      <c r="D524" s="65">
        <v>0.57999999999999996</v>
      </c>
      <c r="X524" s="61">
        <v>4.1399999999999997</v>
      </c>
    </row>
    <row r="525" spans="2:24" x14ac:dyDescent="0.2">
      <c r="B525" s="64">
        <v>1.7</v>
      </c>
      <c r="D525" s="65">
        <v>0.57999999999999996</v>
      </c>
      <c r="X525" s="61">
        <v>1.7</v>
      </c>
    </row>
    <row r="526" spans="2:24" x14ac:dyDescent="0.2">
      <c r="B526" s="64">
        <v>3.14</v>
      </c>
      <c r="D526" s="65">
        <v>0.57999999999999996</v>
      </c>
      <c r="X526" s="61">
        <v>3.14</v>
      </c>
    </row>
    <row r="527" spans="2:24" x14ac:dyDescent="0.2">
      <c r="B527" s="64">
        <v>1.3</v>
      </c>
      <c r="D527" s="65">
        <v>0.57999999999999996</v>
      </c>
      <c r="X527" s="61">
        <v>1.3</v>
      </c>
    </row>
    <row r="528" spans="2:24" x14ac:dyDescent="0.2">
      <c r="B528" s="64">
        <v>4.72</v>
      </c>
      <c r="D528" s="65">
        <v>0.57999999999999996</v>
      </c>
      <c r="X528" s="61">
        <v>4.72</v>
      </c>
    </row>
    <row r="529" spans="2:24" x14ac:dyDescent="0.2">
      <c r="B529" s="64">
        <v>6.26</v>
      </c>
      <c r="D529" s="65">
        <v>0.57999999999999996</v>
      </c>
      <c r="X529" s="61">
        <v>6.26</v>
      </c>
    </row>
    <row r="530" spans="2:24" x14ac:dyDescent="0.2">
      <c r="B530" s="64">
        <v>1.78</v>
      </c>
      <c r="D530" s="65">
        <v>0.57999999999999996</v>
      </c>
      <c r="X530" s="61">
        <v>1.78</v>
      </c>
    </row>
    <row r="531" spans="2:24" x14ac:dyDescent="0.2">
      <c r="B531" s="64">
        <v>6.96</v>
      </c>
      <c r="D531" s="65">
        <v>0.57999999999999996</v>
      </c>
      <c r="X531" s="61">
        <v>6.96</v>
      </c>
    </row>
    <row r="532" spans="2:24" x14ac:dyDescent="0.2">
      <c r="B532" s="64">
        <v>0.18</v>
      </c>
      <c r="D532" s="65">
        <v>0.57999999999999996</v>
      </c>
      <c r="X532" s="61">
        <v>0.18</v>
      </c>
    </row>
    <row r="533" spans="2:24" x14ac:dyDescent="0.2">
      <c r="B533" s="64">
        <v>10</v>
      </c>
      <c r="D533" s="65">
        <v>0.57999999999999996</v>
      </c>
      <c r="X533" s="61">
        <v>10</v>
      </c>
    </row>
    <row r="534" spans="2:24" x14ac:dyDescent="0.2">
      <c r="B534" s="64">
        <v>1.86</v>
      </c>
      <c r="D534" s="65">
        <v>0.57999999999999996</v>
      </c>
      <c r="X534" s="61">
        <v>1.86</v>
      </c>
    </row>
    <row r="535" spans="2:24" x14ac:dyDescent="0.2">
      <c r="B535" s="64">
        <v>17.68</v>
      </c>
      <c r="D535" s="65">
        <v>0.57999999999999996</v>
      </c>
      <c r="X535" s="61">
        <v>17.68</v>
      </c>
    </row>
    <row r="536" spans="2:24" x14ac:dyDescent="0.2">
      <c r="B536" s="64">
        <v>3.98</v>
      </c>
      <c r="D536" s="65">
        <v>0.6</v>
      </c>
      <c r="X536" s="61">
        <v>3.98</v>
      </c>
    </row>
    <row r="537" spans="2:24" x14ac:dyDescent="0.2">
      <c r="B537" s="64">
        <v>1.68</v>
      </c>
      <c r="D537" s="65">
        <v>0.6</v>
      </c>
      <c r="X537" s="61">
        <v>1.68</v>
      </c>
    </row>
    <row r="538" spans="2:24" x14ac:dyDescent="0.2">
      <c r="B538" s="64">
        <v>0.26</v>
      </c>
      <c r="D538" s="65">
        <v>0.6</v>
      </c>
      <c r="X538" s="61">
        <v>0.26</v>
      </c>
    </row>
    <row r="539" spans="2:24" x14ac:dyDescent="0.2">
      <c r="B539" s="64">
        <v>4.04</v>
      </c>
      <c r="D539" s="65">
        <v>0.6</v>
      </c>
      <c r="X539" s="61">
        <v>4.04</v>
      </c>
    </row>
    <row r="540" spans="2:24" x14ac:dyDescent="0.2">
      <c r="B540" s="64">
        <v>1.74</v>
      </c>
      <c r="D540" s="65">
        <v>0.6</v>
      </c>
      <c r="X540" s="61">
        <v>1.74</v>
      </c>
    </row>
    <row r="541" spans="2:24" x14ac:dyDescent="0.2">
      <c r="B541" s="64">
        <v>0.66</v>
      </c>
      <c r="D541" s="65">
        <v>0.6</v>
      </c>
      <c r="X541" s="61">
        <v>0.66</v>
      </c>
    </row>
    <row r="542" spans="2:24" x14ac:dyDescent="0.2">
      <c r="B542" s="64">
        <v>11.540000000000001</v>
      </c>
      <c r="D542" s="65">
        <v>0.6</v>
      </c>
      <c r="X542" s="61">
        <v>11.540000000000001</v>
      </c>
    </row>
    <row r="543" spans="2:24" x14ac:dyDescent="0.2">
      <c r="B543" s="64">
        <v>4.3</v>
      </c>
      <c r="D543" s="65">
        <v>0.6</v>
      </c>
      <c r="X543" s="61">
        <v>4.3</v>
      </c>
    </row>
    <row r="544" spans="2:24" x14ac:dyDescent="0.2">
      <c r="B544" s="64">
        <v>0.64</v>
      </c>
      <c r="D544" s="65">
        <v>0.6</v>
      </c>
      <c r="X544" s="61">
        <v>0.64</v>
      </c>
    </row>
    <row r="545" spans="2:24" x14ac:dyDescent="0.2">
      <c r="B545" s="64">
        <v>0.84</v>
      </c>
      <c r="D545" s="65">
        <v>0.6</v>
      </c>
      <c r="X545" s="61">
        <v>0.84</v>
      </c>
    </row>
    <row r="546" spans="2:24" x14ac:dyDescent="0.2">
      <c r="B546" s="64">
        <v>0.46</v>
      </c>
      <c r="D546" s="65">
        <v>0.6</v>
      </c>
      <c r="X546" s="61">
        <v>0.46</v>
      </c>
    </row>
    <row r="547" spans="2:24" x14ac:dyDescent="0.2">
      <c r="B547" s="64">
        <v>15.16</v>
      </c>
      <c r="D547" s="65">
        <v>0.62</v>
      </c>
      <c r="X547" s="61">
        <v>15.16</v>
      </c>
    </row>
    <row r="548" spans="2:24" x14ac:dyDescent="0.2">
      <c r="B548" s="64">
        <v>0.32</v>
      </c>
      <c r="D548" s="65">
        <v>0.62</v>
      </c>
      <c r="X548" s="61">
        <v>0.32</v>
      </c>
    </row>
    <row r="549" spans="2:24" x14ac:dyDescent="0.2">
      <c r="B549" s="64">
        <v>1.9000000000000001</v>
      </c>
      <c r="D549" s="65">
        <v>0.62</v>
      </c>
      <c r="X549" s="61">
        <v>1.9000000000000001</v>
      </c>
    </row>
    <row r="550" spans="2:24" x14ac:dyDescent="0.2">
      <c r="B550" s="64">
        <v>0.4</v>
      </c>
      <c r="D550" s="65">
        <v>0.62</v>
      </c>
      <c r="X550" s="61">
        <v>0.4</v>
      </c>
    </row>
    <row r="551" spans="2:24" x14ac:dyDescent="0.2">
      <c r="B551" s="64">
        <v>0.52</v>
      </c>
      <c r="D551" s="65">
        <v>0.62</v>
      </c>
      <c r="X551" s="61">
        <v>0.52</v>
      </c>
    </row>
    <row r="552" spans="2:24" x14ac:dyDescent="0.2">
      <c r="B552" s="64">
        <v>0.12</v>
      </c>
      <c r="D552" s="65">
        <v>0.62</v>
      </c>
      <c r="X552" s="61">
        <v>0.12</v>
      </c>
    </row>
    <row r="553" spans="2:24" x14ac:dyDescent="0.2">
      <c r="B553" s="64">
        <v>2.1800000000000002</v>
      </c>
      <c r="D553" s="65">
        <v>0.62</v>
      </c>
      <c r="X553" s="61">
        <v>2.1800000000000002</v>
      </c>
    </row>
    <row r="554" spans="2:24" x14ac:dyDescent="0.2">
      <c r="B554" s="64">
        <v>1.4000000000000001</v>
      </c>
      <c r="D554" s="65">
        <v>0.62</v>
      </c>
      <c r="X554" s="61">
        <v>1.4000000000000001</v>
      </c>
    </row>
    <row r="555" spans="2:24" x14ac:dyDescent="0.2">
      <c r="B555" s="64">
        <v>0.38</v>
      </c>
      <c r="D555" s="65">
        <v>0.62</v>
      </c>
      <c r="X555" s="61">
        <v>0.38</v>
      </c>
    </row>
    <row r="556" spans="2:24" x14ac:dyDescent="0.2">
      <c r="B556" s="64">
        <v>5.38</v>
      </c>
      <c r="D556" s="65">
        <v>0.62</v>
      </c>
      <c r="X556" s="61">
        <v>5.38</v>
      </c>
    </row>
    <row r="557" spans="2:24" x14ac:dyDescent="0.2">
      <c r="B557" s="64">
        <v>0.46</v>
      </c>
      <c r="D557" s="65">
        <v>0.62</v>
      </c>
      <c r="X557" s="61">
        <v>0.46</v>
      </c>
    </row>
    <row r="558" spans="2:24" x14ac:dyDescent="0.2">
      <c r="B558" s="64">
        <v>1.6</v>
      </c>
      <c r="D558" s="65">
        <v>0.62</v>
      </c>
      <c r="X558" s="61">
        <v>1.6</v>
      </c>
    </row>
    <row r="559" spans="2:24" x14ac:dyDescent="0.2">
      <c r="B559" s="64">
        <v>14.56</v>
      </c>
      <c r="D559" s="65">
        <v>0.62</v>
      </c>
      <c r="X559" s="61">
        <v>14.56</v>
      </c>
    </row>
    <row r="560" spans="2:24" x14ac:dyDescent="0.2">
      <c r="B560" s="64">
        <v>1.58</v>
      </c>
      <c r="D560" s="65">
        <v>0.62</v>
      </c>
      <c r="X560" s="61">
        <v>1.58</v>
      </c>
    </row>
    <row r="561" spans="2:24" x14ac:dyDescent="0.2">
      <c r="B561" s="64">
        <v>5.3</v>
      </c>
      <c r="D561" s="65">
        <v>0.62</v>
      </c>
      <c r="X561" s="61">
        <v>5.3</v>
      </c>
    </row>
    <row r="562" spans="2:24" x14ac:dyDescent="0.2">
      <c r="B562" s="64">
        <v>1.58</v>
      </c>
      <c r="D562" s="65">
        <v>0.62</v>
      </c>
      <c r="X562" s="61">
        <v>1.58</v>
      </c>
    </row>
    <row r="563" spans="2:24" x14ac:dyDescent="0.2">
      <c r="B563" s="64">
        <v>3.7</v>
      </c>
      <c r="D563" s="65">
        <v>0.62</v>
      </c>
      <c r="X563" s="61">
        <v>3.7</v>
      </c>
    </row>
    <row r="564" spans="2:24" x14ac:dyDescent="0.2">
      <c r="B564" s="64">
        <v>4.58</v>
      </c>
      <c r="D564" s="65">
        <v>0.62</v>
      </c>
      <c r="X564" s="61">
        <v>4.58</v>
      </c>
    </row>
    <row r="565" spans="2:24" x14ac:dyDescent="0.2">
      <c r="B565" s="64">
        <v>6.34</v>
      </c>
      <c r="D565" s="65">
        <v>0.62</v>
      </c>
      <c r="X565" s="61">
        <v>6.34</v>
      </c>
    </row>
    <row r="566" spans="2:24" x14ac:dyDescent="0.2">
      <c r="B566" s="64">
        <v>0.68</v>
      </c>
      <c r="D566" s="65">
        <v>0.62</v>
      </c>
      <c r="X566" s="61">
        <v>0.68</v>
      </c>
    </row>
    <row r="567" spans="2:24" x14ac:dyDescent="0.2">
      <c r="B567" s="64">
        <v>2.7600000000000002</v>
      </c>
      <c r="D567" s="65">
        <v>0.62</v>
      </c>
      <c r="X567" s="61">
        <v>2.7600000000000002</v>
      </c>
    </row>
    <row r="568" spans="2:24" x14ac:dyDescent="0.2">
      <c r="B568" s="64">
        <v>0.74</v>
      </c>
      <c r="D568" s="65">
        <v>0.62</v>
      </c>
      <c r="X568" s="61">
        <v>0.74</v>
      </c>
    </row>
    <row r="569" spans="2:24" x14ac:dyDescent="0.2">
      <c r="B569" s="64">
        <v>6.5</v>
      </c>
      <c r="D569" s="65">
        <v>0.64</v>
      </c>
      <c r="X569" s="61">
        <v>6.5</v>
      </c>
    </row>
    <row r="570" spans="2:24" x14ac:dyDescent="0.2">
      <c r="B570" s="64">
        <v>2.16</v>
      </c>
      <c r="D570" s="65">
        <v>0.64</v>
      </c>
      <c r="X570" s="61">
        <v>2.16</v>
      </c>
    </row>
    <row r="571" spans="2:24" x14ac:dyDescent="0.2">
      <c r="B571" s="64">
        <v>1.36</v>
      </c>
      <c r="D571" s="65">
        <v>0.64</v>
      </c>
      <c r="X571" s="61">
        <v>1.36</v>
      </c>
    </row>
    <row r="572" spans="2:24" x14ac:dyDescent="0.2">
      <c r="B572" s="64">
        <v>1.8800000000000001</v>
      </c>
      <c r="D572" s="65">
        <v>0.64</v>
      </c>
      <c r="X572" s="61">
        <v>1.8800000000000001</v>
      </c>
    </row>
    <row r="573" spans="2:24" x14ac:dyDescent="0.2">
      <c r="B573" s="64">
        <v>5.08</v>
      </c>
      <c r="D573" s="65">
        <v>0.64</v>
      </c>
      <c r="X573" s="61">
        <v>5.08</v>
      </c>
    </row>
    <row r="574" spans="2:24" x14ac:dyDescent="0.2">
      <c r="B574" s="64">
        <v>1.28</v>
      </c>
      <c r="D574" s="65">
        <v>0.64</v>
      </c>
      <c r="X574" s="61">
        <v>1.28</v>
      </c>
    </row>
    <row r="575" spans="2:24" x14ac:dyDescent="0.2">
      <c r="B575" s="64">
        <v>6.38</v>
      </c>
      <c r="D575" s="65">
        <v>0.64</v>
      </c>
      <c r="X575" s="61">
        <v>6.38</v>
      </c>
    </row>
    <row r="576" spans="2:24" x14ac:dyDescent="0.2">
      <c r="B576" s="64">
        <v>0.32</v>
      </c>
      <c r="D576" s="65">
        <v>0.64</v>
      </c>
      <c r="X576" s="61">
        <v>0.32</v>
      </c>
    </row>
    <row r="577" spans="2:24" x14ac:dyDescent="0.2">
      <c r="B577" s="64">
        <v>1.22</v>
      </c>
      <c r="D577" s="65">
        <v>0.64</v>
      </c>
      <c r="X577" s="61">
        <v>1.22</v>
      </c>
    </row>
    <row r="578" spans="2:24" x14ac:dyDescent="0.2">
      <c r="B578" s="64">
        <v>2.88</v>
      </c>
      <c r="D578" s="65">
        <v>0.64</v>
      </c>
      <c r="X578" s="61">
        <v>2.88</v>
      </c>
    </row>
    <row r="579" spans="2:24" x14ac:dyDescent="0.2">
      <c r="B579" s="64">
        <v>12.3</v>
      </c>
      <c r="D579" s="65">
        <v>0.64</v>
      </c>
      <c r="X579" s="61">
        <v>12.3</v>
      </c>
    </row>
    <row r="580" spans="2:24" x14ac:dyDescent="0.2">
      <c r="B580" s="64">
        <v>0.98</v>
      </c>
      <c r="D580" s="65">
        <v>0.64</v>
      </c>
      <c r="X580" s="61">
        <v>0.98</v>
      </c>
    </row>
    <row r="581" spans="2:24" x14ac:dyDescent="0.2">
      <c r="B581" s="64">
        <v>15.24</v>
      </c>
      <c r="D581" s="65">
        <v>0.64</v>
      </c>
      <c r="X581" s="61">
        <v>15.24</v>
      </c>
    </row>
    <row r="582" spans="2:24" x14ac:dyDescent="0.2">
      <c r="B582" s="64">
        <v>1.5</v>
      </c>
      <c r="D582" s="65">
        <v>0.64</v>
      </c>
      <c r="X582" s="61">
        <v>1.5</v>
      </c>
    </row>
    <row r="583" spans="2:24" x14ac:dyDescent="0.2">
      <c r="B583" s="64">
        <v>2.38</v>
      </c>
      <c r="D583" s="65">
        <v>0.64</v>
      </c>
      <c r="X583" s="61">
        <v>2.38</v>
      </c>
    </row>
    <row r="584" spans="2:24" x14ac:dyDescent="0.2">
      <c r="B584" s="64">
        <v>1.06</v>
      </c>
      <c r="D584" s="65">
        <v>0.64</v>
      </c>
      <c r="X584" s="61">
        <v>1.06</v>
      </c>
    </row>
    <row r="585" spans="2:24" x14ac:dyDescent="0.2">
      <c r="B585" s="64">
        <v>11.94</v>
      </c>
      <c r="D585" s="65">
        <v>0.64</v>
      </c>
      <c r="X585" s="61">
        <v>11.94</v>
      </c>
    </row>
    <row r="586" spans="2:24" x14ac:dyDescent="0.2">
      <c r="B586" s="64">
        <v>18.580000000000002</v>
      </c>
      <c r="D586" s="65">
        <v>0.64</v>
      </c>
      <c r="X586" s="61">
        <v>18.580000000000002</v>
      </c>
    </row>
    <row r="587" spans="2:24" x14ac:dyDescent="0.2">
      <c r="B587" s="64">
        <v>1.08</v>
      </c>
      <c r="D587" s="65">
        <v>0.64</v>
      </c>
      <c r="X587" s="61">
        <v>1.08</v>
      </c>
    </row>
    <row r="588" spans="2:24" x14ac:dyDescent="0.2">
      <c r="B588" s="64">
        <v>0.14000000000000001</v>
      </c>
      <c r="D588" s="65">
        <v>0.64</v>
      </c>
      <c r="X588" s="61">
        <v>0.14000000000000001</v>
      </c>
    </row>
    <row r="589" spans="2:24" x14ac:dyDescent="0.2">
      <c r="B589" s="64">
        <v>1.58</v>
      </c>
      <c r="D589" s="65">
        <v>0.64</v>
      </c>
      <c r="X589" s="61">
        <v>1.58</v>
      </c>
    </row>
    <row r="590" spans="2:24" x14ac:dyDescent="0.2">
      <c r="B590" s="64">
        <v>4.92</v>
      </c>
      <c r="D590" s="65">
        <v>0.64</v>
      </c>
      <c r="X590" s="61">
        <v>4.92</v>
      </c>
    </row>
    <row r="591" spans="2:24" x14ac:dyDescent="0.2">
      <c r="B591" s="64">
        <v>8.08</v>
      </c>
      <c r="D591" s="65">
        <v>0.64</v>
      </c>
      <c r="X591" s="61">
        <v>8.08</v>
      </c>
    </row>
    <row r="592" spans="2:24" x14ac:dyDescent="0.2">
      <c r="B592" s="64">
        <v>8.32</v>
      </c>
      <c r="D592" s="65">
        <v>0.64</v>
      </c>
      <c r="X592" s="61">
        <v>8.32</v>
      </c>
    </row>
    <row r="593" spans="2:24" x14ac:dyDescent="0.2">
      <c r="B593" s="64">
        <v>2.2600000000000002</v>
      </c>
      <c r="D593" s="65">
        <v>0.64</v>
      </c>
      <c r="X593" s="61">
        <v>2.2600000000000002</v>
      </c>
    </row>
    <row r="594" spans="2:24" x14ac:dyDescent="0.2">
      <c r="B594" s="64">
        <v>16.920000000000002</v>
      </c>
      <c r="D594" s="65">
        <v>0.66</v>
      </c>
      <c r="X594" s="61">
        <v>16.920000000000002</v>
      </c>
    </row>
    <row r="595" spans="2:24" x14ac:dyDescent="0.2">
      <c r="B595" s="64">
        <v>14.200000000000001</v>
      </c>
      <c r="D595" s="65">
        <v>0.66</v>
      </c>
      <c r="X595" s="61">
        <v>14.200000000000001</v>
      </c>
    </row>
    <row r="596" spans="2:24" x14ac:dyDescent="0.2">
      <c r="B596" s="64">
        <v>9</v>
      </c>
      <c r="D596" s="65">
        <v>0.66</v>
      </c>
      <c r="X596" s="61">
        <v>9</v>
      </c>
    </row>
    <row r="597" spans="2:24" x14ac:dyDescent="0.2">
      <c r="B597" s="64">
        <v>4.26</v>
      </c>
      <c r="D597" s="65">
        <v>0.66</v>
      </c>
      <c r="X597" s="61">
        <v>4.26</v>
      </c>
    </row>
    <row r="598" spans="2:24" x14ac:dyDescent="0.2">
      <c r="B598" s="64">
        <v>0.78</v>
      </c>
      <c r="D598" s="65">
        <v>0.66</v>
      </c>
      <c r="X598" s="61">
        <v>0.78</v>
      </c>
    </row>
    <row r="599" spans="2:24" x14ac:dyDescent="0.2">
      <c r="B599" s="64">
        <v>1.7</v>
      </c>
      <c r="D599" s="65">
        <v>0.66</v>
      </c>
      <c r="X599" s="61">
        <v>1.7</v>
      </c>
    </row>
    <row r="600" spans="2:24" x14ac:dyDescent="0.2">
      <c r="B600" s="64">
        <v>3.1</v>
      </c>
      <c r="D600" s="65">
        <v>0.66</v>
      </c>
      <c r="X600" s="61">
        <v>3.1</v>
      </c>
    </row>
    <row r="601" spans="2:24" x14ac:dyDescent="0.2">
      <c r="B601" s="64">
        <v>0.82000000000000006</v>
      </c>
      <c r="D601" s="65">
        <v>0.66</v>
      </c>
      <c r="X601" s="61">
        <v>0.82000000000000006</v>
      </c>
    </row>
    <row r="602" spans="2:24" x14ac:dyDescent="0.2">
      <c r="B602" s="64">
        <v>2.74</v>
      </c>
      <c r="D602" s="65">
        <v>0.66</v>
      </c>
      <c r="X602" s="61">
        <v>2.74</v>
      </c>
    </row>
    <row r="603" spans="2:24" x14ac:dyDescent="0.2">
      <c r="B603" s="64">
        <v>0.64</v>
      </c>
      <c r="D603" s="65">
        <v>0.66</v>
      </c>
      <c r="X603" s="61">
        <v>0.64</v>
      </c>
    </row>
    <row r="604" spans="2:24" x14ac:dyDescent="0.2">
      <c r="B604" s="64">
        <v>3.7600000000000002</v>
      </c>
      <c r="D604" s="65">
        <v>0.66</v>
      </c>
      <c r="X604" s="61">
        <v>3.7600000000000002</v>
      </c>
    </row>
    <row r="605" spans="2:24" x14ac:dyDescent="0.2">
      <c r="B605" s="64">
        <v>0.76</v>
      </c>
      <c r="D605" s="65">
        <v>0.66</v>
      </c>
      <c r="X605" s="61">
        <v>0.76</v>
      </c>
    </row>
    <row r="606" spans="2:24" x14ac:dyDescent="0.2">
      <c r="B606" s="64">
        <v>8.44</v>
      </c>
      <c r="D606" s="65">
        <v>0.66</v>
      </c>
      <c r="X606" s="61">
        <v>8.44</v>
      </c>
    </row>
    <row r="607" spans="2:24" x14ac:dyDescent="0.2">
      <c r="B607" s="64">
        <v>0.4</v>
      </c>
      <c r="D607" s="65">
        <v>0.66</v>
      </c>
      <c r="X607" s="61">
        <v>0.4</v>
      </c>
    </row>
    <row r="608" spans="2:24" x14ac:dyDescent="0.2">
      <c r="B608" s="64">
        <v>3.2</v>
      </c>
      <c r="D608" s="65">
        <v>0.66</v>
      </c>
      <c r="X608" s="61">
        <v>3.2</v>
      </c>
    </row>
    <row r="609" spans="2:24" x14ac:dyDescent="0.2">
      <c r="B609" s="64">
        <v>3.24</v>
      </c>
      <c r="D609" s="65">
        <v>0.66</v>
      </c>
      <c r="X609" s="61">
        <v>3.24</v>
      </c>
    </row>
    <row r="610" spans="2:24" x14ac:dyDescent="0.2">
      <c r="B610" s="64">
        <v>0.2</v>
      </c>
      <c r="D610" s="65">
        <v>0.66</v>
      </c>
      <c r="X610" s="61">
        <v>0.2</v>
      </c>
    </row>
    <row r="611" spans="2:24" x14ac:dyDescent="0.2">
      <c r="B611" s="64">
        <v>0.18</v>
      </c>
      <c r="D611" s="65">
        <v>0.66</v>
      </c>
      <c r="X611" s="61">
        <v>0.18</v>
      </c>
    </row>
    <row r="612" spans="2:24" x14ac:dyDescent="0.2">
      <c r="B612" s="64">
        <v>6.22</v>
      </c>
      <c r="D612" s="65">
        <v>0.68</v>
      </c>
      <c r="X612" s="61">
        <v>6.22</v>
      </c>
    </row>
    <row r="613" spans="2:24" x14ac:dyDescent="0.2">
      <c r="B613" s="64">
        <v>2.2000000000000002</v>
      </c>
      <c r="D613" s="65">
        <v>0.68</v>
      </c>
      <c r="X613" s="61">
        <v>2.2000000000000002</v>
      </c>
    </row>
    <row r="614" spans="2:24" x14ac:dyDescent="0.2">
      <c r="B614" s="64">
        <v>0.46</v>
      </c>
      <c r="D614" s="65">
        <v>0.68</v>
      </c>
      <c r="X614" s="61">
        <v>0.46</v>
      </c>
    </row>
    <row r="615" spans="2:24" x14ac:dyDescent="0.2">
      <c r="B615" s="64">
        <v>7</v>
      </c>
      <c r="D615" s="65">
        <v>0.68</v>
      </c>
      <c r="X615" s="61">
        <v>7</v>
      </c>
    </row>
    <row r="616" spans="2:24" x14ac:dyDescent="0.2">
      <c r="B616" s="64">
        <v>4.54</v>
      </c>
      <c r="D616" s="65">
        <v>0.68</v>
      </c>
      <c r="X616" s="61">
        <v>4.54</v>
      </c>
    </row>
    <row r="617" spans="2:24" x14ac:dyDescent="0.2">
      <c r="B617" s="64">
        <v>2.08</v>
      </c>
      <c r="D617" s="65">
        <v>0.68</v>
      </c>
      <c r="X617" s="61">
        <v>2.08</v>
      </c>
    </row>
    <row r="618" spans="2:24" x14ac:dyDescent="0.2">
      <c r="B618" s="64">
        <v>6.0200000000000005</v>
      </c>
      <c r="D618" s="65">
        <v>0.68</v>
      </c>
      <c r="X618" s="61">
        <v>6.0200000000000005</v>
      </c>
    </row>
    <row r="619" spans="2:24" x14ac:dyDescent="0.2">
      <c r="B619" s="64">
        <v>0.70000000000000007</v>
      </c>
      <c r="D619" s="65">
        <v>0.68</v>
      </c>
      <c r="X619" s="61">
        <v>0.70000000000000007</v>
      </c>
    </row>
    <row r="620" spans="2:24" x14ac:dyDescent="0.2">
      <c r="B620" s="64">
        <v>4.72</v>
      </c>
      <c r="D620" s="65">
        <v>0.68</v>
      </c>
      <c r="X620" s="61">
        <v>4.72</v>
      </c>
    </row>
    <row r="621" spans="2:24" x14ac:dyDescent="0.2">
      <c r="B621" s="64">
        <v>1.1400000000000001</v>
      </c>
      <c r="D621" s="65">
        <v>0.68</v>
      </c>
      <c r="X621" s="61">
        <v>1.1400000000000001</v>
      </c>
    </row>
    <row r="622" spans="2:24" x14ac:dyDescent="0.2">
      <c r="B622" s="64">
        <v>3.44</v>
      </c>
      <c r="D622" s="65">
        <v>0.68</v>
      </c>
      <c r="X622" s="61">
        <v>3.44</v>
      </c>
    </row>
    <row r="623" spans="2:24" x14ac:dyDescent="0.2">
      <c r="B623" s="64">
        <v>4.0999999999999996</v>
      </c>
      <c r="D623" s="65">
        <v>0.68</v>
      </c>
      <c r="X623" s="61">
        <v>4.0999999999999996</v>
      </c>
    </row>
    <row r="624" spans="2:24" x14ac:dyDescent="0.2">
      <c r="B624" s="64">
        <v>4.0200000000000005</v>
      </c>
      <c r="D624" s="65">
        <v>0.70000000000000007</v>
      </c>
      <c r="X624" s="61">
        <v>4.0200000000000005</v>
      </c>
    </row>
    <row r="625" spans="2:24" x14ac:dyDescent="0.2">
      <c r="B625" s="64">
        <v>0.44</v>
      </c>
      <c r="D625" s="65">
        <v>0.70000000000000007</v>
      </c>
      <c r="X625" s="61">
        <v>0.44</v>
      </c>
    </row>
    <row r="626" spans="2:24" x14ac:dyDescent="0.2">
      <c r="B626" s="64">
        <v>0.42</v>
      </c>
      <c r="D626" s="65">
        <v>0.70000000000000007</v>
      </c>
      <c r="X626" s="61">
        <v>0.42</v>
      </c>
    </row>
    <row r="627" spans="2:24" x14ac:dyDescent="0.2">
      <c r="B627" s="64">
        <v>13.18</v>
      </c>
      <c r="D627" s="65">
        <v>0.70000000000000007</v>
      </c>
      <c r="X627" s="61">
        <v>13.18</v>
      </c>
    </row>
    <row r="628" spans="2:24" x14ac:dyDescent="0.2">
      <c r="B628" s="64">
        <v>16.68</v>
      </c>
      <c r="D628" s="65">
        <v>0.70000000000000007</v>
      </c>
      <c r="X628" s="61">
        <v>16.68</v>
      </c>
    </row>
    <row r="629" spans="2:24" x14ac:dyDescent="0.2">
      <c r="B629" s="64">
        <v>1.3800000000000001</v>
      </c>
      <c r="D629" s="65">
        <v>0.70000000000000007</v>
      </c>
      <c r="X629" s="61">
        <v>1.3800000000000001</v>
      </c>
    </row>
    <row r="630" spans="2:24" x14ac:dyDescent="0.2">
      <c r="B630" s="64">
        <v>4.4800000000000004</v>
      </c>
      <c r="D630" s="65">
        <v>0.70000000000000007</v>
      </c>
      <c r="X630" s="61">
        <v>4.4800000000000004</v>
      </c>
    </row>
    <row r="631" spans="2:24" x14ac:dyDescent="0.2">
      <c r="B631" s="64">
        <v>0.6</v>
      </c>
      <c r="D631" s="65">
        <v>0.70000000000000007</v>
      </c>
      <c r="X631" s="61">
        <v>0.6</v>
      </c>
    </row>
    <row r="632" spans="2:24" x14ac:dyDescent="0.2">
      <c r="B632" s="64">
        <v>0.36</v>
      </c>
      <c r="D632" s="65">
        <v>0.70000000000000007</v>
      </c>
      <c r="X632" s="61">
        <v>0.36</v>
      </c>
    </row>
    <row r="633" spans="2:24" x14ac:dyDescent="0.2">
      <c r="B633" s="64">
        <v>0.36</v>
      </c>
      <c r="D633" s="65">
        <v>0.70000000000000007</v>
      </c>
      <c r="X633" s="61">
        <v>0.36</v>
      </c>
    </row>
    <row r="634" spans="2:24" x14ac:dyDescent="0.2">
      <c r="B634" s="64">
        <v>13.5</v>
      </c>
      <c r="D634" s="65">
        <v>0.70000000000000007</v>
      </c>
      <c r="X634" s="61">
        <v>13.5</v>
      </c>
    </row>
    <row r="635" spans="2:24" x14ac:dyDescent="0.2">
      <c r="B635" s="64">
        <v>0.74</v>
      </c>
      <c r="D635" s="65">
        <v>0.70000000000000007</v>
      </c>
      <c r="X635" s="61">
        <v>0.74</v>
      </c>
    </row>
    <row r="636" spans="2:24" x14ac:dyDescent="0.2">
      <c r="B636" s="64">
        <v>0.32</v>
      </c>
      <c r="D636" s="65">
        <v>0.70000000000000007</v>
      </c>
      <c r="X636" s="61">
        <v>0.32</v>
      </c>
    </row>
    <row r="637" spans="2:24" x14ac:dyDescent="0.2">
      <c r="B637" s="64">
        <v>2.84</v>
      </c>
      <c r="D637" s="65">
        <v>0.70000000000000007</v>
      </c>
      <c r="X637" s="61">
        <v>2.84</v>
      </c>
    </row>
    <row r="638" spans="2:24" x14ac:dyDescent="0.2">
      <c r="B638" s="64">
        <v>1.72</v>
      </c>
      <c r="D638" s="65">
        <v>0.70000000000000007</v>
      </c>
      <c r="X638" s="61">
        <v>1.72</v>
      </c>
    </row>
    <row r="639" spans="2:24" x14ac:dyDescent="0.2">
      <c r="B639" s="64">
        <v>1.36</v>
      </c>
      <c r="D639" s="65">
        <v>0.70000000000000007</v>
      </c>
      <c r="X639" s="61">
        <v>1.36</v>
      </c>
    </row>
    <row r="640" spans="2:24" x14ac:dyDescent="0.2">
      <c r="B640" s="64">
        <v>2.72</v>
      </c>
      <c r="D640" s="65">
        <v>0.70000000000000007</v>
      </c>
      <c r="X640" s="61">
        <v>2.72</v>
      </c>
    </row>
    <row r="641" spans="2:24" x14ac:dyDescent="0.2">
      <c r="B641" s="64">
        <v>0.9</v>
      </c>
      <c r="D641" s="65">
        <v>0.72</v>
      </c>
      <c r="X641" s="61">
        <v>0.9</v>
      </c>
    </row>
    <row r="642" spans="2:24" x14ac:dyDescent="0.2">
      <c r="B642" s="64">
        <v>0.52</v>
      </c>
      <c r="D642" s="65">
        <v>0.72</v>
      </c>
      <c r="X642" s="61">
        <v>0.52</v>
      </c>
    </row>
    <row r="643" spans="2:24" x14ac:dyDescent="0.2">
      <c r="B643" s="64">
        <v>0.26</v>
      </c>
      <c r="D643" s="65">
        <v>0.72</v>
      </c>
      <c r="X643" s="61">
        <v>0.26</v>
      </c>
    </row>
    <row r="644" spans="2:24" x14ac:dyDescent="0.2">
      <c r="B644" s="64">
        <v>0.12</v>
      </c>
      <c r="D644" s="65">
        <v>0.72</v>
      </c>
      <c r="X644" s="61">
        <v>0.12</v>
      </c>
    </row>
    <row r="645" spans="2:24" x14ac:dyDescent="0.2">
      <c r="B645" s="64">
        <v>4.2</v>
      </c>
      <c r="D645" s="65">
        <v>0.72</v>
      </c>
      <c r="X645" s="61">
        <v>4.2</v>
      </c>
    </row>
    <row r="646" spans="2:24" x14ac:dyDescent="0.2">
      <c r="B646" s="64">
        <v>0.12</v>
      </c>
      <c r="D646" s="65">
        <v>0.72</v>
      </c>
      <c r="X646" s="61">
        <v>0.12</v>
      </c>
    </row>
    <row r="647" spans="2:24" x14ac:dyDescent="0.2">
      <c r="B647" s="64">
        <v>2.9</v>
      </c>
      <c r="D647" s="65">
        <v>0.72</v>
      </c>
      <c r="X647" s="61">
        <v>2.9</v>
      </c>
    </row>
    <row r="648" spans="2:24" x14ac:dyDescent="0.2">
      <c r="B648" s="64">
        <v>0.34</v>
      </c>
      <c r="D648" s="65">
        <v>0.72</v>
      </c>
      <c r="X648" s="61">
        <v>0.34</v>
      </c>
    </row>
    <row r="649" spans="2:24" x14ac:dyDescent="0.2">
      <c r="B649" s="64">
        <v>4.68</v>
      </c>
      <c r="D649" s="65">
        <v>0.72</v>
      </c>
      <c r="X649" s="61">
        <v>4.68</v>
      </c>
    </row>
    <row r="650" spans="2:24" x14ac:dyDescent="0.2">
      <c r="B650" s="64">
        <v>0.34</v>
      </c>
      <c r="D650" s="65">
        <v>0.72</v>
      </c>
      <c r="X650" s="61">
        <v>0.34</v>
      </c>
    </row>
    <row r="651" spans="2:24" x14ac:dyDescent="0.2">
      <c r="B651" s="64">
        <v>0.28000000000000003</v>
      </c>
      <c r="D651" s="65">
        <v>0.72</v>
      </c>
      <c r="X651" s="61">
        <v>0.28000000000000003</v>
      </c>
    </row>
    <row r="652" spans="2:24" x14ac:dyDescent="0.2">
      <c r="B652" s="64">
        <v>2.82</v>
      </c>
      <c r="D652" s="65">
        <v>0.72</v>
      </c>
      <c r="X652" s="61">
        <v>2.82</v>
      </c>
    </row>
    <row r="653" spans="2:24" x14ac:dyDescent="0.2">
      <c r="B653" s="64">
        <v>1.18</v>
      </c>
      <c r="D653" s="65">
        <v>0.72</v>
      </c>
      <c r="X653" s="61">
        <v>1.18</v>
      </c>
    </row>
    <row r="654" spans="2:24" x14ac:dyDescent="0.2">
      <c r="B654" s="64">
        <v>3.2800000000000002</v>
      </c>
      <c r="D654" s="65">
        <v>0.72</v>
      </c>
      <c r="X654" s="61">
        <v>3.2800000000000002</v>
      </c>
    </row>
    <row r="655" spans="2:24" x14ac:dyDescent="0.2">
      <c r="B655" s="64">
        <v>0.84</v>
      </c>
      <c r="D655" s="65">
        <v>0.72</v>
      </c>
      <c r="X655" s="61">
        <v>0.84</v>
      </c>
    </row>
    <row r="656" spans="2:24" x14ac:dyDescent="0.2">
      <c r="B656" s="64">
        <v>6.32</v>
      </c>
      <c r="D656" s="65">
        <v>0.72</v>
      </c>
      <c r="X656" s="61">
        <v>6.32</v>
      </c>
    </row>
    <row r="657" spans="2:24" x14ac:dyDescent="0.2">
      <c r="B657" s="64">
        <v>8.08</v>
      </c>
      <c r="D657" s="65">
        <v>0.72</v>
      </c>
      <c r="X657" s="61">
        <v>8.08</v>
      </c>
    </row>
    <row r="658" spans="2:24" x14ac:dyDescent="0.2">
      <c r="B658" s="64">
        <v>0.88</v>
      </c>
      <c r="D658" s="65">
        <v>0.72</v>
      </c>
      <c r="X658" s="61">
        <v>0.88</v>
      </c>
    </row>
    <row r="659" spans="2:24" x14ac:dyDescent="0.2">
      <c r="B659" s="64">
        <v>1.72</v>
      </c>
      <c r="D659" s="65">
        <v>0.72</v>
      </c>
      <c r="X659" s="61">
        <v>1.72</v>
      </c>
    </row>
    <row r="660" spans="2:24" x14ac:dyDescent="0.2">
      <c r="B660" s="64">
        <v>1.5</v>
      </c>
      <c r="D660" s="65">
        <v>0.72</v>
      </c>
      <c r="X660" s="61">
        <v>1.5</v>
      </c>
    </row>
    <row r="661" spans="2:24" x14ac:dyDescent="0.2">
      <c r="B661" s="64">
        <v>3.16</v>
      </c>
      <c r="D661" s="65">
        <v>0.72</v>
      </c>
      <c r="X661" s="61">
        <v>3.16</v>
      </c>
    </row>
    <row r="662" spans="2:24" x14ac:dyDescent="0.2">
      <c r="B662" s="64">
        <v>4.4000000000000004</v>
      </c>
      <c r="D662" s="65">
        <v>0.72</v>
      </c>
      <c r="X662" s="61">
        <v>4.4000000000000004</v>
      </c>
    </row>
    <row r="663" spans="2:24" x14ac:dyDescent="0.2">
      <c r="B663" s="64">
        <v>3.46</v>
      </c>
      <c r="D663" s="65">
        <v>0.72</v>
      </c>
      <c r="X663" s="61">
        <v>3.46</v>
      </c>
    </row>
    <row r="664" spans="2:24" x14ac:dyDescent="0.2">
      <c r="B664" s="64">
        <v>0.5</v>
      </c>
      <c r="D664" s="65">
        <v>0.72</v>
      </c>
      <c r="X664" s="61">
        <v>0.5</v>
      </c>
    </row>
    <row r="665" spans="2:24" x14ac:dyDescent="0.2">
      <c r="B665" s="64">
        <v>4.1399999999999997</v>
      </c>
      <c r="D665" s="65">
        <v>0.74</v>
      </c>
      <c r="X665" s="61">
        <v>4.1399999999999997</v>
      </c>
    </row>
    <row r="666" spans="2:24" x14ac:dyDescent="0.2">
      <c r="B666" s="64">
        <v>0.36</v>
      </c>
      <c r="D666" s="65">
        <v>0.74</v>
      </c>
      <c r="X666" s="61">
        <v>0.36</v>
      </c>
    </row>
    <row r="667" spans="2:24" x14ac:dyDescent="0.2">
      <c r="B667" s="64">
        <v>1.6400000000000001</v>
      </c>
      <c r="D667" s="65">
        <v>0.74</v>
      </c>
      <c r="X667" s="61">
        <v>1.6400000000000001</v>
      </c>
    </row>
    <row r="668" spans="2:24" x14ac:dyDescent="0.2">
      <c r="B668" s="64">
        <v>7.48</v>
      </c>
      <c r="D668" s="65">
        <v>0.74</v>
      </c>
      <c r="X668" s="61">
        <v>7.48</v>
      </c>
    </row>
    <row r="669" spans="2:24" x14ac:dyDescent="0.2">
      <c r="B669" s="64">
        <v>19.100000000000001</v>
      </c>
      <c r="D669" s="65">
        <v>0.74</v>
      </c>
      <c r="X669" s="61">
        <v>19.100000000000001</v>
      </c>
    </row>
    <row r="670" spans="2:24" x14ac:dyDescent="0.2">
      <c r="B670" s="64">
        <v>16.02</v>
      </c>
      <c r="D670" s="65">
        <v>0.74</v>
      </c>
      <c r="X670" s="61">
        <v>16.02</v>
      </c>
    </row>
    <row r="671" spans="2:24" x14ac:dyDescent="0.2">
      <c r="B671" s="64">
        <v>7.5200000000000005</v>
      </c>
      <c r="D671" s="65">
        <v>0.74</v>
      </c>
      <c r="X671" s="61">
        <v>7.5200000000000005</v>
      </c>
    </row>
    <row r="672" spans="2:24" x14ac:dyDescent="0.2">
      <c r="B672" s="64">
        <v>2.94</v>
      </c>
      <c r="D672" s="65">
        <v>0.74</v>
      </c>
      <c r="X672" s="61">
        <v>2.94</v>
      </c>
    </row>
    <row r="673" spans="2:24" x14ac:dyDescent="0.2">
      <c r="B673" s="64">
        <v>2.72</v>
      </c>
      <c r="D673" s="65">
        <v>0.74</v>
      </c>
      <c r="X673" s="61">
        <v>2.72</v>
      </c>
    </row>
    <row r="674" spans="2:24" x14ac:dyDescent="0.2">
      <c r="B674" s="64">
        <v>4.1399999999999997</v>
      </c>
      <c r="D674" s="65">
        <v>0.74</v>
      </c>
      <c r="X674" s="61">
        <v>4.1399999999999997</v>
      </c>
    </row>
    <row r="675" spans="2:24" x14ac:dyDescent="0.2">
      <c r="B675" s="64">
        <v>3</v>
      </c>
      <c r="D675" s="65">
        <v>0.74</v>
      </c>
      <c r="X675" s="61">
        <v>3</v>
      </c>
    </row>
    <row r="676" spans="2:24" x14ac:dyDescent="0.2">
      <c r="B676" s="64">
        <v>2.72</v>
      </c>
      <c r="D676" s="65">
        <v>0.74</v>
      </c>
      <c r="X676" s="61">
        <v>2.72</v>
      </c>
    </row>
    <row r="677" spans="2:24" x14ac:dyDescent="0.2">
      <c r="B677" s="64">
        <v>7.1400000000000006</v>
      </c>
      <c r="D677" s="65">
        <v>0.74</v>
      </c>
      <c r="X677" s="61">
        <v>7.1400000000000006</v>
      </c>
    </row>
    <row r="678" spans="2:24" x14ac:dyDescent="0.2">
      <c r="B678" s="64">
        <v>1.6600000000000001</v>
      </c>
      <c r="D678" s="65">
        <v>0.74</v>
      </c>
      <c r="X678" s="61">
        <v>1.6600000000000001</v>
      </c>
    </row>
    <row r="679" spans="2:24" x14ac:dyDescent="0.2">
      <c r="B679" s="64">
        <v>3.94</v>
      </c>
      <c r="D679" s="65">
        <v>0.74</v>
      </c>
      <c r="X679" s="61">
        <v>3.94</v>
      </c>
    </row>
    <row r="680" spans="2:24" x14ac:dyDescent="0.2">
      <c r="B680" s="64">
        <v>7.6000000000000005</v>
      </c>
      <c r="D680" s="65">
        <v>0.76</v>
      </c>
      <c r="X680" s="61">
        <v>7.6000000000000005</v>
      </c>
    </row>
    <row r="681" spans="2:24" x14ac:dyDescent="0.2">
      <c r="B681" s="64">
        <v>0.1</v>
      </c>
      <c r="D681" s="65">
        <v>0.76</v>
      </c>
      <c r="X681" s="61">
        <v>0.1</v>
      </c>
    </row>
    <row r="682" spans="2:24" x14ac:dyDescent="0.2">
      <c r="B682" s="64">
        <v>1.72</v>
      </c>
      <c r="D682" s="65">
        <v>0.76</v>
      </c>
      <c r="X682" s="61">
        <v>1.72</v>
      </c>
    </row>
    <row r="683" spans="2:24" x14ac:dyDescent="0.2">
      <c r="B683" s="64">
        <v>2.3199999999999998</v>
      </c>
      <c r="D683" s="65">
        <v>0.76</v>
      </c>
      <c r="X683" s="61">
        <v>2.3199999999999998</v>
      </c>
    </row>
    <row r="684" spans="2:24" x14ac:dyDescent="0.2">
      <c r="B684" s="64">
        <v>11.200000000000001</v>
      </c>
      <c r="D684" s="65">
        <v>0.76</v>
      </c>
      <c r="X684" s="61">
        <v>11.200000000000001</v>
      </c>
    </row>
    <row r="685" spans="2:24" x14ac:dyDescent="0.2">
      <c r="B685" s="64">
        <v>3.9</v>
      </c>
      <c r="D685" s="65">
        <v>0.76</v>
      </c>
      <c r="X685" s="61">
        <v>3.9</v>
      </c>
    </row>
    <row r="686" spans="2:24" x14ac:dyDescent="0.2">
      <c r="B686" s="64">
        <v>1.46</v>
      </c>
      <c r="D686" s="65">
        <v>0.76</v>
      </c>
      <c r="X686" s="61">
        <v>1.46</v>
      </c>
    </row>
    <row r="687" spans="2:24" x14ac:dyDescent="0.2">
      <c r="B687" s="64">
        <v>15.860000000000001</v>
      </c>
      <c r="D687" s="65">
        <v>0.76</v>
      </c>
      <c r="X687" s="61">
        <v>15.860000000000001</v>
      </c>
    </row>
    <row r="688" spans="2:24" x14ac:dyDescent="0.2">
      <c r="B688" s="64">
        <v>7.1000000000000005</v>
      </c>
      <c r="D688" s="65">
        <v>0.76</v>
      </c>
      <c r="X688" s="61">
        <v>7.1000000000000005</v>
      </c>
    </row>
    <row r="689" spans="2:24" x14ac:dyDescent="0.2">
      <c r="B689" s="64">
        <v>1.76</v>
      </c>
      <c r="D689" s="65">
        <v>0.76</v>
      </c>
      <c r="X689" s="61">
        <v>1.76</v>
      </c>
    </row>
    <row r="690" spans="2:24" x14ac:dyDescent="0.2">
      <c r="B690" s="64">
        <v>0.36</v>
      </c>
      <c r="D690" s="65">
        <v>0.76</v>
      </c>
      <c r="X690" s="61">
        <v>0.36</v>
      </c>
    </row>
    <row r="691" spans="2:24" x14ac:dyDescent="0.2">
      <c r="B691" s="64">
        <v>1.24</v>
      </c>
      <c r="D691" s="65">
        <v>0.76</v>
      </c>
      <c r="X691" s="61">
        <v>1.24</v>
      </c>
    </row>
    <row r="692" spans="2:24" x14ac:dyDescent="0.2">
      <c r="B692" s="64">
        <v>8.56</v>
      </c>
      <c r="D692" s="65">
        <v>0.76</v>
      </c>
      <c r="X692" s="61">
        <v>8.56</v>
      </c>
    </row>
    <row r="693" spans="2:24" x14ac:dyDescent="0.2">
      <c r="B693" s="64">
        <v>5.6000000000000005</v>
      </c>
      <c r="D693" s="65">
        <v>0.76</v>
      </c>
      <c r="X693" s="61">
        <v>5.6000000000000005</v>
      </c>
    </row>
    <row r="694" spans="2:24" x14ac:dyDescent="0.2">
      <c r="B694" s="64">
        <v>17.98</v>
      </c>
      <c r="D694" s="65">
        <v>0.76</v>
      </c>
      <c r="X694" s="61">
        <v>17.98</v>
      </c>
    </row>
    <row r="695" spans="2:24" x14ac:dyDescent="0.2">
      <c r="B695" s="64">
        <v>0.96</v>
      </c>
      <c r="D695" s="65">
        <v>0.76</v>
      </c>
      <c r="X695" s="61">
        <v>0.96</v>
      </c>
    </row>
    <row r="696" spans="2:24" x14ac:dyDescent="0.2">
      <c r="B696" s="64">
        <v>5.94</v>
      </c>
      <c r="D696" s="65">
        <v>0.76</v>
      </c>
      <c r="X696" s="61">
        <v>5.94</v>
      </c>
    </row>
    <row r="697" spans="2:24" x14ac:dyDescent="0.2">
      <c r="B697" s="64">
        <v>1.62</v>
      </c>
      <c r="D697" s="65">
        <v>0.76</v>
      </c>
      <c r="X697" s="61">
        <v>1.62</v>
      </c>
    </row>
    <row r="698" spans="2:24" x14ac:dyDescent="0.2">
      <c r="B698" s="64">
        <v>5.14</v>
      </c>
      <c r="D698" s="65">
        <v>0.76</v>
      </c>
      <c r="X698" s="61">
        <v>5.14</v>
      </c>
    </row>
    <row r="699" spans="2:24" x14ac:dyDescent="0.2">
      <c r="B699" s="64">
        <v>4.4000000000000004</v>
      </c>
      <c r="D699" s="65">
        <v>0.78</v>
      </c>
      <c r="X699" s="61">
        <v>4.4000000000000004</v>
      </c>
    </row>
    <row r="700" spans="2:24" x14ac:dyDescent="0.2">
      <c r="B700" s="64">
        <v>0.66</v>
      </c>
      <c r="D700" s="65">
        <v>0.78</v>
      </c>
      <c r="X700" s="61">
        <v>0.66</v>
      </c>
    </row>
    <row r="701" spans="2:24" x14ac:dyDescent="0.2">
      <c r="B701" s="64">
        <v>0.28000000000000003</v>
      </c>
      <c r="D701" s="65">
        <v>0.78</v>
      </c>
      <c r="X701" s="61">
        <v>0.28000000000000003</v>
      </c>
    </row>
    <row r="702" spans="2:24" x14ac:dyDescent="0.2">
      <c r="B702" s="64">
        <v>12.44</v>
      </c>
      <c r="D702" s="65">
        <v>0.78</v>
      </c>
      <c r="X702" s="61">
        <v>12.44</v>
      </c>
    </row>
    <row r="703" spans="2:24" x14ac:dyDescent="0.2">
      <c r="B703" s="64">
        <v>3.42</v>
      </c>
      <c r="D703" s="65">
        <v>0.78</v>
      </c>
      <c r="X703" s="61">
        <v>3.42</v>
      </c>
    </row>
    <row r="704" spans="2:24" x14ac:dyDescent="0.2">
      <c r="B704" s="64">
        <v>1.96</v>
      </c>
      <c r="D704" s="65">
        <v>0.78</v>
      </c>
      <c r="X704" s="61">
        <v>1.96</v>
      </c>
    </row>
    <row r="705" spans="2:24" x14ac:dyDescent="0.2">
      <c r="B705" s="64">
        <v>7.5200000000000005</v>
      </c>
      <c r="D705" s="65">
        <v>0.78</v>
      </c>
      <c r="X705" s="61">
        <v>7.5200000000000005</v>
      </c>
    </row>
    <row r="706" spans="2:24" x14ac:dyDescent="0.2">
      <c r="B706" s="64">
        <v>1.6400000000000001</v>
      </c>
      <c r="D706" s="65">
        <v>0.78</v>
      </c>
      <c r="X706" s="61">
        <v>1.6400000000000001</v>
      </c>
    </row>
    <row r="707" spans="2:24" x14ac:dyDescent="0.2">
      <c r="B707" s="64">
        <v>1.1599999999999999</v>
      </c>
      <c r="D707" s="65">
        <v>0.78</v>
      </c>
      <c r="X707" s="61">
        <v>1.1599999999999999</v>
      </c>
    </row>
    <row r="708" spans="2:24" x14ac:dyDescent="0.2">
      <c r="B708" s="64">
        <v>0.96</v>
      </c>
      <c r="D708" s="65">
        <v>0.78</v>
      </c>
      <c r="X708" s="61">
        <v>0.96</v>
      </c>
    </row>
    <row r="709" spans="2:24" x14ac:dyDescent="0.2">
      <c r="B709" s="64">
        <v>7.28</v>
      </c>
      <c r="D709" s="65">
        <v>0.78</v>
      </c>
      <c r="X709" s="61">
        <v>7.28</v>
      </c>
    </row>
    <row r="710" spans="2:24" x14ac:dyDescent="0.2">
      <c r="B710" s="64">
        <v>2.2600000000000002</v>
      </c>
      <c r="D710" s="65">
        <v>0.78</v>
      </c>
      <c r="X710" s="61">
        <v>2.2600000000000002</v>
      </c>
    </row>
    <row r="711" spans="2:24" x14ac:dyDescent="0.2">
      <c r="B711" s="64">
        <v>4.58</v>
      </c>
      <c r="D711" s="65">
        <v>0.78</v>
      </c>
      <c r="X711" s="61">
        <v>4.58</v>
      </c>
    </row>
    <row r="712" spans="2:24" x14ac:dyDescent="0.2">
      <c r="B712" s="64">
        <v>1.42</v>
      </c>
      <c r="D712" s="65">
        <v>0.8</v>
      </c>
      <c r="X712" s="61">
        <v>1.42</v>
      </c>
    </row>
    <row r="713" spans="2:24" x14ac:dyDescent="0.2">
      <c r="B713" s="64">
        <v>5.88</v>
      </c>
      <c r="D713" s="65">
        <v>0.8</v>
      </c>
      <c r="X713" s="61">
        <v>5.88</v>
      </c>
    </row>
    <row r="714" spans="2:24" x14ac:dyDescent="0.2">
      <c r="B714" s="64">
        <v>2.38</v>
      </c>
      <c r="D714" s="65">
        <v>0.8</v>
      </c>
      <c r="X714" s="61">
        <v>2.38</v>
      </c>
    </row>
    <row r="715" spans="2:24" x14ac:dyDescent="0.2">
      <c r="B715" s="64">
        <v>1.02</v>
      </c>
      <c r="D715" s="65">
        <v>0.8</v>
      </c>
      <c r="X715" s="61">
        <v>1.02</v>
      </c>
    </row>
    <row r="716" spans="2:24" x14ac:dyDescent="0.2">
      <c r="B716" s="64">
        <v>1.3</v>
      </c>
      <c r="D716" s="65">
        <v>0.8</v>
      </c>
      <c r="X716" s="61">
        <v>1.3</v>
      </c>
    </row>
    <row r="717" spans="2:24" x14ac:dyDescent="0.2">
      <c r="B717" s="64">
        <v>7.4</v>
      </c>
      <c r="D717" s="65">
        <v>0.8</v>
      </c>
      <c r="X717" s="61">
        <v>7.4</v>
      </c>
    </row>
    <row r="718" spans="2:24" x14ac:dyDescent="0.2">
      <c r="B718" s="64">
        <v>2.7800000000000002</v>
      </c>
      <c r="D718" s="65">
        <v>0.8</v>
      </c>
      <c r="X718" s="61">
        <v>2.7800000000000002</v>
      </c>
    </row>
    <row r="719" spans="2:24" x14ac:dyDescent="0.2">
      <c r="B719" s="64">
        <v>1.58</v>
      </c>
      <c r="D719" s="65">
        <v>0.8</v>
      </c>
      <c r="X719" s="61">
        <v>1.58</v>
      </c>
    </row>
    <row r="720" spans="2:24" x14ac:dyDescent="0.2">
      <c r="B720" s="64">
        <v>1.84</v>
      </c>
      <c r="D720" s="65">
        <v>0.8</v>
      </c>
      <c r="X720" s="61">
        <v>1.84</v>
      </c>
    </row>
    <row r="721" spans="2:24" x14ac:dyDescent="0.2">
      <c r="B721" s="64">
        <v>2.54</v>
      </c>
      <c r="D721" s="65">
        <v>0.8</v>
      </c>
      <c r="X721" s="61">
        <v>2.54</v>
      </c>
    </row>
    <row r="722" spans="2:24" x14ac:dyDescent="0.2">
      <c r="B722" s="64">
        <v>9.14</v>
      </c>
      <c r="D722" s="65">
        <v>0.8</v>
      </c>
      <c r="X722" s="61">
        <v>9.14</v>
      </c>
    </row>
    <row r="723" spans="2:24" x14ac:dyDescent="0.2">
      <c r="B723" s="64">
        <v>18.400000000000002</v>
      </c>
      <c r="D723" s="65">
        <v>0.8</v>
      </c>
      <c r="X723" s="61">
        <v>18.400000000000002</v>
      </c>
    </row>
    <row r="724" spans="2:24" x14ac:dyDescent="0.2">
      <c r="B724" s="64">
        <v>19</v>
      </c>
      <c r="D724" s="65">
        <v>0.8</v>
      </c>
      <c r="X724" s="61">
        <v>19</v>
      </c>
    </row>
    <row r="725" spans="2:24" x14ac:dyDescent="0.2">
      <c r="B725" s="64">
        <v>19.8</v>
      </c>
      <c r="D725" s="65">
        <v>0.8</v>
      </c>
      <c r="X725" s="61">
        <v>19.8</v>
      </c>
    </row>
    <row r="726" spans="2:24" x14ac:dyDescent="0.2">
      <c r="B726" s="64">
        <v>1.06</v>
      </c>
      <c r="D726" s="65">
        <v>0.8</v>
      </c>
      <c r="X726" s="61">
        <v>1.06</v>
      </c>
    </row>
    <row r="727" spans="2:24" x14ac:dyDescent="0.2">
      <c r="B727" s="64">
        <v>0.84</v>
      </c>
      <c r="D727" s="65">
        <v>0.8</v>
      </c>
      <c r="X727" s="61">
        <v>0.84</v>
      </c>
    </row>
    <row r="728" spans="2:24" x14ac:dyDescent="0.2">
      <c r="B728" s="64">
        <v>0.16</v>
      </c>
      <c r="D728" s="65">
        <v>0.8</v>
      </c>
      <c r="X728" s="61">
        <v>0.16</v>
      </c>
    </row>
    <row r="729" spans="2:24" x14ac:dyDescent="0.2">
      <c r="B729" s="64">
        <v>0.26</v>
      </c>
      <c r="D729" s="65">
        <v>0.8</v>
      </c>
      <c r="X729" s="61">
        <v>0.26</v>
      </c>
    </row>
    <row r="730" spans="2:24" x14ac:dyDescent="0.2">
      <c r="B730" s="64">
        <v>4.24</v>
      </c>
      <c r="D730" s="65">
        <v>0.8</v>
      </c>
      <c r="X730" s="61">
        <v>4.24</v>
      </c>
    </row>
    <row r="731" spans="2:24" x14ac:dyDescent="0.2">
      <c r="B731" s="64">
        <v>1.92</v>
      </c>
      <c r="D731" s="65">
        <v>0.8</v>
      </c>
      <c r="X731" s="61">
        <v>1.92</v>
      </c>
    </row>
    <row r="732" spans="2:24" x14ac:dyDescent="0.2">
      <c r="B732" s="64">
        <v>4.18</v>
      </c>
      <c r="D732" s="65">
        <v>0.8</v>
      </c>
      <c r="X732" s="61">
        <v>4.18</v>
      </c>
    </row>
    <row r="733" spans="2:24" x14ac:dyDescent="0.2">
      <c r="B733" s="64">
        <v>2.9</v>
      </c>
      <c r="D733" s="65">
        <v>0.8</v>
      </c>
      <c r="X733" s="61">
        <v>2.9</v>
      </c>
    </row>
    <row r="734" spans="2:24" x14ac:dyDescent="0.2">
      <c r="B734" s="64">
        <v>0.54</v>
      </c>
      <c r="D734" s="65">
        <v>0.8</v>
      </c>
      <c r="X734" s="61">
        <v>0.54</v>
      </c>
    </row>
    <row r="735" spans="2:24" x14ac:dyDescent="0.2">
      <c r="B735" s="64">
        <v>18</v>
      </c>
      <c r="D735" s="65">
        <v>0.82000000000000006</v>
      </c>
      <c r="X735" s="61">
        <v>18</v>
      </c>
    </row>
    <row r="736" spans="2:24" x14ac:dyDescent="0.2">
      <c r="B736" s="64">
        <v>0.3</v>
      </c>
      <c r="D736" s="65">
        <v>0.82000000000000006</v>
      </c>
      <c r="X736" s="61">
        <v>0.3</v>
      </c>
    </row>
    <row r="737" spans="2:24" x14ac:dyDescent="0.2">
      <c r="B737" s="64">
        <v>13.280000000000001</v>
      </c>
      <c r="D737" s="65">
        <v>0.82000000000000006</v>
      </c>
      <c r="X737" s="61">
        <v>13.280000000000001</v>
      </c>
    </row>
    <row r="738" spans="2:24" x14ac:dyDescent="0.2">
      <c r="B738" s="64">
        <v>0.28000000000000003</v>
      </c>
      <c r="D738" s="65">
        <v>0.82000000000000006</v>
      </c>
      <c r="X738" s="61">
        <v>0.28000000000000003</v>
      </c>
    </row>
    <row r="739" spans="2:24" x14ac:dyDescent="0.2">
      <c r="B739" s="64">
        <v>0.4</v>
      </c>
      <c r="D739" s="65">
        <v>0.82000000000000006</v>
      </c>
      <c r="X739" s="61">
        <v>0.4</v>
      </c>
    </row>
    <row r="740" spans="2:24" x14ac:dyDescent="0.2">
      <c r="B740" s="64">
        <v>1.22</v>
      </c>
      <c r="D740" s="65">
        <v>0.82000000000000006</v>
      </c>
      <c r="X740" s="61">
        <v>1.22</v>
      </c>
    </row>
    <row r="741" spans="2:24" x14ac:dyDescent="0.2">
      <c r="B741" s="64">
        <v>2.16</v>
      </c>
      <c r="D741" s="65">
        <v>0.82000000000000006</v>
      </c>
      <c r="X741" s="61">
        <v>2.16</v>
      </c>
    </row>
    <row r="742" spans="2:24" x14ac:dyDescent="0.2">
      <c r="B742" s="64">
        <v>17.740000000000002</v>
      </c>
      <c r="D742" s="65">
        <v>0.82000000000000006</v>
      </c>
      <c r="X742" s="61">
        <v>17.740000000000002</v>
      </c>
    </row>
    <row r="743" spans="2:24" x14ac:dyDescent="0.2">
      <c r="B743" s="64">
        <v>0.72</v>
      </c>
      <c r="D743" s="65">
        <v>0.82000000000000006</v>
      </c>
      <c r="X743" s="61">
        <v>0.72</v>
      </c>
    </row>
    <row r="744" spans="2:24" x14ac:dyDescent="0.2">
      <c r="B744" s="64">
        <v>0.94000000000000006</v>
      </c>
      <c r="D744" s="65">
        <v>0.82000000000000006</v>
      </c>
      <c r="X744" s="61">
        <v>0.94000000000000006</v>
      </c>
    </row>
    <row r="745" spans="2:24" x14ac:dyDescent="0.2">
      <c r="B745" s="64">
        <v>19.96</v>
      </c>
      <c r="D745" s="65">
        <v>0.82000000000000006</v>
      </c>
      <c r="X745" s="61">
        <v>19.96</v>
      </c>
    </row>
    <row r="746" spans="2:24" x14ac:dyDescent="0.2">
      <c r="B746" s="64">
        <v>5.82</v>
      </c>
      <c r="D746" s="65">
        <v>0.82000000000000006</v>
      </c>
      <c r="X746" s="61">
        <v>5.82</v>
      </c>
    </row>
    <row r="747" spans="2:24" x14ac:dyDescent="0.2">
      <c r="B747" s="64">
        <v>2.3000000000000003</v>
      </c>
      <c r="D747" s="65">
        <v>0.82000000000000006</v>
      </c>
      <c r="X747" s="61">
        <v>2.3000000000000003</v>
      </c>
    </row>
    <row r="748" spans="2:24" x14ac:dyDescent="0.2">
      <c r="B748" s="64">
        <v>1.1000000000000001</v>
      </c>
      <c r="D748" s="65">
        <v>0.82000000000000006</v>
      </c>
      <c r="X748" s="61">
        <v>1.1000000000000001</v>
      </c>
    </row>
    <row r="749" spans="2:24" x14ac:dyDescent="0.2">
      <c r="B749" s="64">
        <v>2.66</v>
      </c>
      <c r="D749" s="65">
        <v>0.82000000000000006</v>
      </c>
      <c r="X749" s="61">
        <v>2.66</v>
      </c>
    </row>
    <row r="750" spans="2:24" x14ac:dyDescent="0.2">
      <c r="B750" s="64">
        <v>10.76</v>
      </c>
      <c r="D750" s="65">
        <v>0.82000000000000006</v>
      </c>
      <c r="X750" s="61">
        <v>10.76</v>
      </c>
    </row>
    <row r="751" spans="2:24" x14ac:dyDescent="0.2">
      <c r="B751" s="64">
        <v>1.94</v>
      </c>
      <c r="D751" s="65">
        <v>0.84</v>
      </c>
      <c r="X751" s="61">
        <v>1.94</v>
      </c>
    </row>
    <row r="752" spans="2:24" x14ac:dyDescent="0.2">
      <c r="B752" s="64">
        <v>1.4000000000000001</v>
      </c>
      <c r="D752" s="65">
        <v>0.84</v>
      </c>
      <c r="X752" s="61">
        <v>1.4000000000000001</v>
      </c>
    </row>
    <row r="753" spans="2:24" x14ac:dyDescent="0.2">
      <c r="B753" s="64">
        <v>0.62</v>
      </c>
      <c r="D753" s="65">
        <v>0.84</v>
      </c>
      <c r="X753" s="61">
        <v>0.62</v>
      </c>
    </row>
    <row r="754" spans="2:24" x14ac:dyDescent="0.2">
      <c r="B754" s="64">
        <v>2.62</v>
      </c>
      <c r="D754" s="65">
        <v>0.84</v>
      </c>
      <c r="X754" s="61">
        <v>2.62</v>
      </c>
    </row>
    <row r="755" spans="2:24" x14ac:dyDescent="0.2">
      <c r="B755" s="64">
        <v>7.1000000000000005</v>
      </c>
      <c r="D755" s="65">
        <v>0.84</v>
      </c>
      <c r="X755" s="61">
        <v>7.1000000000000005</v>
      </c>
    </row>
    <row r="756" spans="2:24" x14ac:dyDescent="0.2">
      <c r="B756" s="64">
        <v>18.559999999999999</v>
      </c>
      <c r="D756" s="65">
        <v>0.84</v>
      </c>
      <c r="X756" s="61">
        <v>18.559999999999999</v>
      </c>
    </row>
    <row r="757" spans="2:24" x14ac:dyDescent="0.2">
      <c r="B757" s="64">
        <v>0.74</v>
      </c>
      <c r="D757" s="65">
        <v>0.84</v>
      </c>
      <c r="X757" s="61">
        <v>0.74</v>
      </c>
    </row>
    <row r="758" spans="2:24" x14ac:dyDescent="0.2">
      <c r="B758" s="64">
        <v>3.7</v>
      </c>
      <c r="D758" s="65">
        <v>0.84</v>
      </c>
      <c r="X758" s="61">
        <v>3.7</v>
      </c>
    </row>
    <row r="759" spans="2:24" x14ac:dyDescent="0.2">
      <c r="B759" s="64">
        <v>13.92</v>
      </c>
      <c r="D759" s="65">
        <v>0.84</v>
      </c>
      <c r="X759" s="61">
        <v>13.92</v>
      </c>
    </row>
    <row r="760" spans="2:24" x14ac:dyDescent="0.2">
      <c r="B760" s="64">
        <v>14.74</v>
      </c>
      <c r="D760" s="65">
        <v>0.84</v>
      </c>
      <c r="X760" s="61">
        <v>14.74</v>
      </c>
    </row>
    <row r="761" spans="2:24" x14ac:dyDescent="0.2">
      <c r="B761" s="64">
        <v>13.8</v>
      </c>
      <c r="D761" s="65">
        <v>0.84</v>
      </c>
      <c r="X761" s="61">
        <v>13.8</v>
      </c>
    </row>
    <row r="762" spans="2:24" x14ac:dyDescent="0.2">
      <c r="B762" s="64">
        <v>4.0600000000000005</v>
      </c>
      <c r="D762" s="65">
        <v>0.84</v>
      </c>
      <c r="X762" s="61">
        <v>4.0600000000000005</v>
      </c>
    </row>
    <row r="763" spans="2:24" x14ac:dyDescent="0.2">
      <c r="B763" s="64">
        <v>3.46</v>
      </c>
      <c r="D763" s="65">
        <v>0.84</v>
      </c>
      <c r="X763" s="61">
        <v>3.46</v>
      </c>
    </row>
    <row r="764" spans="2:24" x14ac:dyDescent="0.2">
      <c r="B764" s="64">
        <v>13.5</v>
      </c>
      <c r="D764" s="65">
        <v>0.84</v>
      </c>
      <c r="X764" s="61">
        <v>13.5</v>
      </c>
    </row>
    <row r="765" spans="2:24" x14ac:dyDescent="0.2">
      <c r="B765" s="64">
        <v>1.1200000000000001</v>
      </c>
      <c r="D765" s="65">
        <v>0.84</v>
      </c>
      <c r="X765" s="61">
        <v>1.1200000000000001</v>
      </c>
    </row>
    <row r="766" spans="2:24" x14ac:dyDescent="0.2">
      <c r="B766" s="64">
        <v>14.040000000000001</v>
      </c>
      <c r="D766" s="65">
        <v>0.84</v>
      </c>
      <c r="X766" s="61">
        <v>14.040000000000001</v>
      </c>
    </row>
    <row r="767" spans="2:24" x14ac:dyDescent="0.2">
      <c r="B767" s="64">
        <v>3.38</v>
      </c>
      <c r="D767" s="65">
        <v>0.84</v>
      </c>
      <c r="X767" s="61">
        <v>3.38</v>
      </c>
    </row>
    <row r="768" spans="2:24" x14ac:dyDescent="0.2">
      <c r="B768" s="64">
        <v>4.6000000000000005</v>
      </c>
      <c r="D768" s="65">
        <v>0.86</v>
      </c>
      <c r="X768" s="61">
        <v>4.6000000000000005</v>
      </c>
    </row>
    <row r="769" spans="2:24" x14ac:dyDescent="0.2">
      <c r="B769" s="64">
        <v>18.68</v>
      </c>
      <c r="D769" s="65">
        <v>0.86</v>
      </c>
      <c r="X769" s="61">
        <v>18.68</v>
      </c>
    </row>
    <row r="770" spans="2:24" x14ac:dyDescent="0.2">
      <c r="B770" s="64">
        <v>5.0200000000000005</v>
      </c>
      <c r="D770" s="65">
        <v>0.86</v>
      </c>
      <c r="X770" s="61">
        <v>5.0200000000000005</v>
      </c>
    </row>
    <row r="771" spans="2:24" x14ac:dyDescent="0.2">
      <c r="B771" s="64">
        <v>0.22</v>
      </c>
      <c r="D771" s="65">
        <v>0.86</v>
      </c>
      <c r="X771" s="61">
        <v>0.22</v>
      </c>
    </row>
    <row r="772" spans="2:24" x14ac:dyDescent="0.2">
      <c r="B772" s="64">
        <v>2.16</v>
      </c>
      <c r="D772" s="65">
        <v>0.86</v>
      </c>
      <c r="X772" s="61">
        <v>2.16</v>
      </c>
    </row>
    <row r="773" spans="2:24" x14ac:dyDescent="0.2">
      <c r="B773" s="64">
        <v>3.06</v>
      </c>
      <c r="D773" s="65">
        <v>0.86</v>
      </c>
      <c r="X773" s="61">
        <v>3.06</v>
      </c>
    </row>
    <row r="774" spans="2:24" x14ac:dyDescent="0.2">
      <c r="B774" s="64">
        <v>5</v>
      </c>
      <c r="D774" s="65">
        <v>0.86</v>
      </c>
      <c r="X774" s="61">
        <v>5</v>
      </c>
    </row>
    <row r="775" spans="2:24" x14ac:dyDescent="0.2">
      <c r="B775" s="64">
        <v>12.82</v>
      </c>
      <c r="D775" s="65">
        <v>0.86</v>
      </c>
      <c r="X775" s="61">
        <v>12.82</v>
      </c>
    </row>
    <row r="776" spans="2:24" x14ac:dyDescent="0.2">
      <c r="B776" s="64">
        <v>2.44</v>
      </c>
      <c r="D776" s="65">
        <v>0.86</v>
      </c>
      <c r="X776" s="61">
        <v>2.44</v>
      </c>
    </row>
    <row r="777" spans="2:24" x14ac:dyDescent="0.2">
      <c r="B777" s="64">
        <v>7.96</v>
      </c>
      <c r="D777" s="65">
        <v>0.88</v>
      </c>
      <c r="X777" s="61">
        <v>7.96</v>
      </c>
    </row>
    <row r="778" spans="2:24" x14ac:dyDescent="0.2">
      <c r="B778" s="64">
        <v>4</v>
      </c>
      <c r="D778" s="65">
        <v>0.88</v>
      </c>
      <c r="X778" s="61">
        <v>4</v>
      </c>
    </row>
    <row r="779" spans="2:24" x14ac:dyDescent="0.2">
      <c r="B779" s="64">
        <v>0.26</v>
      </c>
      <c r="D779" s="65">
        <v>0.88</v>
      </c>
      <c r="X779" s="61">
        <v>0.26</v>
      </c>
    </row>
    <row r="780" spans="2:24" x14ac:dyDescent="0.2">
      <c r="B780" s="64">
        <v>9.64</v>
      </c>
      <c r="D780" s="65">
        <v>0.88</v>
      </c>
      <c r="X780" s="61">
        <v>9.64</v>
      </c>
    </row>
    <row r="781" spans="2:24" x14ac:dyDescent="0.2">
      <c r="B781" s="64">
        <v>1.52</v>
      </c>
      <c r="D781" s="65">
        <v>0.88</v>
      </c>
      <c r="X781" s="61">
        <v>1.52</v>
      </c>
    </row>
    <row r="782" spans="2:24" x14ac:dyDescent="0.2">
      <c r="B782" s="64">
        <v>1.86</v>
      </c>
      <c r="D782" s="65">
        <v>0.88</v>
      </c>
      <c r="X782" s="61">
        <v>1.86</v>
      </c>
    </row>
    <row r="783" spans="2:24" x14ac:dyDescent="0.2">
      <c r="B783" s="64">
        <v>2.08</v>
      </c>
      <c r="D783" s="65">
        <v>0.88</v>
      </c>
      <c r="X783" s="61">
        <v>2.08</v>
      </c>
    </row>
    <row r="784" spans="2:24" x14ac:dyDescent="0.2">
      <c r="B784" s="64">
        <v>0.06</v>
      </c>
      <c r="D784" s="65">
        <v>0.88</v>
      </c>
      <c r="X784" s="61">
        <v>0.06</v>
      </c>
    </row>
    <row r="785" spans="2:24" x14ac:dyDescent="0.2">
      <c r="B785" s="64">
        <v>0.06</v>
      </c>
      <c r="D785" s="65">
        <v>0.88</v>
      </c>
      <c r="X785" s="61">
        <v>0.06</v>
      </c>
    </row>
    <row r="786" spans="2:24" x14ac:dyDescent="0.2">
      <c r="B786" s="64">
        <v>0.14000000000000001</v>
      </c>
      <c r="D786" s="65">
        <v>0.88</v>
      </c>
      <c r="X786" s="61">
        <v>0.14000000000000001</v>
      </c>
    </row>
    <row r="787" spans="2:24" x14ac:dyDescent="0.2">
      <c r="B787" s="64">
        <v>1.98</v>
      </c>
      <c r="D787" s="65">
        <v>0.88</v>
      </c>
      <c r="X787" s="61">
        <v>1.98</v>
      </c>
    </row>
    <row r="788" spans="2:24" x14ac:dyDescent="0.2">
      <c r="B788" s="64">
        <v>0.3</v>
      </c>
      <c r="D788" s="65">
        <v>0.88</v>
      </c>
      <c r="X788" s="61">
        <v>0.3</v>
      </c>
    </row>
    <row r="789" spans="2:24" x14ac:dyDescent="0.2">
      <c r="B789" s="64">
        <v>4.9000000000000004</v>
      </c>
      <c r="D789" s="65">
        <v>0.88</v>
      </c>
      <c r="X789" s="61">
        <v>4.9000000000000004</v>
      </c>
    </row>
    <row r="790" spans="2:24" x14ac:dyDescent="0.2">
      <c r="B790" s="64">
        <v>7.04</v>
      </c>
      <c r="D790" s="65">
        <v>0.88</v>
      </c>
      <c r="X790" s="61">
        <v>7.04</v>
      </c>
    </row>
    <row r="791" spans="2:24" x14ac:dyDescent="0.2">
      <c r="B791" s="64">
        <v>0.52</v>
      </c>
      <c r="D791" s="65">
        <v>0.88</v>
      </c>
      <c r="X791" s="61">
        <v>0.52</v>
      </c>
    </row>
    <row r="792" spans="2:24" x14ac:dyDescent="0.2">
      <c r="B792" s="64">
        <v>4.26</v>
      </c>
      <c r="D792" s="65">
        <v>0.88</v>
      </c>
      <c r="X792" s="61">
        <v>4.26</v>
      </c>
    </row>
    <row r="793" spans="2:24" x14ac:dyDescent="0.2">
      <c r="B793" s="64">
        <v>1.3</v>
      </c>
      <c r="D793" s="65">
        <v>0.88</v>
      </c>
      <c r="X793" s="61">
        <v>1.3</v>
      </c>
    </row>
    <row r="794" spans="2:24" x14ac:dyDescent="0.2">
      <c r="B794" s="64">
        <v>6.24</v>
      </c>
      <c r="D794" s="65">
        <v>0.9</v>
      </c>
      <c r="X794" s="61">
        <v>6.24</v>
      </c>
    </row>
    <row r="795" spans="2:24" x14ac:dyDescent="0.2">
      <c r="B795" s="64">
        <v>1.22</v>
      </c>
      <c r="D795" s="65">
        <v>0.9</v>
      </c>
      <c r="X795" s="61">
        <v>1.22</v>
      </c>
    </row>
    <row r="796" spans="2:24" x14ac:dyDescent="0.2">
      <c r="B796" s="64">
        <v>0.94000000000000006</v>
      </c>
      <c r="D796" s="65">
        <v>0.9</v>
      </c>
      <c r="X796" s="61">
        <v>0.94000000000000006</v>
      </c>
    </row>
    <row r="797" spans="2:24" x14ac:dyDescent="0.2">
      <c r="B797" s="64">
        <v>4.5200000000000005</v>
      </c>
      <c r="D797" s="65">
        <v>0.9</v>
      </c>
      <c r="X797" s="61">
        <v>4.5200000000000005</v>
      </c>
    </row>
    <row r="798" spans="2:24" x14ac:dyDescent="0.2">
      <c r="B798" s="64">
        <v>2.14</v>
      </c>
      <c r="D798" s="65">
        <v>0.9</v>
      </c>
      <c r="X798" s="61">
        <v>2.14</v>
      </c>
    </row>
    <row r="799" spans="2:24" x14ac:dyDescent="0.2">
      <c r="B799" s="64">
        <v>0.62</v>
      </c>
      <c r="D799" s="65">
        <v>0.9</v>
      </c>
      <c r="X799" s="61">
        <v>0.62</v>
      </c>
    </row>
    <row r="800" spans="2:24" x14ac:dyDescent="0.2">
      <c r="B800" s="64">
        <v>1.92</v>
      </c>
      <c r="D800" s="65">
        <v>0.9</v>
      </c>
      <c r="X800" s="61">
        <v>1.92</v>
      </c>
    </row>
    <row r="801" spans="2:24" x14ac:dyDescent="0.2">
      <c r="B801" s="64">
        <v>0.72</v>
      </c>
      <c r="D801" s="65">
        <v>0.9</v>
      </c>
      <c r="X801" s="61">
        <v>0.72</v>
      </c>
    </row>
    <row r="802" spans="2:24" x14ac:dyDescent="0.2">
      <c r="B802" s="64">
        <v>0.48</v>
      </c>
      <c r="D802" s="65">
        <v>0.9</v>
      </c>
      <c r="X802" s="61">
        <v>0.48</v>
      </c>
    </row>
    <row r="803" spans="2:24" x14ac:dyDescent="0.2">
      <c r="B803" s="64">
        <v>15.700000000000001</v>
      </c>
      <c r="D803" s="65">
        <v>0.9</v>
      </c>
      <c r="X803" s="61">
        <v>15.700000000000001</v>
      </c>
    </row>
    <row r="804" spans="2:24" x14ac:dyDescent="0.2">
      <c r="B804" s="64">
        <v>0.88</v>
      </c>
      <c r="D804" s="65">
        <v>0.9</v>
      </c>
      <c r="X804" s="61">
        <v>0.88</v>
      </c>
    </row>
    <row r="805" spans="2:24" x14ac:dyDescent="0.2">
      <c r="B805" s="64">
        <v>1.26</v>
      </c>
      <c r="D805" s="65">
        <v>0.9</v>
      </c>
      <c r="X805" s="61">
        <v>1.26</v>
      </c>
    </row>
    <row r="806" spans="2:24" x14ac:dyDescent="0.2">
      <c r="B806" s="64">
        <v>0.12</v>
      </c>
      <c r="D806" s="65">
        <v>0.9</v>
      </c>
      <c r="X806" s="61">
        <v>0.12</v>
      </c>
    </row>
    <row r="807" spans="2:24" x14ac:dyDescent="0.2">
      <c r="B807" s="64">
        <v>2.14</v>
      </c>
      <c r="D807" s="65">
        <v>0.9</v>
      </c>
      <c r="X807" s="61">
        <v>2.14</v>
      </c>
    </row>
    <row r="808" spans="2:24" x14ac:dyDescent="0.2">
      <c r="B808" s="64">
        <v>9.34</v>
      </c>
      <c r="D808" s="65">
        <v>0.9</v>
      </c>
      <c r="X808" s="61">
        <v>9.34</v>
      </c>
    </row>
    <row r="809" spans="2:24" x14ac:dyDescent="0.2">
      <c r="B809" s="64">
        <v>1.84</v>
      </c>
      <c r="D809" s="65">
        <v>0.9</v>
      </c>
      <c r="X809" s="61">
        <v>1.84</v>
      </c>
    </row>
    <row r="810" spans="2:24" x14ac:dyDescent="0.2">
      <c r="B810" s="64">
        <v>0.54</v>
      </c>
      <c r="D810" s="65">
        <v>0.9</v>
      </c>
      <c r="X810" s="61">
        <v>0.54</v>
      </c>
    </row>
    <row r="811" spans="2:24" x14ac:dyDescent="0.2">
      <c r="B811" s="64">
        <v>0.96</v>
      </c>
      <c r="D811" s="65">
        <v>0.92</v>
      </c>
      <c r="X811" s="61">
        <v>0.96</v>
      </c>
    </row>
    <row r="812" spans="2:24" x14ac:dyDescent="0.2">
      <c r="B812" s="64">
        <v>0.46</v>
      </c>
      <c r="D812" s="65">
        <v>0.92</v>
      </c>
      <c r="X812" s="61">
        <v>0.46</v>
      </c>
    </row>
    <row r="813" spans="2:24" x14ac:dyDescent="0.2">
      <c r="B813" s="64">
        <v>3.58</v>
      </c>
      <c r="D813" s="65">
        <v>0.92</v>
      </c>
      <c r="X813" s="61">
        <v>3.58</v>
      </c>
    </row>
    <row r="814" spans="2:24" x14ac:dyDescent="0.2">
      <c r="B814" s="64">
        <v>5.6000000000000005</v>
      </c>
      <c r="D814" s="65">
        <v>0.92</v>
      </c>
      <c r="X814" s="61">
        <v>5.6000000000000005</v>
      </c>
    </row>
    <row r="815" spans="2:24" x14ac:dyDescent="0.2">
      <c r="B815" s="64">
        <v>2.94</v>
      </c>
      <c r="D815" s="65">
        <v>0.92</v>
      </c>
      <c r="X815" s="61">
        <v>2.94</v>
      </c>
    </row>
    <row r="816" spans="2:24" x14ac:dyDescent="0.2">
      <c r="B816" s="64">
        <v>6.16</v>
      </c>
      <c r="D816" s="65">
        <v>0.92</v>
      </c>
      <c r="X816" s="61">
        <v>6.16</v>
      </c>
    </row>
    <row r="817" spans="2:24" x14ac:dyDescent="0.2">
      <c r="B817" s="64">
        <v>0.34</v>
      </c>
      <c r="D817" s="65">
        <v>0.92</v>
      </c>
      <c r="X817" s="61">
        <v>0.34</v>
      </c>
    </row>
    <row r="818" spans="2:24" x14ac:dyDescent="0.2">
      <c r="B818" s="64">
        <v>0.6</v>
      </c>
      <c r="D818" s="65">
        <v>0.92</v>
      </c>
      <c r="X818" s="61">
        <v>0.6</v>
      </c>
    </row>
    <row r="819" spans="2:24" x14ac:dyDescent="0.2">
      <c r="B819" s="64">
        <v>5.38</v>
      </c>
      <c r="D819" s="65">
        <v>0.92</v>
      </c>
      <c r="X819" s="61">
        <v>5.38</v>
      </c>
    </row>
    <row r="820" spans="2:24" x14ac:dyDescent="0.2">
      <c r="B820" s="64">
        <v>1.1200000000000001</v>
      </c>
      <c r="D820" s="65">
        <v>0.92</v>
      </c>
      <c r="X820" s="61">
        <v>1.1200000000000001</v>
      </c>
    </row>
    <row r="821" spans="2:24" x14ac:dyDescent="0.2">
      <c r="B821" s="64">
        <v>0.64</v>
      </c>
      <c r="D821" s="65">
        <v>0.92</v>
      </c>
      <c r="X821" s="61">
        <v>0.64</v>
      </c>
    </row>
    <row r="822" spans="2:24" x14ac:dyDescent="0.2">
      <c r="B822" s="64">
        <v>3.8000000000000003</v>
      </c>
      <c r="D822" s="65">
        <v>0.92</v>
      </c>
      <c r="X822" s="61">
        <v>3.8000000000000003</v>
      </c>
    </row>
    <row r="823" spans="2:24" x14ac:dyDescent="0.2">
      <c r="B823" s="64">
        <v>0.26</v>
      </c>
      <c r="D823" s="65">
        <v>0.94000000000000006</v>
      </c>
      <c r="X823" s="61">
        <v>0.26</v>
      </c>
    </row>
    <row r="824" spans="2:24" x14ac:dyDescent="0.2">
      <c r="B824" s="64">
        <v>14.540000000000001</v>
      </c>
      <c r="D824" s="65">
        <v>0.94000000000000006</v>
      </c>
      <c r="X824" s="61">
        <v>14.540000000000001</v>
      </c>
    </row>
    <row r="825" spans="2:24" x14ac:dyDescent="0.2">
      <c r="B825" s="64">
        <v>0.38</v>
      </c>
      <c r="D825" s="65">
        <v>0.94000000000000006</v>
      </c>
      <c r="X825" s="61">
        <v>0.38</v>
      </c>
    </row>
    <row r="826" spans="2:24" x14ac:dyDescent="0.2">
      <c r="B826" s="64">
        <v>0.70000000000000007</v>
      </c>
      <c r="D826" s="65">
        <v>0.94000000000000006</v>
      </c>
      <c r="X826" s="61">
        <v>0.70000000000000007</v>
      </c>
    </row>
    <row r="827" spans="2:24" x14ac:dyDescent="0.2">
      <c r="B827" s="64">
        <v>14.040000000000001</v>
      </c>
      <c r="D827" s="65">
        <v>0.94000000000000006</v>
      </c>
      <c r="X827" s="61">
        <v>14.040000000000001</v>
      </c>
    </row>
    <row r="828" spans="2:24" x14ac:dyDescent="0.2">
      <c r="B828" s="64">
        <v>4.0200000000000005</v>
      </c>
      <c r="D828" s="65">
        <v>0.94000000000000006</v>
      </c>
      <c r="X828" s="61">
        <v>4.0200000000000005</v>
      </c>
    </row>
    <row r="829" spans="2:24" x14ac:dyDescent="0.2">
      <c r="B829" s="64">
        <v>0.72</v>
      </c>
      <c r="D829" s="65">
        <v>0.94000000000000006</v>
      </c>
      <c r="X829" s="61">
        <v>0.72</v>
      </c>
    </row>
    <row r="830" spans="2:24" x14ac:dyDescent="0.2">
      <c r="B830" s="64">
        <v>1.02</v>
      </c>
      <c r="D830" s="65">
        <v>0.94000000000000006</v>
      </c>
      <c r="X830" s="61">
        <v>1.02</v>
      </c>
    </row>
    <row r="831" spans="2:24" x14ac:dyDescent="0.2">
      <c r="B831" s="64">
        <v>4.8600000000000003</v>
      </c>
      <c r="D831" s="65">
        <v>0.94000000000000006</v>
      </c>
      <c r="X831" s="61">
        <v>4.8600000000000003</v>
      </c>
    </row>
    <row r="832" spans="2:24" x14ac:dyDescent="0.2">
      <c r="B832" s="64">
        <v>15.9</v>
      </c>
      <c r="D832" s="65">
        <v>0.94000000000000006</v>
      </c>
      <c r="X832" s="61">
        <v>15.9</v>
      </c>
    </row>
    <row r="833" spans="2:24" x14ac:dyDescent="0.2">
      <c r="B833" s="64">
        <v>2.52</v>
      </c>
      <c r="D833" s="65">
        <v>0.94000000000000006</v>
      </c>
      <c r="X833" s="61">
        <v>2.52</v>
      </c>
    </row>
    <row r="834" spans="2:24" x14ac:dyDescent="0.2">
      <c r="B834" s="64">
        <v>7.86</v>
      </c>
      <c r="D834" s="65">
        <v>0.94000000000000006</v>
      </c>
      <c r="X834" s="61">
        <v>7.86</v>
      </c>
    </row>
    <row r="835" spans="2:24" x14ac:dyDescent="0.2">
      <c r="B835" s="64">
        <v>1.6400000000000001</v>
      </c>
      <c r="D835" s="65">
        <v>0.94000000000000006</v>
      </c>
      <c r="X835" s="61">
        <v>1.6400000000000001</v>
      </c>
    </row>
    <row r="836" spans="2:24" x14ac:dyDescent="0.2">
      <c r="B836" s="64">
        <v>0.46</v>
      </c>
      <c r="D836" s="65">
        <v>0.94000000000000006</v>
      </c>
      <c r="X836" s="61">
        <v>0.46</v>
      </c>
    </row>
    <row r="837" spans="2:24" x14ac:dyDescent="0.2">
      <c r="B837" s="64">
        <v>3.2600000000000002</v>
      </c>
      <c r="D837" s="65">
        <v>0.94000000000000006</v>
      </c>
      <c r="X837" s="61">
        <v>3.2600000000000002</v>
      </c>
    </row>
    <row r="838" spans="2:24" x14ac:dyDescent="0.2">
      <c r="B838" s="64">
        <v>0.42</v>
      </c>
      <c r="D838" s="65">
        <v>0.94000000000000006</v>
      </c>
      <c r="X838" s="61">
        <v>0.42</v>
      </c>
    </row>
    <row r="839" spans="2:24" x14ac:dyDescent="0.2">
      <c r="B839" s="64">
        <v>6</v>
      </c>
      <c r="D839" s="65">
        <v>0.94000000000000006</v>
      </c>
      <c r="X839" s="61">
        <v>6</v>
      </c>
    </row>
    <row r="840" spans="2:24" x14ac:dyDescent="0.2">
      <c r="B840" s="64">
        <v>0.34</v>
      </c>
      <c r="D840" s="65">
        <v>0.96</v>
      </c>
      <c r="X840" s="61">
        <v>0.34</v>
      </c>
    </row>
    <row r="841" spans="2:24" x14ac:dyDescent="0.2">
      <c r="B841" s="64">
        <v>19.46</v>
      </c>
      <c r="D841" s="65">
        <v>0.96</v>
      </c>
      <c r="X841" s="61">
        <v>19.46</v>
      </c>
    </row>
    <row r="842" spans="2:24" x14ac:dyDescent="0.2">
      <c r="B842" s="64">
        <v>3.18</v>
      </c>
      <c r="D842" s="65">
        <v>0.96</v>
      </c>
      <c r="X842" s="61">
        <v>3.18</v>
      </c>
    </row>
    <row r="843" spans="2:24" x14ac:dyDescent="0.2">
      <c r="B843" s="64">
        <v>1.1200000000000001</v>
      </c>
      <c r="D843" s="65">
        <v>0.96</v>
      </c>
      <c r="X843" s="61">
        <v>1.1200000000000001</v>
      </c>
    </row>
    <row r="844" spans="2:24" x14ac:dyDescent="0.2">
      <c r="B844" s="64">
        <v>15.68</v>
      </c>
      <c r="D844" s="65">
        <v>0.96</v>
      </c>
      <c r="X844" s="61">
        <v>15.68</v>
      </c>
    </row>
    <row r="845" spans="2:24" x14ac:dyDescent="0.2">
      <c r="B845" s="64">
        <v>4.8</v>
      </c>
      <c r="D845" s="65">
        <v>0.96</v>
      </c>
      <c r="X845" s="61">
        <v>4.8</v>
      </c>
    </row>
    <row r="846" spans="2:24" x14ac:dyDescent="0.2">
      <c r="B846" s="64">
        <v>1.58</v>
      </c>
      <c r="D846" s="65">
        <v>0.96</v>
      </c>
      <c r="X846" s="61">
        <v>1.58</v>
      </c>
    </row>
    <row r="847" spans="2:24" x14ac:dyDescent="0.2">
      <c r="B847" s="64">
        <v>2.1</v>
      </c>
      <c r="D847" s="65">
        <v>0.96</v>
      </c>
      <c r="X847" s="61">
        <v>2.1</v>
      </c>
    </row>
    <row r="848" spans="2:24" x14ac:dyDescent="0.2">
      <c r="B848" s="64">
        <v>4.72</v>
      </c>
      <c r="D848" s="65">
        <v>0.96</v>
      </c>
      <c r="X848" s="61">
        <v>4.72</v>
      </c>
    </row>
    <row r="849" spans="2:24" x14ac:dyDescent="0.2">
      <c r="B849" s="64">
        <v>0.68</v>
      </c>
      <c r="D849" s="65">
        <v>0.96</v>
      </c>
      <c r="X849" s="61">
        <v>0.68</v>
      </c>
    </row>
    <row r="850" spans="2:24" x14ac:dyDescent="0.2">
      <c r="B850" s="64">
        <v>12.14</v>
      </c>
      <c r="D850" s="65">
        <v>0.96</v>
      </c>
      <c r="X850" s="61">
        <v>12.14</v>
      </c>
    </row>
    <row r="851" spans="2:24" x14ac:dyDescent="0.2">
      <c r="B851" s="64">
        <v>11.64</v>
      </c>
      <c r="D851" s="65">
        <v>0.96</v>
      </c>
      <c r="X851" s="61">
        <v>11.64</v>
      </c>
    </row>
    <row r="852" spans="2:24" x14ac:dyDescent="0.2">
      <c r="B852" s="64">
        <v>0.62</v>
      </c>
      <c r="D852" s="65">
        <v>0.96</v>
      </c>
      <c r="X852" s="61">
        <v>0.62</v>
      </c>
    </row>
    <row r="853" spans="2:24" x14ac:dyDescent="0.2">
      <c r="B853" s="64">
        <v>0.64</v>
      </c>
      <c r="D853" s="65">
        <v>0.98</v>
      </c>
      <c r="X853" s="61">
        <v>0.64</v>
      </c>
    </row>
    <row r="854" spans="2:24" x14ac:dyDescent="0.2">
      <c r="B854" s="64">
        <v>12.68</v>
      </c>
      <c r="D854" s="65">
        <v>0.98</v>
      </c>
      <c r="X854" s="61">
        <v>12.68</v>
      </c>
    </row>
    <row r="855" spans="2:24" x14ac:dyDescent="0.2">
      <c r="B855" s="64">
        <v>0.48</v>
      </c>
      <c r="D855" s="65">
        <v>0.98</v>
      </c>
      <c r="X855" s="61">
        <v>0.48</v>
      </c>
    </row>
    <row r="856" spans="2:24" x14ac:dyDescent="0.2">
      <c r="B856" s="64">
        <v>0.22</v>
      </c>
      <c r="D856" s="65">
        <v>0.98</v>
      </c>
      <c r="X856" s="61">
        <v>0.22</v>
      </c>
    </row>
    <row r="857" spans="2:24" x14ac:dyDescent="0.2">
      <c r="B857" s="64">
        <v>1.24</v>
      </c>
      <c r="D857" s="65">
        <v>0.98</v>
      </c>
      <c r="X857" s="61">
        <v>1.24</v>
      </c>
    </row>
    <row r="858" spans="2:24" x14ac:dyDescent="0.2">
      <c r="B858" s="64">
        <v>3.2</v>
      </c>
      <c r="D858" s="65">
        <v>0.98</v>
      </c>
      <c r="X858" s="61">
        <v>3.2</v>
      </c>
    </row>
    <row r="859" spans="2:24" x14ac:dyDescent="0.2">
      <c r="B859" s="64">
        <v>0.14000000000000001</v>
      </c>
      <c r="D859" s="65">
        <v>0.98</v>
      </c>
      <c r="X859" s="61">
        <v>0.14000000000000001</v>
      </c>
    </row>
    <row r="860" spans="2:24" x14ac:dyDescent="0.2">
      <c r="B860" s="64">
        <v>0.38</v>
      </c>
      <c r="D860" s="65">
        <v>0.98</v>
      </c>
      <c r="X860" s="61">
        <v>0.38</v>
      </c>
    </row>
    <row r="861" spans="2:24" x14ac:dyDescent="0.2">
      <c r="B861" s="64">
        <v>0.22</v>
      </c>
      <c r="D861" s="65">
        <v>0.98</v>
      </c>
      <c r="X861" s="61">
        <v>0.22</v>
      </c>
    </row>
    <row r="862" spans="2:24" x14ac:dyDescent="0.2">
      <c r="B862" s="64">
        <v>0.64</v>
      </c>
      <c r="D862" s="65">
        <v>0.98</v>
      </c>
      <c r="X862" s="61">
        <v>0.64</v>
      </c>
    </row>
    <row r="863" spans="2:24" x14ac:dyDescent="0.2">
      <c r="B863" s="64">
        <v>1.82</v>
      </c>
      <c r="D863" s="65">
        <v>0.98</v>
      </c>
      <c r="X863" s="61">
        <v>1.82</v>
      </c>
    </row>
    <row r="864" spans="2:24" x14ac:dyDescent="0.2">
      <c r="B864" s="64">
        <v>8.42</v>
      </c>
      <c r="D864" s="65">
        <v>0.98</v>
      </c>
      <c r="X864" s="61">
        <v>8.42</v>
      </c>
    </row>
    <row r="865" spans="2:24" x14ac:dyDescent="0.2">
      <c r="B865" s="64">
        <v>5.7</v>
      </c>
      <c r="D865" s="65">
        <v>0.98</v>
      </c>
      <c r="X865" s="61">
        <v>5.7</v>
      </c>
    </row>
    <row r="866" spans="2:24" x14ac:dyDescent="0.2">
      <c r="B866" s="64">
        <v>3.24</v>
      </c>
      <c r="D866" s="65">
        <v>0.98</v>
      </c>
      <c r="X866" s="61">
        <v>3.24</v>
      </c>
    </row>
    <row r="867" spans="2:24" x14ac:dyDescent="0.2">
      <c r="B867" s="64">
        <v>14.18</v>
      </c>
      <c r="D867" s="65">
        <v>0.98</v>
      </c>
      <c r="X867" s="61">
        <v>14.18</v>
      </c>
    </row>
    <row r="868" spans="2:24" x14ac:dyDescent="0.2">
      <c r="B868" s="64">
        <v>0.70000000000000007</v>
      </c>
      <c r="D868" s="65">
        <v>0.98</v>
      </c>
      <c r="X868" s="61">
        <v>0.70000000000000007</v>
      </c>
    </row>
    <row r="869" spans="2:24" x14ac:dyDescent="0.2">
      <c r="B869" s="64">
        <v>3.7600000000000002</v>
      </c>
      <c r="D869" s="65">
        <v>0.98</v>
      </c>
      <c r="X869" s="61">
        <v>3.7600000000000002</v>
      </c>
    </row>
    <row r="870" spans="2:24" x14ac:dyDescent="0.2">
      <c r="B870" s="64">
        <v>9.18</v>
      </c>
      <c r="D870" s="65">
        <v>1</v>
      </c>
      <c r="X870" s="61">
        <v>9.18</v>
      </c>
    </row>
    <row r="871" spans="2:24" x14ac:dyDescent="0.2">
      <c r="B871" s="64">
        <v>2.02</v>
      </c>
      <c r="D871" s="65">
        <v>1</v>
      </c>
      <c r="X871" s="61">
        <v>2.02</v>
      </c>
    </row>
    <row r="872" spans="2:24" x14ac:dyDescent="0.2">
      <c r="B872" s="64">
        <v>0.36</v>
      </c>
      <c r="D872" s="65">
        <v>1</v>
      </c>
      <c r="X872" s="61">
        <v>0.36</v>
      </c>
    </row>
    <row r="873" spans="2:24" x14ac:dyDescent="0.2">
      <c r="B873" s="64">
        <v>1.94</v>
      </c>
      <c r="D873" s="65">
        <v>1</v>
      </c>
      <c r="X873" s="61">
        <v>1.94</v>
      </c>
    </row>
    <row r="874" spans="2:24" x14ac:dyDescent="0.2">
      <c r="B874" s="64">
        <v>14.46</v>
      </c>
      <c r="D874" s="65">
        <v>1</v>
      </c>
      <c r="X874" s="61">
        <v>14.46</v>
      </c>
    </row>
    <row r="875" spans="2:24" x14ac:dyDescent="0.2">
      <c r="B875" s="64">
        <v>0.66</v>
      </c>
      <c r="D875" s="65">
        <v>1</v>
      </c>
      <c r="X875" s="61">
        <v>0.66</v>
      </c>
    </row>
    <row r="876" spans="2:24" x14ac:dyDescent="0.2">
      <c r="B876" s="64">
        <v>0.54</v>
      </c>
      <c r="D876" s="65">
        <v>1</v>
      </c>
      <c r="X876" s="61">
        <v>0.54</v>
      </c>
    </row>
    <row r="877" spans="2:24" x14ac:dyDescent="0.2">
      <c r="B877" s="64">
        <v>7.36</v>
      </c>
      <c r="D877" s="65">
        <v>1</v>
      </c>
      <c r="X877" s="61">
        <v>7.36</v>
      </c>
    </row>
    <row r="878" spans="2:24" x14ac:dyDescent="0.2">
      <c r="B878" s="64">
        <v>9.36</v>
      </c>
      <c r="D878" s="65">
        <v>1</v>
      </c>
      <c r="X878" s="61">
        <v>9.36</v>
      </c>
    </row>
    <row r="879" spans="2:24" x14ac:dyDescent="0.2">
      <c r="B879" s="64">
        <v>3.22</v>
      </c>
      <c r="D879" s="65">
        <v>1</v>
      </c>
      <c r="X879" s="61">
        <v>3.22</v>
      </c>
    </row>
    <row r="880" spans="2:24" x14ac:dyDescent="0.2">
      <c r="B880" s="64">
        <v>19.559999999999999</v>
      </c>
      <c r="D880" s="65">
        <v>1</v>
      </c>
      <c r="X880" s="61">
        <v>19.559999999999999</v>
      </c>
    </row>
    <row r="881" spans="2:24" x14ac:dyDescent="0.2">
      <c r="B881" s="64">
        <v>10.94</v>
      </c>
      <c r="D881" s="65">
        <v>1</v>
      </c>
      <c r="X881" s="61">
        <v>10.94</v>
      </c>
    </row>
    <row r="882" spans="2:24" x14ac:dyDescent="0.2">
      <c r="B882" s="64">
        <v>2.2800000000000002</v>
      </c>
      <c r="D882" s="65">
        <v>1</v>
      </c>
      <c r="X882" s="61">
        <v>2.2800000000000002</v>
      </c>
    </row>
    <row r="883" spans="2:24" x14ac:dyDescent="0.2">
      <c r="B883" s="64">
        <v>2.66</v>
      </c>
      <c r="D883" s="65">
        <v>1</v>
      </c>
      <c r="X883" s="61">
        <v>2.66</v>
      </c>
    </row>
    <row r="884" spans="2:24" x14ac:dyDescent="0.2">
      <c r="B884" s="64">
        <v>2.82</v>
      </c>
      <c r="D884" s="65">
        <v>1.02</v>
      </c>
      <c r="X884" s="61">
        <v>2.82</v>
      </c>
    </row>
    <row r="885" spans="2:24" x14ac:dyDescent="0.2">
      <c r="B885" s="64">
        <v>6.5200000000000005</v>
      </c>
      <c r="D885" s="65">
        <v>1.02</v>
      </c>
      <c r="X885" s="61">
        <v>6.5200000000000005</v>
      </c>
    </row>
    <row r="886" spans="2:24" x14ac:dyDescent="0.2">
      <c r="B886" s="64">
        <v>2.08</v>
      </c>
      <c r="D886" s="65">
        <v>1.02</v>
      </c>
      <c r="X886" s="61">
        <v>2.08</v>
      </c>
    </row>
    <row r="887" spans="2:24" x14ac:dyDescent="0.2">
      <c r="B887" s="64">
        <v>4.2</v>
      </c>
      <c r="D887" s="65">
        <v>1.02</v>
      </c>
      <c r="X887" s="61">
        <v>4.2</v>
      </c>
    </row>
    <row r="888" spans="2:24" x14ac:dyDescent="0.2">
      <c r="B888" s="64">
        <v>0.4</v>
      </c>
      <c r="D888" s="65">
        <v>1.02</v>
      </c>
      <c r="X888" s="61">
        <v>0.4</v>
      </c>
    </row>
    <row r="889" spans="2:24" x14ac:dyDescent="0.2">
      <c r="B889" s="64">
        <v>3.94</v>
      </c>
      <c r="D889" s="65">
        <v>1.02</v>
      </c>
      <c r="X889" s="61">
        <v>3.94</v>
      </c>
    </row>
    <row r="890" spans="2:24" x14ac:dyDescent="0.2">
      <c r="B890" s="64">
        <v>9.98</v>
      </c>
      <c r="D890" s="65">
        <v>1.02</v>
      </c>
      <c r="X890" s="61">
        <v>9.98</v>
      </c>
    </row>
    <row r="891" spans="2:24" x14ac:dyDescent="0.2">
      <c r="B891" s="64">
        <v>7.1400000000000006</v>
      </c>
      <c r="D891" s="65">
        <v>1.02</v>
      </c>
      <c r="X891" s="61">
        <v>7.1400000000000006</v>
      </c>
    </row>
    <row r="892" spans="2:24" x14ac:dyDescent="0.2">
      <c r="B892" s="64">
        <v>0.38</v>
      </c>
      <c r="D892" s="65">
        <v>1.02</v>
      </c>
      <c r="X892" s="61">
        <v>0.38</v>
      </c>
    </row>
    <row r="893" spans="2:24" x14ac:dyDescent="0.2">
      <c r="B893" s="64">
        <v>0.3</v>
      </c>
      <c r="D893" s="65">
        <v>1.02</v>
      </c>
      <c r="X893" s="61">
        <v>0.3</v>
      </c>
    </row>
    <row r="894" spans="2:24" x14ac:dyDescent="0.2">
      <c r="B894" s="64">
        <v>0.98</v>
      </c>
      <c r="D894" s="65">
        <v>1.02</v>
      </c>
      <c r="X894" s="61">
        <v>0.98</v>
      </c>
    </row>
    <row r="895" spans="2:24" x14ac:dyDescent="0.2">
      <c r="B895" s="64">
        <v>4.38</v>
      </c>
      <c r="D895" s="65">
        <v>1.02</v>
      </c>
      <c r="X895" s="61">
        <v>4.38</v>
      </c>
    </row>
    <row r="896" spans="2:24" x14ac:dyDescent="0.2">
      <c r="B896" s="64">
        <v>0.68</v>
      </c>
      <c r="D896" s="65">
        <v>1.02</v>
      </c>
      <c r="X896" s="61">
        <v>0.68</v>
      </c>
    </row>
    <row r="897" spans="2:24" x14ac:dyDescent="0.2">
      <c r="B897" s="64">
        <v>0.42</v>
      </c>
      <c r="D897" s="65">
        <v>1.02</v>
      </c>
      <c r="X897" s="61">
        <v>0.42</v>
      </c>
    </row>
    <row r="898" spans="2:24" x14ac:dyDescent="0.2">
      <c r="B898" s="64">
        <v>0.70000000000000007</v>
      </c>
      <c r="D898" s="65">
        <v>1.04</v>
      </c>
      <c r="X898" s="61">
        <v>0.70000000000000007</v>
      </c>
    </row>
    <row r="899" spans="2:24" x14ac:dyDescent="0.2">
      <c r="B899" s="64">
        <v>2.1</v>
      </c>
      <c r="D899" s="65">
        <v>1.04</v>
      </c>
      <c r="X899" s="61">
        <v>2.1</v>
      </c>
    </row>
    <row r="900" spans="2:24" x14ac:dyDescent="0.2">
      <c r="B900" s="64">
        <v>2.42</v>
      </c>
      <c r="D900" s="65">
        <v>1.04</v>
      </c>
      <c r="X900" s="61">
        <v>2.42</v>
      </c>
    </row>
    <row r="901" spans="2:24" x14ac:dyDescent="0.2">
      <c r="B901" s="64">
        <v>6.96</v>
      </c>
      <c r="D901" s="65">
        <v>1.04</v>
      </c>
      <c r="X901" s="61">
        <v>6.96</v>
      </c>
    </row>
    <row r="902" spans="2:24" x14ac:dyDescent="0.2">
      <c r="B902" s="64">
        <v>2.1800000000000002</v>
      </c>
      <c r="D902" s="65">
        <v>1.04</v>
      </c>
      <c r="X902" s="61">
        <v>2.1800000000000002</v>
      </c>
    </row>
    <row r="903" spans="2:24" x14ac:dyDescent="0.2">
      <c r="B903" s="64">
        <v>3.2600000000000002</v>
      </c>
      <c r="D903" s="65">
        <v>1.04</v>
      </c>
      <c r="X903" s="61">
        <v>3.2600000000000002</v>
      </c>
    </row>
    <row r="904" spans="2:24" x14ac:dyDescent="0.2">
      <c r="B904" s="64">
        <v>8.24</v>
      </c>
      <c r="D904" s="65">
        <v>1.04</v>
      </c>
      <c r="X904" s="61">
        <v>8.24</v>
      </c>
    </row>
    <row r="905" spans="2:24" x14ac:dyDescent="0.2">
      <c r="B905" s="64">
        <v>1.6</v>
      </c>
      <c r="D905" s="65">
        <v>1.04</v>
      </c>
      <c r="X905" s="61">
        <v>1.6</v>
      </c>
    </row>
    <row r="906" spans="2:24" x14ac:dyDescent="0.2">
      <c r="B906" s="64">
        <v>3.72</v>
      </c>
      <c r="D906" s="65">
        <v>1.04</v>
      </c>
      <c r="X906" s="61">
        <v>3.72</v>
      </c>
    </row>
    <row r="907" spans="2:24" x14ac:dyDescent="0.2">
      <c r="B907" s="64">
        <v>7.7</v>
      </c>
      <c r="D907" s="65">
        <v>1.04</v>
      </c>
      <c r="X907" s="61">
        <v>7.7</v>
      </c>
    </row>
    <row r="908" spans="2:24" x14ac:dyDescent="0.2">
      <c r="B908" s="64">
        <v>16.22</v>
      </c>
      <c r="D908" s="65">
        <v>1.04</v>
      </c>
      <c r="X908" s="61">
        <v>16.22</v>
      </c>
    </row>
    <row r="909" spans="2:24" x14ac:dyDescent="0.2">
      <c r="B909" s="64">
        <v>14.16</v>
      </c>
      <c r="D909" s="65">
        <v>1.04</v>
      </c>
      <c r="X909" s="61">
        <v>14.16</v>
      </c>
    </row>
    <row r="910" spans="2:24" x14ac:dyDescent="0.2">
      <c r="B910" s="64">
        <v>8.86</v>
      </c>
      <c r="D910" s="65">
        <v>1.04</v>
      </c>
      <c r="X910" s="61">
        <v>8.86</v>
      </c>
    </row>
    <row r="911" spans="2:24" x14ac:dyDescent="0.2">
      <c r="B911" s="64">
        <v>2</v>
      </c>
      <c r="D911" s="65">
        <v>1.04</v>
      </c>
      <c r="X911" s="61">
        <v>2</v>
      </c>
    </row>
    <row r="912" spans="2:24" x14ac:dyDescent="0.2">
      <c r="B912" s="64">
        <v>0.54</v>
      </c>
      <c r="D912" s="65">
        <v>1.04</v>
      </c>
      <c r="X912" s="61">
        <v>0.54</v>
      </c>
    </row>
    <row r="913" spans="2:24" x14ac:dyDescent="0.2">
      <c r="B913" s="64">
        <v>1.3800000000000001</v>
      </c>
      <c r="D913" s="65">
        <v>1.04</v>
      </c>
      <c r="X913" s="61">
        <v>1.3800000000000001</v>
      </c>
    </row>
    <row r="914" spans="2:24" x14ac:dyDescent="0.2">
      <c r="B914" s="64">
        <v>10.08</v>
      </c>
      <c r="D914" s="65">
        <v>1.04</v>
      </c>
      <c r="X914" s="61">
        <v>10.08</v>
      </c>
    </row>
    <row r="915" spans="2:24" x14ac:dyDescent="0.2">
      <c r="B915" s="64">
        <v>3.22</v>
      </c>
      <c r="D915" s="65">
        <v>1.04</v>
      </c>
      <c r="X915" s="61">
        <v>3.22</v>
      </c>
    </row>
    <row r="916" spans="2:24" x14ac:dyDescent="0.2">
      <c r="B916" s="64">
        <v>0.16</v>
      </c>
      <c r="D916" s="65">
        <v>1.06</v>
      </c>
      <c r="X916" s="61">
        <v>0.16</v>
      </c>
    </row>
    <row r="917" spans="2:24" x14ac:dyDescent="0.2">
      <c r="B917" s="64">
        <v>2.36</v>
      </c>
      <c r="D917" s="65">
        <v>1.06</v>
      </c>
      <c r="X917" s="61">
        <v>2.36</v>
      </c>
    </row>
    <row r="918" spans="2:24" x14ac:dyDescent="0.2">
      <c r="B918" s="64">
        <v>1.96</v>
      </c>
      <c r="D918" s="65">
        <v>1.06</v>
      </c>
      <c r="X918" s="61">
        <v>1.96</v>
      </c>
    </row>
    <row r="919" spans="2:24" x14ac:dyDescent="0.2">
      <c r="B919" s="64">
        <v>1.1000000000000001</v>
      </c>
      <c r="D919" s="65">
        <v>1.06</v>
      </c>
      <c r="X919" s="61">
        <v>1.1000000000000001</v>
      </c>
    </row>
    <row r="920" spans="2:24" x14ac:dyDescent="0.2">
      <c r="B920" s="64">
        <v>0.98</v>
      </c>
      <c r="D920" s="65">
        <v>1.06</v>
      </c>
      <c r="X920" s="61">
        <v>0.98</v>
      </c>
    </row>
    <row r="921" spans="2:24" x14ac:dyDescent="0.2">
      <c r="B921" s="64">
        <v>1.6400000000000001</v>
      </c>
      <c r="D921" s="65">
        <v>1.06</v>
      </c>
      <c r="X921" s="61">
        <v>1.6400000000000001</v>
      </c>
    </row>
    <row r="922" spans="2:24" x14ac:dyDescent="0.2">
      <c r="B922" s="64">
        <v>0.06</v>
      </c>
      <c r="D922" s="65">
        <v>1.06</v>
      </c>
      <c r="X922" s="61">
        <v>0.06</v>
      </c>
    </row>
    <row r="923" spans="2:24" x14ac:dyDescent="0.2">
      <c r="B923" s="64">
        <v>1.1400000000000001</v>
      </c>
      <c r="D923" s="65">
        <v>1.06</v>
      </c>
      <c r="X923" s="61">
        <v>1.1400000000000001</v>
      </c>
    </row>
    <row r="924" spans="2:24" x14ac:dyDescent="0.2">
      <c r="B924" s="64">
        <v>3.44</v>
      </c>
      <c r="D924" s="65">
        <v>1.06</v>
      </c>
      <c r="X924" s="61">
        <v>3.44</v>
      </c>
    </row>
    <row r="925" spans="2:24" x14ac:dyDescent="0.2">
      <c r="B925" s="64">
        <v>1.4000000000000001</v>
      </c>
      <c r="D925" s="65">
        <v>1.06</v>
      </c>
      <c r="X925" s="61">
        <v>1.4000000000000001</v>
      </c>
    </row>
    <row r="926" spans="2:24" x14ac:dyDescent="0.2">
      <c r="B926" s="64">
        <v>2</v>
      </c>
      <c r="D926" s="65">
        <v>1.06</v>
      </c>
      <c r="X926" s="61">
        <v>2</v>
      </c>
    </row>
    <row r="927" spans="2:24" x14ac:dyDescent="0.2">
      <c r="B927" s="64">
        <v>5.72</v>
      </c>
      <c r="D927" s="65">
        <v>1.06</v>
      </c>
      <c r="X927" s="61">
        <v>5.72</v>
      </c>
    </row>
    <row r="928" spans="2:24" x14ac:dyDescent="0.2">
      <c r="B928" s="64">
        <v>0.82000000000000006</v>
      </c>
      <c r="D928" s="65">
        <v>1.06</v>
      </c>
      <c r="X928" s="61">
        <v>0.82000000000000006</v>
      </c>
    </row>
    <row r="929" spans="2:24" x14ac:dyDescent="0.2">
      <c r="B929" s="64">
        <v>0.64</v>
      </c>
      <c r="D929" s="65">
        <v>1.08</v>
      </c>
      <c r="X929" s="61">
        <v>0.64</v>
      </c>
    </row>
    <row r="930" spans="2:24" x14ac:dyDescent="0.2">
      <c r="B930" s="64">
        <v>4.72</v>
      </c>
      <c r="D930" s="65">
        <v>1.08</v>
      </c>
      <c r="X930" s="61">
        <v>4.72</v>
      </c>
    </row>
    <row r="931" spans="2:24" x14ac:dyDescent="0.2">
      <c r="B931" s="64">
        <v>7.38</v>
      </c>
      <c r="D931" s="65">
        <v>1.08</v>
      </c>
      <c r="X931" s="61">
        <v>7.38</v>
      </c>
    </row>
    <row r="932" spans="2:24" x14ac:dyDescent="0.2">
      <c r="B932" s="64">
        <v>4.96</v>
      </c>
      <c r="D932" s="65">
        <v>1.08</v>
      </c>
      <c r="X932" s="61">
        <v>4.96</v>
      </c>
    </row>
    <row r="933" spans="2:24" x14ac:dyDescent="0.2">
      <c r="B933" s="64">
        <v>0.76</v>
      </c>
      <c r="D933" s="65">
        <v>1.08</v>
      </c>
      <c r="X933" s="61">
        <v>0.76</v>
      </c>
    </row>
    <row r="934" spans="2:24" x14ac:dyDescent="0.2">
      <c r="B934" s="64">
        <v>1.76</v>
      </c>
      <c r="D934" s="65">
        <v>1.08</v>
      </c>
      <c r="X934" s="61">
        <v>1.76</v>
      </c>
    </row>
    <row r="935" spans="2:24" x14ac:dyDescent="0.2">
      <c r="B935" s="64">
        <v>2.48</v>
      </c>
      <c r="D935" s="65">
        <v>1.08</v>
      </c>
      <c r="X935" s="61">
        <v>2.48</v>
      </c>
    </row>
    <row r="936" spans="2:24" x14ac:dyDescent="0.2">
      <c r="B936" s="64">
        <v>0.42</v>
      </c>
      <c r="D936" s="65">
        <v>1.08</v>
      </c>
      <c r="X936" s="61">
        <v>0.42</v>
      </c>
    </row>
    <row r="937" spans="2:24" x14ac:dyDescent="0.2">
      <c r="B937" s="64">
        <v>0.66</v>
      </c>
      <c r="D937" s="65">
        <v>1.08</v>
      </c>
      <c r="X937" s="61">
        <v>0.66</v>
      </c>
    </row>
    <row r="938" spans="2:24" x14ac:dyDescent="0.2">
      <c r="B938" s="64">
        <v>1.72</v>
      </c>
      <c r="D938" s="65">
        <v>1.08</v>
      </c>
      <c r="X938" s="61">
        <v>1.72</v>
      </c>
    </row>
    <row r="939" spans="2:24" x14ac:dyDescent="0.2">
      <c r="B939" s="64">
        <v>2.96</v>
      </c>
      <c r="D939" s="65">
        <v>1.08</v>
      </c>
      <c r="X939" s="61">
        <v>2.96</v>
      </c>
    </row>
    <row r="940" spans="2:24" x14ac:dyDescent="0.2">
      <c r="B940" s="64">
        <v>0.56000000000000005</v>
      </c>
      <c r="D940" s="65">
        <v>1.08</v>
      </c>
      <c r="X940" s="61">
        <v>0.56000000000000005</v>
      </c>
    </row>
    <row r="941" spans="2:24" x14ac:dyDescent="0.2">
      <c r="B941" s="64">
        <v>0.42</v>
      </c>
      <c r="D941" s="65">
        <v>1.08</v>
      </c>
      <c r="X941" s="61">
        <v>0.42</v>
      </c>
    </row>
    <row r="942" spans="2:24" x14ac:dyDescent="0.2">
      <c r="B942" s="64">
        <v>0.36</v>
      </c>
      <c r="D942" s="65">
        <v>1.08</v>
      </c>
      <c r="X942" s="61">
        <v>0.36</v>
      </c>
    </row>
    <row r="943" spans="2:24" x14ac:dyDescent="0.2">
      <c r="B943" s="64">
        <v>0.16</v>
      </c>
      <c r="D943" s="65">
        <v>1.08</v>
      </c>
      <c r="X943" s="61">
        <v>0.16</v>
      </c>
    </row>
    <row r="944" spans="2:24" x14ac:dyDescent="0.2">
      <c r="B944" s="64">
        <v>10.48</v>
      </c>
      <c r="D944" s="65">
        <v>1.1000000000000001</v>
      </c>
      <c r="X944" s="61">
        <v>10.48</v>
      </c>
    </row>
    <row r="945" spans="2:24" x14ac:dyDescent="0.2">
      <c r="B945" s="64">
        <v>1.02</v>
      </c>
      <c r="D945" s="65">
        <v>1.1000000000000001</v>
      </c>
      <c r="X945" s="61">
        <v>1.02</v>
      </c>
    </row>
    <row r="946" spans="2:24" x14ac:dyDescent="0.2">
      <c r="B946" s="64">
        <v>0.72</v>
      </c>
      <c r="D946" s="65">
        <v>1.1000000000000001</v>
      </c>
      <c r="X946" s="61">
        <v>0.72</v>
      </c>
    </row>
    <row r="947" spans="2:24" x14ac:dyDescent="0.2">
      <c r="B947" s="64">
        <v>0.78</v>
      </c>
      <c r="D947" s="65">
        <v>1.1000000000000001</v>
      </c>
      <c r="X947" s="61">
        <v>0.78</v>
      </c>
    </row>
    <row r="948" spans="2:24" x14ac:dyDescent="0.2">
      <c r="B948" s="64">
        <v>2.06</v>
      </c>
      <c r="D948" s="65">
        <v>1.1000000000000001</v>
      </c>
      <c r="X948" s="61">
        <v>2.06</v>
      </c>
    </row>
    <row r="949" spans="2:24" x14ac:dyDescent="0.2">
      <c r="B949" s="64">
        <v>1.36</v>
      </c>
      <c r="D949" s="65">
        <v>1.1000000000000001</v>
      </c>
      <c r="X949" s="61">
        <v>1.36</v>
      </c>
    </row>
    <row r="950" spans="2:24" x14ac:dyDescent="0.2">
      <c r="B950" s="64">
        <v>2.42</v>
      </c>
      <c r="D950" s="65">
        <v>1.1000000000000001</v>
      </c>
      <c r="X950" s="61">
        <v>2.42</v>
      </c>
    </row>
    <row r="951" spans="2:24" x14ac:dyDescent="0.2">
      <c r="B951" s="64">
        <v>1.7</v>
      </c>
      <c r="D951" s="65">
        <v>1.1000000000000001</v>
      </c>
      <c r="X951" s="61">
        <v>1.7</v>
      </c>
    </row>
    <row r="952" spans="2:24" x14ac:dyDescent="0.2">
      <c r="B952" s="64">
        <v>10.44</v>
      </c>
      <c r="D952" s="65">
        <v>1.1000000000000001</v>
      </c>
      <c r="X952" s="61">
        <v>10.44</v>
      </c>
    </row>
    <row r="953" spans="2:24" x14ac:dyDescent="0.2">
      <c r="B953" s="64">
        <v>18.82</v>
      </c>
      <c r="D953" s="65">
        <v>1.1000000000000001</v>
      </c>
      <c r="X953" s="61">
        <v>18.82</v>
      </c>
    </row>
    <row r="954" spans="2:24" x14ac:dyDescent="0.2">
      <c r="B954" s="64">
        <v>2.82</v>
      </c>
      <c r="D954" s="65">
        <v>1.1200000000000001</v>
      </c>
      <c r="X954" s="61">
        <v>2.82</v>
      </c>
    </row>
    <row r="955" spans="2:24" x14ac:dyDescent="0.2">
      <c r="B955" s="64">
        <v>1.74</v>
      </c>
      <c r="D955" s="65">
        <v>1.1200000000000001</v>
      </c>
      <c r="X955" s="61">
        <v>1.74</v>
      </c>
    </row>
    <row r="956" spans="2:24" x14ac:dyDescent="0.2">
      <c r="B956" s="64">
        <v>1.48</v>
      </c>
      <c r="D956" s="65">
        <v>1.1200000000000001</v>
      </c>
      <c r="X956" s="61">
        <v>1.48</v>
      </c>
    </row>
    <row r="957" spans="2:24" x14ac:dyDescent="0.2">
      <c r="B957" s="64">
        <v>1.1400000000000001</v>
      </c>
      <c r="D957" s="65">
        <v>1.1200000000000001</v>
      </c>
      <c r="X957" s="61">
        <v>1.1400000000000001</v>
      </c>
    </row>
    <row r="958" spans="2:24" x14ac:dyDescent="0.2">
      <c r="B958" s="64">
        <v>1</v>
      </c>
      <c r="D958" s="65">
        <v>1.1200000000000001</v>
      </c>
      <c r="X958" s="61">
        <v>1</v>
      </c>
    </row>
    <row r="959" spans="2:24" x14ac:dyDescent="0.2">
      <c r="B959" s="64">
        <v>7.32</v>
      </c>
      <c r="D959" s="65">
        <v>1.1200000000000001</v>
      </c>
      <c r="X959" s="61">
        <v>7.32</v>
      </c>
    </row>
    <row r="960" spans="2:24" x14ac:dyDescent="0.2">
      <c r="B960" s="64">
        <v>8.3800000000000008</v>
      </c>
      <c r="D960" s="65">
        <v>1.1200000000000001</v>
      </c>
      <c r="X960" s="61">
        <v>8.3800000000000008</v>
      </c>
    </row>
    <row r="961" spans="2:24" x14ac:dyDescent="0.2">
      <c r="B961" s="64">
        <v>2.56</v>
      </c>
      <c r="D961" s="65">
        <v>1.1200000000000001</v>
      </c>
      <c r="X961" s="61">
        <v>2.56</v>
      </c>
    </row>
    <row r="962" spans="2:24" x14ac:dyDescent="0.2">
      <c r="B962" s="64">
        <v>2.66</v>
      </c>
      <c r="D962" s="65">
        <v>1.1200000000000001</v>
      </c>
      <c r="X962" s="61">
        <v>2.66</v>
      </c>
    </row>
    <row r="963" spans="2:24" x14ac:dyDescent="0.2">
      <c r="B963" s="64">
        <v>0.36</v>
      </c>
      <c r="D963" s="65">
        <v>1.1200000000000001</v>
      </c>
      <c r="X963" s="61">
        <v>0.36</v>
      </c>
    </row>
    <row r="964" spans="2:24" x14ac:dyDescent="0.2">
      <c r="B964" s="64">
        <v>0.62</v>
      </c>
      <c r="D964" s="65">
        <v>1.1200000000000001</v>
      </c>
      <c r="X964" s="61">
        <v>0.62</v>
      </c>
    </row>
    <row r="965" spans="2:24" x14ac:dyDescent="0.2">
      <c r="B965" s="64">
        <v>1.74</v>
      </c>
      <c r="D965" s="65">
        <v>1.1200000000000001</v>
      </c>
      <c r="X965" s="61">
        <v>1.74</v>
      </c>
    </row>
    <row r="966" spans="2:24" x14ac:dyDescent="0.2">
      <c r="B966" s="64">
        <v>0.64</v>
      </c>
      <c r="D966" s="65">
        <v>1.1400000000000001</v>
      </c>
      <c r="X966" s="61">
        <v>0.64</v>
      </c>
    </row>
    <row r="967" spans="2:24" x14ac:dyDescent="0.2">
      <c r="B967" s="64">
        <v>0.52</v>
      </c>
      <c r="D967" s="65">
        <v>1.1400000000000001</v>
      </c>
      <c r="X967" s="61">
        <v>0.52</v>
      </c>
    </row>
    <row r="968" spans="2:24" x14ac:dyDescent="0.2">
      <c r="B968" s="64">
        <v>1.86</v>
      </c>
      <c r="D968" s="65">
        <v>1.1400000000000001</v>
      </c>
      <c r="X968" s="61">
        <v>1.86</v>
      </c>
    </row>
    <row r="969" spans="2:24" x14ac:dyDescent="0.2">
      <c r="B969" s="64">
        <v>0.5</v>
      </c>
      <c r="D969" s="65">
        <v>1.1400000000000001</v>
      </c>
      <c r="X969" s="61">
        <v>0.5</v>
      </c>
    </row>
    <row r="970" spans="2:24" x14ac:dyDescent="0.2">
      <c r="B970" s="64">
        <v>0.32</v>
      </c>
      <c r="D970" s="65">
        <v>1.1400000000000001</v>
      </c>
      <c r="X970" s="61">
        <v>0.32</v>
      </c>
    </row>
    <row r="971" spans="2:24" x14ac:dyDescent="0.2">
      <c r="B971" s="64">
        <v>13.42</v>
      </c>
      <c r="D971" s="65">
        <v>1.1400000000000001</v>
      </c>
      <c r="X971" s="61">
        <v>13.42</v>
      </c>
    </row>
    <row r="972" spans="2:24" x14ac:dyDescent="0.2">
      <c r="B972" s="64">
        <v>0.84</v>
      </c>
      <c r="D972" s="65">
        <v>1.1400000000000001</v>
      </c>
      <c r="X972" s="61">
        <v>0.84</v>
      </c>
    </row>
    <row r="973" spans="2:24" x14ac:dyDescent="0.2">
      <c r="B973" s="64">
        <v>0.26</v>
      </c>
      <c r="D973" s="65">
        <v>1.1400000000000001</v>
      </c>
      <c r="X973" s="61">
        <v>0.26</v>
      </c>
    </row>
    <row r="974" spans="2:24" x14ac:dyDescent="0.2">
      <c r="B974" s="64">
        <v>12.4</v>
      </c>
      <c r="D974" s="65">
        <v>1.1400000000000001</v>
      </c>
      <c r="X974" s="61">
        <v>12.4</v>
      </c>
    </row>
    <row r="975" spans="2:24" x14ac:dyDescent="0.2">
      <c r="B975" s="64">
        <v>0.12</v>
      </c>
      <c r="D975" s="65">
        <v>1.1400000000000001</v>
      </c>
      <c r="X975" s="61">
        <v>0.12</v>
      </c>
    </row>
    <row r="976" spans="2:24" x14ac:dyDescent="0.2">
      <c r="B976" s="64">
        <v>2.94</v>
      </c>
      <c r="D976" s="65">
        <v>1.1400000000000001</v>
      </c>
      <c r="X976" s="61">
        <v>2.94</v>
      </c>
    </row>
    <row r="977" spans="2:24" x14ac:dyDescent="0.2">
      <c r="B977" s="64">
        <v>0.94000000000000006</v>
      </c>
      <c r="D977" s="65">
        <v>1.1400000000000001</v>
      </c>
      <c r="X977" s="61">
        <v>0.94000000000000006</v>
      </c>
    </row>
    <row r="978" spans="2:24" x14ac:dyDescent="0.2">
      <c r="B978" s="64">
        <v>0.26</v>
      </c>
      <c r="D978" s="65">
        <v>1.1400000000000001</v>
      </c>
      <c r="X978" s="61">
        <v>0.26</v>
      </c>
    </row>
    <row r="979" spans="2:24" x14ac:dyDescent="0.2">
      <c r="B979" s="64">
        <v>5.8</v>
      </c>
      <c r="D979" s="65">
        <v>1.1400000000000001</v>
      </c>
      <c r="X979" s="61">
        <v>5.8</v>
      </c>
    </row>
    <row r="980" spans="2:24" x14ac:dyDescent="0.2">
      <c r="B980" s="64">
        <v>2.4</v>
      </c>
      <c r="D980" s="65">
        <v>1.1400000000000001</v>
      </c>
      <c r="X980" s="61">
        <v>2.4</v>
      </c>
    </row>
    <row r="981" spans="2:24" x14ac:dyDescent="0.2">
      <c r="B981" s="64">
        <v>7.38</v>
      </c>
      <c r="D981" s="65">
        <v>1.1400000000000001</v>
      </c>
      <c r="X981" s="61">
        <v>7.38</v>
      </c>
    </row>
    <row r="982" spans="2:24" x14ac:dyDescent="0.2">
      <c r="B982" s="64">
        <v>0.46</v>
      </c>
      <c r="D982" s="65">
        <v>1.1400000000000001</v>
      </c>
      <c r="X982" s="61">
        <v>0.46</v>
      </c>
    </row>
    <row r="983" spans="2:24" x14ac:dyDescent="0.2">
      <c r="B983" s="64">
        <v>5.74</v>
      </c>
      <c r="D983" s="65">
        <v>1.1400000000000001</v>
      </c>
      <c r="X983" s="61">
        <v>5.74</v>
      </c>
    </row>
    <row r="984" spans="2:24" x14ac:dyDescent="0.2">
      <c r="B984" s="64">
        <v>2.6</v>
      </c>
      <c r="D984" s="65">
        <v>1.1599999999999999</v>
      </c>
      <c r="X984" s="61">
        <v>2.6</v>
      </c>
    </row>
    <row r="985" spans="2:24" x14ac:dyDescent="0.2">
      <c r="B985" s="64">
        <v>4.8</v>
      </c>
      <c r="D985" s="65">
        <v>1.1599999999999999</v>
      </c>
      <c r="X985" s="61">
        <v>4.8</v>
      </c>
    </row>
    <row r="986" spans="2:24" x14ac:dyDescent="0.2">
      <c r="B986" s="64">
        <v>8.5</v>
      </c>
      <c r="D986" s="65">
        <v>1.1599999999999999</v>
      </c>
      <c r="X986" s="61">
        <v>8.5</v>
      </c>
    </row>
    <row r="987" spans="2:24" x14ac:dyDescent="0.2">
      <c r="B987" s="64">
        <v>1.76</v>
      </c>
      <c r="D987" s="65">
        <v>1.1599999999999999</v>
      </c>
      <c r="X987" s="61">
        <v>1.76</v>
      </c>
    </row>
    <row r="988" spans="2:24" x14ac:dyDescent="0.2">
      <c r="B988" s="64">
        <v>0.22</v>
      </c>
      <c r="D988" s="65">
        <v>1.1599999999999999</v>
      </c>
      <c r="X988" s="61">
        <v>0.22</v>
      </c>
    </row>
    <row r="989" spans="2:24" x14ac:dyDescent="0.2">
      <c r="B989" s="64">
        <v>3.7</v>
      </c>
      <c r="D989" s="65">
        <v>1.1599999999999999</v>
      </c>
      <c r="X989" s="61">
        <v>3.7</v>
      </c>
    </row>
    <row r="990" spans="2:24" x14ac:dyDescent="0.2">
      <c r="B990" s="64">
        <v>2.92</v>
      </c>
      <c r="D990" s="65">
        <v>1.1599999999999999</v>
      </c>
      <c r="X990" s="61">
        <v>2.92</v>
      </c>
    </row>
    <row r="991" spans="2:24" x14ac:dyDescent="0.2">
      <c r="B991" s="64">
        <v>0.78</v>
      </c>
      <c r="D991" s="65">
        <v>1.1599999999999999</v>
      </c>
      <c r="X991" s="61">
        <v>0.78</v>
      </c>
    </row>
    <row r="992" spans="2:24" x14ac:dyDescent="0.2">
      <c r="B992" s="64">
        <v>4.1399999999999997</v>
      </c>
      <c r="D992" s="65">
        <v>1.1599999999999999</v>
      </c>
      <c r="X992" s="61">
        <v>4.1399999999999997</v>
      </c>
    </row>
    <row r="993" spans="2:24" x14ac:dyDescent="0.2">
      <c r="B993" s="64">
        <v>2.2400000000000002</v>
      </c>
      <c r="D993" s="65">
        <v>1.1599999999999999</v>
      </c>
      <c r="X993" s="61">
        <v>2.2400000000000002</v>
      </c>
    </row>
    <row r="994" spans="2:24" x14ac:dyDescent="0.2">
      <c r="B994" s="64">
        <v>1.28</v>
      </c>
      <c r="D994" s="65">
        <v>1.1599999999999999</v>
      </c>
      <c r="X994" s="61">
        <v>1.28</v>
      </c>
    </row>
    <row r="995" spans="2:24" x14ac:dyDescent="0.2">
      <c r="B995" s="64">
        <v>0.88</v>
      </c>
      <c r="D995" s="65">
        <v>1.18</v>
      </c>
      <c r="X995" s="61">
        <v>0.88</v>
      </c>
    </row>
    <row r="996" spans="2:24" x14ac:dyDescent="0.2">
      <c r="B996" s="64">
        <v>4.4800000000000004</v>
      </c>
      <c r="D996" s="65">
        <v>1.18</v>
      </c>
      <c r="X996" s="61">
        <v>4.4800000000000004</v>
      </c>
    </row>
    <row r="997" spans="2:24" x14ac:dyDescent="0.2">
      <c r="B997" s="64">
        <v>7.84</v>
      </c>
      <c r="D997" s="65">
        <v>1.18</v>
      </c>
      <c r="X997" s="61">
        <v>7.84</v>
      </c>
    </row>
    <row r="998" spans="2:24" x14ac:dyDescent="0.2">
      <c r="B998" s="64">
        <v>0.14000000000000001</v>
      </c>
      <c r="D998" s="65">
        <v>1.18</v>
      </c>
      <c r="X998" s="61">
        <v>0.14000000000000001</v>
      </c>
    </row>
    <row r="999" spans="2:24" x14ac:dyDescent="0.2">
      <c r="B999" s="64">
        <v>0.9</v>
      </c>
      <c r="D999" s="65">
        <v>1.18</v>
      </c>
      <c r="X999" s="61">
        <v>0.9</v>
      </c>
    </row>
    <row r="1000" spans="2:24" x14ac:dyDescent="0.2">
      <c r="B1000" s="64">
        <v>1.8800000000000001</v>
      </c>
      <c r="D1000" s="65">
        <v>1.18</v>
      </c>
      <c r="X1000" s="61">
        <v>1.8800000000000001</v>
      </c>
    </row>
    <row r="1001" spans="2:24" x14ac:dyDescent="0.2">
      <c r="B1001" s="64">
        <v>3.24</v>
      </c>
      <c r="D1001" s="65">
        <v>1.18</v>
      </c>
      <c r="X1001" s="61">
        <v>3.24</v>
      </c>
    </row>
    <row r="1002" spans="2:24" x14ac:dyDescent="0.2">
      <c r="B1002" s="64">
        <v>2.2000000000000002</v>
      </c>
      <c r="D1002" s="65">
        <v>1.18</v>
      </c>
      <c r="X1002" s="61">
        <v>2.2000000000000002</v>
      </c>
    </row>
    <row r="1003" spans="2:24" x14ac:dyDescent="0.2">
      <c r="B1003" s="64">
        <v>0.46</v>
      </c>
      <c r="D1003" s="65">
        <v>1.18</v>
      </c>
      <c r="X1003" s="61">
        <v>0.46</v>
      </c>
    </row>
    <row r="1004" spans="2:24" x14ac:dyDescent="0.2">
      <c r="B1004" s="64">
        <v>8.8800000000000008</v>
      </c>
      <c r="D1004" s="65">
        <v>1.18</v>
      </c>
      <c r="X1004" s="61">
        <v>8.8800000000000008</v>
      </c>
    </row>
    <row r="1005" spans="2:24" x14ac:dyDescent="0.2">
      <c r="B1005" s="64">
        <v>4.84</v>
      </c>
      <c r="D1005" s="65">
        <v>1.18</v>
      </c>
      <c r="X1005" s="61">
        <v>4.84</v>
      </c>
    </row>
    <row r="1006" spans="2:24" x14ac:dyDescent="0.2">
      <c r="B1006" s="64">
        <v>0.48</v>
      </c>
      <c r="D1006" s="65">
        <v>1.18</v>
      </c>
      <c r="X1006" s="61">
        <v>0.48</v>
      </c>
    </row>
    <row r="1007" spans="2:24" x14ac:dyDescent="0.2">
      <c r="B1007" s="64">
        <v>5.98</v>
      </c>
      <c r="D1007" s="65">
        <v>1.18</v>
      </c>
      <c r="X1007" s="61">
        <v>5.98</v>
      </c>
    </row>
    <row r="1008" spans="2:24" x14ac:dyDescent="0.2">
      <c r="B1008" s="64">
        <v>1.1599999999999999</v>
      </c>
      <c r="D1008" s="65">
        <v>1.2</v>
      </c>
      <c r="X1008" s="61">
        <v>1.1599999999999999</v>
      </c>
    </row>
    <row r="1009" spans="2:24" x14ac:dyDescent="0.2">
      <c r="B1009" s="64">
        <v>4.54</v>
      </c>
      <c r="D1009" s="65">
        <v>1.2</v>
      </c>
      <c r="X1009" s="61">
        <v>4.54</v>
      </c>
    </row>
    <row r="1010" spans="2:24" x14ac:dyDescent="0.2">
      <c r="B1010" s="64">
        <v>0.36</v>
      </c>
      <c r="D1010" s="65">
        <v>1.2</v>
      </c>
      <c r="X1010" s="61">
        <v>0.36</v>
      </c>
    </row>
    <row r="1011" spans="2:24" x14ac:dyDescent="0.2">
      <c r="B1011" s="64">
        <v>1.42</v>
      </c>
      <c r="D1011" s="65">
        <v>1.2</v>
      </c>
      <c r="X1011" s="61">
        <v>1.42</v>
      </c>
    </row>
    <row r="1012" spans="2:24" x14ac:dyDescent="0.2">
      <c r="B1012" s="64">
        <v>1.28</v>
      </c>
      <c r="D1012" s="65">
        <v>1.2</v>
      </c>
      <c r="X1012" s="61">
        <v>1.28</v>
      </c>
    </row>
    <row r="1013" spans="2:24" x14ac:dyDescent="0.2">
      <c r="B1013" s="64">
        <v>2.56</v>
      </c>
      <c r="D1013" s="65">
        <v>1.2</v>
      </c>
      <c r="X1013" s="61">
        <v>2.56</v>
      </c>
    </row>
    <row r="1014" spans="2:24" x14ac:dyDescent="0.2">
      <c r="B1014" s="64">
        <v>0.28000000000000003</v>
      </c>
      <c r="D1014" s="65">
        <v>1.2</v>
      </c>
      <c r="X1014" s="61">
        <v>0.28000000000000003</v>
      </c>
    </row>
    <row r="1015" spans="2:24" x14ac:dyDescent="0.2">
      <c r="B1015" s="64">
        <v>0.24</v>
      </c>
      <c r="D1015" s="65">
        <v>1.22</v>
      </c>
      <c r="X1015" s="61">
        <v>0.24</v>
      </c>
    </row>
    <row r="1016" spans="2:24" x14ac:dyDescent="0.2">
      <c r="B1016" s="64">
        <v>13.86</v>
      </c>
      <c r="D1016" s="65">
        <v>1.22</v>
      </c>
      <c r="X1016" s="61">
        <v>13.86</v>
      </c>
    </row>
    <row r="1017" spans="2:24" x14ac:dyDescent="0.2">
      <c r="B1017" s="64">
        <v>10.38</v>
      </c>
      <c r="D1017" s="65">
        <v>1.22</v>
      </c>
      <c r="X1017" s="61">
        <v>10.38</v>
      </c>
    </row>
    <row r="1018" spans="2:24" x14ac:dyDescent="0.2">
      <c r="B1018" s="64">
        <v>1.3</v>
      </c>
      <c r="D1018" s="65">
        <v>1.22</v>
      </c>
      <c r="X1018" s="61">
        <v>1.3</v>
      </c>
    </row>
    <row r="1019" spans="2:24" x14ac:dyDescent="0.2">
      <c r="B1019" s="64">
        <v>0.9</v>
      </c>
      <c r="D1019" s="65">
        <v>1.22</v>
      </c>
      <c r="X1019" s="61">
        <v>0.9</v>
      </c>
    </row>
    <row r="1020" spans="2:24" x14ac:dyDescent="0.2">
      <c r="B1020" s="64">
        <v>1.44</v>
      </c>
      <c r="D1020" s="65">
        <v>1.22</v>
      </c>
      <c r="X1020" s="61">
        <v>1.44</v>
      </c>
    </row>
    <row r="1021" spans="2:24" x14ac:dyDescent="0.2">
      <c r="B1021" s="64">
        <v>1.32</v>
      </c>
      <c r="D1021" s="65">
        <v>1.22</v>
      </c>
      <c r="X1021" s="61">
        <v>1.32</v>
      </c>
    </row>
    <row r="1022" spans="2:24" x14ac:dyDescent="0.2">
      <c r="B1022" s="64">
        <v>1.68</v>
      </c>
      <c r="D1022" s="65">
        <v>1.22</v>
      </c>
      <c r="X1022" s="61">
        <v>1.68</v>
      </c>
    </row>
    <row r="1023" spans="2:24" x14ac:dyDescent="0.2">
      <c r="B1023" s="64">
        <v>2.12</v>
      </c>
      <c r="D1023" s="65">
        <v>1.22</v>
      </c>
      <c r="X1023" s="61">
        <v>2.12</v>
      </c>
    </row>
    <row r="1024" spans="2:24" x14ac:dyDescent="0.2">
      <c r="B1024" s="64">
        <v>18.28</v>
      </c>
      <c r="D1024" s="65">
        <v>1.22</v>
      </c>
      <c r="X1024" s="61">
        <v>18.28</v>
      </c>
    </row>
    <row r="1025" spans="2:24" x14ac:dyDescent="0.2">
      <c r="B1025" s="64">
        <v>2.44</v>
      </c>
      <c r="D1025" s="65">
        <v>1.22</v>
      </c>
      <c r="X1025" s="61">
        <v>2.44</v>
      </c>
    </row>
    <row r="1026" spans="2:24" x14ac:dyDescent="0.2">
      <c r="B1026" s="64">
        <v>2.7600000000000002</v>
      </c>
      <c r="D1026" s="65">
        <v>1.22</v>
      </c>
      <c r="X1026" s="61">
        <v>2.7600000000000002</v>
      </c>
    </row>
    <row r="1027" spans="2:24" x14ac:dyDescent="0.2">
      <c r="B1027" s="64">
        <v>1.22</v>
      </c>
      <c r="D1027" s="65">
        <v>1.22</v>
      </c>
      <c r="X1027" s="61">
        <v>1.22</v>
      </c>
    </row>
    <row r="1028" spans="2:24" x14ac:dyDescent="0.2">
      <c r="B1028" s="64">
        <v>0.57999999999999996</v>
      </c>
      <c r="D1028" s="65">
        <v>1.22</v>
      </c>
      <c r="X1028" s="61">
        <v>0.57999999999999996</v>
      </c>
    </row>
    <row r="1029" spans="2:24" x14ac:dyDescent="0.2">
      <c r="B1029" s="64">
        <v>0.16</v>
      </c>
      <c r="D1029" s="65">
        <v>1.22</v>
      </c>
      <c r="X1029" s="61">
        <v>0.16</v>
      </c>
    </row>
    <row r="1030" spans="2:24" x14ac:dyDescent="0.2">
      <c r="B1030" s="64">
        <v>1.26</v>
      </c>
      <c r="D1030" s="65">
        <v>1.24</v>
      </c>
      <c r="X1030" s="61">
        <v>1.26</v>
      </c>
    </row>
    <row r="1031" spans="2:24" x14ac:dyDescent="0.2">
      <c r="B1031" s="64">
        <v>4.3600000000000003</v>
      </c>
      <c r="D1031" s="65">
        <v>1.24</v>
      </c>
      <c r="X1031" s="61">
        <v>4.3600000000000003</v>
      </c>
    </row>
    <row r="1032" spans="2:24" x14ac:dyDescent="0.2">
      <c r="B1032" s="64">
        <v>2.02</v>
      </c>
      <c r="D1032" s="65">
        <v>1.24</v>
      </c>
      <c r="X1032" s="61">
        <v>2.02</v>
      </c>
    </row>
    <row r="1033" spans="2:24" x14ac:dyDescent="0.2">
      <c r="B1033" s="64">
        <v>1.1000000000000001</v>
      </c>
      <c r="D1033" s="65">
        <v>1.24</v>
      </c>
      <c r="X1033" s="61">
        <v>1.1000000000000001</v>
      </c>
    </row>
    <row r="1034" spans="2:24" x14ac:dyDescent="0.2">
      <c r="B1034" s="64">
        <v>2.7800000000000002</v>
      </c>
      <c r="D1034" s="65">
        <v>1.24</v>
      </c>
      <c r="X1034" s="61">
        <v>2.7800000000000002</v>
      </c>
    </row>
    <row r="1035" spans="2:24" x14ac:dyDescent="0.2">
      <c r="B1035" s="64">
        <v>2.58</v>
      </c>
      <c r="D1035" s="65">
        <v>1.24</v>
      </c>
      <c r="X1035" s="61">
        <v>2.58</v>
      </c>
    </row>
    <row r="1036" spans="2:24" x14ac:dyDescent="0.2">
      <c r="B1036" s="64">
        <v>1.3</v>
      </c>
      <c r="D1036" s="65">
        <v>1.24</v>
      </c>
      <c r="X1036" s="61">
        <v>1.3</v>
      </c>
    </row>
    <row r="1037" spans="2:24" x14ac:dyDescent="0.2">
      <c r="B1037" s="64">
        <v>9.34</v>
      </c>
      <c r="D1037" s="65">
        <v>1.24</v>
      </c>
      <c r="X1037" s="61">
        <v>9.34</v>
      </c>
    </row>
    <row r="1038" spans="2:24" x14ac:dyDescent="0.2">
      <c r="B1038" s="64">
        <v>2.66</v>
      </c>
      <c r="D1038" s="65">
        <v>1.24</v>
      </c>
      <c r="X1038" s="61">
        <v>2.66</v>
      </c>
    </row>
    <row r="1039" spans="2:24" x14ac:dyDescent="0.2">
      <c r="B1039" s="64">
        <v>0.16</v>
      </c>
      <c r="D1039" s="65">
        <v>1.24</v>
      </c>
      <c r="X1039" s="61">
        <v>0.16</v>
      </c>
    </row>
    <row r="1040" spans="2:24" x14ac:dyDescent="0.2">
      <c r="B1040" s="64">
        <v>8.98</v>
      </c>
      <c r="D1040" s="65">
        <v>1.24</v>
      </c>
      <c r="X1040" s="61">
        <v>8.98</v>
      </c>
    </row>
    <row r="1041" spans="2:24" x14ac:dyDescent="0.2">
      <c r="B1041" s="64">
        <v>19.96</v>
      </c>
      <c r="D1041" s="65">
        <v>1.24</v>
      </c>
      <c r="X1041" s="61">
        <v>19.96</v>
      </c>
    </row>
    <row r="1042" spans="2:24" x14ac:dyDescent="0.2">
      <c r="B1042" s="64">
        <v>2.4</v>
      </c>
      <c r="D1042" s="65">
        <v>1.24</v>
      </c>
      <c r="X1042" s="61">
        <v>2.4</v>
      </c>
    </row>
    <row r="1043" spans="2:24" x14ac:dyDescent="0.2">
      <c r="B1043" s="64">
        <v>2.54</v>
      </c>
      <c r="D1043" s="65">
        <v>1.24</v>
      </c>
      <c r="X1043" s="61">
        <v>2.54</v>
      </c>
    </row>
    <row r="1044" spans="2:24" x14ac:dyDescent="0.2">
      <c r="B1044" s="64">
        <v>1.24</v>
      </c>
      <c r="D1044" s="65">
        <v>1.24</v>
      </c>
      <c r="X1044" s="61">
        <v>1.24</v>
      </c>
    </row>
    <row r="1045" spans="2:24" x14ac:dyDescent="0.2">
      <c r="B1045" s="64">
        <v>1.04</v>
      </c>
      <c r="D1045" s="65">
        <v>1.24</v>
      </c>
      <c r="X1045" s="61">
        <v>1.04</v>
      </c>
    </row>
    <row r="1046" spans="2:24" x14ac:dyDescent="0.2">
      <c r="B1046" s="64">
        <v>1.56</v>
      </c>
      <c r="D1046" s="65">
        <v>1.24</v>
      </c>
      <c r="X1046" s="61">
        <v>1.56</v>
      </c>
    </row>
    <row r="1047" spans="2:24" x14ac:dyDescent="0.2">
      <c r="B1047" s="64">
        <v>0.96</v>
      </c>
      <c r="D1047" s="65">
        <v>1.24</v>
      </c>
      <c r="X1047" s="61">
        <v>0.96</v>
      </c>
    </row>
    <row r="1048" spans="2:24" x14ac:dyDescent="0.2">
      <c r="B1048" s="64">
        <v>1.04</v>
      </c>
      <c r="D1048" s="65">
        <v>1.26</v>
      </c>
      <c r="X1048" s="61">
        <v>1.04</v>
      </c>
    </row>
    <row r="1049" spans="2:24" x14ac:dyDescent="0.2">
      <c r="B1049" s="64">
        <v>17.760000000000002</v>
      </c>
      <c r="D1049" s="65">
        <v>1.26</v>
      </c>
      <c r="X1049" s="61">
        <v>17.760000000000002</v>
      </c>
    </row>
    <row r="1050" spans="2:24" x14ac:dyDescent="0.2">
      <c r="B1050" s="64">
        <v>6.66</v>
      </c>
      <c r="D1050" s="65">
        <v>1.26</v>
      </c>
      <c r="X1050" s="61">
        <v>6.66</v>
      </c>
    </row>
    <row r="1051" spans="2:24" x14ac:dyDescent="0.2">
      <c r="B1051" s="64">
        <v>3.46</v>
      </c>
      <c r="D1051" s="65">
        <v>1.26</v>
      </c>
      <c r="X1051" s="61">
        <v>3.46</v>
      </c>
    </row>
    <row r="1052" spans="2:24" x14ac:dyDescent="0.2">
      <c r="B1052" s="64">
        <v>1.9000000000000001</v>
      </c>
      <c r="D1052" s="65">
        <v>1.26</v>
      </c>
      <c r="X1052" s="61">
        <v>1.9000000000000001</v>
      </c>
    </row>
    <row r="1053" spans="2:24" x14ac:dyDescent="0.2">
      <c r="B1053" s="64">
        <v>5.28</v>
      </c>
      <c r="D1053" s="65">
        <v>1.26</v>
      </c>
      <c r="X1053" s="61">
        <v>5.28</v>
      </c>
    </row>
    <row r="1054" spans="2:24" x14ac:dyDescent="0.2">
      <c r="B1054" s="64">
        <v>0.76</v>
      </c>
      <c r="D1054" s="65">
        <v>1.26</v>
      </c>
      <c r="X1054" s="61">
        <v>0.76</v>
      </c>
    </row>
    <row r="1055" spans="2:24" x14ac:dyDescent="0.2">
      <c r="B1055" s="64">
        <v>0.18</v>
      </c>
      <c r="D1055" s="65">
        <v>1.26</v>
      </c>
      <c r="X1055" s="61">
        <v>0.18</v>
      </c>
    </row>
    <row r="1056" spans="2:24" x14ac:dyDescent="0.2">
      <c r="B1056" s="64">
        <v>3.3200000000000003</v>
      </c>
      <c r="D1056" s="65">
        <v>1.26</v>
      </c>
      <c r="X1056" s="61">
        <v>3.3200000000000003</v>
      </c>
    </row>
    <row r="1057" spans="2:24" x14ac:dyDescent="0.2">
      <c r="B1057" s="64">
        <v>2.02</v>
      </c>
      <c r="D1057" s="65">
        <v>1.26</v>
      </c>
      <c r="X1057" s="61">
        <v>2.02</v>
      </c>
    </row>
    <row r="1058" spans="2:24" x14ac:dyDescent="0.2">
      <c r="B1058" s="64">
        <v>0.9</v>
      </c>
      <c r="D1058" s="65">
        <v>1.26</v>
      </c>
      <c r="X1058" s="61">
        <v>0.9</v>
      </c>
    </row>
    <row r="1059" spans="2:24" x14ac:dyDescent="0.2">
      <c r="B1059" s="64">
        <v>0.1</v>
      </c>
      <c r="D1059" s="65">
        <v>1.26</v>
      </c>
      <c r="X1059" s="61">
        <v>0.1</v>
      </c>
    </row>
    <row r="1060" spans="2:24" x14ac:dyDescent="0.2">
      <c r="B1060" s="64">
        <v>2.44</v>
      </c>
      <c r="D1060" s="65">
        <v>1.26</v>
      </c>
      <c r="X1060" s="61">
        <v>2.44</v>
      </c>
    </row>
    <row r="1061" spans="2:24" x14ac:dyDescent="0.2">
      <c r="B1061" s="64">
        <v>2.1</v>
      </c>
      <c r="D1061" s="65">
        <v>1.26</v>
      </c>
      <c r="X1061" s="61">
        <v>2.1</v>
      </c>
    </row>
    <row r="1062" spans="2:24" x14ac:dyDescent="0.2">
      <c r="B1062" s="64">
        <v>2.04</v>
      </c>
      <c r="D1062" s="65">
        <v>1.26</v>
      </c>
      <c r="X1062" s="61">
        <v>2.04</v>
      </c>
    </row>
    <row r="1063" spans="2:24" x14ac:dyDescent="0.2">
      <c r="B1063" s="64">
        <v>10.28</v>
      </c>
      <c r="D1063" s="65">
        <v>1.26</v>
      </c>
      <c r="X1063" s="61">
        <v>10.28</v>
      </c>
    </row>
    <row r="1064" spans="2:24" x14ac:dyDescent="0.2">
      <c r="B1064" s="64">
        <v>3.12</v>
      </c>
      <c r="D1064" s="65">
        <v>1.28</v>
      </c>
      <c r="X1064" s="61">
        <v>3.12</v>
      </c>
    </row>
    <row r="1065" spans="2:24" x14ac:dyDescent="0.2">
      <c r="B1065" s="64">
        <v>3.02</v>
      </c>
      <c r="D1065" s="65">
        <v>1.28</v>
      </c>
      <c r="X1065" s="61">
        <v>3.02</v>
      </c>
    </row>
    <row r="1066" spans="2:24" x14ac:dyDescent="0.2">
      <c r="B1066" s="64">
        <v>2.52</v>
      </c>
      <c r="D1066" s="65">
        <v>1.28</v>
      </c>
      <c r="X1066" s="61">
        <v>2.52</v>
      </c>
    </row>
    <row r="1067" spans="2:24" x14ac:dyDescent="0.2">
      <c r="B1067" s="64">
        <v>0.54</v>
      </c>
      <c r="D1067" s="65">
        <v>1.28</v>
      </c>
      <c r="X1067" s="61">
        <v>0.54</v>
      </c>
    </row>
    <row r="1068" spans="2:24" x14ac:dyDescent="0.2">
      <c r="B1068" s="64">
        <v>3.1</v>
      </c>
      <c r="D1068" s="65">
        <v>1.28</v>
      </c>
      <c r="X1068" s="61">
        <v>3.1</v>
      </c>
    </row>
    <row r="1069" spans="2:24" x14ac:dyDescent="0.2">
      <c r="B1069" s="64">
        <v>1.78</v>
      </c>
      <c r="D1069" s="65">
        <v>1.28</v>
      </c>
      <c r="X1069" s="61">
        <v>1.78</v>
      </c>
    </row>
    <row r="1070" spans="2:24" x14ac:dyDescent="0.2">
      <c r="B1070" s="64">
        <v>5.0200000000000005</v>
      </c>
      <c r="D1070" s="65">
        <v>1.28</v>
      </c>
      <c r="X1070" s="61">
        <v>5.0200000000000005</v>
      </c>
    </row>
    <row r="1071" spans="2:24" x14ac:dyDescent="0.2">
      <c r="B1071" s="64">
        <v>9.2799999999999994</v>
      </c>
      <c r="D1071" s="65">
        <v>1.28</v>
      </c>
      <c r="X1071" s="61">
        <v>9.2799999999999994</v>
      </c>
    </row>
    <row r="1072" spans="2:24" x14ac:dyDescent="0.2">
      <c r="B1072" s="64">
        <v>7.1400000000000006</v>
      </c>
      <c r="D1072" s="65">
        <v>1.28</v>
      </c>
      <c r="X1072" s="61">
        <v>7.1400000000000006</v>
      </c>
    </row>
    <row r="1073" spans="2:24" x14ac:dyDescent="0.2">
      <c r="B1073" s="64">
        <v>7</v>
      </c>
      <c r="D1073" s="65">
        <v>1.28</v>
      </c>
      <c r="X1073" s="61">
        <v>7</v>
      </c>
    </row>
    <row r="1074" spans="2:24" x14ac:dyDescent="0.2">
      <c r="B1074" s="64">
        <v>1.04</v>
      </c>
      <c r="D1074" s="65">
        <v>1.28</v>
      </c>
      <c r="X1074" s="61">
        <v>1.04</v>
      </c>
    </row>
    <row r="1075" spans="2:24" x14ac:dyDescent="0.2">
      <c r="B1075" s="64">
        <v>1.52</v>
      </c>
      <c r="D1075" s="65">
        <v>1.3</v>
      </c>
      <c r="X1075" s="61">
        <v>1.52</v>
      </c>
    </row>
    <row r="1076" spans="2:24" x14ac:dyDescent="0.2">
      <c r="B1076" s="64">
        <v>1.1599999999999999</v>
      </c>
      <c r="D1076" s="65">
        <v>1.3</v>
      </c>
      <c r="X1076" s="61">
        <v>1.1599999999999999</v>
      </c>
    </row>
    <row r="1077" spans="2:24" x14ac:dyDescent="0.2">
      <c r="B1077" s="64">
        <v>1.1200000000000001</v>
      </c>
      <c r="D1077" s="65">
        <v>1.3</v>
      </c>
      <c r="X1077" s="61">
        <v>1.1200000000000001</v>
      </c>
    </row>
    <row r="1078" spans="2:24" x14ac:dyDescent="0.2">
      <c r="B1078" s="64">
        <v>4.7</v>
      </c>
      <c r="D1078" s="65">
        <v>1.3</v>
      </c>
      <c r="X1078" s="61">
        <v>4.7</v>
      </c>
    </row>
    <row r="1079" spans="2:24" x14ac:dyDescent="0.2">
      <c r="B1079" s="64">
        <v>3.34</v>
      </c>
      <c r="D1079" s="65">
        <v>1.3</v>
      </c>
      <c r="X1079" s="61">
        <v>3.34</v>
      </c>
    </row>
    <row r="1080" spans="2:24" x14ac:dyDescent="0.2">
      <c r="B1080" s="64">
        <v>1</v>
      </c>
      <c r="D1080" s="65">
        <v>1.3</v>
      </c>
      <c r="X1080" s="61">
        <v>1</v>
      </c>
    </row>
    <row r="1081" spans="2:24" x14ac:dyDescent="0.2">
      <c r="B1081" s="64">
        <v>1.92</v>
      </c>
      <c r="D1081" s="65">
        <v>1.3</v>
      </c>
      <c r="X1081" s="61">
        <v>1.92</v>
      </c>
    </row>
    <row r="1082" spans="2:24" x14ac:dyDescent="0.2">
      <c r="B1082" s="64">
        <v>1.1599999999999999</v>
      </c>
      <c r="D1082" s="65">
        <v>1.3</v>
      </c>
      <c r="X1082" s="61">
        <v>1.1599999999999999</v>
      </c>
    </row>
    <row r="1083" spans="2:24" x14ac:dyDescent="0.2">
      <c r="B1083" s="64">
        <v>12.58</v>
      </c>
      <c r="D1083" s="65">
        <v>1.3</v>
      </c>
      <c r="X1083" s="61">
        <v>12.58</v>
      </c>
    </row>
    <row r="1084" spans="2:24" x14ac:dyDescent="0.2">
      <c r="B1084" s="64">
        <v>0.52</v>
      </c>
      <c r="D1084" s="65">
        <v>1.3</v>
      </c>
      <c r="X1084" s="61">
        <v>0.52</v>
      </c>
    </row>
    <row r="1085" spans="2:24" x14ac:dyDescent="0.2">
      <c r="B1085" s="64">
        <v>1.22</v>
      </c>
      <c r="D1085" s="65">
        <v>1.3</v>
      </c>
      <c r="X1085" s="61">
        <v>1.22</v>
      </c>
    </row>
    <row r="1086" spans="2:24" x14ac:dyDescent="0.2">
      <c r="B1086" s="64">
        <v>2.12</v>
      </c>
      <c r="D1086" s="65">
        <v>1.3</v>
      </c>
      <c r="X1086" s="61">
        <v>2.12</v>
      </c>
    </row>
    <row r="1087" spans="2:24" x14ac:dyDescent="0.2">
      <c r="B1087" s="64">
        <v>1.84</v>
      </c>
      <c r="D1087" s="65">
        <v>1.3</v>
      </c>
      <c r="X1087" s="61">
        <v>1.84</v>
      </c>
    </row>
    <row r="1088" spans="2:24" x14ac:dyDescent="0.2">
      <c r="B1088" s="64">
        <v>4.18</v>
      </c>
      <c r="D1088" s="65">
        <v>1.3</v>
      </c>
      <c r="X1088" s="61">
        <v>4.18</v>
      </c>
    </row>
    <row r="1089" spans="2:24" x14ac:dyDescent="0.2">
      <c r="B1089" s="64">
        <v>1.82</v>
      </c>
      <c r="D1089" s="65">
        <v>1.3</v>
      </c>
      <c r="X1089" s="61">
        <v>1.82</v>
      </c>
    </row>
    <row r="1090" spans="2:24" x14ac:dyDescent="0.2">
      <c r="B1090" s="64">
        <v>1.82</v>
      </c>
      <c r="D1090" s="65">
        <v>1.3</v>
      </c>
      <c r="X1090" s="61">
        <v>1.82</v>
      </c>
    </row>
    <row r="1091" spans="2:24" x14ac:dyDescent="0.2">
      <c r="B1091" s="64">
        <v>0.1</v>
      </c>
      <c r="D1091" s="65">
        <v>1.3</v>
      </c>
      <c r="X1091" s="61">
        <v>0.1</v>
      </c>
    </row>
    <row r="1092" spans="2:24" x14ac:dyDescent="0.2">
      <c r="B1092" s="64">
        <v>0.32</v>
      </c>
      <c r="D1092" s="65">
        <v>1.3</v>
      </c>
      <c r="X1092" s="61">
        <v>0.32</v>
      </c>
    </row>
    <row r="1093" spans="2:24" x14ac:dyDescent="0.2">
      <c r="B1093" s="64">
        <v>1.2</v>
      </c>
      <c r="D1093" s="65">
        <v>1.3</v>
      </c>
      <c r="X1093" s="61">
        <v>1.2</v>
      </c>
    </row>
    <row r="1094" spans="2:24" x14ac:dyDescent="0.2">
      <c r="B1094" s="64">
        <v>17.7</v>
      </c>
      <c r="D1094" s="65">
        <v>1.3</v>
      </c>
      <c r="X1094" s="61">
        <v>17.7</v>
      </c>
    </row>
    <row r="1095" spans="2:24" x14ac:dyDescent="0.2">
      <c r="B1095" s="64">
        <v>2.7600000000000002</v>
      </c>
      <c r="D1095" s="65">
        <v>1.3</v>
      </c>
      <c r="X1095" s="61">
        <v>2.7600000000000002</v>
      </c>
    </row>
    <row r="1096" spans="2:24" x14ac:dyDescent="0.2">
      <c r="B1096" s="64">
        <v>3.92</v>
      </c>
      <c r="D1096" s="65">
        <v>1.32</v>
      </c>
      <c r="X1096" s="61">
        <v>3.92</v>
      </c>
    </row>
    <row r="1097" spans="2:24" x14ac:dyDescent="0.2">
      <c r="B1097" s="64">
        <v>0.52</v>
      </c>
      <c r="D1097" s="65">
        <v>1.32</v>
      </c>
      <c r="X1097" s="61">
        <v>0.52</v>
      </c>
    </row>
    <row r="1098" spans="2:24" x14ac:dyDescent="0.2">
      <c r="B1098" s="64">
        <v>3.24</v>
      </c>
      <c r="D1098" s="65">
        <v>1.32</v>
      </c>
      <c r="X1098" s="61">
        <v>3.24</v>
      </c>
    </row>
    <row r="1099" spans="2:24" x14ac:dyDescent="0.2">
      <c r="B1099" s="64">
        <v>12.46</v>
      </c>
      <c r="D1099" s="65">
        <v>1.32</v>
      </c>
      <c r="X1099" s="61">
        <v>12.46</v>
      </c>
    </row>
    <row r="1100" spans="2:24" x14ac:dyDescent="0.2">
      <c r="B1100" s="64">
        <v>0.4</v>
      </c>
      <c r="D1100" s="65">
        <v>1.32</v>
      </c>
      <c r="X1100" s="61">
        <v>0.4</v>
      </c>
    </row>
    <row r="1101" spans="2:24" x14ac:dyDescent="0.2">
      <c r="B1101" s="64">
        <v>3.62</v>
      </c>
      <c r="D1101" s="65">
        <v>1.32</v>
      </c>
      <c r="X1101" s="61">
        <v>3.62</v>
      </c>
    </row>
    <row r="1102" spans="2:24" x14ac:dyDescent="0.2">
      <c r="B1102" s="64">
        <v>0.76</v>
      </c>
      <c r="D1102" s="65">
        <v>1.32</v>
      </c>
      <c r="X1102" s="61">
        <v>0.76</v>
      </c>
    </row>
    <row r="1103" spans="2:24" x14ac:dyDescent="0.2">
      <c r="B1103" s="64">
        <v>2.2600000000000002</v>
      </c>
      <c r="D1103" s="65">
        <v>1.32</v>
      </c>
      <c r="X1103" s="61">
        <v>2.2600000000000002</v>
      </c>
    </row>
    <row r="1104" spans="2:24" x14ac:dyDescent="0.2">
      <c r="B1104" s="64">
        <v>5.84</v>
      </c>
      <c r="D1104" s="65">
        <v>1.32</v>
      </c>
      <c r="X1104" s="61">
        <v>5.84</v>
      </c>
    </row>
    <row r="1105" spans="2:24" x14ac:dyDescent="0.2">
      <c r="B1105" s="64">
        <v>3.5</v>
      </c>
      <c r="D1105" s="65">
        <v>1.32</v>
      </c>
      <c r="X1105" s="61">
        <v>3.5</v>
      </c>
    </row>
    <row r="1106" spans="2:24" x14ac:dyDescent="0.2">
      <c r="B1106" s="64">
        <v>4.04</v>
      </c>
      <c r="D1106" s="65">
        <v>1.32</v>
      </c>
      <c r="X1106" s="61">
        <v>4.04</v>
      </c>
    </row>
    <row r="1107" spans="2:24" x14ac:dyDescent="0.2">
      <c r="B1107" s="64">
        <v>1.48</v>
      </c>
      <c r="D1107" s="65">
        <v>1.32</v>
      </c>
      <c r="X1107" s="61">
        <v>1.48</v>
      </c>
    </row>
    <row r="1108" spans="2:24" x14ac:dyDescent="0.2">
      <c r="B1108" s="64">
        <v>2.3199999999999998</v>
      </c>
      <c r="D1108" s="65">
        <v>1.32</v>
      </c>
      <c r="X1108" s="61">
        <v>2.3199999999999998</v>
      </c>
    </row>
    <row r="1109" spans="2:24" x14ac:dyDescent="0.2">
      <c r="B1109" s="64">
        <v>0.52</v>
      </c>
      <c r="D1109" s="65">
        <v>1.32</v>
      </c>
      <c r="X1109" s="61">
        <v>0.52</v>
      </c>
    </row>
    <row r="1110" spans="2:24" x14ac:dyDescent="0.2">
      <c r="B1110" s="64">
        <v>6.78</v>
      </c>
      <c r="D1110" s="65">
        <v>1.34</v>
      </c>
      <c r="X1110" s="61">
        <v>6.78</v>
      </c>
    </row>
    <row r="1111" spans="2:24" x14ac:dyDescent="0.2">
      <c r="B1111" s="64">
        <v>1.54</v>
      </c>
      <c r="D1111" s="65">
        <v>1.34</v>
      </c>
      <c r="X1111" s="61">
        <v>1.54</v>
      </c>
    </row>
    <row r="1112" spans="2:24" x14ac:dyDescent="0.2">
      <c r="B1112" s="64">
        <v>0.38</v>
      </c>
      <c r="D1112" s="65">
        <v>1.34</v>
      </c>
      <c r="X1112" s="61">
        <v>0.38</v>
      </c>
    </row>
    <row r="1113" spans="2:24" x14ac:dyDescent="0.2">
      <c r="B1113" s="64">
        <v>0.64</v>
      </c>
      <c r="D1113" s="65">
        <v>1.34</v>
      </c>
      <c r="X1113" s="61">
        <v>0.64</v>
      </c>
    </row>
    <row r="1114" spans="2:24" x14ac:dyDescent="0.2">
      <c r="B1114" s="64">
        <v>0.46</v>
      </c>
      <c r="D1114" s="65">
        <v>1.36</v>
      </c>
      <c r="X1114" s="61">
        <v>0.46</v>
      </c>
    </row>
    <row r="1115" spans="2:24" x14ac:dyDescent="0.2">
      <c r="B1115" s="64">
        <v>3.72</v>
      </c>
      <c r="D1115" s="65">
        <v>1.36</v>
      </c>
      <c r="X1115" s="61">
        <v>3.72</v>
      </c>
    </row>
    <row r="1116" spans="2:24" x14ac:dyDescent="0.2">
      <c r="B1116" s="64">
        <v>0.24</v>
      </c>
      <c r="D1116" s="65">
        <v>1.36</v>
      </c>
      <c r="X1116" s="61">
        <v>0.24</v>
      </c>
    </row>
    <row r="1117" spans="2:24" x14ac:dyDescent="0.2">
      <c r="B1117" s="64">
        <v>14.22</v>
      </c>
      <c r="D1117" s="65">
        <v>1.36</v>
      </c>
      <c r="X1117" s="61">
        <v>14.22</v>
      </c>
    </row>
    <row r="1118" spans="2:24" x14ac:dyDescent="0.2">
      <c r="B1118" s="64">
        <v>1.62</v>
      </c>
      <c r="D1118" s="65">
        <v>1.36</v>
      </c>
      <c r="X1118" s="61">
        <v>1.62</v>
      </c>
    </row>
    <row r="1119" spans="2:24" x14ac:dyDescent="0.2">
      <c r="B1119" s="64">
        <v>0.94000000000000006</v>
      </c>
      <c r="D1119" s="65">
        <v>1.36</v>
      </c>
      <c r="X1119" s="61">
        <v>0.94000000000000006</v>
      </c>
    </row>
    <row r="1120" spans="2:24" x14ac:dyDescent="0.2">
      <c r="B1120" s="64">
        <v>0.42</v>
      </c>
      <c r="D1120" s="65">
        <v>1.36</v>
      </c>
      <c r="X1120" s="61">
        <v>0.42</v>
      </c>
    </row>
    <row r="1121" spans="2:24" x14ac:dyDescent="0.2">
      <c r="B1121" s="64">
        <v>16.88</v>
      </c>
      <c r="D1121" s="65">
        <v>1.36</v>
      </c>
      <c r="X1121" s="61">
        <v>16.88</v>
      </c>
    </row>
    <row r="1122" spans="2:24" x14ac:dyDescent="0.2">
      <c r="B1122" s="64">
        <v>15.18</v>
      </c>
      <c r="D1122" s="65">
        <v>1.36</v>
      </c>
      <c r="X1122" s="61">
        <v>15.18</v>
      </c>
    </row>
    <row r="1123" spans="2:24" x14ac:dyDescent="0.2">
      <c r="B1123" s="64">
        <v>1.02</v>
      </c>
      <c r="D1123" s="65">
        <v>1.3800000000000001</v>
      </c>
      <c r="X1123" s="61">
        <v>1.02</v>
      </c>
    </row>
    <row r="1124" spans="2:24" x14ac:dyDescent="0.2">
      <c r="B1124" s="64">
        <v>3.84</v>
      </c>
      <c r="D1124" s="65">
        <v>1.3800000000000001</v>
      </c>
      <c r="X1124" s="61">
        <v>3.84</v>
      </c>
    </row>
    <row r="1125" spans="2:24" x14ac:dyDescent="0.2">
      <c r="B1125" s="64">
        <v>0.57999999999999996</v>
      </c>
      <c r="D1125" s="65">
        <v>1.3800000000000001</v>
      </c>
      <c r="X1125" s="61">
        <v>0.57999999999999996</v>
      </c>
    </row>
    <row r="1126" spans="2:24" x14ac:dyDescent="0.2">
      <c r="B1126" s="64">
        <v>0.18</v>
      </c>
      <c r="D1126" s="65">
        <v>1.3800000000000001</v>
      </c>
      <c r="X1126" s="61">
        <v>0.18</v>
      </c>
    </row>
    <row r="1127" spans="2:24" x14ac:dyDescent="0.2">
      <c r="B1127" s="64">
        <v>1.32</v>
      </c>
      <c r="D1127" s="65">
        <v>1.3800000000000001</v>
      </c>
      <c r="X1127" s="61">
        <v>1.32</v>
      </c>
    </row>
    <row r="1128" spans="2:24" x14ac:dyDescent="0.2">
      <c r="B1128" s="64">
        <v>3.74</v>
      </c>
      <c r="D1128" s="65">
        <v>1.3800000000000001</v>
      </c>
      <c r="X1128" s="61">
        <v>3.74</v>
      </c>
    </row>
    <row r="1129" spans="2:24" x14ac:dyDescent="0.2">
      <c r="B1129" s="64">
        <v>5.0200000000000005</v>
      </c>
      <c r="D1129" s="65">
        <v>1.3800000000000001</v>
      </c>
      <c r="X1129" s="61">
        <v>5.0200000000000005</v>
      </c>
    </row>
    <row r="1130" spans="2:24" x14ac:dyDescent="0.2">
      <c r="B1130" s="64">
        <v>9.2000000000000011</v>
      </c>
      <c r="D1130" s="65">
        <v>1.3800000000000001</v>
      </c>
      <c r="X1130" s="61">
        <v>9.2000000000000011</v>
      </c>
    </row>
    <row r="1131" spans="2:24" x14ac:dyDescent="0.2">
      <c r="B1131" s="64">
        <v>0.44</v>
      </c>
      <c r="D1131" s="65">
        <v>1.3800000000000001</v>
      </c>
      <c r="X1131" s="61">
        <v>0.44</v>
      </c>
    </row>
    <row r="1132" spans="2:24" x14ac:dyDescent="0.2">
      <c r="B1132" s="64">
        <v>12.82</v>
      </c>
      <c r="D1132" s="65">
        <v>1.3800000000000001</v>
      </c>
      <c r="X1132" s="61">
        <v>12.82</v>
      </c>
    </row>
    <row r="1133" spans="2:24" x14ac:dyDescent="0.2">
      <c r="B1133" s="64">
        <v>17.78</v>
      </c>
      <c r="D1133" s="65">
        <v>1.3800000000000001</v>
      </c>
      <c r="X1133" s="61">
        <v>17.78</v>
      </c>
    </row>
    <row r="1134" spans="2:24" x14ac:dyDescent="0.2">
      <c r="B1134" s="64">
        <v>0.2</v>
      </c>
      <c r="D1134" s="65">
        <v>1.3800000000000001</v>
      </c>
      <c r="X1134" s="61">
        <v>0.2</v>
      </c>
    </row>
    <row r="1135" spans="2:24" x14ac:dyDescent="0.2">
      <c r="B1135" s="64">
        <v>0.38</v>
      </c>
      <c r="D1135" s="65">
        <v>1.3800000000000001</v>
      </c>
      <c r="X1135" s="61">
        <v>0.38</v>
      </c>
    </row>
    <row r="1136" spans="2:24" x14ac:dyDescent="0.2">
      <c r="B1136" s="64">
        <v>1.32</v>
      </c>
      <c r="D1136" s="65">
        <v>1.3800000000000001</v>
      </c>
      <c r="X1136" s="61">
        <v>1.32</v>
      </c>
    </row>
    <row r="1137" spans="2:24" x14ac:dyDescent="0.2">
      <c r="B1137" s="64">
        <v>1.86</v>
      </c>
      <c r="D1137" s="65">
        <v>1.4000000000000001</v>
      </c>
      <c r="X1137" s="61">
        <v>1.86</v>
      </c>
    </row>
    <row r="1138" spans="2:24" x14ac:dyDescent="0.2">
      <c r="B1138" s="64">
        <v>17.62</v>
      </c>
      <c r="D1138" s="65">
        <v>1.4000000000000001</v>
      </c>
      <c r="X1138" s="61">
        <v>17.62</v>
      </c>
    </row>
    <row r="1139" spans="2:24" x14ac:dyDescent="0.2">
      <c r="B1139" s="64">
        <v>10.28</v>
      </c>
      <c r="D1139" s="65">
        <v>1.4000000000000001</v>
      </c>
      <c r="X1139" s="61">
        <v>10.28</v>
      </c>
    </row>
    <row r="1140" spans="2:24" x14ac:dyDescent="0.2">
      <c r="B1140" s="64">
        <v>11.44</v>
      </c>
      <c r="D1140" s="65">
        <v>1.4000000000000001</v>
      </c>
      <c r="X1140" s="61">
        <v>11.44</v>
      </c>
    </row>
    <row r="1141" spans="2:24" x14ac:dyDescent="0.2">
      <c r="B1141" s="64">
        <v>6.34</v>
      </c>
      <c r="D1141" s="65">
        <v>1.4000000000000001</v>
      </c>
      <c r="X1141" s="61">
        <v>6.34</v>
      </c>
    </row>
    <row r="1142" spans="2:24" x14ac:dyDescent="0.2">
      <c r="B1142" s="64">
        <v>0.78</v>
      </c>
      <c r="D1142" s="65">
        <v>1.4000000000000001</v>
      </c>
      <c r="X1142" s="61">
        <v>0.78</v>
      </c>
    </row>
    <row r="1143" spans="2:24" x14ac:dyDescent="0.2">
      <c r="B1143" s="64">
        <v>2.3199999999999998</v>
      </c>
      <c r="D1143" s="65">
        <v>1.4000000000000001</v>
      </c>
      <c r="X1143" s="61">
        <v>2.3199999999999998</v>
      </c>
    </row>
    <row r="1144" spans="2:24" x14ac:dyDescent="0.2">
      <c r="B1144" s="64">
        <v>16.5</v>
      </c>
      <c r="D1144" s="65">
        <v>1.4000000000000001</v>
      </c>
      <c r="X1144" s="61">
        <v>16.5</v>
      </c>
    </row>
    <row r="1145" spans="2:24" x14ac:dyDescent="0.2">
      <c r="B1145" s="64">
        <v>1.84</v>
      </c>
      <c r="D1145" s="65">
        <v>1.4000000000000001</v>
      </c>
      <c r="X1145" s="61">
        <v>1.84</v>
      </c>
    </row>
    <row r="1146" spans="2:24" x14ac:dyDescent="0.2">
      <c r="B1146" s="64">
        <v>0.9</v>
      </c>
      <c r="D1146" s="65">
        <v>1.4000000000000001</v>
      </c>
      <c r="X1146" s="61">
        <v>0.9</v>
      </c>
    </row>
    <row r="1147" spans="2:24" x14ac:dyDescent="0.2">
      <c r="B1147" s="64">
        <v>1.32</v>
      </c>
      <c r="D1147" s="65">
        <v>1.4000000000000001</v>
      </c>
      <c r="X1147" s="61">
        <v>1.32</v>
      </c>
    </row>
    <row r="1148" spans="2:24" x14ac:dyDescent="0.2">
      <c r="B1148" s="64">
        <v>2.1</v>
      </c>
      <c r="D1148" s="65">
        <v>1.42</v>
      </c>
      <c r="X1148" s="61">
        <v>2.1</v>
      </c>
    </row>
    <row r="1149" spans="2:24" x14ac:dyDescent="0.2">
      <c r="B1149" s="64">
        <v>1.6400000000000001</v>
      </c>
      <c r="D1149" s="65">
        <v>1.42</v>
      </c>
      <c r="X1149" s="61">
        <v>1.6400000000000001</v>
      </c>
    </row>
    <row r="1150" spans="2:24" x14ac:dyDescent="0.2">
      <c r="B1150" s="64">
        <v>17.34</v>
      </c>
      <c r="D1150" s="65">
        <v>1.42</v>
      </c>
      <c r="X1150" s="61">
        <v>17.34</v>
      </c>
    </row>
    <row r="1151" spans="2:24" x14ac:dyDescent="0.2">
      <c r="B1151" s="64">
        <v>0.3</v>
      </c>
      <c r="D1151" s="65">
        <v>1.42</v>
      </c>
      <c r="X1151" s="61">
        <v>0.3</v>
      </c>
    </row>
    <row r="1152" spans="2:24" x14ac:dyDescent="0.2">
      <c r="B1152" s="64">
        <v>14.42</v>
      </c>
      <c r="D1152" s="65">
        <v>1.42</v>
      </c>
      <c r="X1152" s="61">
        <v>14.42</v>
      </c>
    </row>
    <row r="1153" spans="2:24" x14ac:dyDescent="0.2">
      <c r="B1153" s="64">
        <v>0.28000000000000003</v>
      </c>
      <c r="D1153" s="65">
        <v>1.42</v>
      </c>
      <c r="X1153" s="61">
        <v>0.28000000000000003</v>
      </c>
    </row>
    <row r="1154" spans="2:24" x14ac:dyDescent="0.2">
      <c r="B1154" s="64">
        <v>6.5600000000000005</v>
      </c>
      <c r="D1154" s="65">
        <v>1.44</v>
      </c>
      <c r="X1154" s="61">
        <v>6.5600000000000005</v>
      </c>
    </row>
    <row r="1155" spans="2:24" x14ac:dyDescent="0.2">
      <c r="B1155" s="64">
        <v>4.04</v>
      </c>
      <c r="D1155" s="65">
        <v>1.44</v>
      </c>
      <c r="X1155" s="61">
        <v>4.04</v>
      </c>
    </row>
    <row r="1156" spans="2:24" x14ac:dyDescent="0.2">
      <c r="B1156" s="64">
        <v>1.8800000000000001</v>
      </c>
      <c r="D1156" s="65">
        <v>1.44</v>
      </c>
      <c r="X1156" s="61">
        <v>1.8800000000000001</v>
      </c>
    </row>
    <row r="1157" spans="2:24" x14ac:dyDescent="0.2">
      <c r="B1157" s="64">
        <v>0.64</v>
      </c>
      <c r="D1157" s="65">
        <v>1.44</v>
      </c>
      <c r="X1157" s="61">
        <v>0.64</v>
      </c>
    </row>
    <row r="1158" spans="2:24" x14ac:dyDescent="0.2">
      <c r="B1158" s="64">
        <v>7.26</v>
      </c>
      <c r="D1158" s="65">
        <v>1.44</v>
      </c>
      <c r="X1158" s="61">
        <v>7.26</v>
      </c>
    </row>
    <row r="1159" spans="2:24" x14ac:dyDescent="0.2">
      <c r="B1159" s="64">
        <v>0.72</v>
      </c>
      <c r="D1159" s="65">
        <v>1.44</v>
      </c>
      <c r="X1159" s="61">
        <v>0.72</v>
      </c>
    </row>
    <row r="1160" spans="2:24" x14ac:dyDescent="0.2">
      <c r="B1160" s="64">
        <v>0.88</v>
      </c>
      <c r="D1160" s="65">
        <v>1.44</v>
      </c>
      <c r="X1160" s="61">
        <v>0.88</v>
      </c>
    </row>
    <row r="1161" spans="2:24" x14ac:dyDescent="0.2">
      <c r="B1161" s="64">
        <v>1.94</v>
      </c>
      <c r="D1161" s="65">
        <v>1.44</v>
      </c>
      <c r="X1161" s="61">
        <v>1.94</v>
      </c>
    </row>
    <row r="1162" spans="2:24" x14ac:dyDescent="0.2">
      <c r="B1162" s="64">
        <v>0.8</v>
      </c>
      <c r="D1162" s="65">
        <v>1.46</v>
      </c>
      <c r="X1162" s="61">
        <v>0.8</v>
      </c>
    </row>
    <row r="1163" spans="2:24" x14ac:dyDescent="0.2">
      <c r="B1163" s="64">
        <v>6.08</v>
      </c>
      <c r="D1163" s="65">
        <v>1.46</v>
      </c>
      <c r="X1163" s="61">
        <v>6.08</v>
      </c>
    </row>
    <row r="1164" spans="2:24" x14ac:dyDescent="0.2">
      <c r="B1164" s="64">
        <v>4.72</v>
      </c>
      <c r="D1164" s="65">
        <v>1.46</v>
      </c>
      <c r="X1164" s="61">
        <v>4.72</v>
      </c>
    </row>
    <row r="1165" spans="2:24" x14ac:dyDescent="0.2">
      <c r="B1165" s="64">
        <v>6.88</v>
      </c>
      <c r="D1165" s="65">
        <v>1.46</v>
      </c>
      <c r="X1165" s="61">
        <v>6.88</v>
      </c>
    </row>
    <row r="1166" spans="2:24" x14ac:dyDescent="0.2">
      <c r="B1166" s="64">
        <v>0.46</v>
      </c>
      <c r="D1166" s="65">
        <v>1.46</v>
      </c>
      <c r="X1166" s="61">
        <v>0.46</v>
      </c>
    </row>
    <row r="1167" spans="2:24" x14ac:dyDescent="0.2">
      <c r="B1167" s="64">
        <v>0.46</v>
      </c>
      <c r="D1167" s="65">
        <v>1.46</v>
      </c>
      <c r="X1167" s="61">
        <v>0.46</v>
      </c>
    </row>
    <row r="1168" spans="2:24" x14ac:dyDescent="0.2">
      <c r="B1168" s="64">
        <v>4.8</v>
      </c>
      <c r="D1168" s="65">
        <v>1.46</v>
      </c>
      <c r="X1168" s="61">
        <v>4.8</v>
      </c>
    </row>
    <row r="1169" spans="2:24" x14ac:dyDescent="0.2">
      <c r="B1169" s="64">
        <v>2.7800000000000002</v>
      </c>
      <c r="D1169" s="65">
        <v>1.46</v>
      </c>
      <c r="X1169" s="61">
        <v>2.7800000000000002</v>
      </c>
    </row>
    <row r="1170" spans="2:24" x14ac:dyDescent="0.2">
      <c r="B1170" s="64">
        <v>2.2000000000000002</v>
      </c>
      <c r="D1170" s="65">
        <v>1.46</v>
      </c>
      <c r="X1170" s="61">
        <v>2.2000000000000002</v>
      </c>
    </row>
    <row r="1171" spans="2:24" x14ac:dyDescent="0.2">
      <c r="B1171" s="64">
        <v>3.8200000000000003</v>
      </c>
      <c r="D1171" s="65">
        <v>1.46</v>
      </c>
      <c r="X1171" s="61">
        <v>3.8200000000000003</v>
      </c>
    </row>
    <row r="1172" spans="2:24" x14ac:dyDescent="0.2">
      <c r="B1172" s="64">
        <v>0.72</v>
      </c>
      <c r="D1172" s="65">
        <v>1.48</v>
      </c>
      <c r="X1172" s="61">
        <v>0.72</v>
      </c>
    </row>
    <row r="1173" spans="2:24" x14ac:dyDescent="0.2">
      <c r="B1173" s="64">
        <v>7.98</v>
      </c>
      <c r="D1173" s="65">
        <v>1.48</v>
      </c>
      <c r="X1173" s="61">
        <v>7.98</v>
      </c>
    </row>
    <row r="1174" spans="2:24" x14ac:dyDescent="0.2">
      <c r="B1174" s="64">
        <v>3.14</v>
      </c>
      <c r="D1174" s="65">
        <v>1.48</v>
      </c>
      <c r="X1174" s="61">
        <v>3.14</v>
      </c>
    </row>
    <row r="1175" spans="2:24" x14ac:dyDescent="0.2">
      <c r="B1175" s="64">
        <v>2.1</v>
      </c>
      <c r="D1175" s="65">
        <v>1.48</v>
      </c>
      <c r="X1175" s="61">
        <v>2.1</v>
      </c>
    </row>
    <row r="1176" spans="2:24" x14ac:dyDescent="0.2">
      <c r="B1176" s="64">
        <v>0.64</v>
      </c>
      <c r="D1176" s="65">
        <v>1.48</v>
      </c>
      <c r="X1176" s="61">
        <v>0.64</v>
      </c>
    </row>
    <row r="1177" spans="2:24" x14ac:dyDescent="0.2">
      <c r="B1177" s="64">
        <v>12.1</v>
      </c>
      <c r="D1177" s="65">
        <v>1.48</v>
      </c>
      <c r="X1177" s="61">
        <v>12.1</v>
      </c>
    </row>
    <row r="1178" spans="2:24" x14ac:dyDescent="0.2">
      <c r="B1178" s="64">
        <v>0.28000000000000003</v>
      </c>
      <c r="D1178" s="65">
        <v>1.5</v>
      </c>
      <c r="X1178" s="61">
        <v>0.28000000000000003</v>
      </c>
    </row>
    <row r="1179" spans="2:24" x14ac:dyDescent="0.2">
      <c r="B1179" s="64">
        <v>0.32</v>
      </c>
      <c r="D1179" s="65">
        <v>1.5</v>
      </c>
      <c r="X1179" s="61">
        <v>0.32</v>
      </c>
    </row>
    <row r="1180" spans="2:24" x14ac:dyDescent="0.2">
      <c r="B1180" s="64">
        <v>9.92</v>
      </c>
      <c r="D1180" s="65">
        <v>1.5</v>
      </c>
      <c r="X1180" s="61">
        <v>9.92</v>
      </c>
    </row>
    <row r="1181" spans="2:24" x14ac:dyDescent="0.2">
      <c r="B1181" s="64">
        <v>2.16</v>
      </c>
      <c r="D1181" s="65">
        <v>1.5</v>
      </c>
      <c r="X1181" s="61">
        <v>2.16</v>
      </c>
    </row>
    <row r="1182" spans="2:24" x14ac:dyDescent="0.2">
      <c r="B1182" s="64">
        <v>1.04</v>
      </c>
      <c r="D1182" s="65">
        <v>1.5</v>
      </c>
      <c r="X1182" s="61">
        <v>1.04</v>
      </c>
    </row>
    <row r="1183" spans="2:24" x14ac:dyDescent="0.2">
      <c r="B1183" s="64">
        <v>1.1400000000000001</v>
      </c>
      <c r="D1183" s="65">
        <v>1.5</v>
      </c>
      <c r="X1183" s="61">
        <v>1.1400000000000001</v>
      </c>
    </row>
    <row r="1184" spans="2:24" x14ac:dyDescent="0.2">
      <c r="B1184" s="64">
        <v>15.84</v>
      </c>
      <c r="D1184" s="65">
        <v>1.5</v>
      </c>
      <c r="X1184" s="61">
        <v>15.84</v>
      </c>
    </row>
    <row r="1185" spans="2:24" x14ac:dyDescent="0.2">
      <c r="B1185" s="64">
        <v>1</v>
      </c>
      <c r="D1185" s="65">
        <v>1.5</v>
      </c>
      <c r="X1185" s="61">
        <v>1</v>
      </c>
    </row>
    <row r="1186" spans="2:24" x14ac:dyDescent="0.2">
      <c r="B1186" s="64">
        <v>4.6399999999999997</v>
      </c>
      <c r="D1186" s="65">
        <v>1.5</v>
      </c>
      <c r="X1186" s="61">
        <v>4.6399999999999997</v>
      </c>
    </row>
    <row r="1187" spans="2:24" x14ac:dyDescent="0.2">
      <c r="B1187" s="64">
        <v>3.88</v>
      </c>
      <c r="D1187" s="65">
        <v>1.5</v>
      </c>
      <c r="X1187" s="61">
        <v>3.88</v>
      </c>
    </row>
    <row r="1188" spans="2:24" x14ac:dyDescent="0.2">
      <c r="B1188" s="64">
        <v>17.04</v>
      </c>
      <c r="D1188" s="65">
        <v>1.52</v>
      </c>
      <c r="X1188" s="61">
        <v>17.04</v>
      </c>
    </row>
    <row r="1189" spans="2:24" x14ac:dyDescent="0.2">
      <c r="B1189" s="64">
        <v>1.08</v>
      </c>
      <c r="D1189" s="65">
        <v>1.52</v>
      </c>
      <c r="X1189" s="61">
        <v>1.08</v>
      </c>
    </row>
    <row r="1190" spans="2:24" x14ac:dyDescent="0.2">
      <c r="B1190" s="64">
        <v>0.46</v>
      </c>
      <c r="D1190" s="65">
        <v>1.52</v>
      </c>
      <c r="X1190" s="61">
        <v>0.46</v>
      </c>
    </row>
    <row r="1191" spans="2:24" x14ac:dyDescent="0.2">
      <c r="B1191" s="64">
        <v>5.0200000000000005</v>
      </c>
      <c r="D1191" s="65">
        <v>1.52</v>
      </c>
      <c r="X1191" s="61">
        <v>5.0200000000000005</v>
      </c>
    </row>
    <row r="1192" spans="2:24" x14ac:dyDescent="0.2">
      <c r="B1192" s="64">
        <v>3.22</v>
      </c>
      <c r="D1192" s="65">
        <v>1.54</v>
      </c>
      <c r="X1192" s="61">
        <v>3.22</v>
      </c>
    </row>
    <row r="1193" spans="2:24" x14ac:dyDescent="0.2">
      <c r="B1193" s="64">
        <v>0.3</v>
      </c>
      <c r="D1193" s="65">
        <v>1.54</v>
      </c>
      <c r="X1193" s="61">
        <v>0.3</v>
      </c>
    </row>
    <row r="1194" spans="2:24" x14ac:dyDescent="0.2">
      <c r="B1194" s="64">
        <v>2.88</v>
      </c>
      <c r="D1194" s="65">
        <v>1.54</v>
      </c>
      <c r="X1194" s="61">
        <v>2.88</v>
      </c>
    </row>
    <row r="1195" spans="2:24" x14ac:dyDescent="0.2">
      <c r="B1195" s="64">
        <v>0.62</v>
      </c>
      <c r="D1195" s="65">
        <v>1.54</v>
      </c>
      <c r="X1195" s="61">
        <v>0.62</v>
      </c>
    </row>
    <row r="1196" spans="2:24" x14ac:dyDescent="0.2">
      <c r="B1196" s="64">
        <v>1.72</v>
      </c>
      <c r="D1196" s="65">
        <v>1.54</v>
      </c>
      <c r="X1196" s="61">
        <v>1.72</v>
      </c>
    </row>
    <row r="1197" spans="2:24" x14ac:dyDescent="0.2">
      <c r="B1197" s="64">
        <v>0.6</v>
      </c>
      <c r="D1197" s="65">
        <v>1.54</v>
      </c>
      <c r="X1197" s="61">
        <v>0.6</v>
      </c>
    </row>
    <row r="1198" spans="2:24" x14ac:dyDescent="0.2">
      <c r="B1198" s="64">
        <v>0.98</v>
      </c>
      <c r="D1198" s="65">
        <v>1.54</v>
      </c>
      <c r="X1198" s="61">
        <v>0.98</v>
      </c>
    </row>
    <row r="1199" spans="2:24" x14ac:dyDescent="0.2">
      <c r="B1199" s="64">
        <v>1.06</v>
      </c>
      <c r="D1199" s="65">
        <v>1.54</v>
      </c>
      <c r="X1199" s="61">
        <v>1.06</v>
      </c>
    </row>
    <row r="1200" spans="2:24" x14ac:dyDescent="0.2">
      <c r="B1200" s="64">
        <v>0.62</v>
      </c>
      <c r="D1200" s="65">
        <v>1.54</v>
      </c>
      <c r="X1200" s="61">
        <v>0.62</v>
      </c>
    </row>
    <row r="1201" spans="2:24" x14ac:dyDescent="0.2">
      <c r="B1201" s="64">
        <v>10.74</v>
      </c>
      <c r="D1201" s="65">
        <v>1.54</v>
      </c>
      <c r="X1201" s="61">
        <v>10.74</v>
      </c>
    </row>
    <row r="1202" spans="2:24" x14ac:dyDescent="0.2">
      <c r="B1202" s="64">
        <v>5.44</v>
      </c>
      <c r="D1202" s="65">
        <v>1.54</v>
      </c>
      <c r="X1202" s="61">
        <v>5.44</v>
      </c>
    </row>
    <row r="1203" spans="2:24" x14ac:dyDescent="0.2">
      <c r="B1203" s="64">
        <v>3.98</v>
      </c>
      <c r="D1203" s="65">
        <v>1.54</v>
      </c>
      <c r="X1203" s="61">
        <v>3.98</v>
      </c>
    </row>
    <row r="1204" spans="2:24" x14ac:dyDescent="0.2">
      <c r="B1204" s="64">
        <v>16.54</v>
      </c>
      <c r="D1204" s="65">
        <v>1.56</v>
      </c>
      <c r="X1204" s="61">
        <v>16.54</v>
      </c>
    </row>
    <row r="1205" spans="2:24" x14ac:dyDescent="0.2">
      <c r="B1205" s="64">
        <v>1.82</v>
      </c>
      <c r="D1205" s="65">
        <v>1.56</v>
      </c>
      <c r="X1205" s="61">
        <v>1.82</v>
      </c>
    </row>
    <row r="1206" spans="2:24" x14ac:dyDescent="0.2">
      <c r="B1206" s="64">
        <v>0.9</v>
      </c>
      <c r="D1206" s="65">
        <v>1.56</v>
      </c>
      <c r="X1206" s="61">
        <v>0.9</v>
      </c>
    </row>
    <row r="1207" spans="2:24" x14ac:dyDescent="0.2">
      <c r="B1207" s="64">
        <v>0.24</v>
      </c>
      <c r="D1207" s="65">
        <v>1.56</v>
      </c>
      <c r="X1207" s="61">
        <v>0.24</v>
      </c>
    </row>
    <row r="1208" spans="2:24" x14ac:dyDescent="0.2">
      <c r="B1208" s="64">
        <v>10.78</v>
      </c>
      <c r="D1208" s="65">
        <v>1.56</v>
      </c>
      <c r="X1208" s="61">
        <v>10.78</v>
      </c>
    </row>
    <row r="1209" spans="2:24" x14ac:dyDescent="0.2">
      <c r="B1209" s="64">
        <v>1.22</v>
      </c>
      <c r="D1209" s="65">
        <v>1.56</v>
      </c>
      <c r="X1209" s="61">
        <v>1.22</v>
      </c>
    </row>
    <row r="1210" spans="2:24" x14ac:dyDescent="0.2">
      <c r="B1210" s="64">
        <v>1.26</v>
      </c>
      <c r="D1210" s="65">
        <v>1.56</v>
      </c>
      <c r="X1210" s="61">
        <v>1.26</v>
      </c>
    </row>
    <row r="1211" spans="2:24" x14ac:dyDescent="0.2">
      <c r="B1211" s="64">
        <v>0.56000000000000005</v>
      </c>
      <c r="D1211" s="65">
        <v>1.56</v>
      </c>
      <c r="X1211" s="61">
        <v>0.56000000000000005</v>
      </c>
    </row>
    <row r="1212" spans="2:24" x14ac:dyDescent="0.2">
      <c r="B1212" s="64">
        <v>2.64</v>
      </c>
      <c r="D1212" s="65">
        <v>1.58</v>
      </c>
      <c r="X1212" s="61">
        <v>2.64</v>
      </c>
    </row>
    <row r="1213" spans="2:24" x14ac:dyDescent="0.2">
      <c r="B1213" s="64">
        <v>0.36</v>
      </c>
      <c r="D1213" s="65">
        <v>1.58</v>
      </c>
      <c r="X1213" s="61">
        <v>0.36</v>
      </c>
    </row>
    <row r="1214" spans="2:24" x14ac:dyDescent="0.2">
      <c r="B1214" s="64">
        <v>1.6400000000000001</v>
      </c>
      <c r="D1214" s="65">
        <v>1.58</v>
      </c>
      <c r="X1214" s="61">
        <v>1.6400000000000001</v>
      </c>
    </row>
    <row r="1215" spans="2:24" x14ac:dyDescent="0.2">
      <c r="B1215" s="64">
        <v>2.2600000000000002</v>
      </c>
      <c r="D1215" s="65">
        <v>1.58</v>
      </c>
      <c r="X1215" s="61">
        <v>2.2600000000000002</v>
      </c>
    </row>
    <row r="1216" spans="2:24" x14ac:dyDescent="0.2">
      <c r="B1216" s="64">
        <v>15.76</v>
      </c>
      <c r="D1216" s="65">
        <v>1.58</v>
      </c>
      <c r="X1216" s="61">
        <v>15.76</v>
      </c>
    </row>
    <row r="1217" spans="2:24" x14ac:dyDescent="0.2">
      <c r="B1217" s="64">
        <v>11.18</v>
      </c>
      <c r="D1217" s="65">
        <v>1.58</v>
      </c>
      <c r="X1217" s="61">
        <v>11.18</v>
      </c>
    </row>
    <row r="1218" spans="2:24" x14ac:dyDescent="0.2">
      <c r="B1218" s="64">
        <v>1.48</v>
      </c>
      <c r="D1218" s="65">
        <v>1.58</v>
      </c>
      <c r="X1218" s="61">
        <v>1.48</v>
      </c>
    </row>
    <row r="1219" spans="2:24" x14ac:dyDescent="0.2">
      <c r="B1219" s="64">
        <v>0.84</v>
      </c>
      <c r="D1219" s="65">
        <v>1.58</v>
      </c>
      <c r="X1219" s="61">
        <v>0.84</v>
      </c>
    </row>
    <row r="1220" spans="2:24" x14ac:dyDescent="0.2">
      <c r="B1220" s="64">
        <v>0.48</v>
      </c>
      <c r="D1220" s="65">
        <v>1.58</v>
      </c>
      <c r="X1220" s="61">
        <v>0.48</v>
      </c>
    </row>
    <row r="1221" spans="2:24" x14ac:dyDescent="0.2">
      <c r="B1221" s="64">
        <v>4.5</v>
      </c>
      <c r="D1221" s="65">
        <v>1.6</v>
      </c>
      <c r="X1221" s="61">
        <v>4.5</v>
      </c>
    </row>
    <row r="1222" spans="2:24" x14ac:dyDescent="0.2">
      <c r="B1222" s="64">
        <v>2.86</v>
      </c>
      <c r="D1222" s="65">
        <v>1.6</v>
      </c>
      <c r="X1222" s="61">
        <v>2.86</v>
      </c>
    </row>
    <row r="1223" spans="2:24" x14ac:dyDescent="0.2">
      <c r="B1223" s="64">
        <v>8.3000000000000007</v>
      </c>
      <c r="D1223" s="65">
        <v>1.6</v>
      </c>
      <c r="X1223" s="61">
        <v>8.3000000000000007</v>
      </c>
    </row>
    <row r="1224" spans="2:24" x14ac:dyDescent="0.2">
      <c r="B1224" s="64">
        <v>1.42</v>
      </c>
      <c r="D1224" s="65">
        <v>1.6</v>
      </c>
      <c r="X1224" s="61">
        <v>1.42</v>
      </c>
    </row>
    <row r="1225" spans="2:24" x14ac:dyDescent="0.2">
      <c r="B1225" s="64">
        <v>0.8</v>
      </c>
      <c r="D1225" s="65">
        <v>1.6</v>
      </c>
      <c r="X1225" s="61">
        <v>0.8</v>
      </c>
    </row>
    <row r="1226" spans="2:24" x14ac:dyDescent="0.2">
      <c r="B1226" s="64">
        <v>1.46</v>
      </c>
      <c r="D1226" s="65">
        <v>1.6</v>
      </c>
      <c r="X1226" s="61">
        <v>1.46</v>
      </c>
    </row>
    <row r="1227" spans="2:24" x14ac:dyDescent="0.2">
      <c r="B1227" s="64">
        <v>0.72</v>
      </c>
      <c r="D1227" s="65">
        <v>1.6</v>
      </c>
      <c r="X1227" s="61">
        <v>0.72</v>
      </c>
    </row>
    <row r="1228" spans="2:24" x14ac:dyDescent="0.2">
      <c r="B1228" s="64">
        <v>15.64</v>
      </c>
      <c r="D1228" s="65">
        <v>1.6</v>
      </c>
      <c r="X1228" s="61">
        <v>15.64</v>
      </c>
    </row>
    <row r="1229" spans="2:24" x14ac:dyDescent="0.2">
      <c r="B1229" s="64">
        <v>0.42</v>
      </c>
      <c r="D1229" s="65">
        <v>1.6</v>
      </c>
      <c r="X1229" s="61">
        <v>0.42</v>
      </c>
    </row>
    <row r="1230" spans="2:24" x14ac:dyDescent="0.2">
      <c r="B1230" s="64">
        <v>0.92</v>
      </c>
      <c r="D1230" s="65">
        <v>1.62</v>
      </c>
      <c r="X1230" s="61">
        <v>0.92</v>
      </c>
    </row>
    <row r="1231" spans="2:24" x14ac:dyDescent="0.2">
      <c r="B1231" s="64">
        <v>8.86</v>
      </c>
      <c r="D1231" s="65">
        <v>1.62</v>
      </c>
      <c r="X1231" s="61">
        <v>8.86</v>
      </c>
    </row>
    <row r="1232" spans="2:24" x14ac:dyDescent="0.2">
      <c r="B1232" s="64">
        <v>0.28000000000000003</v>
      </c>
      <c r="D1232" s="65">
        <v>1.62</v>
      </c>
      <c r="X1232" s="61">
        <v>0.28000000000000003</v>
      </c>
    </row>
    <row r="1233" spans="2:24" x14ac:dyDescent="0.2">
      <c r="B1233" s="64">
        <v>0.86</v>
      </c>
      <c r="D1233" s="65">
        <v>1.62</v>
      </c>
      <c r="X1233" s="61">
        <v>0.86</v>
      </c>
    </row>
    <row r="1234" spans="2:24" x14ac:dyDescent="0.2">
      <c r="B1234" s="64">
        <v>4.76</v>
      </c>
      <c r="D1234" s="65">
        <v>1.62</v>
      </c>
      <c r="X1234" s="61">
        <v>4.76</v>
      </c>
    </row>
    <row r="1235" spans="2:24" x14ac:dyDescent="0.2">
      <c r="B1235" s="64">
        <v>6.28</v>
      </c>
      <c r="D1235" s="65">
        <v>1.62</v>
      </c>
      <c r="X1235" s="61">
        <v>6.28</v>
      </c>
    </row>
    <row r="1236" spans="2:24" x14ac:dyDescent="0.2">
      <c r="B1236" s="64">
        <v>4.58</v>
      </c>
      <c r="D1236" s="65">
        <v>1.62</v>
      </c>
      <c r="X1236" s="61">
        <v>4.58</v>
      </c>
    </row>
    <row r="1237" spans="2:24" x14ac:dyDescent="0.2">
      <c r="B1237" s="64">
        <v>1.78</v>
      </c>
      <c r="D1237" s="65">
        <v>1.62</v>
      </c>
      <c r="X1237" s="61">
        <v>1.78</v>
      </c>
    </row>
    <row r="1238" spans="2:24" x14ac:dyDescent="0.2">
      <c r="B1238" s="64">
        <v>1.56</v>
      </c>
      <c r="D1238" s="65">
        <v>1.62</v>
      </c>
      <c r="X1238" s="61">
        <v>1.56</v>
      </c>
    </row>
    <row r="1239" spans="2:24" x14ac:dyDescent="0.2">
      <c r="B1239" s="64">
        <v>7.0200000000000005</v>
      </c>
      <c r="D1239" s="65">
        <v>1.62</v>
      </c>
      <c r="X1239" s="61">
        <v>7.0200000000000005</v>
      </c>
    </row>
    <row r="1240" spans="2:24" x14ac:dyDescent="0.2">
      <c r="B1240" s="64">
        <v>18.559999999999999</v>
      </c>
      <c r="D1240" s="65">
        <v>1.62</v>
      </c>
      <c r="X1240" s="61">
        <v>18.559999999999999</v>
      </c>
    </row>
    <row r="1241" spans="2:24" x14ac:dyDescent="0.2">
      <c r="B1241" s="64">
        <v>14.9</v>
      </c>
      <c r="D1241" s="65">
        <v>1.62</v>
      </c>
      <c r="X1241" s="61">
        <v>14.9</v>
      </c>
    </row>
    <row r="1242" spans="2:24" x14ac:dyDescent="0.2">
      <c r="B1242" s="64">
        <v>0.8</v>
      </c>
      <c r="D1242" s="65">
        <v>1.62</v>
      </c>
      <c r="X1242" s="61">
        <v>0.8</v>
      </c>
    </row>
    <row r="1243" spans="2:24" x14ac:dyDescent="0.2">
      <c r="B1243" s="64">
        <v>0.38</v>
      </c>
      <c r="D1243" s="65">
        <v>1.6400000000000001</v>
      </c>
      <c r="X1243" s="61">
        <v>0.38</v>
      </c>
    </row>
    <row r="1244" spans="2:24" x14ac:dyDescent="0.2">
      <c r="B1244" s="64">
        <v>14.08</v>
      </c>
      <c r="D1244" s="65">
        <v>1.6400000000000001</v>
      </c>
      <c r="X1244" s="61">
        <v>14.08</v>
      </c>
    </row>
    <row r="1245" spans="2:24" x14ac:dyDescent="0.2">
      <c r="B1245" s="64">
        <v>2.2200000000000002</v>
      </c>
      <c r="D1245" s="65">
        <v>1.6400000000000001</v>
      </c>
      <c r="X1245" s="61">
        <v>2.2200000000000002</v>
      </c>
    </row>
    <row r="1246" spans="2:24" x14ac:dyDescent="0.2">
      <c r="B1246" s="64">
        <v>9.2799999999999994</v>
      </c>
      <c r="D1246" s="65">
        <v>1.6400000000000001</v>
      </c>
      <c r="X1246" s="61">
        <v>9.2799999999999994</v>
      </c>
    </row>
    <row r="1247" spans="2:24" x14ac:dyDescent="0.2">
      <c r="B1247" s="64">
        <v>0.72</v>
      </c>
      <c r="D1247" s="65">
        <v>1.6400000000000001</v>
      </c>
      <c r="X1247" s="61">
        <v>0.72</v>
      </c>
    </row>
    <row r="1248" spans="2:24" x14ac:dyDescent="0.2">
      <c r="B1248" s="64">
        <v>0.74</v>
      </c>
      <c r="D1248" s="65">
        <v>1.6400000000000001</v>
      </c>
      <c r="X1248" s="61">
        <v>0.74</v>
      </c>
    </row>
    <row r="1249" spans="2:24" x14ac:dyDescent="0.2">
      <c r="B1249" s="64">
        <v>2.16</v>
      </c>
      <c r="D1249" s="65">
        <v>1.6400000000000001</v>
      </c>
      <c r="X1249" s="61">
        <v>2.16</v>
      </c>
    </row>
    <row r="1250" spans="2:24" x14ac:dyDescent="0.2">
      <c r="B1250" s="64">
        <v>0.98</v>
      </c>
      <c r="D1250" s="65">
        <v>1.6400000000000001</v>
      </c>
      <c r="X1250" s="61">
        <v>0.98</v>
      </c>
    </row>
    <row r="1251" spans="2:24" x14ac:dyDescent="0.2">
      <c r="B1251" s="64">
        <v>1.18</v>
      </c>
      <c r="D1251" s="65">
        <v>1.6400000000000001</v>
      </c>
      <c r="X1251" s="61">
        <v>1.18</v>
      </c>
    </row>
    <row r="1252" spans="2:24" x14ac:dyDescent="0.2">
      <c r="B1252" s="64">
        <v>1.58</v>
      </c>
      <c r="D1252" s="65">
        <v>1.6400000000000001</v>
      </c>
      <c r="X1252" s="61">
        <v>1.58</v>
      </c>
    </row>
    <row r="1253" spans="2:24" x14ac:dyDescent="0.2">
      <c r="B1253" s="64">
        <v>5.42</v>
      </c>
      <c r="D1253" s="65">
        <v>1.6400000000000001</v>
      </c>
      <c r="X1253" s="61">
        <v>5.42</v>
      </c>
    </row>
    <row r="1254" spans="2:24" x14ac:dyDescent="0.2">
      <c r="B1254" s="64">
        <v>0.16</v>
      </c>
      <c r="D1254" s="65">
        <v>1.6400000000000001</v>
      </c>
      <c r="X1254" s="61">
        <v>0.16</v>
      </c>
    </row>
    <row r="1255" spans="2:24" x14ac:dyDescent="0.2">
      <c r="B1255" s="64">
        <v>5.62</v>
      </c>
      <c r="D1255" s="65">
        <v>1.6400000000000001</v>
      </c>
      <c r="X1255" s="61">
        <v>5.62</v>
      </c>
    </row>
    <row r="1256" spans="2:24" x14ac:dyDescent="0.2">
      <c r="B1256" s="64">
        <v>6.24</v>
      </c>
      <c r="D1256" s="65">
        <v>1.6400000000000001</v>
      </c>
      <c r="X1256" s="61">
        <v>6.24</v>
      </c>
    </row>
    <row r="1257" spans="2:24" x14ac:dyDescent="0.2">
      <c r="B1257" s="64">
        <v>0.72</v>
      </c>
      <c r="D1257" s="65">
        <v>1.6600000000000001</v>
      </c>
      <c r="X1257" s="61">
        <v>0.72</v>
      </c>
    </row>
    <row r="1258" spans="2:24" x14ac:dyDescent="0.2">
      <c r="B1258" s="64">
        <v>16.02</v>
      </c>
      <c r="D1258" s="65">
        <v>1.6600000000000001</v>
      </c>
      <c r="X1258" s="61">
        <v>16.02</v>
      </c>
    </row>
    <row r="1259" spans="2:24" x14ac:dyDescent="0.2">
      <c r="B1259" s="64">
        <v>4.9800000000000004</v>
      </c>
      <c r="D1259" s="65">
        <v>1.6600000000000001</v>
      </c>
      <c r="X1259" s="61">
        <v>4.9800000000000004</v>
      </c>
    </row>
    <row r="1260" spans="2:24" x14ac:dyDescent="0.2">
      <c r="B1260" s="64">
        <v>1.1599999999999999</v>
      </c>
      <c r="D1260" s="65">
        <v>1.6600000000000001</v>
      </c>
      <c r="X1260" s="61">
        <v>1.1599999999999999</v>
      </c>
    </row>
    <row r="1261" spans="2:24" x14ac:dyDescent="0.2">
      <c r="B1261" s="64">
        <v>8.86</v>
      </c>
      <c r="D1261" s="65">
        <v>1.6600000000000001</v>
      </c>
      <c r="X1261" s="61">
        <v>8.86</v>
      </c>
    </row>
    <row r="1262" spans="2:24" x14ac:dyDescent="0.2">
      <c r="B1262" s="64">
        <v>0.1</v>
      </c>
      <c r="D1262" s="65">
        <v>1.6600000000000001</v>
      </c>
      <c r="X1262" s="61">
        <v>0.1</v>
      </c>
    </row>
    <row r="1263" spans="2:24" x14ac:dyDescent="0.2">
      <c r="B1263" s="64">
        <v>1.22</v>
      </c>
      <c r="D1263" s="65">
        <v>1.68</v>
      </c>
      <c r="X1263" s="61">
        <v>1.22</v>
      </c>
    </row>
    <row r="1264" spans="2:24" x14ac:dyDescent="0.2">
      <c r="B1264" s="64">
        <v>7.04</v>
      </c>
      <c r="D1264" s="65">
        <v>1.68</v>
      </c>
      <c r="X1264" s="61">
        <v>7.04</v>
      </c>
    </row>
    <row r="1265" spans="2:24" x14ac:dyDescent="0.2">
      <c r="B1265" s="64">
        <v>0.98</v>
      </c>
      <c r="D1265" s="65">
        <v>1.68</v>
      </c>
      <c r="X1265" s="61">
        <v>0.98</v>
      </c>
    </row>
    <row r="1266" spans="2:24" x14ac:dyDescent="0.2">
      <c r="B1266" s="64">
        <v>0.3</v>
      </c>
      <c r="D1266" s="65">
        <v>1.68</v>
      </c>
      <c r="X1266" s="61">
        <v>0.3</v>
      </c>
    </row>
    <row r="1267" spans="2:24" x14ac:dyDescent="0.2">
      <c r="B1267" s="64">
        <v>0.64</v>
      </c>
      <c r="D1267" s="65">
        <v>1.68</v>
      </c>
      <c r="X1267" s="61">
        <v>0.64</v>
      </c>
    </row>
    <row r="1268" spans="2:24" x14ac:dyDescent="0.2">
      <c r="B1268" s="64">
        <v>7.0600000000000005</v>
      </c>
      <c r="D1268" s="65">
        <v>1.68</v>
      </c>
      <c r="X1268" s="61">
        <v>7.0600000000000005</v>
      </c>
    </row>
    <row r="1269" spans="2:24" x14ac:dyDescent="0.2">
      <c r="B1269" s="64">
        <v>5.2</v>
      </c>
      <c r="D1269" s="65">
        <v>1.7</v>
      </c>
      <c r="X1269" s="61">
        <v>5.2</v>
      </c>
    </row>
    <row r="1270" spans="2:24" x14ac:dyDescent="0.2">
      <c r="B1270" s="64">
        <v>7</v>
      </c>
      <c r="D1270" s="65">
        <v>1.7</v>
      </c>
      <c r="X1270" s="61">
        <v>7</v>
      </c>
    </row>
    <row r="1271" spans="2:24" x14ac:dyDescent="0.2">
      <c r="B1271" s="64">
        <v>2.2000000000000002</v>
      </c>
      <c r="D1271" s="65">
        <v>1.7</v>
      </c>
      <c r="X1271" s="61">
        <v>2.2000000000000002</v>
      </c>
    </row>
    <row r="1272" spans="2:24" x14ac:dyDescent="0.2">
      <c r="B1272" s="64">
        <v>1.7</v>
      </c>
      <c r="D1272" s="65">
        <v>1.7</v>
      </c>
      <c r="X1272" s="61">
        <v>1.7</v>
      </c>
    </row>
    <row r="1273" spans="2:24" x14ac:dyDescent="0.2">
      <c r="B1273" s="64">
        <v>2.02</v>
      </c>
      <c r="D1273" s="65">
        <v>1.7</v>
      </c>
      <c r="X1273" s="61">
        <v>2.02</v>
      </c>
    </row>
    <row r="1274" spans="2:24" x14ac:dyDescent="0.2">
      <c r="B1274" s="64">
        <v>1.96</v>
      </c>
      <c r="D1274" s="65">
        <v>1.7</v>
      </c>
      <c r="X1274" s="61">
        <v>1.96</v>
      </c>
    </row>
    <row r="1275" spans="2:24" x14ac:dyDescent="0.2">
      <c r="B1275" s="64">
        <v>10.94</v>
      </c>
      <c r="D1275" s="65">
        <v>1.72</v>
      </c>
      <c r="X1275" s="61">
        <v>10.94</v>
      </c>
    </row>
    <row r="1276" spans="2:24" x14ac:dyDescent="0.2">
      <c r="B1276" s="64">
        <v>3.7</v>
      </c>
      <c r="D1276" s="65">
        <v>1.72</v>
      </c>
      <c r="X1276" s="61">
        <v>3.7</v>
      </c>
    </row>
    <row r="1277" spans="2:24" x14ac:dyDescent="0.2">
      <c r="B1277" s="64">
        <v>5.76</v>
      </c>
      <c r="D1277" s="65">
        <v>1.72</v>
      </c>
      <c r="X1277" s="61">
        <v>5.76</v>
      </c>
    </row>
    <row r="1278" spans="2:24" x14ac:dyDescent="0.2">
      <c r="B1278" s="64">
        <v>2.62</v>
      </c>
      <c r="D1278" s="65">
        <v>1.72</v>
      </c>
      <c r="X1278" s="61">
        <v>2.62</v>
      </c>
    </row>
    <row r="1279" spans="2:24" x14ac:dyDescent="0.2">
      <c r="B1279" s="64">
        <v>0.18</v>
      </c>
      <c r="D1279" s="65">
        <v>1.72</v>
      </c>
      <c r="X1279" s="61">
        <v>0.18</v>
      </c>
    </row>
    <row r="1280" spans="2:24" x14ac:dyDescent="0.2">
      <c r="B1280" s="64">
        <v>0.4</v>
      </c>
      <c r="D1280" s="65">
        <v>1.72</v>
      </c>
      <c r="X1280" s="61">
        <v>0.4</v>
      </c>
    </row>
    <row r="1281" spans="2:24" x14ac:dyDescent="0.2">
      <c r="B1281" s="64">
        <v>0.24</v>
      </c>
      <c r="D1281" s="65">
        <v>1.72</v>
      </c>
      <c r="X1281" s="61">
        <v>0.24</v>
      </c>
    </row>
    <row r="1282" spans="2:24" x14ac:dyDescent="0.2">
      <c r="B1282" s="64">
        <v>13.32</v>
      </c>
      <c r="D1282" s="65">
        <v>1.72</v>
      </c>
      <c r="X1282" s="61">
        <v>13.32</v>
      </c>
    </row>
    <row r="1283" spans="2:24" x14ac:dyDescent="0.2">
      <c r="B1283" s="64">
        <v>4.12</v>
      </c>
      <c r="D1283" s="65">
        <v>1.72</v>
      </c>
      <c r="X1283" s="61">
        <v>4.12</v>
      </c>
    </row>
    <row r="1284" spans="2:24" x14ac:dyDescent="0.2">
      <c r="B1284" s="64">
        <v>0.46</v>
      </c>
      <c r="D1284" s="65">
        <v>1.72</v>
      </c>
      <c r="X1284" s="61">
        <v>0.46</v>
      </c>
    </row>
    <row r="1285" spans="2:24" x14ac:dyDescent="0.2">
      <c r="B1285" s="64">
        <v>0.34</v>
      </c>
      <c r="D1285" s="65">
        <v>1.72</v>
      </c>
      <c r="X1285" s="61">
        <v>0.34</v>
      </c>
    </row>
    <row r="1286" spans="2:24" x14ac:dyDescent="0.2">
      <c r="B1286" s="64">
        <v>1.24</v>
      </c>
      <c r="D1286" s="65">
        <v>1.72</v>
      </c>
      <c r="X1286" s="61">
        <v>1.24</v>
      </c>
    </row>
    <row r="1287" spans="2:24" x14ac:dyDescent="0.2">
      <c r="B1287" s="64">
        <v>0.4</v>
      </c>
      <c r="D1287" s="65">
        <v>1.72</v>
      </c>
      <c r="X1287" s="61">
        <v>0.4</v>
      </c>
    </row>
    <row r="1288" spans="2:24" x14ac:dyDescent="0.2">
      <c r="B1288" s="64">
        <v>2.56</v>
      </c>
      <c r="D1288" s="65">
        <v>1.72</v>
      </c>
      <c r="X1288" s="61">
        <v>2.56</v>
      </c>
    </row>
    <row r="1289" spans="2:24" x14ac:dyDescent="0.2">
      <c r="B1289" s="64">
        <v>6.54</v>
      </c>
      <c r="D1289" s="65">
        <v>1.72</v>
      </c>
      <c r="X1289" s="61">
        <v>6.54</v>
      </c>
    </row>
    <row r="1290" spans="2:24" x14ac:dyDescent="0.2">
      <c r="B1290" s="64">
        <v>4.16</v>
      </c>
      <c r="D1290" s="65">
        <v>1.74</v>
      </c>
      <c r="X1290" s="61">
        <v>4.16</v>
      </c>
    </row>
    <row r="1291" spans="2:24" x14ac:dyDescent="0.2">
      <c r="B1291" s="64">
        <v>12.52</v>
      </c>
      <c r="D1291" s="65">
        <v>1.74</v>
      </c>
      <c r="X1291" s="61">
        <v>12.52</v>
      </c>
    </row>
    <row r="1292" spans="2:24" x14ac:dyDescent="0.2">
      <c r="B1292" s="64">
        <v>0.48</v>
      </c>
      <c r="D1292" s="65">
        <v>1.74</v>
      </c>
      <c r="X1292" s="61">
        <v>0.48</v>
      </c>
    </row>
    <row r="1293" spans="2:24" x14ac:dyDescent="0.2">
      <c r="B1293" s="64">
        <v>18.96</v>
      </c>
      <c r="D1293" s="65">
        <v>1.74</v>
      </c>
      <c r="X1293" s="61">
        <v>18.96</v>
      </c>
    </row>
    <row r="1294" spans="2:24" x14ac:dyDescent="0.2">
      <c r="B1294" s="64">
        <v>2.7800000000000002</v>
      </c>
      <c r="D1294" s="65">
        <v>1.74</v>
      </c>
      <c r="X1294" s="61">
        <v>2.7800000000000002</v>
      </c>
    </row>
    <row r="1295" spans="2:24" x14ac:dyDescent="0.2">
      <c r="B1295" s="64">
        <v>0.66</v>
      </c>
      <c r="D1295" s="65">
        <v>1.74</v>
      </c>
      <c r="X1295" s="61">
        <v>0.66</v>
      </c>
    </row>
    <row r="1296" spans="2:24" x14ac:dyDescent="0.2">
      <c r="B1296" s="64">
        <v>0.14000000000000001</v>
      </c>
      <c r="D1296" s="65">
        <v>1.76</v>
      </c>
      <c r="X1296" s="61">
        <v>0.14000000000000001</v>
      </c>
    </row>
    <row r="1297" spans="2:24" x14ac:dyDescent="0.2">
      <c r="B1297" s="64">
        <v>12.52</v>
      </c>
      <c r="D1297" s="65">
        <v>1.76</v>
      </c>
      <c r="X1297" s="61">
        <v>12.52</v>
      </c>
    </row>
    <row r="1298" spans="2:24" x14ac:dyDescent="0.2">
      <c r="B1298" s="64">
        <v>0.82000000000000006</v>
      </c>
      <c r="D1298" s="65">
        <v>1.76</v>
      </c>
      <c r="X1298" s="61">
        <v>0.82000000000000006</v>
      </c>
    </row>
    <row r="1299" spans="2:24" x14ac:dyDescent="0.2">
      <c r="B1299" s="64">
        <v>0.98</v>
      </c>
      <c r="D1299" s="65">
        <v>1.76</v>
      </c>
      <c r="X1299" s="61">
        <v>0.98</v>
      </c>
    </row>
    <row r="1300" spans="2:24" x14ac:dyDescent="0.2">
      <c r="B1300" s="64">
        <v>0.92</v>
      </c>
      <c r="D1300" s="65">
        <v>1.76</v>
      </c>
      <c r="X1300" s="61">
        <v>0.92</v>
      </c>
    </row>
    <row r="1301" spans="2:24" x14ac:dyDescent="0.2">
      <c r="B1301" s="64">
        <v>1.3800000000000001</v>
      </c>
      <c r="D1301" s="65">
        <v>1.76</v>
      </c>
      <c r="X1301" s="61">
        <v>1.3800000000000001</v>
      </c>
    </row>
    <row r="1302" spans="2:24" x14ac:dyDescent="0.2">
      <c r="B1302" s="64">
        <v>1.74</v>
      </c>
      <c r="D1302" s="65">
        <v>1.76</v>
      </c>
      <c r="X1302" s="61">
        <v>1.74</v>
      </c>
    </row>
    <row r="1303" spans="2:24" x14ac:dyDescent="0.2">
      <c r="B1303" s="64">
        <v>0.44</v>
      </c>
      <c r="D1303" s="65">
        <v>1.76</v>
      </c>
      <c r="X1303" s="61">
        <v>0.44</v>
      </c>
    </row>
    <row r="1304" spans="2:24" x14ac:dyDescent="0.2">
      <c r="B1304" s="64">
        <v>0.14000000000000001</v>
      </c>
      <c r="D1304" s="65">
        <v>1.76</v>
      </c>
      <c r="X1304" s="61">
        <v>0.14000000000000001</v>
      </c>
    </row>
    <row r="1305" spans="2:24" x14ac:dyDescent="0.2">
      <c r="B1305" s="64">
        <v>2.1</v>
      </c>
      <c r="D1305" s="65">
        <v>1.76</v>
      </c>
      <c r="X1305" s="61">
        <v>2.1</v>
      </c>
    </row>
    <row r="1306" spans="2:24" x14ac:dyDescent="0.2">
      <c r="B1306" s="64">
        <v>5.78</v>
      </c>
      <c r="D1306" s="65">
        <v>1.76</v>
      </c>
      <c r="X1306" s="61">
        <v>5.78</v>
      </c>
    </row>
    <row r="1307" spans="2:24" x14ac:dyDescent="0.2">
      <c r="B1307" s="64">
        <v>7</v>
      </c>
      <c r="D1307" s="65">
        <v>1.76</v>
      </c>
      <c r="X1307" s="61">
        <v>7</v>
      </c>
    </row>
    <row r="1308" spans="2:24" x14ac:dyDescent="0.2">
      <c r="B1308" s="64">
        <v>11.36</v>
      </c>
      <c r="D1308" s="65">
        <v>1.78</v>
      </c>
      <c r="X1308" s="61">
        <v>11.36</v>
      </c>
    </row>
    <row r="1309" spans="2:24" x14ac:dyDescent="0.2">
      <c r="B1309" s="64">
        <v>17.740000000000002</v>
      </c>
      <c r="D1309" s="65">
        <v>1.78</v>
      </c>
      <c r="X1309" s="61">
        <v>17.740000000000002</v>
      </c>
    </row>
    <row r="1310" spans="2:24" x14ac:dyDescent="0.2">
      <c r="B1310" s="64">
        <v>2.04</v>
      </c>
      <c r="D1310" s="65">
        <v>1.78</v>
      </c>
      <c r="X1310" s="61">
        <v>2.04</v>
      </c>
    </row>
    <row r="1311" spans="2:24" x14ac:dyDescent="0.2">
      <c r="B1311" s="64">
        <v>0.5</v>
      </c>
      <c r="D1311" s="65">
        <v>1.78</v>
      </c>
      <c r="X1311" s="61">
        <v>0.5</v>
      </c>
    </row>
    <row r="1312" spans="2:24" x14ac:dyDescent="0.2">
      <c r="B1312" s="64">
        <v>4.22</v>
      </c>
      <c r="D1312" s="65">
        <v>1.78</v>
      </c>
      <c r="X1312" s="61">
        <v>4.22</v>
      </c>
    </row>
    <row r="1313" spans="2:24" x14ac:dyDescent="0.2">
      <c r="B1313" s="64">
        <v>3</v>
      </c>
      <c r="D1313" s="65">
        <v>1.78</v>
      </c>
      <c r="X1313" s="61">
        <v>3</v>
      </c>
    </row>
    <row r="1314" spans="2:24" x14ac:dyDescent="0.2">
      <c r="B1314" s="64">
        <v>0.57999999999999996</v>
      </c>
      <c r="D1314" s="65">
        <v>1.78</v>
      </c>
      <c r="X1314" s="61">
        <v>0.57999999999999996</v>
      </c>
    </row>
    <row r="1315" spans="2:24" x14ac:dyDescent="0.2">
      <c r="B1315" s="64">
        <v>2.6</v>
      </c>
      <c r="D1315" s="65">
        <v>1.78</v>
      </c>
      <c r="X1315" s="61">
        <v>2.6</v>
      </c>
    </row>
    <row r="1316" spans="2:24" x14ac:dyDescent="0.2">
      <c r="B1316" s="64">
        <v>1.44</v>
      </c>
      <c r="D1316" s="65">
        <v>1.78</v>
      </c>
      <c r="X1316" s="61">
        <v>1.44</v>
      </c>
    </row>
    <row r="1317" spans="2:24" x14ac:dyDescent="0.2">
      <c r="B1317" s="64">
        <v>1.68</v>
      </c>
      <c r="D1317" s="65">
        <v>1.78</v>
      </c>
      <c r="X1317" s="61">
        <v>1.68</v>
      </c>
    </row>
    <row r="1318" spans="2:24" x14ac:dyDescent="0.2">
      <c r="B1318" s="64">
        <v>10.220000000000001</v>
      </c>
      <c r="D1318" s="65">
        <v>1.78</v>
      </c>
      <c r="X1318" s="61">
        <v>10.220000000000001</v>
      </c>
    </row>
    <row r="1319" spans="2:24" x14ac:dyDescent="0.2">
      <c r="B1319" s="64">
        <v>4.54</v>
      </c>
      <c r="D1319" s="65">
        <v>1.8</v>
      </c>
      <c r="X1319" s="61">
        <v>4.54</v>
      </c>
    </row>
    <row r="1320" spans="2:24" x14ac:dyDescent="0.2">
      <c r="B1320" s="64">
        <v>0.08</v>
      </c>
      <c r="D1320" s="65">
        <v>1.8</v>
      </c>
      <c r="X1320" s="61">
        <v>0.08</v>
      </c>
    </row>
    <row r="1321" spans="2:24" x14ac:dyDescent="0.2">
      <c r="B1321" s="64">
        <v>0.3</v>
      </c>
      <c r="D1321" s="65">
        <v>1.8</v>
      </c>
      <c r="X1321" s="61">
        <v>0.3</v>
      </c>
    </row>
    <row r="1322" spans="2:24" x14ac:dyDescent="0.2">
      <c r="B1322" s="64">
        <v>0.98</v>
      </c>
      <c r="D1322" s="65">
        <v>1.8</v>
      </c>
      <c r="X1322" s="61">
        <v>0.98</v>
      </c>
    </row>
    <row r="1323" spans="2:24" x14ac:dyDescent="0.2">
      <c r="B1323" s="64">
        <v>0.06</v>
      </c>
      <c r="D1323" s="65">
        <v>1.8</v>
      </c>
      <c r="X1323" s="61">
        <v>0.06</v>
      </c>
    </row>
    <row r="1324" spans="2:24" x14ac:dyDescent="0.2">
      <c r="B1324" s="64">
        <v>4.96</v>
      </c>
      <c r="D1324" s="65">
        <v>1.82</v>
      </c>
      <c r="X1324" s="61">
        <v>4.96</v>
      </c>
    </row>
    <row r="1325" spans="2:24" x14ac:dyDescent="0.2">
      <c r="B1325" s="64">
        <v>9.3800000000000008</v>
      </c>
      <c r="D1325" s="65">
        <v>1.82</v>
      </c>
      <c r="X1325" s="61">
        <v>9.3800000000000008</v>
      </c>
    </row>
    <row r="1326" spans="2:24" x14ac:dyDescent="0.2">
      <c r="B1326" s="64">
        <v>3.48</v>
      </c>
      <c r="D1326" s="65">
        <v>1.82</v>
      </c>
      <c r="X1326" s="61">
        <v>3.48</v>
      </c>
    </row>
    <row r="1327" spans="2:24" x14ac:dyDescent="0.2">
      <c r="B1327" s="64">
        <v>8.24</v>
      </c>
      <c r="D1327" s="65">
        <v>1.82</v>
      </c>
      <c r="X1327" s="61">
        <v>8.24</v>
      </c>
    </row>
    <row r="1328" spans="2:24" x14ac:dyDescent="0.2">
      <c r="B1328" s="64">
        <v>4.9800000000000004</v>
      </c>
      <c r="D1328" s="65">
        <v>1.82</v>
      </c>
      <c r="X1328" s="61">
        <v>4.9800000000000004</v>
      </c>
    </row>
    <row r="1329" spans="2:24" x14ac:dyDescent="0.2">
      <c r="B1329" s="64">
        <v>18.260000000000002</v>
      </c>
      <c r="D1329" s="65">
        <v>1.82</v>
      </c>
      <c r="X1329" s="61">
        <v>18.260000000000002</v>
      </c>
    </row>
    <row r="1330" spans="2:24" x14ac:dyDescent="0.2">
      <c r="B1330" s="64">
        <v>4.3</v>
      </c>
      <c r="D1330" s="65">
        <v>1.82</v>
      </c>
      <c r="X1330" s="61">
        <v>4.3</v>
      </c>
    </row>
    <row r="1331" spans="2:24" x14ac:dyDescent="0.2">
      <c r="B1331" s="64">
        <v>15.8</v>
      </c>
      <c r="D1331" s="65">
        <v>1.82</v>
      </c>
      <c r="X1331" s="61">
        <v>15.8</v>
      </c>
    </row>
    <row r="1332" spans="2:24" x14ac:dyDescent="0.2">
      <c r="B1332" s="64">
        <v>2.7600000000000002</v>
      </c>
      <c r="D1332" s="65">
        <v>1.82</v>
      </c>
      <c r="X1332" s="61">
        <v>2.7600000000000002</v>
      </c>
    </row>
    <row r="1333" spans="2:24" x14ac:dyDescent="0.2">
      <c r="B1333" s="64">
        <v>0.56000000000000005</v>
      </c>
      <c r="D1333" s="65">
        <v>1.82</v>
      </c>
      <c r="X1333" s="61">
        <v>0.56000000000000005</v>
      </c>
    </row>
    <row r="1334" spans="2:24" x14ac:dyDescent="0.2">
      <c r="B1334" s="64">
        <v>3.52</v>
      </c>
      <c r="D1334" s="65">
        <v>1.84</v>
      </c>
      <c r="X1334" s="61">
        <v>3.52</v>
      </c>
    </row>
    <row r="1335" spans="2:24" x14ac:dyDescent="0.2">
      <c r="B1335" s="64">
        <v>0.14000000000000001</v>
      </c>
      <c r="D1335" s="65">
        <v>1.84</v>
      </c>
      <c r="X1335" s="61">
        <v>0.14000000000000001</v>
      </c>
    </row>
    <row r="1336" spans="2:24" x14ac:dyDescent="0.2">
      <c r="B1336" s="64">
        <v>0.26</v>
      </c>
      <c r="D1336" s="65">
        <v>1.84</v>
      </c>
      <c r="X1336" s="61">
        <v>0.26</v>
      </c>
    </row>
    <row r="1337" spans="2:24" x14ac:dyDescent="0.2">
      <c r="B1337" s="64">
        <v>5.46</v>
      </c>
      <c r="D1337" s="65">
        <v>1.84</v>
      </c>
      <c r="X1337" s="61">
        <v>5.46</v>
      </c>
    </row>
    <row r="1338" spans="2:24" x14ac:dyDescent="0.2">
      <c r="B1338" s="64">
        <v>11.68</v>
      </c>
      <c r="D1338" s="65">
        <v>1.84</v>
      </c>
      <c r="X1338" s="61">
        <v>11.68</v>
      </c>
    </row>
    <row r="1339" spans="2:24" x14ac:dyDescent="0.2">
      <c r="B1339" s="64">
        <v>3.8000000000000003</v>
      </c>
      <c r="D1339" s="65">
        <v>1.84</v>
      </c>
      <c r="X1339" s="61">
        <v>3.8000000000000003</v>
      </c>
    </row>
    <row r="1340" spans="2:24" x14ac:dyDescent="0.2">
      <c r="B1340" s="64">
        <v>0.68</v>
      </c>
      <c r="D1340" s="65">
        <v>1.84</v>
      </c>
      <c r="X1340" s="61">
        <v>0.68</v>
      </c>
    </row>
    <row r="1341" spans="2:24" x14ac:dyDescent="0.2">
      <c r="B1341" s="64">
        <v>9.9</v>
      </c>
      <c r="D1341" s="65">
        <v>1.84</v>
      </c>
      <c r="X1341" s="61">
        <v>9.9</v>
      </c>
    </row>
    <row r="1342" spans="2:24" x14ac:dyDescent="0.2">
      <c r="B1342" s="64">
        <v>5.22</v>
      </c>
      <c r="D1342" s="65">
        <v>1.84</v>
      </c>
      <c r="X1342" s="61">
        <v>5.22</v>
      </c>
    </row>
    <row r="1343" spans="2:24" x14ac:dyDescent="0.2">
      <c r="B1343" s="64">
        <v>2.2600000000000002</v>
      </c>
      <c r="D1343" s="65">
        <v>1.84</v>
      </c>
      <c r="X1343" s="61">
        <v>2.2600000000000002</v>
      </c>
    </row>
    <row r="1344" spans="2:24" x14ac:dyDescent="0.2">
      <c r="B1344" s="64">
        <v>0.42</v>
      </c>
      <c r="D1344" s="65">
        <v>1.86</v>
      </c>
      <c r="X1344" s="61">
        <v>0.42</v>
      </c>
    </row>
    <row r="1345" spans="2:24" x14ac:dyDescent="0.2">
      <c r="B1345" s="64">
        <v>1.62</v>
      </c>
      <c r="D1345" s="65">
        <v>1.86</v>
      </c>
      <c r="X1345" s="61">
        <v>1.62</v>
      </c>
    </row>
    <row r="1346" spans="2:24" x14ac:dyDescent="0.2">
      <c r="B1346" s="64">
        <v>14.540000000000001</v>
      </c>
      <c r="D1346" s="65">
        <v>1.86</v>
      </c>
      <c r="X1346" s="61">
        <v>14.540000000000001</v>
      </c>
    </row>
    <row r="1347" spans="2:24" x14ac:dyDescent="0.2">
      <c r="B1347" s="64">
        <v>17.420000000000002</v>
      </c>
      <c r="D1347" s="65">
        <v>1.86</v>
      </c>
      <c r="X1347" s="61">
        <v>17.420000000000002</v>
      </c>
    </row>
    <row r="1348" spans="2:24" x14ac:dyDescent="0.2">
      <c r="B1348" s="64">
        <v>2.04</v>
      </c>
      <c r="D1348" s="65">
        <v>1.86</v>
      </c>
      <c r="X1348" s="61">
        <v>2.04</v>
      </c>
    </row>
    <row r="1349" spans="2:24" x14ac:dyDescent="0.2">
      <c r="B1349" s="64">
        <v>3.74</v>
      </c>
      <c r="D1349" s="65">
        <v>1.86</v>
      </c>
      <c r="X1349" s="61">
        <v>3.74</v>
      </c>
    </row>
    <row r="1350" spans="2:24" x14ac:dyDescent="0.2">
      <c r="B1350" s="64">
        <v>3.98</v>
      </c>
      <c r="D1350" s="65">
        <v>1.86</v>
      </c>
      <c r="X1350" s="61">
        <v>3.98</v>
      </c>
    </row>
    <row r="1351" spans="2:24" x14ac:dyDescent="0.2">
      <c r="B1351" s="64">
        <v>4.84</v>
      </c>
      <c r="D1351" s="65">
        <v>1.86</v>
      </c>
      <c r="X1351" s="61">
        <v>4.84</v>
      </c>
    </row>
    <row r="1352" spans="2:24" x14ac:dyDescent="0.2">
      <c r="B1352" s="64">
        <v>0.18</v>
      </c>
      <c r="D1352" s="65">
        <v>1.86</v>
      </c>
      <c r="X1352" s="61">
        <v>0.18</v>
      </c>
    </row>
    <row r="1353" spans="2:24" x14ac:dyDescent="0.2">
      <c r="B1353" s="64">
        <v>0.14000000000000001</v>
      </c>
      <c r="D1353" s="65">
        <v>1.8800000000000001</v>
      </c>
      <c r="X1353" s="61">
        <v>0.14000000000000001</v>
      </c>
    </row>
    <row r="1354" spans="2:24" x14ac:dyDescent="0.2">
      <c r="B1354" s="64">
        <v>0.28000000000000003</v>
      </c>
      <c r="D1354" s="65">
        <v>1.8800000000000001</v>
      </c>
      <c r="X1354" s="61">
        <v>0.28000000000000003</v>
      </c>
    </row>
    <row r="1355" spans="2:24" x14ac:dyDescent="0.2">
      <c r="B1355" s="64">
        <v>5.08</v>
      </c>
      <c r="D1355" s="65">
        <v>1.8800000000000001</v>
      </c>
      <c r="X1355" s="61">
        <v>5.08</v>
      </c>
    </row>
    <row r="1356" spans="2:24" x14ac:dyDescent="0.2">
      <c r="B1356" s="64">
        <v>0.94000000000000006</v>
      </c>
      <c r="D1356" s="65">
        <v>1.8800000000000001</v>
      </c>
      <c r="X1356" s="61">
        <v>0.94000000000000006</v>
      </c>
    </row>
    <row r="1357" spans="2:24" x14ac:dyDescent="0.2">
      <c r="B1357" s="64">
        <v>1.24</v>
      </c>
      <c r="D1357" s="65">
        <v>1.8800000000000001</v>
      </c>
      <c r="X1357" s="61">
        <v>1.24</v>
      </c>
    </row>
    <row r="1358" spans="2:24" x14ac:dyDescent="0.2">
      <c r="B1358" s="64">
        <v>3.88</v>
      </c>
      <c r="D1358" s="65">
        <v>1.8800000000000001</v>
      </c>
      <c r="X1358" s="61">
        <v>3.88</v>
      </c>
    </row>
    <row r="1359" spans="2:24" x14ac:dyDescent="0.2">
      <c r="B1359" s="64">
        <v>0.48</v>
      </c>
      <c r="D1359" s="65">
        <v>1.8800000000000001</v>
      </c>
      <c r="X1359" s="61">
        <v>0.48</v>
      </c>
    </row>
    <row r="1360" spans="2:24" x14ac:dyDescent="0.2">
      <c r="B1360" s="64">
        <v>3.92</v>
      </c>
      <c r="D1360" s="65">
        <v>1.8800000000000001</v>
      </c>
      <c r="X1360" s="61">
        <v>3.92</v>
      </c>
    </row>
    <row r="1361" spans="2:24" x14ac:dyDescent="0.2">
      <c r="B1361" s="64">
        <v>8.16</v>
      </c>
      <c r="D1361" s="65">
        <v>1.8800000000000001</v>
      </c>
      <c r="X1361" s="61">
        <v>8.16</v>
      </c>
    </row>
    <row r="1362" spans="2:24" x14ac:dyDescent="0.2">
      <c r="B1362" s="64">
        <v>1.98</v>
      </c>
      <c r="D1362" s="65">
        <v>1.8800000000000001</v>
      </c>
      <c r="X1362" s="61">
        <v>1.98</v>
      </c>
    </row>
    <row r="1363" spans="2:24" x14ac:dyDescent="0.2">
      <c r="B1363" s="64">
        <v>1.8</v>
      </c>
      <c r="D1363" s="65">
        <v>1.9000000000000001</v>
      </c>
      <c r="X1363" s="61">
        <v>1.8</v>
      </c>
    </row>
    <row r="1364" spans="2:24" x14ac:dyDescent="0.2">
      <c r="B1364" s="64">
        <v>0.76</v>
      </c>
      <c r="D1364" s="65">
        <v>1.9000000000000001</v>
      </c>
      <c r="X1364" s="61">
        <v>0.76</v>
      </c>
    </row>
    <row r="1365" spans="2:24" x14ac:dyDescent="0.2">
      <c r="B1365" s="64">
        <v>6.84</v>
      </c>
      <c r="D1365" s="65">
        <v>1.9000000000000001</v>
      </c>
      <c r="X1365" s="61">
        <v>6.84</v>
      </c>
    </row>
    <row r="1366" spans="2:24" x14ac:dyDescent="0.2">
      <c r="B1366" s="64">
        <v>1.28</v>
      </c>
      <c r="D1366" s="65">
        <v>1.9000000000000001</v>
      </c>
      <c r="X1366" s="61">
        <v>1.28</v>
      </c>
    </row>
    <row r="1367" spans="2:24" x14ac:dyDescent="0.2">
      <c r="B1367" s="64">
        <v>1.78</v>
      </c>
      <c r="D1367" s="65">
        <v>1.9000000000000001</v>
      </c>
      <c r="X1367" s="61">
        <v>1.78</v>
      </c>
    </row>
    <row r="1368" spans="2:24" x14ac:dyDescent="0.2">
      <c r="B1368" s="64">
        <v>4.8</v>
      </c>
      <c r="D1368" s="65">
        <v>1.92</v>
      </c>
      <c r="X1368" s="61">
        <v>4.8</v>
      </c>
    </row>
    <row r="1369" spans="2:24" x14ac:dyDescent="0.2">
      <c r="B1369" s="64">
        <v>13.56</v>
      </c>
      <c r="D1369" s="65">
        <v>1.92</v>
      </c>
      <c r="X1369" s="61">
        <v>13.56</v>
      </c>
    </row>
    <row r="1370" spans="2:24" x14ac:dyDescent="0.2">
      <c r="B1370" s="64">
        <v>1</v>
      </c>
      <c r="D1370" s="65">
        <v>1.92</v>
      </c>
      <c r="X1370" s="61">
        <v>1</v>
      </c>
    </row>
    <row r="1371" spans="2:24" x14ac:dyDescent="0.2">
      <c r="B1371" s="64">
        <v>2.1</v>
      </c>
      <c r="D1371" s="65">
        <v>1.92</v>
      </c>
      <c r="X1371" s="61">
        <v>2.1</v>
      </c>
    </row>
    <row r="1372" spans="2:24" x14ac:dyDescent="0.2">
      <c r="B1372" s="64">
        <v>9.16</v>
      </c>
      <c r="D1372" s="65">
        <v>1.92</v>
      </c>
      <c r="X1372" s="61">
        <v>9.16</v>
      </c>
    </row>
    <row r="1373" spans="2:24" x14ac:dyDescent="0.2">
      <c r="B1373" s="64">
        <v>3.4</v>
      </c>
      <c r="D1373" s="65">
        <v>1.92</v>
      </c>
      <c r="X1373" s="61">
        <v>3.4</v>
      </c>
    </row>
    <row r="1374" spans="2:24" x14ac:dyDescent="0.2">
      <c r="B1374" s="64">
        <v>3.68</v>
      </c>
      <c r="D1374" s="65">
        <v>1.92</v>
      </c>
      <c r="X1374" s="61">
        <v>3.68</v>
      </c>
    </row>
    <row r="1375" spans="2:24" x14ac:dyDescent="0.2">
      <c r="B1375" s="64">
        <v>1.58</v>
      </c>
      <c r="D1375" s="65">
        <v>1.94</v>
      </c>
      <c r="X1375" s="61">
        <v>1.58</v>
      </c>
    </row>
    <row r="1376" spans="2:24" x14ac:dyDescent="0.2">
      <c r="B1376" s="64">
        <v>13.620000000000001</v>
      </c>
      <c r="D1376" s="65">
        <v>1.94</v>
      </c>
      <c r="X1376" s="61">
        <v>13.620000000000001</v>
      </c>
    </row>
    <row r="1377" spans="2:24" x14ac:dyDescent="0.2">
      <c r="B1377" s="64">
        <v>4.76</v>
      </c>
      <c r="D1377" s="65">
        <v>1.94</v>
      </c>
      <c r="X1377" s="61">
        <v>4.76</v>
      </c>
    </row>
    <row r="1378" spans="2:24" x14ac:dyDescent="0.2">
      <c r="B1378" s="64">
        <v>1.18</v>
      </c>
      <c r="D1378" s="65">
        <v>1.94</v>
      </c>
      <c r="X1378" s="61">
        <v>1.18</v>
      </c>
    </row>
    <row r="1379" spans="2:24" x14ac:dyDescent="0.2">
      <c r="B1379" s="64">
        <v>9.7799999999999994</v>
      </c>
      <c r="D1379" s="65">
        <v>1.94</v>
      </c>
      <c r="X1379" s="61">
        <v>9.7799999999999994</v>
      </c>
    </row>
    <row r="1380" spans="2:24" x14ac:dyDescent="0.2">
      <c r="B1380" s="64">
        <v>0.57999999999999996</v>
      </c>
      <c r="D1380" s="65">
        <v>1.94</v>
      </c>
      <c r="X1380" s="61">
        <v>0.57999999999999996</v>
      </c>
    </row>
    <row r="1381" spans="2:24" x14ac:dyDescent="0.2">
      <c r="B1381" s="64">
        <v>0.72</v>
      </c>
      <c r="D1381" s="65">
        <v>1.94</v>
      </c>
      <c r="X1381" s="61">
        <v>0.72</v>
      </c>
    </row>
    <row r="1382" spans="2:24" x14ac:dyDescent="0.2">
      <c r="B1382" s="64">
        <v>0.98</v>
      </c>
      <c r="D1382" s="65">
        <v>1.94</v>
      </c>
      <c r="X1382" s="61">
        <v>0.98</v>
      </c>
    </row>
    <row r="1383" spans="2:24" x14ac:dyDescent="0.2">
      <c r="B1383" s="64">
        <v>0.48</v>
      </c>
      <c r="D1383" s="65">
        <v>1.94</v>
      </c>
      <c r="X1383" s="61">
        <v>0.48</v>
      </c>
    </row>
    <row r="1384" spans="2:24" x14ac:dyDescent="0.2">
      <c r="B1384" s="64">
        <v>0.38</v>
      </c>
      <c r="D1384" s="65">
        <v>1.94</v>
      </c>
      <c r="X1384" s="61">
        <v>0.38</v>
      </c>
    </row>
    <row r="1385" spans="2:24" x14ac:dyDescent="0.2">
      <c r="B1385" s="64">
        <v>2.74</v>
      </c>
      <c r="D1385" s="65">
        <v>1.96</v>
      </c>
      <c r="X1385" s="61">
        <v>2.74</v>
      </c>
    </row>
    <row r="1386" spans="2:24" x14ac:dyDescent="0.2">
      <c r="B1386" s="64">
        <v>0.46</v>
      </c>
      <c r="D1386" s="65">
        <v>1.96</v>
      </c>
      <c r="X1386" s="61">
        <v>0.46</v>
      </c>
    </row>
    <row r="1387" spans="2:24" x14ac:dyDescent="0.2">
      <c r="B1387" s="64">
        <v>0.72</v>
      </c>
      <c r="D1387" s="65">
        <v>1.96</v>
      </c>
      <c r="X1387" s="61">
        <v>0.72</v>
      </c>
    </row>
    <row r="1388" spans="2:24" x14ac:dyDescent="0.2">
      <c r="B1388" s="64">
        <v>0.70000000000000007</v>
      </c>
      <c r="D1388" s="65">
        <v>1.96</v>
      </c>
      <c r="X1388" s="61">
        <v>0.70000000000000007</v>
      </c>
    </row>
    <row r="1389" spans="2:24" x14ac:dyDescent="0.2">
      <c r="B1389" s="64">
        <v>5.0600000000000005</v>
      </c>
      <c r="D1389" s="65">
        <v>1.96</v>
      </c>
      <c r="X1389" s="61">
        <v>5.0600000000000005</v>
      </c>
    </row>
    <row r="1390" spans="2:24" x14ac:dyDescent="0.2">
      <c r="B1390" s="64">
        <v>0.48</v>
      </c>
      <c r="D1390" s="65">
        <v>1.96</v>
      </c>
      <c r="X1390" s="61">
        <v>0.48</v>
      </c>
    </row>
    <row r="1391" spans="2:24" x14ac:dyDescent="0.2">
      <c r="B1391" s="64">
        <v>0.46</v>
      </c>
      <c r="D1391" s="65">
        <v>1.96</v>
      </c>
      <c r="X1391" s="61">
        <v>0.46</v>
      </c>
    </row>
    <row r="1392" spans="2:24" x14ac:dyDescent="0.2">
      <c r="B1392" s="64">
        <v>0.72</v>
      </c>
      <c r="D1392" s="65">
        <v>1.96</v>
      </c>
      <c r="X1392" s="61">
        <v>0.72</v>
      </c>
    </row>
    <row r="1393" spans="2:24" x14ac:dyDescent="0.2">
      <c r="B1393" s="64">
        <v>0.36</v>
      </c>
      <c r="D1393" s="65">
        <v>1.96</v>
      </c>
      <c r="X1393" s="61">
        <v>0.36</v>
      </c>
    </row>
    <row r="1394" spans="2:24" x14ac:dyDescent="0.2">
      <c r="B1394" s="64">
        <v>0.68</v>
      </c>
      <c r="D1394" s="65">
        <v>1.96</v>
      </c>
      <c r="X1394" s="61">
        <v>0.68</v>
      </c>
    </row>
    <row r="1395" spans="2:24" x14ac:dyDescent="0.2">
      <c r="B1395" s="64">
        <v>18.38</v>
      </c>
      <c r="D1395" s="65">
        <v>1.96</v>
      </c>
      <c r="X1395" s="61">
        <v>18.38</v>
      </c>
    </row>
    <row r="1396" spans="2:24" x14ac:dyDescent="0.2">
      <c r="B1396" s="64">
        <v>17.559999999999999</v>
      </c>
      <c r="D1396" s="65">
        <v>1.96</v>
      </c>
      <c r="X1396" s="61">
        <v>17.559999999999999</v>
      </c>
    </row>
    <row r="1397" spans="2:24" x14ac:dyDescent="0.2">
      <c r="B1397" s="64">
        <v>0.34</v>
      </c>
      <c r="D1397" s="65">
        <v>1.98</v>
      </c>
      <c r="X1397" s="61">
        <v>0.34</v>
      </c>
    </row>
    <row r="1398" spans="2:24" x14ac:dyDescent="0.2">
      <c r="B1398" s="64">
        <v>2.2000000000000002</v>
      </c>
      <c r="D1398" s="65">
        <v>1.98</v>
      </c>
      <c r="X1398" s="61">
        <v>2.2000000000000002</v>
      </c>
    </row>
    <row r="1399" spans="2:24" x14ac:dyDescent="0.2">
      <c r="B1399" s="64">
        <v>2.9</v>
      </c>
      <c r="D1399" s="65">
        <v>1.98</v>
      </c>
      <c r="X1399" s="61">
        <v>2.9</v>
      </c>
    </row>
    <row r="1400" spans="2:24" x14ac:dyDescent="0.2">
      <c r="B1400" s="64">
        <v>1.4000000000000001</v>
      </c>
      <c r="D1400" s="65">
        <v>1.98</v>
      </c>
      <c r="X1400" s="61">
        <v>1.4000000000000001</v>
      </c>
    </row>
    <row r="1401" spans="2:24" x14ac:dyDescent="0.2">
      <c r="B1401" s="64">
        <v>0.70000000000000007</v>
      </c>
      <c r="D1401" s="65">
        <v>1.98</v>
      </c>
      <c r="X1401" s="61">
        <v>0.70000000000000007</v>
      </c>
    </row>
    <row r="1402" spans="2:24" x14ac:dyDescent="0.2">
      <c r="B1402" s="64">
        <v>0.94000000000000006</v>
      </c>
      <c r="D1402" s="65">
        <v>1.98</v>
      </c>
      <c r="X1402" s="61">
        <v>0.94000000000000006</v>
      </c>
    </row>
    <row r="1403" spans="2:24" x14ac:dyDescent="0.2">
      <c r="B1403" s="64">
        <v>3.08</v>
      </c>
      <c r="D1403" s="65">
        <v>1.98</v>
      </c>
      <c r="X1403" s="61">
        <v>3.08</v>
      </c>
    </row>
    <row r="1404" spans="2:24" x14ac:dyDescent="0.2">
      <c r="B1404" s="64">
        <v>16.240000000000002</v>
      </c>
      <c r="D1404" s="65">
        <v>1.98</v>
      </c>
      <c r="X1404" s="61">
        <v>16.240000000000002</v>
      </c>
    </row>
    <row r="1405" spans="2:24" x14ac:dyDescent="0.2">
      <c r="B1405" s="64">
        <v>9.68</v>
      </c>
      <c r="D1405" s="65">
        <v>2</v>
      </c>
      <c r="X1405" s="61">
        <v>9.68</v>
      </c>
    </row>
    <row r="1406" spans="2:24" x14ac:dyDescent="0.2">
      <c r="B1406" s="64">
        <v>0.64</v>
      </c>
      <c r="D1406" s="65">
        <v>2</v>
      </c>
      <c r="X1406" s="61">
        <v>0.64</v>
      </c>
    </row>
    <row r="1407" spans="2:24" x14ac:dyDescent="0.2">
      <c r="B1407" s="64">
        <v>12.92</v>
      </c>
      <c r="D1407" s="65">
        <v>2</v>
      </c>
      <c r="X1407" s="61">
        <v>12.92</v>
      </c>
    </row>
    <row r="1408" spans="2:24" x14ac:dyDescent="0.2">
      <c r="B1408" s="64">
        <v>16.32</v>
      </c>
      <c r="D1408" s="65">
        <v>2</v>
      </c>
      <c r="X1408" s="61">
        <v>16.32</v>
      </c>
    </row>
    <row r="1409" spans="2:24" x14ac:dyDescent="0.2">
      <c r="B1409" s="64">
        <v>2.38</v>
      </c>
      <c r="D1409" s="65">
        <v>2</v>
      </c>
      <c r="X1409" s="61">
        <v>2.38</v>
      </c>
    </row>
    <row r="1410" spans="2:24" x14ac:dyDescent="0.2">
      <c r="B1410" s="64">
        <v>13.08</v>
      </c>
      <c r="D1410" s="65">
        <v>2</v>
      </c>
      <c r="X1410" s="61">
        <v>13.08</v>
      </c>
    </row>
    <row r="1411" spans="2:24" x14ac:dyDescent="0.2">
      <c r="B1411" s="64">
        <v>1.86</v>
      </c>
      <c r="D1411" s="65">
        <v>2</v>
      </c>
      <c r="X1411" s="61">
        <v>1.86</v>
      </c>
    </row>
    <row r="1412" spans="2:24" x14ac:dyDescent="0.2">
      <c r="B1412" s="64">
        <v>19.14</v>
      </c>
      <c r="D1412" s="65">
        <v>2</v>
      </c>
      <c r="X1412" s="61">
        <v>19.14</v>
      </c>
    </row>
    <row r="1413" spans="2:24" x14ac:dyDescent="0.2">
      <c r="B1413" s="64">
        <v>0.76</v>
      </c>
      <c r="D1413" s="65">
        <v>2</v>
      </c>
      <c r="X1413" s="61">
        <v>0.76</v>
      </c>
    </row>
    <row r="1414" spans="2:24" x14ac:dyDescent="0.2">
      <c r="B1414" s="64">
        <v>0.2</v>
      </c>
      <c r="D1414" s="65">
        <v>2</v>
      </c>
      <c r="X1414" s="61">
        <v>0.2</v>
      </c>
    </row>
    <row r="1415" spans="2:24" x14ac:dyDescent="0.2">
      <c r="B1415" s="64">
        <v>1.1400000000000001</v>
      </c>
      <c r="D1415" s="65">
        <v>2</v>
      </c>
      <c r="X1415" s="61">
        <v>1.1400000000000001</v>
      </c>
    </row>
    <row r="1416" spans="2:24" x14ac:dyDescent="0.2">
      <c r="B1416" s="64">
        <v>0.36</v>
      </c>
      <c r="D1416" s="65">
        <v>2</v>
      </c>
      <c r="X1416" s="61">
        <v>0.36</v>
      </c>
    </row>
    <row r="1417" spans="2:24" x14ac:dyDescent="0.2">
      <c r="B1417" s="64">
        <v>6.78</v>
      </c>
      <c r="D1417" s="65">
        <v>2.02</v>
      </c>
      <c r="X1417" s="61">
        <v>6.78</v>
      </c>
    </row>
    <row r="1418" spans="2:24" x14ac:dyDescent="0.2">
      <c r="B1418" s="64">
        <v>0.32</v>
      </c>
      <c r="D1418" s="65">
        <v>2.02</v>
      </c>
      <c r="X1418" s="61">
        <v>0.32</v>
      </c>
    </row>
    <row r="1419" spans="2:24" x14ac:dyDescent="0.2">
      <c r="B1419" s="64">
        <v>2.86</v>
      </c>
      <c r="D1419" s="65">
        <v>2.02</v>
      </c>
      <c r="X1419" s="61">
        <v>2.86</v>
      </c>
    </row>
    <row r="1420" spans="2:24" x14ac:dyDescent="0.2">
      <c r="B1420" s="64">
        <v>13.120000000000001</v>
      </c>
      <c r="D1420" s="65">
        <v>2.02</v>
      </c>
      <c r="X1420" s="61">
        <v>13.120000000000001</v>
      </c>
    </row>
    <row r="1421" spans="2:24" x14ac:dyDescent="0.2">
      <c r="B1421" s="64">
        <v>8.66</v>
      </c>
      <c r="D1421" s="65">
        <v>2.02</v>
      </c>
      <c r="X1421" s="61">
        <v>8.66</v>
      </c>
    </row>
    <row r="1422" spans="2:24" x14ac:dyDescent="0.2">
      <c r="B1422" s="64">
        <v>10.86</v>
      </c>
      <c r="D1422" s="65">
        <v>2.02</v>
      </c>
      <c r="X1422" s="61">
        <v>10.86</v>
      </c>
    </row>
    <row r="1423" spans="2:24" x14ac:dyDescent="0.2">
      <c r="B1423" s="64">
        <v>13.22</v>
      </c>
      <c r="D1423" s="65">
        <v>2.02</v>
      </c>
      <c r="X1423" s="61">
        <v>13.22</v>
      </c>
    </row>
    <row r="1424" spans="2:24" x14ac:dyDescent="0.2">
      <c r="B1424" s="64">
        <v>0.4</v>
      </c>
      <c r="D1424" s="65">
        <v>2.02</v>
      </c>
      <c r="X1424" s="61">
        <v>0.4</v>
      </c>
    </row>
    <row r="1425" spans="2:24" x14ac:dyDescent="0.2">
      <c r="B1425" s="64">
        <v>0.62</v>
      </c>
      <c r="D1425" s="65">
        <v>2.02</v>
      </c>
      <c r="X1425" s="61">
        <v>0.62</v>
      </c>
    </row>
    <row r="1426" spans="2:24" x14ac:dyDescent="0.2">
      <c r="B1426" s="64">
        <v>5.5200000000000005</v>
      </c>
      <c r="D1426" s="65">
        <v>2.02</v>
      </c>
      <c r="X1426" s="61">
        <v>5.5200000000000005</v>
      </c>
    </row>
    <row r="1427" spans="2:24" x14ac:dyDescent="0.2">
      <c r="B1427" s="64">
        <v>3</v>
      </c>
      <c r="D1427" s="65">
        <v>2.04</v>
      </c>
      <c r="X1427" s="61">
        <v>3</v>
      </c>
    </row>
    <row r="1428" spans="2:24" x14ac:dyDescent="0.2">
      <c r="B1428" s="64">
        <v>0.70000000000000007</v>
      </c>
      <c r="D1428" s="65">
        <v>2.04</v>
      </c>
      <c r="X1428" s="61">
        <v>0.70000000000000007</v>
      </c>
    </row>
    <row r="1429" spans="2:24" x14ac:dyDescent="0.2">
      <c r="B1429" s="64">
        <v>0.3</v>
      </c>
      <c r="D1429" s="65">
        <v>2.04</v>
      </c>
      <c r="X1429" s="61">
        <v>0.3</v>
      </c>
    </row>
    <row r="1430" spans="2:24" x14ac:dyDescent="0.2">
      <c r="B1430" s="64">
        <v>0.4</v>
      </c>
      <c r="D1430" s="65">
        <v>2.04</v>
      </c>
      <c r="X1430" s="61">
        <v>0.4</v>
      </c>
    </row>
    <row r="1431" spans="2:24" x14ac:dyDescent="0.2">
      <c r="B1431" s="64">
        <v>13.780000000000001</v>
      </c>
      <c r="D1431" s="65">
        <v>2.04</v>
      </c>
      <c r="X1431" s="61">
        <v>13.780000000000001</v>
      </c>
    </row>
    <row r="1432" spans="2:24" x14ac:dyDescent="0.2">
      <c r="B1432" s="64">
        <v>0.18</v>
      </c>
      <c r="D1432" s="65">
        <v>2.04</v>
      </c>
      <c r="X1432" s="61">
        <v>0.18</v>
      </c>
    </row>
    <row r="1433" spans="2:24" x14ac:dyDescent="0.2">
      <c r="B1433" s="64">
        <v>9.42</v>
      </c>
      <c r="D1433" s="65">
        <v>2.04</v>
      </c>
      <c r="X1433" s="61">
        <v>9.42</v>
      </c>
    </row>
    <row r="1434" spans="2:24" x14ac:dyDescent="0.2">
      <c r="B1434" s="64">
        <v>0.12</v>
      </c>
      <c r="D1434" s="65">
        <v>2.04</v>
      </c>
      <c r="X1434" s="61">
        <v>0.12</v>
      </c>
    </row>
    <row r="1435" spans="2:24" x14ac:dyDescent="0.2">
      <c r="B1435" s="64">
        <v>8.2200000000000006</v>
      </c>
      <c r="D1435" s="65">
        <v>2.06</v>
      </c>
      <c r="X1435" s="61">
        <v>8.2200000000000006</v>
      </c>
    </row>
    <row r="1436" spans="2:24" x14ac:dyDescent="0.2">
      <c r="B1436" s="64">
        <v>0.52</v>
      </c>
      <c r="D1436" s="65">
        <v>2.06</v>
      </c>
      <c r="X1436" s="61">
        <v>0.52</v>
      </c>
    </row>
    <row r="1437" spans="2:24" x14ac:dyDescent="0.2">
      <c r="B1437" s="64">
        <v>5.5200000000000005</v>
      </c>
      <c r="D1437" s="65">
        <v>2.06</v>
      </c>
      <c r="X1437" s="61">
        <v>5.5200000000000005</v>
      </c>
    </row>
    <row r="1438" spans="2:24" x14ac:dyDescent="0.2">
      <c r="B1438" s="64">
        <v>0.6</v>
      </c>
      <c r="D1438" s="65">
        <v>2.06</v>
      </c>
      <c r="X1438" s="61">
        <v>0.6</v>
      </c>
    </row>
    <row r="1439" spans="2:24" x14ac:dyDescent="0.2">
      <c r="B1439" s="64">
        <v>0.52</v>
      </c>
      <c r="D1439" s="65">
        <v>2.06</v>
      </c>
      <c r="X1439" s="61">
        <v>0.52</v>
      </c>
    </row>
    <row r="1440" spans="2:24" x14ac:dyDescent="0.2">
      <c r="B1440" s="64">
        <v>7.2</v>
      </c>
      <c r="D1440" s="65">
        <v>2.06</v>
      </c>
      <c r="X1440" s="61">
        <v>7.2</v>
      </c>
    </row>
    <row r="1441" spans="2:24" x14ac:dyDescent="0.2">
      <c r="B1441" s="64">
        <v>1.6</v>
      </c>
      <c r="D1441" s="65">
        <v>2.08</v>
      </c>
      <c r="X1441" s="61">
        <v>1.6</v>
      </c>
    </row>
    <row r="1442" spans="2:24" x14ac:dyDescent="0.2">
      <c r="B1442" s="64">
        <v>7.66</v>
      </c>
      <c r="D1442" s="65">
        <v>2.08</v>
      </c>
      <c r="X1442" s="61">
        <v>7.66</v>
      </c>
    </row>
    <row r="1443" spans="2:24" x14ac:dyDescent="0.2">
      <c r="B1443" s="64">
        <v>1.6400000000000001</v>
      </c>
      <c r="D1443" s="65">
        <v>2.08</v>
      </c>
      <c r="X1443" s="61">
        <v>1.6400000000000001</v>
      </c>
    </row>
    <row r="1444" spans="2:24" x14ac:dyDescent="0.2">
      <c r="B1444" s="64">
        <v>8.14</v>
      </c>
      <c r="D1444" s="65">
        <v>2.08</v>
      </c>
      <c r="X1444" s="61">
        <v>8.14</v>
      </c>
    </row>
    <row r="1445" spans="2:24" x14ac:dyDescent="0.2">
      <c r="B1445" s="64">
        <v>0.57999999999999996</v>
      </c>
      <c r="D1445" s="65">
        <v>2.08</v>
      </c>
      <c r="X1445" s="61">
        <v>0.57999999999999996</v>
      </c>
    </row>
    <row r="1446" spans="2:24" x14ac:dyDescent="0.2">
      <c r="B1446" s="64">
        <v>0.1</v>
      </c>
      <c r="D1446" s="65">
        <v>2.08</v>
      </c>
      <c r="X1446" s="61">
        <v>0.1</v>
      </c>
    </row>
    <row r="1447" spans="2:24" x14ac:dyDescent="0.2">
      <c r="B1447" s="64">
        <v>0.72</v>
      </c>
      <c r="D1447" s="65">
        <v>2.08</v>
      </c>
      <c r="X1447" s="61">
        <v>0.72</v>
      </c>
    </row>
    <row r="1448" spans="2:24" x14ac:dyDescent="0.2">
      <c r="B1448" s="64">
        <v>2.02</v>
      </c>
      <c r="D1448" s="65">
        <v>2.08</v>
      </c>
      <c r="X1448" s="61">
        <v>2.02</v>
      </c>
    </row>
    <row r="1449" spans="2:24" x14ac:dyDescent="0.2">
      <c r="B1449" s="64">
        <v>9.52</v>
      </c>
      <c r="D1449" s="65">
        <v>2.08</v>
      </c>
      <c r="X1449" s="61">
        <v>9.52</v>
      </c>
    </row>
    <row r="1450" spans="2:24" x14ac:dyDescent="0.2">
      <c r="B1450" s="64">
        <v>0.62</v>
      </c>
      <c r="D1450" s="65">
        <v>2.08</v>
      </c>
      <c r="X1450" s="61">
        <v>0.62</v>
      </c>
    </row>
    <row r="1451" spans="2:24" x14ac:dyDescent="0.2">
      <c r="B1451" s="64">
        <v>0.6</v>
      </c>
      <c r="D1451" s="65">
        <v>2.1</v>
      </c>
      <c r="X1451" s="61">
        <v>0.6</v>
      </c>
    </row>
    <row r="1452" spans="2:24" x14ac:dyDescent="0.2">
      <c r="B1452" s="64">
        <v>1.8800000000000001</v>
      </c>
      <c r="D1452" s="65">
        <v>2.1</v>
      </c>
      <c r="X1452" s="61">
        <v>1.8800000000000001</v>
      </c>
    </row>
    <row r="1453" spans="2:24" x14ac:dyDescent="0.2">
      <c r="B1453" s="64">
        <v>2.52</v>
      </c>
      <c r="D1453" s="65">
        <v>2.1</v>
      </c>
      <c r="X1453" s="61">
        <v>2.52</v>
      </c>
    </row>
    <row r="1454" spans="2:24" x14ac:dyDescent="0.2">
      <c r="B1454" s="64">
        <v>4.42</v>
      </c>
      <c r="D1454" s="65">
        <v>2.1</v>
      </c>
      <c r="X1454" s="61">
        <v>4.42</v>
      </c>
    </row>
    <row r="1455" spans="2:24" x14ac:dyDescent="0.2">
      <c r="B1455" s="64">
        <v>3.58</v>
      </c>
      <c r="D1455" s="65">
        <v>2.1</v>
      </c>
      <c r="X1455" s="61">
        <v>3.58</v>
      </c>
    </row>
    <row r="1456" spans="2:24" x14ac:dyDescent="0.2">
      <c r="B1456" s="64">
        <v>4.28</v>
      </c>
      <c r="D1456" s="65">
        <v>2.1</v>
      </c>
      <c r="X1456" s="61">
        <v>4.28</v>
      </c>
    </row>
    <row r="1457" spans="2:24" x14ac:dyDescent="0.2">
      <c r="B1457" s="64">
        <v>1.1200000000000001</v>
      </c>
      <c r="D1457" s="65">
        <v>2.1</v>
      </c>
      <c r="X1457" s="61">
        <v>1.1200000000000001</v>
      </c>
    </row>
    <row r="1458" spans="2:24" x14ac:dyDescent="0.2">
      <c r="B1458" s="64">
        <v>0.42</v>
      </c>
      <c r="D1458" s="65">
        <v>2.1</v>
      </c>
      <c r="X1458" s="61">
        <v>0.42</v>
      </c>
    </row>
    <row r="1459" spans="2:24" x14ac:dyDescent="0.2">
      <c r="B1459" s="64">
        <v>2.84</v>
      </c>
      <c r="D1459" s="65">
        <v>2.1</v>
      </c>
      <c r="X1459" s="61">
        <v>2.84</v>
      </c>
    </row>
    <row r="1460" spans="2:24" x14ac:dyDescent="0.2">
      <c r="B1460" s="64">
        <v>9.7799999999999994</v>
      </c>
      <c r="D1460" s="65">
        <v>2.1</v>
      </c>
      <c r="X1460" s="61">
        <v>9.7799999999999994</v>
      </c>
    </row>
    <row r="1461" spans="2:24" x14ac:dyDescent="0.2">
      <c r="B1461" s="64">
        <v>0.74</v>
      </c>
      <c r="D1461" s="65">
        <v>2.1</v>
      </c>
      <c r="X1461" s="61">
        <v>0.74</v>
      </c>
    </row>
    <row r="1462" spans="2:24" x14ac:dyDescent="0.2">
      <c r="B1462" s="64">
        <v>1.08</v>
      </c>
      <c r="D1462" s="65">
        <v>2.1</v>
      </c>
      <c r="X1462" s="61">
        <v>1.08</v>
      </c>
    </row>
    <row r="1463" spans="2:24" x14ac:dyDescent="0.2">
      <c r="B1463" s="64">
        <v>1.28</v>
      </c>
      <c r="D1463" s="65">
        <v>2.12</v>
      </c>
      <c r="X1463" s="61">
        <v>1.28</v>
      </c>
    </row>
    <row r="1464" spans="2:24" x14ac:dyDescent="0.2">
      <c r="B1464" s="64">
        <v>0.5</v>
      </c>
      <c r="D1464" s="65">
        <v>2.12</v>
      </c>
      <c r="X1464" s="61">
        <v>0.5</v>
      </c>
    </row>
    <row r="1465" spans="2:24" x14ac:dyDescent="0.2">
      <c r="B1465" s="64">
        <v>2.52</v>
      </c>
      <c r="D1465" s="65">
        <v>2.12</v>
      </c>
      <c r="X1465" s="61">
        <v>2.52</v>
      </c>
    </row>
    <row r="1466" spans="2:24" x14ac:dyDescent="0.2">
      <c r="B1466" s="64">
        <v>4.3600000000000003</v>
      </c>
      <c r="D1466" s="65">
        <v>2.12</v>
      </c>
      <c r="X1466" s="61">
        <v>4.3600000000000003</v>
      </c>
    </row>
    <row r="1467" spans="2:24" x14ac:dyDescent="0.2">
      <c r="B1467" s="64">
        <v>1.82</v>
      </c>
      <c r="D1467" s="65">
        <v>2.12</v>
      </c>
      <c r="X1467" s="61">
        <v>1.82</v>
      </c>
    </row>
    <row r="1468" spans="2:24" x14ac:dyDescent="0.2">
      <c r="B1468" s="64">
        <v>2.2400000000000002</v>
      </c>
      <c r="D1468" s="65">
        <v>2.12</v>
      </c>
      <c r="X1468" s="61">
        <v>2.2400000000000002</v>
      </c>
    </row>
    <row r="1469" spans="2:24" x14ac:dyDescent="0.2">
      <c r="B1469" s="64">
        <v>1.04</v>
      </c>
      <c r="D1469" s="65">
        <v>2.12</v>
      </c>
      <c r="X1469" s="61">
        <v>1.04</v>
      </c>
    </row>
    <row r="1470" spans="2:24" x14ac:dyDescent="0.2">
      <c r="B1470" s="64">
        <v>3.2600000000000002</v>
      </c>
      <c r="D1470" s="65">
        <v>2.12</v>
      </c>
      <c r="X1470" s="61">
        <v>3.2600000000000002</v>
      </c>
    </row>
    <row r="1471" spans="2:24" x14ac:dyDescent="0.2">
      <c r="B1471" s="64">
        <v>0.2</v>
      </c>
      <c r="D1471" s="65">
        <v>2.12</v>
      </c>
      <c r="X1471" s="61">
        <v>0.2</v>
      </c>
    </row>
    <row r="1472" spans="2:24" x14ac:dyDescent="0.2">
      <c r="B1472" s="64">
        <v>0.62</v>
      </c>
      <c r="D1472" s="65">
        <v>2.12</v>
      </c>
      <c r="X1472" s="61">
        <v>0.62</v>
      </c>
    </row>
    <row r="1473" spans="2:24" x14ac:dyDescent="0.2">
      <c r="B1473" s="64">
        <v>3.8000000000000003</v>
      </c>
      <c r="D1473" s="65">
        <v>2.12</v>
      </c>
      <c r="X1473" s="61">
        <v>3.8000000000000003</v>
      </c>
    </row>
    <row r="1474" spans="2:24" x14ac:dyDescent="0.2">
      <c r="B1474" s="64">
        <v>0.76</v>
      </c>
      <c r="D1474" s="65">
        <v>2.12</v>
      </c>
      <c r="X1474" s="61">
        <v>0.76</v>
      </c>
    </row>
    <row r="1475" spans="2:24" x14ac:dyDescent="0.2">
      <c r="B1475" s="64">
        <v>4.92</v>
      </c>
      <c r="D1475" s="65">
        <v>2.12</v>
      </c>
      <c r="X1475" s="61">
        <v>4.92</v>
      </c>
    </row>
    <row r="1476" spans="2:24" x14ac:dyDescent="0.2">
      <c r="B1476" s="64">
        <v>1.52</v>
      </c>
      <c r="D1476" s="65">
        <v>2.12</v>
      </c>
      <c r="X1476" s="61">
        <v>1.52</v>
      </c>
    </row>
    <row r="1477" spans="2:24" x14ac:dyDescent="0.2">
      <c r="B1477" s="64">
        <v>0.6</v>
      </c>
      <c r="D1477" s="65">
        <v>2.12</v>
      </c>
      <c r="X1477" s="61">
        <v>0.6</v>
      </c>
    </row>
    <row r="1478" spans="2:24" x14ac:dyDescent="0.2">
      <c r="B1478" s="64">
        <v>10.52</v>
      </c>
      <c r="D1478" s="65">
        <v>2.14</v>
      </c>
      <c r="X1478" s="61">
        <v>10.52</v>
      </c>
    </row>
    <row r="1479" spans="2:24" x14ac:dyDescent="0.2">
      <c r="B1479" s="64">
        <v>1.5</v>
      </c>
      <c r="D1479" s="65">
        <v>2.14</v>
      </c>
      <c r="X1479" s="61">
        <v>1.5</v>
      </c>
    </row>
    <row r="1480" spans="2:24" x14ac:dyDescent="0.2">
      <c r="B1480" s="64">
        <v>0.56000000000000005</v>
      </c>
      <c r="D1480" s="65">
        <v>2.14</v>
      </c>
      <c r="X1480" s="61">
        <v>0.56000000000000005</v>
      </c>
    </row>
    <row r="1481" spans="2:24" x14ac:dyDescent="0.2">
      <c r="B1481" s="64">
        <v>2.4</v>
      </c>
      <c r="D1481" s="65">
        <v>2.14</v>
      </c>
      <c r="X1481" s="61">
        <v>2.4</v>
      </c>
    </row>
    <row r="1482" spans="2:24" x14ac:dyDescent="0.2">
      <c r="B1482" s="64">
        <v>3.5</v>
      </c>
      <c r="D1482" s="65">
        <v>2.14</v>
      </c>
      <c r="X1482" s="61">
        <v>3.5</v>
      </c>
    </row>
    <row r="1483" spans="2:24" x14ac:dyDescent="0.2">
      <c r="B1483" s="64">
        <v>1.22</v>
      </c>
      <c r="D1483" s="65">
        <v>2.16</v>
      </c>
      <c r="X1483" s="61">
        <v>1.22</v>
      </c>
    </row>
    <row r="1484" spans="2:24" x14ac:dyDescent="0.2">
      <c r="B1484" s="64">
        <v>7.9</v>
      </c>
      <c r="D1484" s="65">
        <v>2.16</v>
      </c>
      <c r="X1484" s="61">
        <v>7.9</v>
      </c>
    </row>
    <row r="1485" spans="2:24" x14ac:dyDescent="0.2">
      <c r="B1485" s="64">
        <v>4.0999999999999996</v>
      </c>
      <c r="D1485" s="65">
        <v>2.16</v>
      </c>
      <c r="X1485" s="61">
        <v>4.0999999999999996</v>
      </c>
    </row>
    <row r="1486" spans="2:24" x14ac:dyDescent="0.2">
      <c r="B1486" s="64">
        <v>0.28000000000000003</v>
      </c>
      <c r="D1486" s="65">
        <v>2.16</v>
      </c>
      <c r="X1486" s="61">
        <v>0.28000000000000003</v>
      </c>
    </row>
    <row r="1487" spans="2:24" x14ac:dyDescent="0.2">
      <c r="B1487" s="64">
        <v>0.88</v>
      </c>
      <c r="D1487" s="65">
        <v>2.16</v>
      </c>
      <c r="X1487" s="61">
        <v>0.88</v>
      </c>
    </row>
    <row r="1488" spans="2:24" x14ac:dyDescent="0.2">
      <c r="B1488" s="64">
        <v>11.76</v>
      </c>
      <c r="D1488" s="65">
        <v>2.16</v>
      </c>
      <c r="X1488" s="61">
        <v>11.76</v>
      </c>
    </row>
    <row r="1489" spans="2:24" x14ac:dyDescent="0.2">
      <c r="B1489" s="64">
        <v>1.26</v>
      </c>
      <c r="D1489" s="65">
        <v>2.16</v>
      </c>
      <c r="X1489" s="61">
        <v>1.26</v>
      </c>
    </row>
    <row r="1490" spans="2:24" x14ac:dyDescent="0.2">
      <c r="B1490" s="64">
        <v>1.24</v>
      </c>
      <c r="D1490" s="65">
        <v>2.16</v>
      </c>
      <c r="X1490" s="61">
        <v>1.24</v>
      </c>
    </row>
    <row r="1491" spans="2:24" x14ac:dyDescent="0.2">
      <c r="B1491" s="64">
        <v>19.400000000000002</v>
      </c>
      <c r="D1491" s="65">
        <v>2.16</v>
      </c>
      <c r="X1491" s="61">
        <v>19.400000000000002</v>
      </c>
    </row>
    <row r="1492" spans="2:24" x14ac:dyDescent="0.2">
      <c r="B1492" s="64">
        <v>3.4</v>
      </c>
      <c r="D1492" s="65">
        <v>2.1800000000000002</v>
      </c>
      <c r="X1492" s="61">
        <v>3.4</v>
      </c>
    </row>
    <row r="1493" spans="2:24" x14ac:dyDescent="0.2">
      <c r="B1493" s="64">
        <v>2.12</v>
      </c>
      <c r="D1493" s="65">
        <v>2.1800000000000002</v>
      </c>
      <c r="X1493" s="61">
        <v>2.12</v>
      </c>
    </row>
    <row r="1494" spans="2:24" x14ac:dyDescent="0.2">
      <c r="B1494" s="64">
        <v>1.26</v>
      </c>
      <c r="D1494" s="65">
        <v>2.1800000000000002</v>
      </c>
      <c r="X1494" s="61">
        <v>1.26</v>
      </c>
    </row>
    <row r="1495" spans="2:24" x14ac:dyDescent="0.2">
      <c r="B1495" s="64">
        <v>3.86</v>
      </c>
      <c r="D1495" s="65">
        <v>2.1800000000000002</v>
      </c>
      <c r="X1495" s="61">
        <v>3.86</v>
      </c>
    </row>
    <row r="1496" spans="2:24" x14ac:dyDescent="0.2">
      <c r="B1496" s="64">
        <v>0.12</v>
      </c>
      <c r="D1496" s="65">
        <v>2.1800000000000002</v>
      </c>
      <c r="X1496" s="61">
        <v>0.12</v>
      </c>
    </row>
    <row r="1497" spans="2:24" x14ac:dyDescent="0.2">
      <c r="B1497" s="64">
        <v>0.66</v>
      </c>
      <c r="D1497" s="65">
        <v>2.1800000000000002</v>
      </c>
      <c r="X1497" s="61">
        <v>0.66</v>
      </c>
    </row>
    <row r="1498" spans="2:24" x14ac:dyDescent="0.2">
      <c r="B1498" s="64">
        <v>0.38</v>
      </c>
      <c r="D1498" s="65">
        <v>2.1800000000000002</v>
      </c>
      <c r="X1498" s="61">
        <v>0.38</v>
      </c>
    </row>
    <row r="1499" spans="2:24" x14ac:dyDescent="0.2">
      <c r="B1499" s="64">
        <v>5.0200000000000005</v>
      </c>
      <c r="D1499" s="65">
        <v>2.1800000000000002</v>
      </c>
      <c r="X1499" s="61">
        <v>5.0200000000000005</v>
      </c>
    </row>
    <row r="1500" spans="2:24" x14ac:dyDescent="0.2">
      <c r="B1500" s="64">
        <v>2.56</v>
      </c>
      <c r="D1500" s="65">
        <v>2.2000000000000002</v>
      </c>
      <c r="X1500" s="61">
        <v>2.56</v>
      </c>
    </row>
    <row r="1501" spans="2:24" x14ac:dyDescent="0.2">
      <c r="B1501" s="64">
        <v>2</v>
      </c>
      <c r="D1501" s="65">
        <v>2.2000000000000002</v>
      </c>
      <c r="X1501" s="61">
        <v>2</v>
      </c>
    </row>
    <row r="1502" spans="2:24" x14ac:dyDescent="0.2">
      <c r="B1502" s="64">
        <v>0.32</v>
      </c>
      <c r="D1502" s="65">
        <v>2.2000000000000002</v>
      </c>
      <c r="X1502" s="61">
        <v>0.32</v>
      </c>
    </row>
    <row r="1503" spans="2:24" x14ac:dyDescent="0.2">
      <c r="B1503" s="64">
        <v>4.4000000000000004</v>
      </c>
      <c r="D1503" s="65">
        <v>2.2000000000000002</v>
      </c>
      <c r="X1503" s="61">
        <v>4.4000000000000004</v>
      </c>
    </row>
    <row r="1504" spans="2:24" x14ac:dyDescent="0.2">
      <c r="B1504" s="64">
        <v>11.02</v>
      </c>
      <c r="D1504" s="65">
        <v>2.2000000000000002</v>
      </c>
      <c r="X1504" s="61">
        <v>11.02</v>
      </c>
    </row>
    <row r="1505" spans="2:24" x14ac:dyDescent="0.2">
      <c r="B1505" s="64">
        <v>12.6</v>
      </c>
      <c r="D1505" s="65">
        <v>2.2000000000000002</v>
      </c>
      <c r="X1505" s="61">
        <v>12.6</v>
      </c>
    </row>
    <row r="1506" spans="2:24" x14ac:dyDescent="0.2">
      <c r="B1506" s="64">
        <v>19.36</v>
      </c>
      <c r="D1506" s="65">
        <v>2.2000000000000002</v>
      </c>
      <c r="X1506" s="61">
        <v>19.36</v>
      </c>
    </row>
    <row r="1507" spans="2:24" x14ac:dyDescent="0.2">
      <c r="B1507" s="64">
        <v>5.4</v>
      </c>
      <c r="D1507" s="65">
        <v>2.2000000000000002</v>
      </c>
      <c r="X1507" s="61">
        <v>5.4</v>
      </c>
    </row>
    <row r="1508" spans="2:24" x14ac:dyDescent="0.2">
      <c r="B1508" s="64">
        <v>3.02</v>
      </c>
      <c r="D1508" s="65">
        <v>2.2000000000000002</v>
      </c>
      <c r="X1508" s="61">
        <v>3.02</v>
      </c>
    </row>
    <row r="1509" spans="2:24" x14ac:dyDescent="0.2">
      <c r="B1509" s="64">
        <v>1.86</v>
      </c>
      <c r="D1509" s="65">
        <v>2.2000000000000002</v>
      </c>
      <c r="X1509" s="61">
        <v>1.86</v>
      </c>
    </row>
    <row r="1510" spans="2:24" x14ac:dyDescent="0.2">
      <c r="B1510" s="64">
        <v>9.3800000000000008</v>
      </c>
      <c r="D1510" s="65">
        <v>2.2200000000000002</v>
      </c>
      <c r="X1510" s="61">
        <v>9.3800000000000008</v>
      </c>
    </row>
    <row r="1511" spans="2:24" x14ac:dyDescent="0.2">
      <c r="B1511" s="64">
        <v>0.34</v>
      </c>
      <c r="D1511" s="65">
        <v>2.2200000000000002</v>
      </c>
      <c r="X1511" s="61">
        <v>0.34</v>
      </c>
    </row>
    <row r="1512" spans="2:24" x14ac:dyDescent="0.2">
      <c r="B1512" s="64">
        <v>2.2000000000000002</v>
      </c>
      <c r="D1512" s="65">
        <v>2.2200000000000002</v>
      </c>
      <c r="X1512" s="61">
        <v>2.2000000000000002</v>
      </c>
    </row>
    <row r="1513" spans="2:24" x14ac:dyDescent="0.2">
      <c r="B1513" s="64">
        <v>2.2800000000000002</v>
      </c>
      <c r="D1513" s="65">
        <v>2.2200000000000002</v>
      </c>
      <c r="X1513" s="61">
        <v>2.2800000000000002</v>
      </c>
    </row>
    <row r="1514" spans="2:24" x14ac:dyDescent="0.2">
      <c r="B1514" s="64">
        <v>1.1000000000000001</v>
      </c>
      <c r="D1514" s="65">
        <v>2.2400000000000002</v>
      </c>
      <c r="X1514" s="61">
        <v>1.1000000000000001</v>
      </c>
    </row>
    <row r="1515" spans="2:24" x14ac:dyDescent="0.2">
      <c r="B1515" s="64">
        <v>1.6</v>
      </c>
      <c r="D1515" s="65">
        <v>2.2400000000000002</v>
      </c>
      <c r="X1515" s="61">
        <v>1.6</v>
      </c>
    </row>
    <row r="1516" spans="2:24" x14ac:dyDescent="0.2">
      <c r="B1516" s="64">
        <v>12.64</v>
      </c>
      <c r="D1516" s="65">
        <v>2.2400000000000002</v>
      </c>
      <c r="X1516" s="61">
        <v>12.64</v>
      </c>
    </row>
    <row r="1517" spans="2:24" x14ac:dyDescent="0.2">
      <c r="B1517" s="64">
        <v>0.9</v>
      </c>
      <c r="D1517" s="65">
        <v>2.2600000000000002</v>
      </c>
      <c r="X1517" s="61">
        <v>0.9</v>
      </c>
    </row>
    <row r="1518" spans="2:24" x14ac:dyDescent="0.2">
      <c r="B1518" s="64">
        <v>0.24</v>
      </c>
      <c r="D1518" s="65">
        <v>2.2600000000000002</v>
      </c>
      <c r="X1518" s="61">
        <v>0.24</v>
      </c>
    </row>
    <row r="1519" spans="2:24" x14ac:dyDescent="0.2">
      <c r="B1519" s="64">
        <v>2.98</v>
      </c>
      <c r="D1519" s="65">
        <v>2.2600000000000002</v>
      </c>
      <c r="X1519" s="61">
        <v>2.98</v>
      </c>
    </row>
    <row r="1520" spans="2:24" x14ac:dyDescent="0.2">
      <c r="B1520" s="64">
        <v>1.28</v>
      </c>
      <c r="D1520" s="65">
        <v>2.2600000000000002</v>
      </c>
      <c r="X1520" s="61">
        <v>1.28</v>
      </c>
    </row>
    <row r="1521" spans="2:24" x14ac:dyDescent="0.2">
      <c r="B1521" s="64">
        <v>0.64</v>
      </c>
      <c r="D1521" s="65">
        <v>2.2600000000000002</v>
      </c>
      <c r="X1521" s="61">
        <v>0.64</v>
      </c>
    </row>
    <row r="1522" spans="2:24" x14ac:dyDescent="0.2">
      <c r="B1522" s="64">
        <v>2.56</v>
      </c>
      <c r="D1522" s="65">
        <v>2.2600000000000002</v>
      </c>
      <c r="X1522" s="61">
        <v>2.56</v>
      </c>
    </row>
    <row r="1523" spans="2:24" x14ac:dyDescent="0.2">
      <c r="B1523" s="64">
        <v>2.12</v>
      </c>
      <c r="D1523" s="65">
        <v>2.2600000000000002</v>
      </c>
      <c r="X1523" s="61">
        <v>2.12</v>
      </c>
    </row>
    <row r="1524" spans="2:24" x14ac:dyDescent="0.2">
      <c r="B1524" s="64">
        <v>1.74</v>
      </c>
      <c r="D1524" s="65">
        <v>2.2600000000000002</v>
      </c>
      <c r="X1524" s="61">
        <v>1.74</v>
      </c>
    </row>
    <row r="1525" spans="2:24" x14ac:dyDescent="0.2">
      <c r="B1525" s="64">
        <v>3.7600000000000002</v>
      </c>
      <c r="D1525" s="65">
        <v>2.2600000000000002</v>
      </c>
      <c r="X1525" s="61">
        <v>3.7600000000000002</v>
      </c>
    </row>
    <row r="1526" spans="2:24" x14ac:dyDescent="0.2">
      <c r="B1526" s="64">
        <v>15.84</v>
      </c>
      <c r="D1526" s="65">
        <v>2.2600000000000002</v>
      </c>
      <c r="X1526" s="61">
        <v>15.84</v>
      </c>
    </row>
    <row r="1527" spans="2:24" x14ac:dyDescent="0.2">
      <c r="B1527" s="64">
        <v>0.26</v>
      </c>
      <c r="D1527" s="65">
        <v>2.2600000000000002</v>
      </c>
      <c r="X1527" s="61">
        <v>0.26</v>
      </c>
    </row>
    <row r="1528" spans="2:24" x14ac:dyDescent="0.2">
      <c r="B1528" s="64">
        <v>4</v>
      </c>
      <c r="D1528" s="65">
        <v>2.2800000000000002</v>
      </c>
      <c r="X1528" s="61">
        <v>4</v>
      </c>
    </row>
    <row r="1529" spans="2:24" x14ac:dyDescent="0.2">
      <c r="B1529" s="64">
        <v>0.62</v>
      </c>
      <c r="D1529" s="65">
        <v>2.2800000000000002</v>
      </c>
      <c r="X1529" s="61">
        <v>0.62</v>
      </c>
    </row>
    <row r="1530" spans="2:24" x14ac:dyDescent="0.2">
      <c r="B1530" s="64">
        <v>1.02</v>
      </c>
      <c r="D1530" s="65">
        <v>2.2800000000000002</v>
      </c>
      <c r="X1530" s="61">
        <v>1.02</v>
      </c>
    </row>
    <row r="1531" spans="2:24" x14ac:dyDescent="0.2">
      <c r="B1531" s="64">
        <v>16.5</v>
      </c>
      <c r="D1531" s="65">
        <v>2.2800000000000002</v>
      </c>
      <c r="X1531" s="61">
        <v>16.5</v>
      </c>
    </row>
    <row r="1532" spans="2:24" x14ac:dyDescent="0.2">
      <c r="B1532" s="64">
        <v>3.02</v>
      </c>
      <c r="D1532" s="65">
        <v>2.3000000000000003</v>
      </c>
      <c r="X1532" s="61">
        <v>3.02</v>
      </c>
    </row>
    <row r="1533" spans="2:24" x14ac:dyDescent="0.2">
      <c r="B1533" s="64">
        <v>15.38</v>
      </c>
      <c r="D1533" s="65">
        <v>2.3000000000000003</v>
      </c>
      <c r="X1533" s="61">
        <v>15.38</v>
      </c>
    </row>
    <row r="1534" spans="2:24" x14ac:dyDescent="0.2">
      <c r="B1534" s="64">
        <v>0.12</v>
      </c>
      <c r="D1534" s="65">
        <v>2.3000000000000003</v>
      </c>
      <c r="X1534" s="61">
        <v>0.12</v>
      </c>
    </row>
    <row r="1535" spans="2:24" x14ac:dyDescent="0.2">
      <c r="B1535" s="64">
        <v>1.96</v>
      </c>
      <c r="D1535" s="65">
        <v>2.3000000000000003</v>
      </c>
      <c r="X1535" s="61">
        <v>1.96</v>
      </c>
    </row>
    <row r="1536" spans="2:24" x14ac:dyDescent="0.2">
      <c r="B1536" s="64">
        <v>0.34</v>
      </c>
      <c r="D1536" s="65">
        <v>2.3199999999999998</v>
      </c>
      <c r="X1536" s="61">
        <v>0.34</v>
      </c>
    </row>
    <row r="1537" spans="2:24" x14ac:dyDescent="0.2">
      <c r="B1537" s="64">
        <v>3.7600000000000002</v>
      </c>
      <c r="D1537" s="65">
        <v>2.3199999999999998</v>
      </c>
      <c r="X1537" s="61">
        <v>3.7600000000000002</v>
      </c>
    </row>
    <row r="1538" spans="2:24" x14ac:dyDescent="0.2">
      <c r="B1538" s="64">
        <v>3.92</v>
      </c>
      <c r="D1538" s="65">
        <v>2.3199999999999998</v>
      </c>
      <c r="X1538" s="61">
        <v>3.92</v>
      </c>
    </row>
    <row r="1539" spans="2:24" x14ac:dyDescent="0.2">
      <c r="B1539" s="64">
        <v>2.7</v>
      </c>
      <c r="D1539" s="65">
        <v>2.34</v>
      </c>
      <c r="X1539" s="61">
        <v>2.7</v>
      </c>
    </row>
    <row r="1540" spans="2:24" x14ac:dyDescent="0.2">
      <c r="B1540" s="64">
        <v>7.78</v>
      </c>
      <c r="D1540" s="65">
        <v>2.34</v>
      </c>
      <c r="X1540" s="61">
        <v>7.78</v>
      </c>
    </row>
    <row r="1541" spans="2:24" x14ac:dyDescent="0.2">
      <c r="B1541" s="64">
        <v>16.66</v>
      </c>
      <c r="D1541" s="65">
        <v>2.36</v>
      </c>
      <c r="X1541" s="61">
        <v>16.66</v>
      </c>
    </row>
    <row r="1542" spans="2:24" x14ac:dyDescent="0.2">
      <c r="B1542" s="64">
        <v>9.74</v>
      </c>
      <c r="D1542" s="65">
        <v>2.36</v>
      </c>
      <c r="X1542" s="61">
        <v>9.74</v>
      </c>
    </row>
    <row r="1543" spans="2:24" x14ac:dyDescent="0.2">
      <c r="B1543" s="64">
        <v>0.78</v>
      </c>
      <c r="D1543" s="65">
        <v>2.36</v>
      </c>
      <c r="X1543" s="61">
        <v>0.78</v>
      </c>
    </row>
    <row r="1544" spans="2:24" x14ac:dyDescent="0.2">
      <c r="B1544" s="64">
        <v>0.5</v>
      </c>
      <c r="D1544" s="65">
        <v>2.36</v>
      </c>
      <c r="X1544" s="61">
        <v>0.5</v>
      </c>
    </row>
    <row r="1545" spans="2:24" x14ac:dyDescent="0.2">
      <c r="B1545" s="64">
        <v>0.56000000000000005</v>
      </c>
      <c r="D1545" s="65">
        <v>2.36</v>
      </c>
      <c r="X1545" s="61">
        <v>0.56000000000000005</v>
      </c>
    </row>
    <row r="1546" spans="2:24" x14ac:dyDescent="0.2">
      <c r="B1546" s="64">
        <v>2.12</v>
      </c>
      <c r="D1546" s="65">
        <v>2.36</v>
      </c>
      <c r="X1546" s="61">
        <v>2.12</v>
      </c>
    </row>
    <row r="1547" spans="2:24" x14ac:dyDescent="0.2">
      <c r="B1547" s="64">
        <v>2.9</v>
      </c>
      <c r="D1547" s="65">
        <v>2.36</v>
      </c>
      <c r="X1547" s="61">
        <v>2.9</v>
      </c>
    </row>
    <row r="1548" spans="2:24" x14ac:dyDescent="0.2">
      <c r="B1548" s="64">
        <v>0.92</v>
      </c>
      <c r="D1548" s="65">
        <v>2.38</v>
      </c>
      <c r="X1548" s="61">
        <v>0.92</v>
      </c>
    </row>
    <row r="1549" spans="2:24" x14ac:dyDescent="0.2">
      <c r="B1549" s="64">
        <v>18.940000000000001</v>
      </c>
      <c r="D1549" s="65">
        <v>2.38</v>
      </c>
      <c r="X1549" s="61">
        <v>18.940000000000001</v>
      </c>
    </row>
    <row r="1550" spans="2:24" x14ac:dyDescent="0.2">
      <c r="B1550" s="64">
        <v>1.94</v>
      </c>
      <c r="D1550" s="65">
        <v>2.38</v>
      </c>
      <c r="X1550" s="61">
        <v>1.94</v>
      </c>
    </row>
    <row r="1551" spans="2:24" x14ac:dyDescent="0.2">
      <c r="B1551" s="64">
        <v>0.48</v>
      </c>
      <c r="D1551" s="65">
        <v>2.38</v>
      </c>
      <c r="X1551" s="61">
        <v>0.48</v>
      </c>
    </row>
    <row r="1552" spans="2:24" x14ac:dyDescent="0.2">
      <c r="B1552" s="64">
        <v>2.2800000000000002</v>
      </c>
      <c r="D1552" s="65">
        <v>2.4</v>
      </c>
      <c r="X1552" s="61">
        <v>2.2800000000000002</v>
      </c>
    </row>
    <row r="1553" spans="2:24" x14ac:dyDescent="0.2">
      <c r="B1553" s="64">
        <v>0.9</v>
      </c>
      <c r="D1553" s="65">
        <v>2.4</v>
      </c>
      <c r="X1553" s="61">
        <v>0.9</v>
      </c>
    </row>
    <row r="1554" spans="2:24" x14ac:dyDescent="0.2">
      <c r="B1554" s="64">
        <v>3.3200000000000003</v>
      </c>
      <c r="D1554" s="65">
        <v>2.4</v>
      </c>
      <c r="X1554" s="61">
        <v>3.3200000000000003</v>
      </c>
    </row>
    <row r="1555" spans="2:24" x14ac:dyDescent="0.2">
      <c r="B1555" s="64">
        <v>0.42</v>
      </c>
      <c r="D1555" s="65">
        <v>2.4</v>
      </c>
      <c r="X1555" s="61">
        <v>0.42</v>
      </c>
    </row>
    <row r="1556" spans="2:24" x14ac:dyDescent="0.2">
      <c r="B1556" s="64">
        <v>4.42</v>
      </c>
      <c r="D1556" s="65">
        <v>2.4</v>
      </c>
      <c r="X1556" s="61">
        <v>4.42</v>
      </c>
    </row>
    <row r="1557" spans="2:24" x14ac:dyDescent="0.2">
      <c r="B1557" s="64">
        <v>1.24</v>
      </c>
      <c r="D1557" s="65">
        <v>2.4</v>
      </c>
      <c r="X1557" s="61">
        <v>1.24</v>
      </c>
    </row>
    <row r="1558" spans="2:24" x14ac:dyDescent="0.2">
      <c r="B1558" s="64">
        <v>8.52</v>
      </c>
      <c r="D1558" s="65">
        <v>2.4</v>
      </c>
      <c r="X1558" s="61">
        <v>8.52</v>
      </c>
    </row>
    <row r="1559" spans="2:24" x14ac:dyDescent="0.2">
      <c r="B1559" s="64">
        <v>1.02</v>
      </c>
      <c r="D1559" s="65">
        <v>2.4</v>
      </c>
      <c r="X1559" s="61">
        <v>1.02</v>
      </c>
    </row>
    <row r="1560" spans="2:24" x14ac:dyDescent="0.2">
      <c r="B1560" s="64">
        <v>5.12</v>
      </c>
      <c r="D1560" s="65">
        <v>2.42</v>
      </c>
      <c r="X1560" s="61">
        <v>5.12</v>
      </c>
    </row>
    <row r="1561" spans="2:24" x14ac:dyDescent="0.2">
      <c r="B1561" s="64">
        <v>15.66</v>
      </c>
      <c r="D1561" s="65">
        <v>2.42</v>
      </c>
      <c r="X1561" s="61">
        <v>15.66</v>
      </c>
    </row>
    <row r="1562" spans="2:24" x14ac:dyDescent="0.2">
      <c r="B1562" s="64">
        <v>2.84</v>
      </c>
      <c r="D1562" s="65">
        <v>2.42</v>
      </c>
      <c r="X1562" s="61">
        <v>2.84</v>
      </c>
    </row>
    <row r="1563" spans="2:24" x14ac:dyDescent="0.2">
      <c r="B1563" s="64">
        <v>0.42</v>
      </c>
      <c r="D1563" s="65">
        <v>2.42</v>
      </c>
      <c r="X1563" s="61">
        <v>0.42</v>
      </c>
    </row>
    <row r="1564" spans="2:24" x14ac:dyDescent="0.2">
      <c r="B1564" s="64">
        <v>16.899999999999999</v>
      </c>
      <c r="D1564" s="65">
        <v>2.42</v>
      </c>
      <c r="X1564" s="61">
        <v>16.899999999999999</v>
      </c>
    </row>
    <row r="1565" spans="2:24" x14ac:dyDescent="0.2">
      <c r="B1565" s="64">
        <v>2.42</v>
      </c>
      <c r="D1565" s="65">
        <v>2.42</v>
      </c>
      <c r="X1565" s="61">
        <v>2.42</v>
      </c>
    </row>
    <row r="1566" spans="2:24" x14ac:dyDescent="0.2">
      <c r="B1566" s="64">
        <v>4.5</v>
      </c>
      <c r="D1566" s="65">
        <v>2.42</v>
      </c>
      <c r="X1566" s="61">
        <v>4.5</v>
      </c>
    </row>
    <row r="1567" spans="2:24" x14ac:dyDescent="0.2">
      <c r="B1567" s="64">
        <v>0.8</v>
      </c>
      <c r="D1567" s="65">
        <v>2.42</v>
      </c>
      <c r="X1567" s="61">
        <v>0.8</v>
      </c>
    </row>
    <row r="1568" spans="2:24" x14ac:dyDescent="0.2">
      <c r="B1568" s="64">
        <v>0.4</v>
      </c>
      <c r="D1568" s="65">
        <v>2.42</v>
      </c>
      <c r="X1568" s="61">
        <v>0.4</v>
      </c>
    </row>
    <row r="1569" spans="2:24" x14ac:dyDescent="0.2">
      <c r="B1569" s="64">
        <v>1.62</v>
      </c>
      <c r="D1569" s="65">
        <v>2.42</v>
      </c>
      <c r="X1569" s="61">
        <v>1.62</v>
      </c>
    </row>
    <row r="1570" spans="2:24" x14ac:dyDescent="0.2">
      <c r="B1570" s="64">
        <v>14.66</v>
      </c>
      <c r="D1570" s="65">
        <v>2.42</v>
      </c>
      <c r="X1570" s="61">
        <v>14.66</v>
      </c>
    </row>
    <row r="1571" spans="2:24" x14ac:dyDescent="0.2">
      <c r="B1571" s="64">
        <v>1.2</v>
      </c>
      <c r="D1571" s="65">
        <v>2.42</v>
      </c>
      <c r="X1571" s="61">
        <v>1.2</v>
      </c>
    </row>
    <row r="1572" spans="2:24" x14ac:dyDescent="0.2">
      <c r="B1572" s="64">
        <v>1</v>
      </c>
      <c r="D1572" s="65">
        <v>2.44</v>
      </c>
      <c r="X1572" s="61">
        <v>1</v>
      </c>
    </row>
    <row r="1573" spans="2:24" x14ac:dyDescent="0.2">
      <c r="B1573" s="64">
        <v>14.58</v>
      </c>
      <c r="D1573" s="65">
        <v>2.44</v>
      </c>
      <c r="X1573" s="61">
        <v>14.58</v>
      </c>
    </row>
    <row r="1574" spans="2:24" x14ac:dyDescent="0.2">
      <c r="B1574" s="64">
        <v>5.48</v>
      </c>
      <c r="D1574" s="65">
        <v>2.44</v>
      </c>
      <c r="X1574" s="61">
        <v>5.48</v>
      </c>
    </row>
    <row r="1575" spans="2:24" x14ac:dyDescent="0.2">
      <c r="B1575" s="64">
        <v>3</v>
      </c>
      <c r="D1575" s="65">
        <v>2.44</v>
      </c>
      <c r="X1575" s="61">
        <v>3</v>
      </c>
    </row>
    <row r="1576" spans="2:24" x14ac:dyDescent="0.2">
      <c r="B1576" s="64">
        <v>5.6000000000000005</v>
      </c>
      <c r="D1576" s="65">
        <v>2.44</v>
      </c>
      <c r="X1576" s="61">
        <v>5.6000000000000005</v>
      </c>
    </row>
    <row r="1577" spans="2:24" x14ac:dyDescent="0.2">
      <c r="B1577" s="64">
        <v>3.7600000000000002</v>
      </c>
      <c r="D1577" s="65">
        <v>2.44</v>
      </c>
      <c r="X1577" s="61">
        <v>3.7600000000000002</v>
      </c>
    </row>
    <row r="1578" spans="2:24" x14ac:dyDescent="0.2">
      <c r="B1578" s="64">
        <v>0.14000000000000001</v>
      </c>
      <c r="D1578" s="65">
        <v>2.44</v>
      </c>
      <c r="X1578" s="61">
        <v>0.14000000000000001</v>
      </c>
    </row>
    <row r="1579" spans="2:24" x14ac:dyDescent="0.2">
      <c r="B1579" s="64">
        <v>17.04</v>
      </c>
      <c r="D1579" s="65">
        <v>2.46</v>
      </c>
      <c r="X1579" s="61">
        <v>17.04</v>
      </c>
    </row>
    <row r="1580" spans="2:24" x14ac:dyDescent="0.2">
      <c r="B1580" s="64">
        <v>0.62</v>
      </c>
      <c r="D1580" s="65">
        <v>2.46</v>
      </c>
      <c r="X1580" s="61">
        <v>0.62</v>
      </c>
    </row>
    <row r="1581" spans="2:24" x14ac:dyDescent="0.2">
      <c r="B1581" s="64">
        <v>9.42</v>
      </c>
      <c r="D1581" s="65">
        <v>2.48</v>
      </c>
      <c r="X1581" s="61">
        <v>9.42</v>
      </c>
    </row>
    <row r="1582" spans="2:24" x14ac:dyDescent="0.2">
      <c r="B1582" s="64">
        <v>0.8</v>
      </c>
      <c r="D1582" s="65">
        <v>2.48</v>
      </c>
      <c r="X1582" s="61">
        <v>0.8</v>
      </c>
    </row>
    <row r="1583" spans="2:24" x14ac:dyDescent="0.2">
      <c r="B1583" s="64">
        <v>7.8</v>
      </c>
      <c r="D1583" s="65">
        <v>2.48</v>
      </c>
      <c r="X1583" s="61">
        <v>7.8</v>
      </c>
    </row>
    <row r="1584" spans="2:24" x14ac:dyDescent="0.2">
      <c r="B1584" s="64">
        <v>17.940000000000001</v>
      </c>
      <c r="D1584" s="65">
        <v>2.48</v>
      </c>
      <c r="X1584" s="61">
        <v>17.940000000000001</v>
      </c>
    </row>
    <row r="1585" spans="2:24" x14ac:dyDescent="0.2">
      <c r="B1585" s="64">
        <v>10.94</v>
      </c>
      <c r="D1585" s="65">
        <v>2.48</v>
      </c>
      <c r="X1585" s="61">
        <v>10.94</v>
      </c>
    </row>
    <row r="1586" spans="2:24" x14ac:dyDescent="0.2">
      <c r="B1586" s="64">
        <v>0.92</v>
      </c>
      <c r="D1586" s="65">
        <v>2.48</v>
      </c>
      <c r="X1586" s="61">
        <v>0.92</v>
      </c>
    </row>
    <row r="1587" spans="2:24" x14ac:dyDescent="0.2">
      <c r="B1587" s="64">
        <v>11.540000000000001</v>
      </c>
      <c r="D1587" s="65">
        <v>2.5</v>
      </c>
      <c r="X1587" s="61">
        <v>11.540000000000001</v>
      </c>
    </row>
    <row r="1588" spans="2:24" x14ac:dyDescent="0.2">
      <c r="B1588" s="64">
        <v>0.12</v>
      </c>
      <c r="D1588" s="65">
        <v>2.5</v>
      </c>
      <c r="X1588" s="61">
        <v>0.12</v>
      </c>
    </row>
    <row r="1589" spans="2:24" x14ac:dyDescent="0.2">
      <c r="B1589" s="64">
        <v>0.8</v>
      </c>
      <c r="D1589" s="65">
        <v>2.5</v>
      </c>
      <c r="X1589" s="61">
        <v>0.8</v>
      </c>
    </row>
    <row r="1590" spans="2:24" x14ac:dyDescent="0.2">
      <c r="B1590" s="64">
        <v>16.600000000000001</v>
      </c>
      <c r="D1590" s="65">
        <v>2.5</v>
      </c>
      <c r="X1590" s="61">
        <v>16.600000000000001</v>
      </c>
    </row>
    <row r="1591" spans="2:24" x14ac:dyDescent="0.2">
      <c r="B1591" s="64">
        <v>2.06</v>
      </c>
      <c r="D1591" s="65">
        <v>2.52</v>
      </c>
      <c r="X1591" s="61">
        <v>2.06</v>
      </c>
    </row>
    <row r="1592" spans="2:24" x14ac:dyDescent="0.2">
      <c r="B1592" s="64">
        <v>0.70000000000000007</v>
      </c>
      <c r="D1592" s="65">
        <v>2.52</v>
      </c>
      <c r="X1592" s="61">
        <v>0.70000000000000007</v>
      </c>
    </row>
    <row r="1593" spans="2:24" x14ac:dyDescent="0.2">
      <c r="B1593" s="64">
        <v>5.54</v>
      </c>
      <c r="D1593" s="65">
        <v>2.52</v>
      </c>
      <c r="X1593" s="61">
        <v>5.54</v>
      </c>
    </row>
    <row r="1594" spans="2:24" x14ac:dyDescent="0.2">
      <c r="B1594" s="64">
        <v>1.6400000000000001</v>
      </c>
      <c r="D1594" s="65">
        <v>2.52</v>
      </c>
      <c r="X1594" s="61">
        <v>1.6400000000000001</v>
      </c>
    </row>
    <row r="1595" spans="2:24" x14ac:dyDescent="0.2">
      <c r="B1595" s="64">
        <v>0.3</v>
      </c>
      <c r="D1595" s="65">
        <v>2.52</v>
      </c>
      <c r="X1595" s="61">
        <v>0.3</v>
      </c>
    </row>
    <row r="1596" spans="2:24" x14ac:dyDescent="0.2">
      <c r="B1596" s="64">
        <v>0.48</v>
      </c>
      <c r="D1596" s="65">
        <v>2.52</v>
      </c>
      <c r="X1596" s="61">
        <v>0.48</v>
      </c>
    </row>
    <row r="1597" spans="2:24" x14ac:dyDescent="0.2">
      <c r="B1597" s="64">
        <v>0.4</v>
      </c>
      <c r="D1597" s="65">
        <v>2.52</v>
      </c>
      <c r="X1597" s="61">
        <v>0.4</v>
      </c>
    </row>
    <row r="1598" spans="2:24" x14ac:dyDescent="0.2">
      <c r="B1598" s="64">
        <v>1.54</v>
      </c>
      <c r="D1598" s="65">
        <v>2.54</v>
      </c>
      <c r="X1598" s="61">
        <v>1.54</v>
      </c>
    </row>
    <row r="1599" spans="2:24" x14ac:dyDescent="0.2">
      <c r="B1599" s="64">
        <v>0.24</v>
      </c>
      <c r="D1599" s="65">
        <v>2.54</v>
      </c>
      <c r="X1599" s="61">
        <v>0.24</v>
      </c>
    </row>
    <row r="1600" spans="2:24" x14ac:dyDescent="0.2">
      <c r="B1600" s="64">
        <v>4.8</v>
      </c>
      <c r="D1600" s="65">
        <v>2.54</v>
      </c>
      <c r="X1600" s="61">
        <v>4.8</v>
      </c>
    </row>
    <row r="1601" spans="2:24" x14ac:dyDescent="0.2">
      <c r="B1601" s="64">
        <v>1.3</v>
      </c>
      <c r="D1601" s="65">
        <v>2.56</v>
      </c>
      <c r="X1601" s="61">
        <v>1.3</v>
      </c>
    </row>
    <row r="1602" spans="2:24" x14ac:dyDescent="0.2">
      <c r="B1602" s="64">
        <v>19.240000000000002</v>
      </c>
      <c r="D1602" s="65">
        <v>2.56</v>
      </c>
      <c r="X1602" s="61">
        <v>19.240000000000002</v>
      </c>
    </row>
    <row r="1603" spans="2:24" x14ac:dyDescent="0.2">
      <c r="B1603" s="64">
        <v>18.84</v>
      </c>
      <c r="D1603" s="65">
        <v>2.56</v>
      </c>
      <c r="X1603" s="61">
        <v>18.84</v>
      </c>
    </row>
    <row r="1604" spans="2:24" x14ac:dyDescent="0.2">
      <c r="B1604" s="64">
        <v>0.86</v>
      </c>
      <c r="D1604" s="65">
        <v>2.56</v>
      </c>
      <c r="X1604" s="61">
        <v>0.86</v>
      </c>
    </row>
    <row r="1605" spans="2:24" x14ac:dyDescent="0.2">
      <c r="B1605" s="64">
        <v>19.68</v>
      </c>
      <c r="D1605" s="65">
        <v>2.56</v>
      </c>
      <c r="X1605" s="61">
        <v>19.68</v>
      </c>
    </row>
    <row r="1606" spans="2:24" x14ac:dyDescent="0.2">
      <c r="B1606" s="64">
        <v>1.3</v>
      </c>
      <c r="D1606" s="65">
        <v>2.56</v>
      </c>
      <c r="X1606" s="61">
        <v>1.3</v>
      </c>
    </row>
    <row r="1607" spans="2:24" x14ac:dyDescent="0.2">
      <c r="B1607" s="64">
        <v>1.1200000000000001</v>
      </c>
      <c r="D1607" s="65">
        <v>2.56</v>
      </c>
      <c r="X1607" s="61">
        <v>1.1200000000000001</v>
      </c>
    </row>
    <row r="1608" spans="2:24" x14ac:dyDescent="0.2">
      <c r="B1608" s="64">
        <v>10.700000000000001</v>
      </c>
      <c r="D1608" s="65">
        <v>2.58</v>
      </c>
      <c r="X1608" s="61">
        <v>10.700000000000001</v>
      </c>
    </row>
    <row r="1609" spans="2:24" x14ac:dyDescent="0.2">
      <c r="B1609" s="64">
        <v>7.84</v>
      </c>
      <c r="D1609" s="65">
        <v>2.58</v>
      </c>
      <c r="X1609" s="61">
        <v>7.84</v>
      </c>
    </row>
    <row r="1610" spans="2:24" x14ac:dyDescent="0.2">
      <c r="B1610" s="64">
        <v>2.12</v>
      </c>
      <c r="D1610" s="65">
        <v>2.58</v>
      </c>
      <c r="X1610" s="61">
        <v>2.12</v>
      </c>
    </row>
    <row r="1611" spans="2:24" x14ac:dyDescent="0.2">
      <c r="B1611" s="64">
        <v>0.52</v>
      </c>
      <c r="D1611" s="65">
        <v>2.6</v>
      </c>
      <c r="X1611" s="61">
        <v>0.52</v>
      </c>
    </row>
    <row r="1612" spans="2:24" x14ac:dyDescent="0.2">
      <c r="B1612" s="64">
        <v>5.82</v>
      </c>
      <c r="D1612" s="65">
        <v>2.6</v>
      </c>
      <c r="X1612" s="61">
        <v>5.82</v>
      </c>
    </row>
    <row r="1613" spans="2:24" x14ac:dyDescent="0.2">
      <c r="B1613" s="64">
        <v>0.36</v>
      </c>
      <c r="D1613" s="65">
        <v>2.6</v>
      </c>
      <c r="X1613" s="61">
        <v>0.36</v>
      </c>
    </row>
    <row r="1614" spans="2:24" x14ac:dyDescent="0.2">
      <c r="B1614" s="64">
        <v>8.26</v>
      </c>
      <c r="D1614" s="65">
        <v>2.6</v>
      </c>
      <c r="X1614" s="61">
        <v>8.26</v>
      </c>
    </row>
    <row r="1615" spans="2:24" x14ac:dyDescent="0.2">
      <c r="B1615" s="64">
        <v>4.1399999999999997</v>
      </c>
      <c r="D1615" s="65">
        <v>2.6</v>
      </c>
      <c r="X1615" s="61">
        <v>4.1399999999999997</v>
      </c>
    </row>
    <row r="1616" spans="2:24" x14ac:dyDescent="0.2">
      <c r="B1616" s="64">
        <v>1.68</v>
      </c>
      <c r="D1616" s="65">
        <v>2.6</v>
      </c>
      <c r="X1616" s="61">
        <v>1.68</v>
      </c>
    </row>
    <row r="1617" spans="2:24" x14ac:dyDescent="0.2">
      <c r="B1617" s="64">
        <v>1.9000000000000001</v>
      </c>
      <c r="D1617" s="65">
        <v>2.6</v>
      </c>
      <c r="X1617" s="61">
        <v>1.9000000000000001</v>
      </c>
    </row>
    <row r="1618" spans="2:24" x14ac:dyDescent="0.2">
      <c r="B1618" s="64">
        <v>1.1599999999999999</v>
      </c>
      <c r="D1618" s="65">
        <v>2.62</v>
      </c>
      <c r="X1618" s="61">
        <v>1.1599999999999999</v>
      </c>
    </row>
    <row r="1619" spans="2:24" x14ac:dyDescent="0.2">
      <c r="B1619" s="64">
        <v>8.1</v>
      </c>
      <c r="D1619" s="65">
        <v>2.62</v>
      </c>
      <c r="X1619" s="61">
        <v>8.1</v>
      </c>
    </row>
    <row r="1620" spans="2:24" x14ac:dyDescent="0.2">
      <c r="B1620" s="64">
        <v>1.3</v>
      </c>
      <c r="D1620" s="65">
        <v>2.62</v>
      </c>
      <c r="X1620" s="61">
        <v>1.3</v>
      </c>
    </row>
    <row r="1621" spans="2:24" x14ac:dyDescent="0.2">
      <c r="B1621" s="64">
        <v>4.8</v>
      </c>
      <c r="D1621" s="65">
        <v>2.64</v>
      </c>
      <c r="X1621" s="61">
        <v>4.8</v>
      </c>
    </row>
    <row r="1622" spans="2:24" x14ac:dyDescent="0.2">
      <c r="B1622" s="64">
        <v>0.76</v>
      </c>
      <c r="D1622" s="65">
        <v>2.64</v>
      </c>
      <c r="X1622" s="61">
        <v>0.76</v>
      </c>
    </row>
    <row r="1623" spans="2:24" x14ac:dyDescent="0.2">
      <c r="B1623" s="64">
        <v>1.32</v>
      </c>
      <c r="D1623" s="65">
        <v>2.64</v>
      </c>
      <c r="X1623" s="61">
        <v>1.32</v>
      </c>
    </row>
    <row r="1624" spans="2:24" x14ac:dyDescent="0.2">
      <c r="B1624" s="64">
        <v>1.78</v>
      </c>
      <c r="D1624" s="65">
        <v>2.64</v>
      </c>
      <c r="X1624" s="61">
        <v>1.78</v>
      </c>
    </row>
    <row r="1625" spans="2:24" x14ac:dyDescent="0.2">
      <c r="B1625" s="64">
        <v>0.16</v>
      </c>
      <c r="D1625" s="65">
        <v>2.66</v>
      </c>
      <c r="X1625" s="61">
        <v>0.16</v>
      </c>
    </row>
    <row r="1626" spans="2:24" x14ac:dyDescent="0.2">
      <c r="B1626" s="64">
        <v>3.38</v>
      </c>
      <c r="D1626" s="65">
        <v>2.66</v>
      </c>
      <c r="X1626" s="61">
        <v>3.38</v>
      </c>
    </row>
    <row r="1627" spans="2:24" x14ac:dyDescent="0.2">
      <c r="B1627" s="64">
        <v>4.04</v>
      </c>
      <c r="D1627" s="65">
        <v>2.66</v>
      </c>
      <c r="X1627" s="61">
        <v>4.04</v>
      </c>
    </row>
    <row r="1628" spans="2:24" x14ac:dyDescent="0.2">
      <c r="B1628" s="64">
        <v>2.4</v>
      </c>
      <c r="D1628" s="65">
        <v>2.66</v>
      </c>
      <c r="X1628" s="61">
        <v>2.4</v>
      </c>
    </row>
    <row r="1629" spans="2:24" x14ac:dyDescent="0.2">
      <c r="B1629" s="64">
        <v>9.8800000000000008</v>
      </c>
      <c r="D1629" s="65">
        <v>2.66</v>
      </c>
      <c r="X1629" s="61">
        <v>9.8800000000000008</v>
      </c>
    </row>
    <row r="1630" spans="2:24" x14ac:dyDescent="0.2">
      <c r="B1630" s="64">
        <v>11.42</v>
      </c>
      <c r="D1630" s="65">
        <v>2.66</v>
      </c>
      <c r="X1630" s="61">
        <v>11.42</v>
      </c>
    </row>
    <row r="1631" spans="2:24" x14ac:dyDescent="0.2">
      <c r="B1631" s="64">
        <v>1.32</v>
      </c>
      <c r="D1631" s="65">
        <v>2.66</v>
      </c>
      <c r="X1631" s="61">
        <v>1.32</v>
      </c>
    </row>
    <row r="1632" spans="2:24" x14ac:dyDescent="0.2">
      <c r="B1632" s="64">
        <v>0.32</v>
      </c>
      <c r="D1632" s="65">
        <v>2.66</v>
      </c>
      <c r="X1632" s="61">
        <v>0.32</v>
      </c>
    </row>
    <row r="1633" spans="2:24" x14ac:dyDescent="0.2">
      <c r="B1633" s="64">
        <v>3.4</v>
      </c>
      <c r="D1633" s="65">
        <v>2.66</v>
      </c>
      <c r="X1633" s="61">
        <v>3.4</v>
      </c>
    </row>
    <row r="1634" spans="2:24" x14ac:dyDescent="0.2">
      <c r="B1634" s="64">
        <v>5.64</v>
      </c>
      <c r="D1634" s="65">
        <v>2.66</v>
      </c>
      <c r="X1634" s="61">
        <v>5.64</v>
      </c>
    </row>
    <row r="1635" spans="2:24" x14ac:dyDescent="0.2">
      <c r="B1635" s="64">
        <v>12.26</v>
      </c>
      <c r="D1635" s="65">
        <v>2.66</v>
      </c>
      <c r="X1635" s="61">
        <v>12.26</v>
      </c>
    </row>
    <row r="1636" spans="2:24" x14ac:dyDescent="0.2">
      <c r="B1636" s="64">
        <v>5.38</v>
      </c>
      <c r="D1636" s="65">
        <v>2.68</v>
      </c>
      <c r="X1636" s="61">
        <v>5.38</v>
      </c>
    </row>
    <row r="1637" spans="2:24" x14ac:dyDescent="0.2">
      <c r="B1637" s="64">
        <v>6.22</v>
      </c>
      <c r="D1637" s="65">
        <v>2.68</v>
      </c>
      <c r="X1637" s="61">
        <v>6.22</v>
      </c>
    </row>
    <row r="1638" spans="2:24" x14ac:dyDescent="0.2">
      <c r="B1638" s="64">
        <v>4.58</v>
      </c>
      <c r="D1638" s="65">
        <v>2.7</v>
      </c>
      <c r="X1638" s="61">
        <v>4.58</v>
      </c>
    </row>
    <row r="1639" spans="2:24" x14ac:dyDescent="0.2">
      <c r="B1639" s="64">
        <v>0.18</v>
      </c>
      <c r="D1639" s="65">
        <v>2.7</v>
      </c>
      <c r="X1639" s="61">
        <v>0.18</v>
      </c>
    </row>
    <row r="1640" spans="2:24" x14ac:dyDescent="0.2">
      <c r="B1640" s="64">
        <v>1.8</v>
      </c>
      <c r="D1640" s="65">
        <v>2.7</v>
      </c>
      <c r="X1640" s="61">
        <v>1.8</v>
      </c>
    </row>
    <row r="1641" spans="2:24" x14ac:dyDescent="0.2">
      <c r="B1641" s="64">
        <v>2.68</v>
      </c>
      <c r="D1641" s="65">
        <v>2.7</v>
      </c>
      <c r="X1641" s="61">
        <v>2.68</v>
      </c>
    </row>
    <row r="1642" spans="2:24" x14ac:dyDescent="0.2">
      <c r="B1642" s="64">
        <v>18.88</v>
      </c>
      <c r="D1642" s="65">
        <v>2.7</v>
      </c>
      <c r="X1642" s="61">
        <v>18.88</v>
      </c>
    </row>
    <row r="1643" spans="2:24" x14ac:dyDescent="0.2">
      <c r="B1643" s="64">
        <v>9.48</v>
      </c>
      <c r="D1643" s="65">
        <v>2.7</v>
      </c>
      <c r="X1643" s="61">
        <v>9.48</v>
      </c>
    </row>
    <row r="1644" spans="2:24" x14ac:dyDescent="0.2">
      <c r="B1644" s="64">
        <v>3.68</v>
      </c>
      <c r="D1644" s="65">
        <v>2.7</v>
      </c>
      <c r="X1644" s="61">
        <v>3.68</v>
      </c>
    </row>
    <row r="1645" spans="2:24" x14ac:dyDescent="0.2">
      <c r="B1645" s="64">
        <v>1.62</v>
      </c>
      <c r="D1645" s="65">
        <v>2.7</v>
      </c>
      <c r="X1645" s="61">
        <v>1.62</v>
      </c>
    </row>
    <row r="1646" spans="2:24" x14ac:dyDescent="0.2">
      <c r="B1646" s="64">
        <v>0.92</v>
      </c>
      <c r="D1646" s="65">
        <v>2.72</v>
      </c>
      <c r="X1646" s="61">
        <v>0.92</v>
      </c>
    </row>
    <row r="1647" spans="2:24" x14ac:dyDescent="0.2">
      <c r="B1647" s="64">
        <v>2.6</v>
      </c>
      <c r="D1647" s="65">
        <v>2.72</v>
      </c>
      <c r="X1647" s="61">
        <v>2.6</v>
      </c>
    </row>
    <row r="1648" spans="2:24" x14ac:dyDescent="0.2">
      <c r="B1648" s="64">
        <v>5.22</v>
      </c>
      <c r="D1648" s="65">
        <v>2.72</v>
      </c>
      <c r="X1648" s="61">
        <v>5.22</v>
      </c>
    </row>
    <row r="1649" spans="2:24" x14ac:dyDescent="0.2">
      <c r="B1649" s="64">
        <v>0.74</v>
      </c>
      <c r="D1649" s="65">
        <v>2.72</v>
      </c>
      <c r="X1649" s="61">
        <v>0.74</v>
      </c>
    </row>
    <row r="1650" spans="2:24" x14ac:dyDescent="0.2">
      <c r="B1650" s="64">
        <v>15.08</v>
      </c>
      <c r="D1650" s="65">
        <v>2.72</v>
      </c>
      <c r="X1650" s="61">
        <v>15.08</v>
      </c>
    </row>
    <row r="1651" spans="2:24" x14ac:dyDescent="0.2">
      <c r="B1651" s="64">
        <v>1.1599999999999999</v>
      </c>
      <c r="D1651" s="65">
        <v>2.74</v>
      </c>
      <c r="X1651" s="61">
        <v>1.1599999999999999</v>
      </c>
    </row>
    <row r="1652" spans="2:24" x14ac:dyDescent="0.2">
      <c r="B1652" s="64">
        <v>17.88</v>
      </c>
      <c r="D1652" s="65">
        <v>2.74</v>
      </c>
      <c r="X1652" s="61">
        <v>17.88</v>
      </c>
    </row>
    <row r="1653" spans="2:24" x14ac:dyDescent="0.2">
      <c r="B1653" s="64">
        <v>2.08</v>
      </c>
      <c r="D1653" s="65">
        <v>2.74</v>
      </c>
      <c r="X1653" s="61">
        <v>2.08</v>
      </c>
    </row>
    <row r="1654" spans="2:24" x14ac:dyDescent="0.2">
      <c r="B1654" s="64">
        <v>2.12</v>
      </c>
      <c r="D1654" s="65">
        <v>2.74</v>
      </c>
      <c r="X1654" s="61">
        <v>2.12</v>
      </c>
    </row>
    <row r="1655" spans="2:24" x14ac:dyDescent="0.2">
      <c r="B1655" s="64">
        <v>0.72</v>
      </c>
      <c r="D1655" s="65">
        <v>2.7600000000000002</v>
      </c>
      <c r="X1655" s="61">
        <v>0.72</v>
      </c>
    </row>
    <row r="1656" spans="2:24" x14ac:dyDescent="0.2">
      <c r="B1656" s="64">
        <v>0.18</v>
      </c>
      <c r="D1656" s="65">
        <v>2.7600000000000002</v>
      </c>
      <c r="X1656" s="61">
        <v>0.18</v>
      </c>
    </row>
    <row r="1657" spans="2:24" x14ac:dyDescent="0.2">
      <c r="B1657" s="64">
        <v>17.080000000000002</v>
      </c>
      <c r="D1657" s="65">
        <v>2.7600000000000002</v>
      </c>
      <c r="X1657" s="61">
        <v>17.080000000000002</v>
      </c>
    </row>
    <row r="1658" spans="2:24" x14ac:dyDescent="0.2">
      <c r="B1658" s="64">
        <v>12.72</v>
      </c>
      <c r="D1658" s="65">
        <v>2.7600000000000002</v>
      </c>
      <c r="X1658" s="61">
        <v>12.72</v>
      </c>
    </row>
    <row r="1659" spans="2:24" x14ac:dyDescent="0.2">
      <c r="B1659" s="64">
        <v>2.94</v>
      </c>
      <c r="D1659" s="65">
        <v>2.7600000000000002</v>
      </c>
      <c r="X1659" s="61">
        <v>2.94</v>
      </c>
    </row>
    <row r="1660" spans="2:24" x14ac:dyDescent="0.2">
      <c r="B1660" s="64">
        <v>15.9</v>
      </c>
      <c r="D1660" s="65">
        <v>2.7600000000000002</v>
      </c>
      <c r="X1660" s="61">
        <v>15.9</v>
      </c>
    </row>
    <row r="1661" spans="2:24" x14ac:dyDescent="0.2">
      <c r="B1661" s="64">
        <v>1.6</v>
      </c>
      <c r="D1661" s="65">
        <v>2.7600000000000002</v>
      </c>
      <c r="X1661" s="61">
        <v>1.6</v>
      </c>
    </row>
    <row r="1662" spans="2:24" x14ac:dyDescent="0.2">
      <c r="B1662" s="64">
        <v>17.900000000000002</v>
      </c>
      <c r="D1662" s="65">
        <v>2.7800000000000002</v>
      </c>
      <c r="X1662" s="61">
        <v>17.900000000000002</v>
      </c>
    </row>
    <row r="1663" spans="2:24" x14ac:dyDescent="0.2">
      <c r="B1663" s="64">
        <v>1.3800000000000001</v>
      </c>
      <c r="D1663" s="65">
        <v>2.7800000000000002</v>
      </c>
      <c r="X1663" s="61">
        <v>1.3800000000000001</v>
      </c>
    </row>
    <row r="1664" spans="2:24" x14ac:dyDescent="0.2">
      <c r="B1664" s="64">
        <v>0.56000000000000005</v>
      </c>
      <c r="D1664" s="65">
        <v>2.7800000000000002</v>
      </c>
      <c r="X1664" s="61">
        <v>0.56000000000000005</v>
      </c>
    </row>
    <row r="1665" spans="2:24" x14ac:dyDescent="0.2">
      <c r="B1665" s="64">
        <v>0.8</v>
      </c>
      <c r="D1665" s="65">
        <v>2.7800000000000002</v>
      </c>
      <c r="X1665" s="61">
        <v>0.8</v>
      </c>
    </row>
    <row r="1666" spans="2:24" x14ac:dyDescent="0.2">
      <c r="B1666" s="64">
        <v>1.3</v>
      </c>
      <c r="D1666" s="65">
        <v>2.7800000000000002</v>
      </c>
      <c r="X1666" s="61">
        <v>1.3</v>
      </c>
    </row>
    <row r="1667" spans="2:24" x14ac:dyDescent="0.2">
      <c r="B1667" s="64">
        <v>9.3800000000000008</v>
      </c>
      <c r="D1667" s="65">
        <v>2.7800000000000002</v>
      </c>
      <c r="X1667" s="61">
        <v>9.3800000000000008</v>
      </c>
    </row>
    <row r="1668" spans="2:24" x14ac:dyDescent="0.2">
      <c r="B1668" s="64">
        <v>1.18</v>
      </c>
      <c r="D1668" s="65">
        <v>2.7800000000000002</v>
      </c>
      <c r="X1668" s="61">
        <v>1.18</v>
      </c>
    </row>
    <row r="1669" spans="2:24" x14ac:dyDescent="0.2">
      <c r="B1669" s="64">
        <v>2.1800000000000002</v>
      </c>
      <c r="D1669" s="65">
        <v>2.7800000000000002</v>
      </c>
      <c r="X1669" s="61">
        <v>2.1800000000000002</v>
      </c>
    </row>
    <row r="1670" spans="2:24" x14ac:dyDescent="0.2">
      <c r="B1670" s="64">
        <v>8.8800000000000008</v>
      </c>
      <c r="D1670" s="65">
        <v>2.7800000000000002</v>
      </c>
      <c r="X1670" s="61">
        <v>8.8800000000000008</v>
      </c>
    </row>
    <row r="1671" spans="2:24" x14ac:dyDescent="0.2">
      <c r="B1671" s="64">
        <v>6.5</v>
      </c>
      <c r="D1671" s="65">
        <v>2.7800000000000002</v>
      </c>
      <c r="X1671" s="61">
        <v>6.5</v>
      </c>
    </row>
    <row r="1672" spans="2:24" x14ac:dyDescent="0.2">
      <c r="B1672" s="64">
        <v>0.34</v>
      </c>
      <c r="D1672" s="65">
        <v>2.8000000000000003</v>
      </c>
      <c r="X1672" s="61">
        <v>0.34</v>
      </c>
    </row>
    <row r="1673" spans="2:24" x14ac:dyDescent="0.2">
      <c r="B1673" s="64">
        <v>1.34</v>
      </c>
      <c r="D1673" s="65">
        <v>2.8000000000000003</v>
      </c>
      <c r="X1673" s="61">
        <v>1.34</v>
      </c>
    </row>
    <row r="1674" spans="2:24" x14ac:dyDescent="0.2">
      <c r="B1674" s="64">
        <v>0.54</v>
      </c>
      <c r="D1674" s="65">
        <v>2.8000000000000003</v>
      </c>
      <c r="X1674" s="61">
        <v>0.54</v>
      </c>
    </row>
    <row r="1675" spans="2:24" x14ac:dyDescent="0.2">
      <c r="B1675" s="64">
        <v>0.12</v>
      </c>
      <c r="D1675" s="65">
        <v>2.8000000000000003</v>
      </c>
      <c r="X1675" s="61">
        <v>0.12</v>
      </c>
    </row>
    <row r="1676" spans="2:24" x14ac:dyDescent="0.2">
      <c r="B1676" s="64">
        <v>0.46</v>
      </c>
      <c r="D1676" s="65">
        <v>2.8000000000000003</v>
      </c>
      <c r="X1676" s="61">
        <v>0.46</v>
      </c>
    </row>
    <row r="1677" spans="2:24" x14ac:dyDescent="0.2">
      <c r="B1677" s="64">
        <v>3.24</v>
      </c>
      <c r="D1677" s="65">
        <v>2.82</v>
      </c>
      <c r="X1677" s="61">
        <v>3.24</v>
      </c>
    </row>
    <row r="1678" spans="2:24" x14ac:dyDescent="0.2">
      <c r="B1678" s="64">
        <v>4.38</v>
      </c>
      <c r="D1678" s="65">
        <v>2.82</v>
      </c>
      <c r="X1678" s="61">
        <v>4.38</v>
      </c>
    </row>
    <row r="1679" spans="2:24" x14ac:dyDescent="0.2">
      <c r="B1679" s="64">
        <v>1.1599999999999999</v>
      </c>
      <c r="D1679" s="65">
        <v>2.82</v>
      </c>
      <c r="X1679" s="61">
        <v>1.1599999999999999</v>
      </c>
    </row>
    <row r="1680" spans="2:24" x14ac:dyDescent="0.2">
      <c r="B1680" s="64">
        <v>0.88</v>
      </c>
      <c r="D1680" s="65">
        <v>2.82</v>
      </c>
      <c r="X1680" s="61">
        <v>0.88</v>
      </c>
    </row>
    <row r="1681" spans="2:24" x14ac:dyDescent="0.2">
      <c r="B1681" s="64">
        <v>1.46</v>
      </c>
      <c r="D1681" s="65">
        <v>2.82</v>
      </c>
      <c r="X1681" s="61">
        <v>1.46</v>
      </c>
    </row>
    <row r="1682" spans="2:24" x14ac:dyDescent="0.2">
      <c r="B1682" s="64">
        <v>1.24</v>
      </c>
      <c r="D1682" s="65">
        <v>2.82</v>
      </c>
      <c r="X1682" s="61">
        <v>1.24</v>
      </c>
    </row>
    <row r="1683" spans="2:24" x14ac:dyDescent="0.2">
      <c r="B1683" s="64">
        <v>18.559999999999999</v>
      </c>
      <c r="D1683" s="65">
        <v>2.84</v>
      </c>
      <c r="X1683" s="61">
        <v>18.559999999999999</v>
      </c>
    </row>
    <row r="1684" spans="2:24" x14ac:dyDescent="0.2">
      <c r="B1684" s="64">
        <v>0.5</v>
      </c>
      <c r="D1684" s="65">
        <v>2.84</v>
      </c>
      <c r="X1684" s="61">
        <v>0.5</v>
      </c>
    </row>
    <row r="1685" spans="2:24" x14ac:dyDescent="0.2">
      <c r="B1685" s="64">
        <v>1.76</v>
      </c>
      <c r="D1685" s="65">
        <v>2.84</v>
      </c>
      <c r="X1685" s="61">
        <v>1.76</v>
      </c>
    </row>
    <row r="1686" spans="2:24" x14ac:dyDescent="0.2">
      <c r="B1686" s="64">
        <v>15.76</v>
      </c>
      <c r="D1686" s="65">
        <v>2.84</v>
      </c>
      <c r="X1686" s="61">
        <v>15.76</v>
      </c>
    </row>
    <row r="1687" spans="2:24" x14ac:dyDescent="0.2">
      <c r="B1687" s="64">
        <v>0.9</v>
      </c>
      <c r="D1687" s="65">
        <v>2.84</v>
      </c>
      <c r="X1687" s="61">
        <v>0.9</v>
      </c>
    </row>
    <row r="1688" spans="2:24" x14ac:dyDescent="0.2">
      <c r="B1688" s="64">
        <v>0.8</v>
      </c>
      <c r="D1688" s="65">
        <v>2.86</v>
      </c>
      <c r="X1688" s="61">
        <v>0.8</v>
      </c>
    </row>
    <row r="1689" spans="2:24" x14ac:dyDescent="0.2">
      <c r="B1689" s="64">
        <v>6.22</v>
      </c>
      <c r="D1689" s="65">
        <v>2.86</v>
      </c>
      <c r="X1689" s="61">
        <v>6.22</v>
      </c>
    </row>
    <row r="1690" spans="2:24" x14ac:dyDescent="0.2">
      <c r="B1690" s="64">
        <v>0.42</v>
      </c>
      <c r="D1690" s="65">
        <v>2.86</v>
      </c>
      <c r="X1690" s="61">
        <v>0.42</v>
      </c>
    </row>
    <row r="1691" spans="2:24" x14ac:dyDescent="0.2">
      <c r="B1691" s="64">
        <v>6.5200000000000005</v>
      </c>
      <c r="D1691" s="65">
        <v>2.86</v>
      </c>
      <c r="X1691" s="61">
        <v>6.5200000000000005</v>
      </c>
    </row>
    <row r="1692" spans="2:24" x14ac:dyDescent="0.2">
      <c r="B1692" s="64">
        <v>0.56000000000000005</v>
      </c>
      <c r="D1692" s="65">
        <v>2.86</v>
      </c>
      <c r="X1692" s="61">
        <v>0.56000000000000005</v>
      </c>
    </row>
    <row r="1693" spans="2:24" x14ac:dyDescent="0.2">
      <c r="B1693" s="64">
        <v>6.42</v>
      </c>
      <c r="D1693" s="65">
        <v>2.86</v>
      </c>
      <c r="X1693" s="61">
        <v>6.42</v>
      </c>
    </row>
    <row r="1694" spans="2:24" x14ac:dyDescent="0.2">
      <c r="B1694" s="64">
        <v>1.06</v>
      </c>
      <c r="D1694" s="65">
        <v>2.86</v>
      </c>
      <c r="X1694" s="61">
        <v>1.06</v>
      </c>
    </row>
    <row r="1695" spans="2:24" x14ac:dyDescent="0.2">
      <c r="B1695" s="64">
        <v>1.3800000000000001</v>
      </c>
      <c r="D1695" s="65">
        <v>2.86</v>
      </c>
      <c r="X1695" s="61">
        <v>1.3800000000000001</v>
      </c>
    </row>
    <row r="1696" spans="2:24" x14ac:dyDescent="0.2">
      <c r="B1696" s="64">
        <v>17.12</v>
      </c>
      <c r="D1696" s="65">
        <v>2.86</v>
      </c>
      <c r="X1696" s="61">
        <v>17.12</v>
      </c>
    </row>
    <row r="1697" spans="2:24" x14ac:dyDescent="0.2">
      <c r="B1697" s="64">
        <v>0.1</v>
      </c>
      <c r="D1697" s="65">
        <v>2.88</v>
      </c>
      <c r="X1697" s="61">
        <v>0.1</v>
      </c>
    </row>
    <row r="1698" spans="2:24" x14ac:dyDescent="0.2">
      <c r="B1698" s="64">
        <v>2.5</v>
      </c>
      <c r="D1698" s="65">
        <v>2.88</v>
      </c>
      <c r="X1698" s="61">
        <v>2.5</v>
      </c>
    </row>
    <row r="1699" spans="2:24" x14ac:dyDescent="0.2">
      <c r="B1699" s="64">
        <v>0.26</v>
      </c>
      <c r="D1699" s="65">
        <v>2.88</v>
      </c>
      <c r="X1699" s="61">
        <v>0.26</v>
      </c>
    </row>
    <row r="1700" spans="2:24" x14ac:dyDescent="0.2">
      <c r="B1700" s="64">
        <v>0.34</v>
      </c>
      <c r="D1700" s="65">
        <v>2.88</v>
      </c>
      <c r="X1700" s="61">
        <v>0.34</v>
      </c>
    </row>
    <row r="1701" spans="2:24" x14ac:dyDescent="0.2">
      <c r="B1701" s="64">
        <v>1</v>
      </c>
      <c r="D1701" s="65">
        <v>2.88</v>
      </c>
      <c r="X1701" s="61">
        <v>1</v>
      </c>
    </row>
    <row r="1702" spans="2:24" x14ac:dyDescent="0.2">
      <c r="B1702" s="64">
        <v>1.8800000000000001</v>
      </c>
      <c r="D1702" s="65">
        <v>2.88</v>
      </c>
      <c r="X1702" s="61">
        <v>1.8800000000000001</v>
      </c>
    </row>
    <row r="1703" spans="2:24" x14ac:dyDescent="0.2">
      <c r="B1703" s="64">
        <v>2.04</v>
      </c>
      <c r="D1703" s="65">
        <v>2.9</v>
      </c>
      <c r="X1703" s="61">
        <v>2.04</v>
      </c>
    </row>
    <row r="1704" spans="2:24" x14ac:dyDescent="0.2">
      <c r="B1704" s="64">
        <v>2.1800000000000002</v>
      </c>
      <c r="D1704" s="65">
        <v>2.9</v>
      </c>
      <c r="X1704" s="61">
        <v>2.1800000000000002</v>
      </c>
    </row>
    <row r="1705" spans="2:24" x14ac:dyDescent="0.2">
      <c r="B1705" s="64">
        <v>1.54</v>
      </c>
      <c r="D1705" s="65">
        <v>2.9</v>
      </c>
      <c r="X1705" s="61">
        <v>1.54</v>
      </c>
    </row>
    <row r="1706" spans="2:24" x14ac:dyDescent="0.2">
      <c r="B1706" s="64">
        <v>0.8</v>
      </c>
      <c r="D1706" s="65">
        <v>2.9</v>
      </c>
      <c r="X1706" s="61">
        <v>0.8</v>
      </c>
    </row>
    <row r="1707" spans="2:24" x14ac:dyDescent="0.2">
      <c r="B1707" s="64">
        <v>0.14000000000000001</v>
      </c>
      <c r="D1707" s="65">
        <v>2.9</v>
      </c>
      <c r="X1707" s="61">
        <v>0.14000000000000001</v>
      </c>
    </row>
    <row r="1708" spans="2:24" x14ac:dyDescent="0.2">
      <c r="B1708" s="64">
        <v>2.8000000000000003</v>
      </c>
      <c r="D1708" s="65">
        <v>2.9</v>
      </c>
      <c r="X1708" s="61">
        <v>2.8000000000000003</v>
      </c>
    </row>
    <row r="1709" spans="2:24" x14ac:dyDescent="0.2">
      <c r="B1709" s="64">
        <v>4.1399999999999997</v>
      </c>
      <c r="D1709" s="65">
        <v>2.9</v>
      </c>
      <c r="X1709" s="61">
        <v>4.1399999999999997</v>
      </c>
    </row>
    <row r="1710" spans="2:24" x14ac:dyDescent="0.2">
      <c r="B1710" s="64">
        <v>0.42</v>
      </c>
      <c r="D1710" s="65">
        <v>2.9</v>
      </c>
      <c r="X1710" s="61">
        <v>0.42</v>
      </c>
    </row>
    <row r="1711" spans="2:24" x14ac:dyDescent="0.2">
      <c r="B1711" s="64">
        <v>1.56</v>
      </c>
      <c r="D1711" s="65">
        <v>2.9</v>
      </c>
      <c r="X1711" s="61">
        <v>1.56</v>
      </c>
    </row>
    <row r="1712" spans="2:24" x14ac:dyDescent="0.2">
      <c r="B1712" s="64">
        <v>2.92</v>
      </c>
      <c r="D1712" s="65">
        <v>2.92</v>
      </c>
      <c r="X1712" s="61">
        <v>2.92</v>
      </c>
    </row>
    <row r="1713" spans="2:24" x14ac:dyDescent="0.2">
      <c r="B1713" s="64">
        <v>4.78</v>
      </c>
      <c r="D1713" s="65">
        <v>2.92</v>
      </c>
      <c r="X1713" s="61">
        <v>4.78</v>
      </c>
    </row>
    <row r="1714" spans="2:24" x14ac:dyDescent="0.2">
      <c r="B1714" s="64">
        <v>3.1</v>
      </c>
      <c r="D1714" s="65">
        <v>2.92</v>
      </c>
      <c r="X1714" s="61">
        <v>3.1</v>
      </c>
    </row>
    <row r="1715" spans="2:24" x14ac:dyDescent="0.2">
      <c r="B1715" s="64">
        <v>3.4</v>
      </c>
      <c r="D1715" s="65">
        <v>2.94</v>
      </c>
      <c r="X1715" s="61">
        <v>3.4</v>
      </c>
    </row>
    <row r="1716" spans="2:24" x14ac:dyDescent="0.2">
      <c r="B1716" s="64">
        <v>0.12</v>
      </c>
      <c r="D1716" s="65">
        <v>2.94</v>
      </c>
      <c r="X1716" s="61">
        <v>0.12</v>
      </c>
    </row>
    <row r="1717" spans="2:24" x14ac:dyDescent="0.2">
      <c r="B1717" s="64">
        <v>0.70000000000000007</v>
      </c>
      <c r="D1717" s="65">
        <v>2.94</v>
      </c>
      <c r="X1717" s="61">
        <v>0.70000000000000007</v>
      </c>
    </row>
    <row r="1718" spans="2:24" x14ac:dyDescent="0.2">
      <c r="B1718" s="64">
        <v>1.76</v>
      </c>
      <c r="D1718" s="65">
        <v>2.94</v>
      </c>
      <c r="X1718" s="61">
        <v>1.76</v>
      </c>
    </row>
    <row r="1719" spans="2:24" x14ac:dyDescent="0.2">
      <c r="B1719" s="64">
        <v>0.28000000000000003</v>
      </c>
      <c r="D1719" s="65">
        <v>2.94</v>
      </c>
      <c r="X1719" s="61">
        <v>0.28000000000000003</v>
      </c>
    </row>
    <row r="1720" spans="2:24" x14ac:dyDescent="0.2">
      <c r="B1720" s="64">
        <v>9.52</v>
      </c>
      <c r="D1720" s="65">
        <v>2.94</v>
      </c>
      <c r="X1720" s="61">
        <v>9.52</v>
      </c>
    </row>
    <row r="1721" spans="2:24" x14ac:dyDescent="0.2">
      <c r="B1721" s="64">
        <v>0.82000000000000006</v>
      </c>
      <c r="D1721" s="65">
        <v>2.94</v>
      </c>
      <c r="X1721" s="61">
        <v>0.82000000000000006</v>
      </c>
    </row>
    <row r="1722" spans="2:24" x14ac:dyDescent="0.2">
      <c r="B1722" s="64">
        <v>1.94</v>
      </c>
      <c r="D1722" s="65">
        <v>2.94</v>
      </c>
      <c r="X1722" s="61">
        <v>1.94</v>
      </c>
    </row>
    <row r="1723" spans="2:24" x14ac:dyDescent="0.2">
      <c r="B1723" s="64">
        <v>15.3</v>
      </c>
      <c r="D1723" s="65">
        <v>2.94</v>
      </c>
      <c r="X1723" s="61">
        <v>15.3</v>
      </c>
    </row>
    <row r="1724" spans="2:24" x14ac:dyDescent="0.2">
      <c r="B1724" s="64">
        <v>17.54</v>
      </c>
      <c r="D1724" s="65">
        <v>2.96</v>
      </c>
      <c r="X1724" s="61">
        <v>17.54</v>
      </c>
    </row>
    <row r="1725" spans="2:24" x14ac:dyDescent="0.2">
      <c r="B1725" s="64">
        <v>1.1000000000000001</v>
      </c>
      <c r="D1725" s="65">
        <v>2.96</v>
      </c>
      <c r="X1725" s="61">
        <v>1.1000000000000001</v>
      </c>
    </row>
    <row r="1726" spans="2:24" x14ac:dyDescent="0.2">
      <c r="B1726" s="64">
        <v>11.4</v>
      </c>
      <c r="D1726" s="65">
        <v>2.96</v>
      </c>
      <c r="X1726" s="61">
        <v>11.4</v>
      </c>
    </row>
    <row r="1727" spans="2:24" x14ac:dyDescent="0.2">
      <c r="B1727" s="64">
        <v>1.02</v>
      </c>
      <c r="D1727" s="65">
        <v>2.96</v>
      </c>
      <c r="X1727" s="61">
        <v>1.02</v>
      </c>
    </row>
    <row r="1728" spans="2:24" x14ac:dyDescent="0.2">
      <c r="B1728" s="64">
        <v>0.86</v>
      </c>
      <c r="D1728" s="65">
        <v>2.96</v>
      </c>
      <c r="X1728" s="61">
        <v>0.86</v>
      </c>
    </row>
    <row r="1729" spans="2:24" x14ac:dyDescent="0.2">
      <c r="B1729" s="64">
        <v>11.06</v>
      </c>
      <c r="D1729" s="65">
        <v>2.96</v>
      </c>
      <c r="X1729" s="61">
        <v>11.06</v>
      </c>
    </row>
    <row r="1730" spans="2:24" x14ac:dyDescent="0.2">
      <c r="B1730" s="64">
        <v>15.1</v>
      </c>
      <c r="D1730" s="65">
        <v>2.98</v>
      </c>
      <c r="X1730" s="61">
        <v>15.1</v>
      </c>
    </row>
    <row r="1731" spans="2:24" x14ac:dyDescent="0.2">
      <c r="B1731" s="64">
        <v>0.28000000000000003</v>
      </c>
      <c r="D1731" s="65">
        <v>2.98</v>
      </c>
      <c r="X1731" s="61">
        <v>0.28000000000000003</v>
      </c>
    </row>
    <row r="1732" spans="2:24" x14ac:dyDescent="0.2">
      <c r="B1732" s="64">
        <v>0.16</v>
      </c>
      <c r="D1732" s="65">
        <v>2.98</v>
      </c>
      <c r="X1732" s="61">
        <v>0.16</v>
      </c>
    </row>
    <row r="1733" spans="2:24" x14ac:dyDescent="0.2">
      <c r="B1733" s="64">
        <v>1.18</v>
      </c>
      <c r="D1733" s="65">
        <v>3</v>
      </c>
      <c r="X1733" s="61">
        <v>1.18</v>
      </c>
    </row>
    <row r="1734" spans="2:24" x14ac:dyDescent="0.2">
      <c r="B1734" s="64">
        <v>0.56000000000000005</v>
      </c>
      <c r="D1734" s="65">
        <v>3</v>
      </c>
      <c r="X1734" s="61">
        <v>0.56000000000000005</v>
      </c>
    </row>
    <row r="1735" spans="2:24" x14ac:dyDescent="0.2">
      <c r="B1735" s="64">
        <v>1.78</v>
      </c>
      <c r="D1735" s="65">
        <v>3</v>
      </c>
      <c r="X1735" s="61">
        <v>1.78</v>
      </c>
    </row>
    <row r="1736" spans="2:24" x14ac:dyDescent="0.2">
      <c r="B1736" s="64">
        <v>0.34</v>
      </c>
      <c r="D1736" s="65">
        <v>3</v>
      </c>
      <c r="X1736" s="61">
        <v>0.34</v>
      </c>
    </row>
    <row r="1737" spans="2:24" x14ac:dyDescent="0.2">
      <c r="B1737" s="64">
        <v>2.68</v>
      </c>
      <c r="D1737" s="65">
        <v>3</v>
      </c>
      <c r="X1737" s="61">
        <v>2.68</v>
      </c>
    </row>
    <row r="1738" spans="2:24" x14ac:dyDescent="0.2">
      <c r="B1738" s="64">
        <v>2.2400000000000002</v>
      </c>
      <c r="D1738" s="65">
        <v>3</v>
      </c>
      <c r="X1738" s="61">
        <v>2.2400000000000002</v>
      </c>
    </row>
    <row r="1739" spans="2:24" x14ac:dyDescent="0.2">
      <c r="B1739" s="64">
        <v>0.74</v>
      </c>
      <c r="D1739" s="65">
        <v>3</v>
      </c>
      <c r="X1739" s="61">
        <v>0.74</v>
      </c>
    </row>
    <row r="1740" spans="2:24" x14ac:dyDescent="0.2">
      <c r="B1740" s="64">
        <v>4.66</v>
      </c>
      <c r="D1740" s="65">
        <v>3</v>
      </c>
      <c r="X1740" s="61">
        <v>4.66</v>
      </c>
    </row>
    <row r="1741" spans="2:24" x14ac:dyDescent="0.2">
      <c r="B1741" s="64">
        <v>1.62</v>
      </c>
      <c r="D1741" s="65">
        <v>3</v>
      </c>
      <c r="X1741" s="61">
        <v>1.62</v>
      </c>
    </row>
    <row r="1742" spans="2:24" x14ac:dyDescent="0.2">
      <c r="B1742" s="64">
        <v>0.32</v>
      </c>
      <c r="D1742" s="65">
        <v>3.02</v>
      </c>
      <c r="X1742" s="61">
        <v>0.32</v>
      </c>
    </row>
    <row r="1743" spans="2:24" x14ac:dyDescent="0.2">
      <c r="B1743" s="64">
        <v>1.3800000000000001</v>
      </c>
      <c r="D1743" s="65">
        <v>3.02</v>
      </c>
      <c r="X1743" s="61">
        <v>1.3800000000000001</v>
      </c>
    </row>
    <row r="1744" spans="2:24" x14ac:dyDescent="0.2">
      <c r="B1744" s="64">
        <v>1.68</v>
      </c>
      <c r="D1744" s="65">
        <v>3.02</v>
      </c>
      <c r="X1744" s="61">
        <v>1.68</v>
      </c>
    </row>
    <row r="1745" spans="2:24" x14ac:dyDescent="0.2">
      <c r="B1745" s="64">
        <v>4.22</v>
      </c>
      <c r="D1745" s="65">
        <v>3.02</v>
      </c>
      <c r="X1745" s="61">
        <v>4.22</v>
      </c>
    </row>
    <row r="1746" spans="2:24" x14ac:dyDescent="0.2">
      <c r="B1746" s="64">
        <v>5.0600000000000005</v>
      </c>
      <c r="D1746" s="65">
        <v>3.04</v>
      </c>
      <c r="X1746" s="61">
        <v>5.0600000000000005</v>
      </c>
    </row>
    <row r="1747" spans="2:24" x14ac:dyDescent="0.2">
      <c r="B1747" s="64">
        <v>7.5600000000000005</v>
      </c>
      <c r="D1747" s="65">
        <v>3.06</v>
      </c>
      <c r="X1747" s="61">
        <v>7.5600000000000005</v>
      </c>
    </row>
    <row r="1748" spans="2:24" x14ac:dyDescent="0.2">
      <c r="B1748" s="64">
        <v>3.34</v>
      </c>
      <c r="D1748" s="65">
        <v>3.06</v>
      </c>
      <c r="X1748" s="61">
        <v>3.34</v>
      </c>
    </row>
    <row r="1749" spans="2:24" x14ac:dyDescent="0.2">
      <c r="B1749" s="64">
        <v>10.24</v>
      </c>
      <c r="D1749" s="65">
        <v>3.06</v>
      </c>
      <c r="X1749" s="61">
        <v>10.24</v>
      </c>
    </row>
    <row r="1750" spans="2:24" x14ac:dyDescent="0.2">
      <c r="B1750" s="64">
        <v>1.46</v>
      </c>
      <c r="D1750" s="65">
        <v>3.08</v>
      </c>
      <c r="X1750" s="61">
        <v>1.46</v>
      </c>
    </row>
    <row r="1751" spans="2:24" x14ac:dyDescent="0.2">
      <c r="B1751" s="64">
        <v>8.48</v>
      </c>
      <c r="D1751" s="65">
        <v>3.08</v>
      </c>
      <c r="X1751" s="61">
        <v>8.48</v>
      </c>
    </row>
    <row r="1752" spans="2:24" x14ac:dyDescent="0.2">
      <c r="B1752" s="64">
        <v>1.08</v>
      </c>
      <c r="D1752" s="65">
        <v>3.08</v>
      </c>
      <c r="X1752" s="61">
        <v>1.08</v>
      </c>
    </row>
    <row r="1753" spans="2:24" x14ac:dyDescent="0.2">
      <c r="B1753" s="64">
        <v>15.72</v>
      </c>
      <c r="D1753" s="65">
        <v>3.08</v>
      </c>
      <c r="X1753" s="61">
        <v>15.72</v>
      </c>
    </row>
    <row r="1754" spans="2:24" x14ac:dyDescent="0.2">
      <c r="B1754" s="64">
        <v>0.22</v>
      </c>
      <c r="D1754" s="65">
        <v>3.08</v>
      </c>
      <c r="X1754" s="61">
        <v>0.22</v>
      </c>
    </row>
    <row r="1755" spans="2:24" x14ac:dyDescent="0.2">
      <c r="B1755" s="64">
        <v>19.62</v>
      </c>
      <c r="D1755" s="65">
        <v>3.08</v>
      </c>
      <c r="X1755" s="61">
        <v>19.62</v>
      </c>
    </row>
    <row r="1756" spans="2:24" x14ac:dyDescent="0.2">
      <c r="B1756" s="64">
        <v>1.3</v>
      </c>
      <c r="D1756" s="65">
        <v>3.1</v>
      </c>
      <c r="X1756" s="61">
        <v>1.3</v>
      </c>
    </row>
    <row r="1757" spans="2:24" x14ac:dyDescent="0.2">
      <c r="B1757" s="64">
        <v>1.1000000000000001</v>
      </c>
      <c r="D1757" s="65">
        <v>3.1</v>
      </c>
      <c r="X1757" s="61">
        <v>1.1000000000000001</v>
      </c>
    </row>
    <row r="1758" spans="2:24" x14ac:dyDescent="0.2">
      <c r="B1758" s="64">
        <v>0.62</v>
      </c>
      <c r="D1758" s="65">
        <v>3.1</v>
      </c>
      <c r="X1758" s="61">
        <v>0.62</v>
      </c>
    </row>
    <row r="1759" spans="2:24" x14ac:dyDescent="0.2">
      <c r="B1759" s="64">
        <v>0.88</v>
      </c>
      <c r="D1759" s="65">
        <v>3.12</v>
      </c>
      <c r="X1759" s="61">
        <v>0.88</v>
      </c>
    </row>
    <row r="1760" spans="2:24" x14ac:dyDescent="0.2">
      <c r="B1760" s="64">
        <v>1.78</v>
      </c>
      <c r="D1760" s="65">
        <v>3.12</v>
      </c>
      <c r="X1760" s="61">
        <v>1.78</v>
      </c>
    </row>
    <row r="1761" spans="2:24" x14ac:dyDescent="0.2">
      <c r="B1761" s="64">
        <v>13.5</v>
      </c>
      <c r="D1761" s="65">
        <v>3.12</v>
      </c>
      <c r="X1761" s="61">
        <v>13.5</v>
      </c>
    </row>
    <row r="1762" spans="2:24" x14ac:dyDescent="0.2">
      <c r="B1762" s="64">
        <v>8.34</v>
      </c>
      <c r="D1762" s="65">
        <v>3.14</v>
      </c>
      <c r="X1762" s="61">
        <v>8.34</v>
      </c>
    </row>
    <row r="1763" spans="2:24" x14ac:dyDescent="0.2">
      <c r="B1763" s="64">
        <v>0.56000000000000005</v>
      </c>
      <c r="D1763" s="65">
        <v>3.14</v>
      </c>
      <c r="X1763" s="61">
        <v>0.56000000000000005</v>
      </c>
    </row>
    <row r="1764" spans="2:24" x14ac:dyDescent="0.2">
      <c r="B1764" s="64">
        <v>4.6000000000000005</v>
      </c>
      <c r="D1764" s="65">
        <v>3.14</v>
      </c>
      <c r="X1764" s="61">
        <v>4.6000000000000005</v>
      </c>
    </row>
    <row r="1765" spans="2:24" x14ac:dyDescent="0.2">
      <c r="B1765" s="64">
        <v>7.5600000000000005</v>
      </c>
      <c r="D1765" s="65">
        <v>3.14</v>
      </c>
      <c r="X1765" s="61">
        <v>7.5600000000000005</v>
      </c>
    </row>
    <row r="1766" spans="2:24" x14ac:dyDescent="0.2">
      <c r="B1766" s="64">
        <v>4.84</v>
      </c>
      <c r="D1766" s="65">
        <v>3.14</v>
      </c>
      <c r="X1766" s="61">
        <v>4.84</v>
      </c>
    </row>
    <row r="1767" spans="2:24" x14ac:dyDescent="0.2">
      <c r="B1767" s="64">
        <v>0.46</v>
      </c>
      <c r="D1767" s="65">
        <v>3.14</v>
      </c>
      <c r="X1767" s="61">
        <v>0.46</v>
      </c>
    </row>
    <row r="1768" spans="2:24" x14ac:dyDescent="0.2">
      <c r="B1768" s="64">
        <v>0.2</v>
      </c>
      <c r="D1768" s="65">
        <v>3.14</v>
      </c>
      <c r="X1768" s="61">
        <v>0.2</v>
      </c>
    </row>
    <row r="1769" spans="2:24" x14ac:dyDescent="0.2">
      <c r="B1769" s="64">
        <v>1.84</v>
      </c>
      <c r="D1769" s="65">
        <v>3.16</v>
      </c>
      <c r="X1769" s="61">
        <v>1.84</v>
      </c>
    </row>
    <row r="1770" spans="2:24" x14ac:dyDescent="0.2">
      <c r="B1770" s="64">
        <v>7.12</v>
      </c>
      <c r="D1770" s="65">
        <v>3.18</v>
      </c>
      <c r="X1770" s="61">
        <v>7.12</v>
      </c>
    </row>
    <row r="1771" spans="2:24" x14ac:dyDescent="0.2">
      <c r="B1771" s="64">
        <v>3.06</v>
      </c>
      <c r="D1771" s="65">
        <v>3.2</v>
      </c>
      <c r="X1771" s="61">
        <v>3.06</v>
      </c>
    </row>
    <row r="1772" spans="2:24" x14ac:dyDescent="0.2">
      <c r="B1772" s="64">
        <v>1.28</v>
      </c>
      <c r="D1772" s="65">
        <v>3.2</v>
      </c>
      <c r="X1772" s="61">
        <v>1.28</v>
      </c>
    </row>
    <row r="1773" spans="2:24" x14ac:dyDescent="0.2">
      <c r="B1773" s="64">
        <v>2.7600000000000002</v>
      </c>
      <c r="D1773" s="65">
        <v>3.2</v>
      </c>
      <c r="X1773" s="61">
        <v>2.7600000000000002</v>
      </c>
    </row>
    <row r="1774" spans="2:24" x14ac:dyDescent="0.2">
      <c r="B1774" s="64">
        <v>0.42</v>
      </c>
      <c r="D1774" s="65">
        <v>3.2</v>
      </c>
      <c r="X1774" s="61">
        <v>0.42</v>
      </c>
    </row>
    <row r="1775" spans="2:24" x14ac:dyDescent="0.2">
      <c r="B1775" s="64">
        <v>1.5</v>
      </c>
      <c r="D1775" s="65">
        <v>3.2</v>
      </c>
      <c r="X1775" s="61">
        <v>1.5</v>
      </c>
    </row>
    <row r="1776" spans="2:24" x14ac:dyDescent="0.2">
      <c r="B1776" s="64">
        <v>3.52</v>
      </c>
      <c r="D1776" s="65">
        <v>3.22</v>
      </c>
      <c r="X1776" s="61">
        <v>3.52</v>
      </c>
    </row>
    <row r="1777" spans="2:24" x14ac:dyDescent="0.2">
      <c r="B1777" s="64">
        <v>1.56</v>
      </c>
      <c r="D1777" s="65">
        <v>3.22</v>
      </c>
      <c r="X1777" s="61">
        <v>1.56</v>
      </c>
    </row>
    <row r="1778" spans="2:24" x14ac:dyDescent="0.2">
      <c r="B1778" s="64">
        <v>15.58</v>
      </c>
      <c r="D1778" s="65">
        <v>3.22</v>
      </c>
      <c r="X1778" s="61">
        <v>15.58</v>
      </c>
    </row>
    <row r="1779" spans="2:24" x14ac:dyDescent="0.2">
      <c r="B1779" s="64">
        <v>0.72</v>
      </c>
      <c r="D1779" s="65">
        <v>3.22</v>
      </c>
      <c r="X1779" s="61">
        <v>0.72</v>
      </c>
    </row>
    <row r="1780" spans="2:24" x14ac:dyDescent="0.2">
      <c r="B1780" s="64">
        <v>0.14000000000000001</v>
      </c>
      <c r="D1780" s="65">
        <v>3.24</v>
      </c>
      <c r="X1780" s="61">
        <v>0.14000000000000001</v>
      </c>
    </row>
    <row r="1781" spans="2:24" x14ac:dyDescent="0.2">
      <c r="B1781" s="64">
        <v>19.38</v>
      </c>
      <c r="D1781" s="65">
        <v>3.24</v>
      </c>
      <c r="X1781" s="61">
        <v>19.38</v>
      </c>
    </row>
    <row r="1782" spans="2:24" x14ac:dyDescent="0.2">
      <c r="B1782" s="64">
        <v>0.4</v>
      </c>
      <c r="D1782" s="65">
        <v>3.24</v>
      </c>
      <c r="X1782" s="61">
        <v>0.4</v>
      </c>
    </row>
    <row r="1783" spans="2:24" x14ac:dyDescent="0.2">
      <c r="B1783" s="64">
        <v>3.3000000000000003</v>
      </c>
      <c r="D1783" s="65">
        <v>3.24</v>
      </c>
      <c r="X1783" s="61">
        <v>3.3000000000000003</v>
      </c>
    </row>
    <row r="1784" spans="2:24" x14ac:dyDescent="0.2">
      <c r="B1784" s="64">
        <v>13.08</v>
      </c>
      <c r="D1784" s="65">
        <v>3.24</v>
      </c>
      <c r="X1784" s="61">
        <v>13.08</v>
      </c>
    </row>
    <row r="1785" spans="2:24" x14ac:dyDescent="0.2">
      <c r="B1785" s="64">
        <v>0.34</v>
      </c>
      <c r="D1785" s="65">
        <v>3.24</v>
      </c>
      <c r="X1785" s="61">
        <v>0.34</v>
      </c>
    </row>
    <row r="1786" spans="2:24" x14ac:dyDescent="0.2">
      <c r="B1786" s="64">
        <v>1.24</v>
      </c>
      <c r="D1786" s="65">
        <v>3.24</v>
      </c>
      <c r="X1786" s="61">
        <v>1.24</v>
      </c>
    </row>
    <row r="1787" spans="2:24" x14ac:dyDescent="0.2">
      <c r="B1787" s="64">
        <v>4.22</v>
      </c>
      <c r="D1787" s="65">
        <v>3.24</v>
      </c>
      <c r="X1787" s="61">
        <v>4.22</v>
      </c>
    </row>
    <row r="1788" spans="2:24" x14ac:dyDescent="0.2">
      <c r="B1788" s="64">
        <v>6.92</v>
      </c>
      <c r="D1788" s="65">
        <v>3.2600000000000002</v>
      </c>
      <c r="X1788" s="61">
        <v>6.92</v>
      </c>
    </row>
    <row r="1789" spans="2:24" x14ac:dyDescent="0.2">
      <c r="B1789" s="64">
        <v>5.0200000000000005</v>
      </c>
      <c r="D1789" s="65">
        <v>3.2600000000000002</v>
      </c>
      <c r="X1789" s="61">
        <v>5.0200000000000005</v>
      </c>
    </row>
    <row r="1790" spans="2:24" x14ac:dyDescent="0.2">
      <c r="B1790" s="64">
        <v>14.780000000000001</v>
      </c>
      <c r="D1790" s="65">
        <v>3.2600000000000002</v>
      </c>
      <c r="X1790" s="61">
        <v>14.780000000000001</v>
      </c>
    </row>
    <row r="1791" spans="2:24" x14ac:dyDescent="0.2">
      <c r="B1791" s="64">
        <v>0.06</v>
      </c>
      <c r="D1791" s="65">
        <v>3.2800000000000002</v>
      </c>
      <c r="X1791" s="61">
        <v>0.06</v>
      </c>
    </row>
    <row r="1792" spans="2:24" x14ac:dyDescent="0.2">
      <c r="B1792" s="64">
        <v>3.08</v>
      </c>
      <c r="D1792" s="65">
        <v>3.2800000000000002</v>
      </c>
      <c r="X1792" s="61">
        <v>3.08</v>
      </c>
    </row>
    <row r="1793" spans="2:24" x14ac:dyDescent="0.2">
      <c r="B1793" s="64">
        <v>2.6</v>
      </c>
      <c r="D1793" s="65">
        <v>3.2800000000000002</v>
      </c>
      <c r="X1793" s="61">
        <v>2.6</v>
      </c>
    </row>
    <row r="1794" spans="2:24" x14ac:dyDescent="0.2">
      <c r="B1794" s="64">
        <v>0.1</v>
      </c>
      <c r="D1794" s="65">
        <v>3.2800000000000002</v>
      </c>
      <c r="X1794" s="61">
        <v>0.1</v>
      </c>
    </row>
    <row r="1795" spans="2:24" x14ac:dyDescent="0.2">
      <c r="B1795" s="64">
        <v>0.84</v>
      </c>
      <c r="D1795" s="65">
        <v>3.2800000000000002</v>
      </c>
      <c r="X1795" s="61">
        <v>0.84</v>
      </c>
    </row>
    <row r="1796" spans="2:24" x14ac:dyDescent="0.2">
      <c r="B1796" s="64">
        <v>15.98</v>
      </c>
      <c r="D1796" s="65">
        <v>3.2800000000000002</v>
      </c>
      <c r="X1796" s="61">
        <v>15.98</v>
      </c>
    </row>
    <row r="1797" spans="2:24" x14ac:dyDescent="0.2">
      <c r="B1797" s="64">
        <v>2.86</v>
      </c>
      <c r="D1797" s="65">
        <v>3.3000000000000003</v>
      </c>
      <c r="X1797" s="61">
        <v>2.86</v>
      </c>
    </row>
    <row r="1798" spans="2:24" x14ac:dyDescent="0.2">
      <c r="B1798" s="64">
        <v>19.78</v>
      </c>
      <c r="D1798" s="65">
        <v>3.3000000000000003</v>
      </c>
      <c r="X1798" s="61">
        <v>19.78</v>
      </c>
    </row>
    <row r="1799" spans="2:24" x14ac:dyDescent="0.2">
      <c r="B1799" s="64">
        <v>0.82000000000000006</v>
      </c>
      <c r="D1799" s="65">
        <v>3.3000000000000003</v>
      </c>
      <c r="X1799" s="61">
        <v>0.82000000000000006</v>
      </c>
    </row>
    <row r="1800" spans="2:24" x14ac:dyDescent="0.2">
      <c r="B1800" s="64">
        <v>1.3</v>
      </c>
      <c r="D1800" s="65">
        <v>3.3000000000000003</v>
      </c>
      <c r="X1800" s="61">
        <v>1.3</v>
      </c>
    </row>
    <row r="1801" spans="2:24" x14ac:dyDescent="0.2">
      <c r="B1801" s="64">
        <v>1.92</v>
      </c>
      <c r="D1801" s="65">
        <v>3.3000000000000003</v>
      </c>
      <c r="X1801" s="61">
        <v>1.92</v>
      </c>
    </row>
    <row r="1802" spans="2:24" x14ac:dyDescent="0.2">
      <c r="B1802" s="64">
        <v>1.3</v>
      </c>
      <c r="D1802" s="65">
        <v>3.3200000000000003</v>
      </c>
      <c r="X1802" s="61">
        <v>1.3</v>
      </c>
    </row>
    <row r="1803" spans="2:24" x14ac:dyDescent="0.2">
      <c r="B1803" s="64">
        <v>0.36</v>
      </c>
      <c r="D1803" s="65">
        <v>3.3200000000000003</v>
      </c>
      <c r="X1803" s="61">
        <v>0.36</v>
      </c>
    </row>
    <row r="1804" spans="2:24" x14ac:dyDescent="0.2">
      <c r="B1804" s="64">
        <v>0.24</v>
      </c>
      <c r="D1804" s="65">
        <v>3.3200000000000003</v>
      </c>
      <c r="X1804" s="61">
        <v>0.24</v>
      </c>
    </row>
    <row r="1805" spans="2:24" x14ac:dyDescent="0.2">
      <c r="B1805" s="64">
        <v>1.24</v>
      </c>
      <c r="D1805" s="65">
        <v>3.3200000000000003</v>
      </c>
      <c r="X1805" s="61">
        <v>1.24</v>
      </c>
    </row>
    <row r="1806" spans="2:24" x14ac:dyDescent="0.2">
      <c r="B1806" s="64">
        <v>1.04</v>
      </c>
      <c r="D1806" s="65">
        <v>3.3200000000000003</v>
      </c>
      <c r="X1806" s="61">
        <v>1.04</v>
      </c>
    </row>
    <row r="1807" spans="2:24" x14ac:dyDescent="0.2">
      <c r="B1807" s="64">
        <v>14.56</v>
      </c>
      <c r="D1807" s="65">
        <v>3.3200000000000003</v>
      </c>
      <c r="X1807" s="61">
        <v>14.56</v>
      </c>
    </row>
    <row r="1808" spans="2:24" x14ac:dyDescent="0.2">
      <c r="B1808" s="64">
        <v>0.18</v>
      </c>
      <c r="D1808" s="65">
        <v>3.34</v>
      </c>
      <c r="X1808" s="61">
        <v>0.18</v>
      </c>
    </row>
    <row r="1809" spans="2:24" x14ac:dyDescent="0.2">
      <c r="B1809" s="64">
        <v>13.700000000000001</v>
      </c>
      <c r="D1809" s="65">
        <v>3.34</v>
      </c>
      <c r="X1809" s="61">
        <v>13.700000000000001</v>
      </c>
    </row>
    <row r="1810" spans="2:24" x14ac:dyDescent="0.2">
      <c r="B1810" s="64">
        <v>2.1</v>
      </c>
      <c r="D1810" s="65">
        <v>3.34</v>
      </c>
      <c r="X1810" s="61">
        <v>2.1</v>
      </c>
    </row>
    <row r="1811" spans="2:24" x14ac:dyDescent="0.2">
      <c r="B1811" s="64">
        <v>0.57999999999999996</v>
      </c>
      <c r="D1811" s="65">
        <v>3.34</v>
      </c>
      <c r="X1811" s="61">
        <v>0.57999999999999996</v>
      </c>
    </row>
    <row r="1812" spans="2:24" x14ac:dyDescent="0.2">
      <c r="B1812" s="64">
        <v>0.96</v>
      </c>
      <c r="D1812" s="65">
        <v>3.34</v>
      </c>
      <c r="X1812" s="61">
        <v>0.96</v>
      </c>
    </row>
    <row r="1813" spans="2:24" x14ac:dyDescent="0.2">
      <c r="B1813" s="64">
        <v>2.36</v>
      </c>
      <c r="D1813" s="65">
        <v>3.36</v>
      </c>
      <c r="X1813" s="61">
        <v>2.36</v>
      </c>
    </row>
    <row r="1814" spans="2:24" x14ac:dyDescent="0.2">
      <c r="B1814" s="64">
        <v>4.4400000000000004</v>
      </c>
      <c r="D1814" s="65">
        <v>3.36</v>
      </c>
      <c r="X1814" s="61">
        <v>4.4400000000000004</v>
      </c>
    </row>
    <row r="1815" spans="2:24" x14ac:dyDescent="0.2">
      <c r="B1815" s="64">
        <v>1.4000000000000001</v>
      </c>
      <c r="D1815" s="65">
        <v>3.36</v>
      </c>
      <c r="X1815" s="61">
        <v>1.4000000000000001</v>
      </c>
    </row>
    <row r="1816" spans="2:24" x14ac:dyDescent="0.2">
      <c r="B1816" s="64">
        <v>0.1</v>
      </c>
      <c r="D1816" s="65">
        <v>3.36</v>
      </c>
      <c r="X1816" s="61">
        <v>0.1</v>
      </c>
    </row>
    <row r="1817" spans="2:24" x14ac:dyDescent="0.2">
      <c r="B1817" s="64">
        <v>1.74</v>
      </c>
      <c r="D1817" s="65">
        <v>3.38</v>
      </c>
      <c r="X1817" s="61">
        <v>1.74</v>
      </c>
    </row>
    <row r="1818" spans="2:24" x14ac:dyDescent="0.2">
      <c r="B1818" s="64">
        <v>1.32</v>
      </c>
      <c r="D1818" s="65">
        <v>3.38</v>
      </c>
      <c r="X1818" s="61">
        <v>1.32</v>
      </c>
    </row>
    <row r="1819" spans="2:24" x14ac:dyDescent="0.2">
      <c r="B1819" s="64">
        <v>2.44</v>
      </c>
      <c r="D1819" s="65">
        <v>3.38</v>
      </c>
      <c r="X1819" s="61">
        <v>2.44</v>
      </c>
    </row>
    <row r="1820" spans="2:24" x14ac:dyDescent="0.2">
      <c r="B1820" s="64">
        <v>0.12</v>
      </c>
      <c r="D1820" s="65">
        <v>3.38</v>
      </c>
      <c r="X1820" s="61">
        <v>0.12</v>
      </c>
    </row>
    <row r="1821" spans="2:24" x14ac:dyDescent="0.2">
      <c r="B1821" s="64">
        <v>4.8600000000000003</v>
      </c>
      <c r="D1821" s="65">
        <v>3.38</v>
      </c>
      <c r="X1821" s="61">
        <v>4.8600000000000003</v>
      </c>
    </row>
    <row r="1822" spans="2:24" x14ac:dyDescent="0.2">
      <c r="B1822" s="64">
        <v>0.1</v>
      </c>
      <c r="D1822" s="65">
        <v>3.38</v>
      </c>
      <c r="X1822" s="61">
        <v>0.1</v>
      </c>
    </row>
    <row r="1823" spans="2:24" x14ac:dyDescent="0.2">
      <c r="B1823" s="64">
        <v>1.76</v>
      </c>
      <c r="D1823" s="65">
        <v>3.4</v>
      </c>
      <c r="X1823" s="61">
        <v>1.76</v>
      </c>
    </row>
    <row r="1824" spans="2:24" x14ac:dyDescent="0.2">
      <c r="B1824" s="64">
        <v>5.5</v>
      </c>
      <c r="D1824" s="65">
        <v>3.4</v>
      </c>
      <c r="X1824" s="61">
        <v>5.5</v>
      </c>
    </row>
    <row r="1825" spans="2:24" x14ac:dyDescent="0.2">
      <c r="B1825" s="64">
        <v>2.82</v>
      </c>
      <c r="D1825" s="65">
        <v>3.4</v>
      </c>
      <c r="X1825" s="61">
        <v>2.82</v>
      </c>
    </row>
    <row r="1826" spans="2:24" x14ac:dyDescent="0.2">
      <c r="B1826" s="64">
        <v>0.44</v>
      </c>
      <c r="D1826" s="65">
        <v>3.4</v>
      </c>
      <c r="X1826" s="61">
        <v>0.44</v>
      </c>
    </row>
    <row r="1827" spans="2:24" x14ac:dyDescent="0.2">
      <c r="B1827" s="64">
        <v>14.52</v>
      </c>
      <c r="D1827" s="65">
        <v>3.4</v>
      </c>
      <c r="X1827" s="61">
        <v>14.52</v>
      </c>
    </row>
    <row r="1828" spans="2:24" x14ac:dyDescent="0.2">
      <c r="B1828" s="64">
        <v>7.3</v>
      </c>
      <c r="D1828" s="65">
        <v>3.4</v>
      </c>
      <c r="X1828" s="61">
        <v>7.3</v>
      </c>
    </row>
    <row r="1829" spans="2:24" x14ac:dyDescent="0.2">
      <c r="B1829" s="64">
        <v>0.74</v>
      </c>
      <c r="D1829" s="65">
        <v>3.42</v>
      </c>
      <c r="X1829" s="61">
        <v>0.74</v>
      </c>
    </row>
    <row r="1830" spans="2:24" x14ac:dyDescent="0.2">
      <c r="B1830" s="64">
        <v>2.88</v>
      </c>
      <c r="D1830" s="65">
        <v>3.42</v>
      </c>
      <c r="X1830" s="61">
        <v>2.88</v>
      </c>
    </row>
    <row r="1831" spans="2:24" x14ac:dyDescent="0.2">
      <c r="B1831" s="64">
        <v>0.32</v>
      </c>
      <c r="D1831" s="65">
        <v>3.42</v>
      </c>
      <c r="X1831" s="61">
        <v>0.32</v>
      </c>
    </row>
    <row r="1832" spans="2:24" x14ac:dyDescent="0.2">
      <c r="B1832" s="64">
        <v>2.02</v>
      </c>
      <c r="D1832" s="65">
        <v>3.44</v>
      </c>
      <c r="X1832" s="61">
        <v>2.02</v>
      </c>
    </row>
    <row r="1833" spans="2:24" x14ac:dyDescent="0.2">
      <c r="B1833" s="64">
        <v>1.94</v>
      </c>
      <c r="D1833" s="65">
        <v>3.44</v>
      </c>
      <c r="X1833" s="61">
        <v>1.94</v>
      </c>
    </row>
    <row r="1834" spans="2:24" x14ac:dyDescent="0.2">
      <c r="B1834" s="64">
        <v>0.56000000000000005</v>
      </c>
      <c r="D1834" s="65">
        <v>3.44</v>
      </c>
      <c r="X1834" s="61">
        <v>0.56000000000000005</v>
      </c>
    </row>
    <row r="1835" spans="2:24" x14ac:dyDescent="0.2">
      <c r="B1835" s="64">
        <v>2.1</v>
      </c>
      <c r="D1835" s="65">
        <v>3.46</v>
      </c>
      <c r="X1835" s="61">
        <v>2.1</v>
      </c>
    </row>
    <row r="1836" spans="2:24" x14ac:dyDescent="0.2">
      <c r="B1836" s="64">
        <v>1.34</v>
      </c>
      <c r="D1836" s="65">
        <v>3.46</v>
      </c>
      <c r="X1836" s="61">
        <v>1.34</v>
      </c>
    </row>
    <row r="1837" spans="2:24" x14ac:dyDescent="0.2">
      <c r="B1837" s="64">
        <v>2.2600000000000002</v>
      </c>
      <c r="D1837" s="65">
        <v>3.46</v>
      </c>
      <c r="X1837" s="61">
        <v>2.2600000000000002</v>
      </c>
    </row>
    <row r="1838" spans="2:24" x14ac:dyDescent="0.2">
      <c r="B1838" s="64">
        <v>0.5</v>
      </c>
      <c r="D1838" s="65">
        <v>3.46</v>
      </c>
      <c r="X1838" s="61">
        <v>0.5</v>
      </c>
    </row>
    <row r="1839" spans="2:24" x14ac:dyDescent="0.2">
      <c r="B1839" s="64">
        <v>2.84</v>
      </c>
      <c r="D1839" s="65">
        <v>3.46</v>
      </c>
      <c r="X1839" s="61">
        <v>2.84</v>
      </c>
    </row>
    <row r="1840" spans="2:24" x14ac:dyDescent="0.2">
      <c r="B1840" s="64">
        <v>0.9</v>
      </c>
      <c r="D1840" s="65">
        <v>3.46</v>
      </c>
      <c r="X1840" s="61">
        <v>0.9</v>
      </c>
    </row>
    <row r="1841" spans="2:24" x14ac:dyDescent="0.2">
      <c r="B1841" s="64">
        <v>8.8800000000000008</v>
      </c>
      <c r="D1841" s="65">
        <v>3.46</v>
      </c>
      <c r="X1841" s="61">
        <v>8.8800000000000008</v>
      </c>
    </row>
    <row r="1842" spans="2:24" x14ac:dyDescent="0.2">
      <c r="B1842" s="64">
        <v>6.12</v>
      </c>
      <c r="D1842" s="65">
        <v>3.48</v>
      </c>
      <c r="X1842" s="61">
        <v>6.12</v>
      </c>
    </row>
    <row r="1843" spans="2:24" x14ac:dyDescent="0.2">
      <c r="B1843" s="64">
        <v>5</v>
      </c>
      <c r="D1843" s="65">
        <v>3.48</v>
      </c>
      <c r="X1843" s="61">
        <v>5</v>
      </c>
    </row>
    <row r="1844" spans="2:24" x14ac:dyDescent="0.2">
      <c r="B1844" s="64">
        <v>10.9</v>
      </c>
      <c r="D1844" s="65">
        <v>3.48</v>
      </c>
      <c r="X1844" s="61">
        <v>10.9</v>
      </c>
    </row>
    <row r="1845" spans="2:24" x14ac:dyDescent="0.2">
      <c r="B1845" s="64">
        <v>8.5</v>
      </c>
      <c r="D1845" s="65">
        <v>3.5</v>
      </c>
      <c r="X1845" s="61">
        <v>8.5</v>
      </c>
    </row>
    <row r="1846" spans="2:24" x14ac:dyDescent="0.2">
      <c r="B1846" s="64">
        <v>1.96</v>
      </c>
      <c r="D1846" s="65">
        <v>3.5</v>
      </c>
      <c r="X1846" s="61">
        <v>1.96</v>
      </c>
    </row>
    <row r="1847" spans="2:24" x14ac:dyDescent="0.2">
      <c r="B1847" s="64">
        <v>11.82</v>
      </c>
      <c r="D1847" s="65">
        <v>3.5</v>
      </c>
      <c r="X1847" s="61">
        <v>11.82</v>
      </c>
    </row>
    <row r="1848" spans="2:24" x14ac:dyDescent="0.2">
      <c r="B1848" s="64">
        <v>0.12</v>
      </c>
      <c r="D1848" s="65">
        <v>3.5</v>
      </c>
      <c r="X1848" s="61">
        <v>0.12</v>
      </c>
    </row>
    <row r="1849" spans="2:24" x14ac:dyDescent="0.2">
      <c r="B1849" s="64">
        <v>0.48</v>
      </c>
      <c r="D1849" s="65">
        <v>3.5</v>
      </c>
      <c r="X1849" s="61">
        <v>0.48</v>
      </c>
    </row>
    <row r="1850" spans="2:24" x14ac:dyDescent="0.2">
      <c r="B1850" s="64">
        <v>1</v>
      </c>
      <c r="D1850" s="65">
        <v>3.52</v>
      </c>
      <c r="X1850" s="61">
        <v>1</v>
      </c>
    </row>
    <row r="1851" spans="2:24" x14ac:dyDescent="0.2">
      <c r="B1851" s="64">
        <v>1.76</v>
      </c>
      <c r="D1851" s="65">
        <v>3.52</v>
      </c>
      <c r="X1851" s="61">
        <v>1.76</v>
      </c>
    </row>
    <row r="1852" spans="2:24" x14ac:dyDescent="0.2">
      <c r="B1852" s="64">
        <v>3.64</v>
      </c>
      <c r="D1852" s="65">
        <v>3.52</v>
      </c>
      <c r="X1852" s="61">
        <v>3.64</v>
      </c>
    </row>
    <row r="1853" spans="2:24" x14ac:dyDescent="0.2">
      <c r="B1853" s="64">
        <v>3.2800000000000002</v>
      </c>
      <c r="D1853" s="65">
        <v>3.52</v>
      </c>
      <c r="X1853" s="61">
        <v>3.2800000000000002</v>
      </c>
    </row>
    <row r="1854" spans="2:24" x14ac:dyDescent="0.2">
      <c r="B1854" s="64">
        <v>2.66</v>
      </c>
      <c r="D1854" s="65">
        <v>3.54</v>
      </c>
      <c r="X1854" s="61">
        <v>2.66</v>
      </c>
    </row>
    <row r="1855" spans="2:24" x14ac:dyDescent="0.2">
      <c r="B1855" s="64">
        <v>12.6</v>
      </c>
      <c r="D1855" s="65">
        <v>3.56</v>
      </c>
      <c r="X1855" s="61">
        <v>12.6</v>
      </c>
    </row>
    <row r="1856" spans="2:24" x14ac:dyDescent="0.2">
      <c r="B1856" s="64">
        <v>18.22</v>
      </c>
      <c r="D1856" s="65">
        <v>3.56</v>
      </c>
      <c r="X1856" s="61">
        <v>18.22</v>
      </c>
    </row>
    <row r="1857" spans="2:24" x14ac:dyDescent="0.2">
      <c r="B1857" s="64">
        <v>0.64</v>
      </c>
      <c r="D1857" s="65">
        <v>3.56</v>
      </c>
      <c r="X1857" s="61">
        <v>0.64</v>
      </c>
    </row>
    <row r="1858" spans="2:24" x14ac:dyDescent="0.2">
      <c r="B1858" s="64">
        <v>3.38</v>
      </c>
      <c r="D1858" s="65">
        <v>3.56</v>
      </c>
      <c r="X1858" s="61">
        <v>3.38</v>
      </c>
    </row>
    <row r="1859" spans="2:24" x14ac:dyDescent="0.2">
      <c r="B1859" s="64">
        <v>0.82000000000000006</v>
      </c>
      <c r="D1859" s="65">
        <v>3.56</v>
      </c>
      <c r="X1859" s="61">
        <v>0.82000000000000006</v>
      </c>
    </row>
    <row r="1860" spans="2:24" x14ac:dyDescent="0.2">
      <c r="B1860" s="64">
        <v>0.52</v>
      </c>
      <c r="D1860" s="65">
        <v>3.58</v>
      </c>
      <c r="X1860" s="61">
        <v>0.52</v>
      </c>
    </row>
    <row r="1861" spans="2:24" x14ac:dyDescent="0.2">
      <c r="B1861" s="64">
        <v>2.16</v>
      </c>
      <c r="D1861" s="65">
        <v>3.58</v>
      </c>
      <c r="X1861" s="61">
        <v>2.16</v>
      </c>
    </row>
    <row r="1862" spans="2:24" x14ac:dyDescent="0.2">
      <c r="B1862" s="64">
        <v>4.72</v>
      </c>
      <c r="D1862" s="65">
        <v>3.58</v>
      </c>
      <c r="X1862" s="61">
        <v>4.72</v>
      </c>
    </row>
    <row r="1863" spans="2:24" x14ac:dyDescent="0.2">
      <c r="B1863" s="64">
        <v>1.1400000000000001</v>
      </c>
      <c r="D1863" s="65">
        <v>3.58</v>
      </c>
      <c r="X1863" s="61">
        <v>1.1400000000000001</v>
      </c>
    </row>
    <row r="1864" spans="2:24" x14ac:dyDescent="0.2">
      <c r="B1864" s="64">
        <v>2</v>
      </c>
      <c r="D1864" s="65">
        <v>3.6</v>
      </c>
      <c r="X1864" s="61">
        <v>2</v>
      </c>
    </row>
    <row r="1865" spans="2:24" x14ac:dyDescent="0.2">
      <c r="B1865" s="64">
        <v>0.6</v>
      </c>
      <c r="D1865" s="65">
        <v>3.6</v>
      </c>
      <c r="X1865" s="61">
        <v>0.6</v>
      </c>
    </row>
    <row r="1866" spans="2:24" x14ac:dyDescent="0.2">
      <c r="B1866" s="64">
        <v>0.26</v>
      </c>
      <c r="D1866" s="65">
        <v>3.62</v>
      </c>
      <c r="X1866" s="61">
        <v>0.26</v>
      </c>
    </row>
    <row r="1867" spans="2:24" x14ac:dyDescent="0.2">
      <c r="B1867" s="64">
        <v>0.76</v>
      </c>
      <c r="D1867" s="65">
        <v>3.64</v>
      </c>
      <c r="X1867" s="61">
        <v>0.76</v>
      </c>
    </row>
    <row r="1868" spans="2:24" x14ac:dyDescent="0.2">
      <c r="B1868" s="64">
        <v>1.78</v>
      </c>
      <c r="D1868" s="65">
        <v>3.66</v>
      </c>
      <c r="X1868" s="61">
        <v>1.78</v>
      </c>
    </row>
    <row r="1869" spans="2:24" x14ac:dyDescent="0.2">
      <c r="B1869" s="64">
        <v>5.28</v>
      </c>
      <c r="D1869" s="65">
        <v>3.66</v>
      </c>
      <c r="X1869" s="61">
        <v>5.28</v>
      </c>
    </row>
    <row r="1870" spans="2:24" x14ac:dyDescent="0.2">
      <c r="B1870" s="64">
        <v>6.12</v>
      </c>
      <c r="D1870" s="65">
        <v>3.66</v>
      </c>
      <c r="X1870" s="61">
        <v>6.12</v>
      </c>
    </row>
    <row r="1871" spans="2:24" x14ac:dyDescent="0.2">
      <c r="B1871" s="64">
        <v>1.18</v>
      </c>
      <c r="D1871" s="65">
        <v>3.66</v>
      </c>
      <c r="X1871" s="61">
        <v>1.18</v>
      </c>
    </row>
    <row r="1872" spans="2:24" x14ac:dyDescent="0.2">
      <c r="B1872" s="64">
        <v>11.72</v>
      </c>
      <c r="D1872" s="65">
        <v>3.68</v>
      </c>
      <c r="X1872" s="61">
        <v>11.72</v>
      </c>
    </row>
    <row r="1873" spans="2:24" x14ac:dyDescent="0.2">
      <c r="B1873" s="64">
        <v>2.44</v>
      </c>
      <c r="D1873" s="65">
        <v>3.68</v>
      </c>
      <c r="X1873" s="61">
        <v>2.44</v>
      </c>
    </row>
    <row r="1874" spans="2:24" x14ac:dyDescent="0.2">
      <c r="B1874" s="64">
        <v>0.24</v>
      </c>
      <c r="D1874" s="65">
        <v>3.68</v>
      </c>
      <c r="X1874" s="61">
        <v>0.24</v>
      </c>
    </row>
    <row r="1875" spans="2:24" x14ac:dyDescent="0.2">
      <c r="B1875" s="64">
        <v>1.44</v>
      </c>
      <c r="D1875" s="65">
        <v>3.68</v>
      </c>
      <c r="X1875" s="61">
        <v>1.44</v>
      </c>
    </row>
    <row r="1876" spans="2:24" x14ac:dyDescent="0.2">
      <c r="B1876" s="64">
        <v>2.36</v>
      </c>
      <c r="D1876" s="65">
        <v>3.68</v>
      </c>
      <c r="X1876" s="61">
        <v>2.36</v>
      </c>
    </row>
    <row r="1877" spans="2:24" x14ac:dyDescent="0.2">
      <c r="B1877" s="64">
        <v>2.46</v>
      </c>
      <c r="D1877" s="65">
        <v>3.7</v>
      </c>
      <c r="X1877" s="61">
        <v>2.46</v>
      </c>
    </row>
    <row r="1878" spans="2:24" x14ac:dyDescent="0.2">
      <c r="B1878" s="64">
        <v>4.1399999999999997</v>
      </c>
      <c r="D1878" s="65">
        <v>3.7</v>
      </c>
      <c r="X1878" s="61">
        <v>4.1399999999999997</v>
      </c>
    </row>
    <row r="1879" spans="2:24" x14ac:dyDescent="0.2">
      <c r="B1879" s="64">
        <v>14.48</v>
      </c>
      <c r="D1879" s="65">
        <v>3.7</v>
      </c>
      <c r="X1879" s="61">
        <v>14.48</v>
      </c>
    </row>
    <row r="1880" spans="2:24" x14ac:dyDescent="0.2">
      <c r="B1880" s="64">
        <v>18.86</v>
      </c>
      <c r="D1880" s="65">
        <v>3.7</v>
      </c>
      <c r="X1880" s="61">
        <v>18.86</v>
      </c>
    </row>
    <row r="1881" spans="2:24" x14ac:dyDescent="0.2">
      <c r="B1881" s="64">
        <v>0.74</v>
      </c>
      <c r="D1881" s="65">
        <v>3.7</v>
      </c>
      <c r="X1881" s="61">
        <v>0.74</v>
      </c>
    </row>
    <row r="1882" spans="2:24" x14ac:dyDescent="0.2">
      <c r="B1882" s="64">
        <v>9.4</v>
      </c>
      <c r="D1882" s="65">
        <v>3.7</v>
      </c>
      <c r="X1882" s="61">
        <v>9.4</v>
      </c>
    </row>
    <row r="1883" spans="2:24" x14ac:dyDescent="0.2">
      <c r="B1883" s="64">
        <v>6.78</v>
      </c>
      <c r="D1883" s="65">
        <v>3.7</v>
      </c>
      <c r="X1883" s="61">
        <v>6.78</v>
      </c>
    </row>
    <row r="1884" spans="2:24" x14ac:dyDescent="0.2">
      <c r="B1884" s="64">
        <v>13.66</v>
      </c>
      <c r="D1884" s="65">
        <v>3.72</v>
      </c>
      <c r="X1884" s="61">
        <v>13.66</v>
      </c>
    </row>
    <row r="1885" spans="2:24" x14ac:dyDescent="0.2">
      <c r="B1885" s="64">
        <v>2.02</v>
      </c>
      <c r="D1885" s="65">
        <v>3.72</v>
      </c>
      <c r="X1885" s="61">
        <v>2.02</v>
      </c>
    </row>
    <row r="1886" spans="2:24" x14ac:dyDescent="0.2">
      <c r="B1886" s="64">
        <v>0.9</v>
      </c>
      <c r="D1886" s="65">
        <v>3.72</v>
      </c>
      <c r="X1886" s="61">
        <v>0.9</v>
      </c>
    </row>
    <row r="1887" spans="2:24" x14ac:dyDescent="0.2">
      <c r="B1887" s="64">
        <v>0.38</v>
      </c>
      <c r="D1887" s="65">
        <v>3.74</v>
      </c>
      <c r="X1887" s="61">
        <v>0.38</v>
      </c>
    </row>
    <row r="1888" spans="2:24" x14ac:dyDescent="0.2">
      <c r="B1888" s="64">
        <v>0.42</v>
      </c>
      <c r="D1888" s="65">
        <v>3.74</v>
      </c>
      <c r="X1888" s="61">
        <v>0.42</v>
      </c>
    </row>
    <row r="1889" spans="2:24" x14ac:dyDescent="0.2">
      <c r="B1889" s="64">
        <v>1.08</v>
      </c>
      <c r="D1889" s="65">
        <v>3.74</v>
      </c>
      <c r="X1889" s="61">
        <v>1.08</v>
      </c>
    </row>
    <row r="1890" spans="2:24" x14ac:dyDescent="0.2">
      <c r="B1890" s="64">
        <v>3.4</v>
      </c>
      <c r="D1890" s="65">
        <v>3.7600000000000002</v>
      </c>
      <c r="X1890" s="61">
        <v>3.4</v>
      </c>
    </row>
    <row r="1891" spans="2:24" x14ac:dyDescent="0.2">
      <c r="B1891" s="64">
        <v>2.7800000000000002</v>
      </c>
      <c r="D1891" s="65">
        <v>3.7600000000000002</v>
      </c>
      <c r="X1891" s="61">
        <v>2.7800000000000002</v>
      </c>
    </row>
    <row r="1892" spans="2:24" x14ac:dyDescent="0.2">
      <c r="B1892" s="64">
        <v>0.78</v>
      </c>
      <c r="D1892" s="65">
        <v>3.7600000000000002</v>
      </c>
      <c r="X1892" s="61">
        <v>0.78</v>
      </c>
    </row>
    <row r="1893" spans="2:24" x14ac:dyDescent="0.2">
      <c r="B1893" s="64">
        <v>11.38</v>
      </c>
      <c r="D1893" s="65">
        <v>3.7600000000000002</v>
      </c>
      <c r="X1893" s="61">
        <v>11.38</v>
      </c>
    </row>
    <row r="1894" spans="2:24" x14ac:dyDescent="0.2">
      <c r="B1894" s="64">
        <v>0.66</v>
      </c>
      <c r="D1894" s="65">
        <v>3.7600000000000002</v>
      </c>
      <c r="X1894" s="61">
        <v>0.66</v>
      </c>
    </row>
    <row r="1895" spans="2:24" x14ac:dyDescent="0.2">
      <c r="B1895" s="64">
        <v>18.940000000000001</v>
      </c>
      <c r="D1895" s="65">
        <v>3.7600000000000002</v>
      </c>
      <c r="X1895" s="61">
        <v>18.940000000000001</v>
      </c>
    </row>
    <row r="1896" spans="2:24" x14ac:dyDescent="0.2">
      <c r="B1896" s="64">
        <v>3.7</v>
      </c>
      <c r="D1896" s="65">
        <v>3.7600000000000002</v>
      </c>
      <c r="X1896" s="61">
        <v>3.7</v>
      </c>
    </row>
    <row r="1897" spans="2:24" x14ac:dyDescent="0.2">
      <c r="B1897" s="64">
        <v>0.76</v>
      </c>
      <c r="D1897" s="65">
        <v>3.7800000000000002</v>
      </c>
      <c r="X1897" s="61">
        <v>0.76</v>
      </c>
    </row>
    <row r="1898" spans="2:24" x14ac:dyDescent="0.2">
      <c r="B1898" s="64">
        <v>0.16</v>
      </c>
      <c r="D1898" s="65">
        <v>3.7800000000000002</v>
      </c>
      <c r="X1898" s="61">
        <v>0.16</v>
      </c>
    </row>
    <row r="1899" spans="2:24" x14ac:dyDescent="0.2">
      <c r="B1899" s="64">
        <v>1.04</v>
      </c>
      <c r="D1899" s="65">
        <v>3.8000000000000003</v>
      </c>
      <c r="X1899" s="61">
        <v>1.04</v>
      </c>
    </row>
    <row r="1900" spans="2:24" x14ac:dyDescent="0.2">
      <c r="B1900" s="64">
        <v>2.96</v>
      </c>
      <c r="D1900" s="65">
        <v>3.8000000000000003</v>
      </c>
      <c r="X1900" s="61">
        <v>2.96</v>
      </c>
    </row>
    <row r="1901" spans="2:24" x14ac:dyDescent="0.2">
      <c r="B1901" s="64">
        <v>1.84</v>
      </c>
      <c r="D1901" s="65">
        <v>3.8000000000000003</v>
      </c>
      <c r="X1901" s="61">
        <v>1.84</v>
      </c>
    </row>
    <row r="1902" spans="2:24" x14ac:dyDescent="0.2">
      <c r="B1902" s="64">
        <v>1.9000000000000001</v>
      </c>
      <c r="D1902" s="65">
        <v>3.8000000000000003</v>
      </c>
      <c r="X1902" s="61">
        <v>1.9000000000000001</v>
      </c>
    </row>
    <row r="1903" spans="2:24" x14ac:dyDescent="0.2">
      <c r="B1903" s="64">
        <v>3.56</v>
      </c>
      <c r="D1903" s="65">
        <v>3.8000000000000003</v>
      </c>
      <c r="X1903" s="61">
        <v>3.56</v>
      </c>
    </row>
    <row r="1904" spans="2:24" x14ac:dyDescent="0.2">
      <c r="B1904" s="64">
        <v>18.28</v>
      </c>
      <c r="D1904" s="65">
        <v>3.8000000000000003</v>
      </c>
      <c r="X1904" s="61">
        <v>18.28</v>
      </c>
    </row>
    <row r="1905" spans="2:24" x14ac:dyDescent="0.2">
      <c r="B1905" s="64">
        <v>10.32</v>
      </c>
      <c r="D1905" s="65">
        <v>3.8000000000000003</v>
      </c>
      <c r="X1905" s="61">
        <v>10.32</v>
      </c>
    </row>
    <row r="1906" spans="2:24" x14ac:dyDescent="0.2">
      <c r="B1906" s="64">
        <v>8.56</v>
      </c>
      <c r="D1906" s="65">
        <v>3.8200000000000003</v>
      </c>
      <c r="X1906" s="61">
        <v>8.56</v>
      </c>
    </row>
    <row r="1907" spans="2:24" x14ac:dyDescent="0.2">
      <c r="B1907" s="64">
        <v>1.7</v>
      </c>
      <c r="D1907" s="65">
        <v>3.8200000000000003</v>
      </c>
      <c r="X1907" s="61">
        <v>1.7</v>
      </c>
    </row>
    <row r="1908" spans="2:24" x14ac:dyDescent="0.2">
      <c r="B1908" s="64">
        <v>0.98</v>
      </c>
      <c r="D1908" s="65">
        <v>3.8200000000000003</v>
      </c>
      <c r="X1908" s="61">
        <v>0.98</v>
      </c>
    </row>
    <row r="1909" spans="2:24" x14ac:dyDescent="0.2">
      <c r="B1909" s="64">
        <v>19.32</v>
      </c>
      <c r="D1909" s="65">
        <v>3.8200000000000003</v>
      </c>
      <c r="X1909" s="61">
        <v>19.32</v>
      </c>
    </row>
    <row r="1910" spans="2:24" x14ac:dyDescent="0.2">
      <c r="B1910" s="64">
        <v>3.66</v>
      </c>
      <c r="D1910" s="65">
        <v>3.8200000000000003</v>
      </c>
      <c r="X1910" s="61">
        <v>3.66</v>
      </c>
    </row>
    <row r="1911" spans="2:24" x14ac:dyDescent="0.2">
      <c r="B1911" s="64">
        <v>0.84</v>
      </c>
      <c r="D1911" s="65">
        <v>3.84</v>
      </c>
      <c r="X1911" s="61">
        <v>0.84</v>
      </c>
    </row>
    <row r="1912" spans="2:24" x14ac:dyDescent="0.2">
      <c r="B1912" s="64">
        <v>0.72</v>
      </c>
      <c r="D1912" s="65">
        <v>3.84</v>
      </c>
      <c r="X1912" s="61">
        <v>0.72</v>
      </c>
    </row>
    <row r="1913" spans="2:24" x14ac:dyDescent="0.2">
      <c r="B1913" s="64">
        <v>4.3600000000000003</v>
      </c>
      <c r="D1913" s="65">
        <v>3.84</v>
      </c>
      <c r="X1913" s="61">
        <v>4.3600000000000003</v>
      </c>
    </row>
    <row r="1914" spans="2:24" x14ac:dyDescent="0.2">
      <c r="B1914" s="64">
        <v>1.34</v>
      </c>
      <c r="D1914" s="65">
        <v>3.86</v>
      </c>
      <c r="X1914" s="61">
        <v>1.34</v>
      </c>
    </row>
    <row r="1915" spans="2:24" x14ac:dyDescent="0.2">
      <c r="B1915" s="64">
        <v>3.04</v>
      </c>
      <c r="D1915" s="65">
        <v>3.86</v>
      </c>
      <c r="X1915" s="61">
        <v>3.04</v>
      </c>
    </row>
    <row r="1916" spans="2:24" x14ac:dyDescent="0.2">
      <c r="B1916" s="64">
        <v>1.3800000000000001</v>
      </c>
      <c r="D1916" s="65">
        <v>3.86</v>
      </c>
      <c r="X1916" s="61">
        <v>1.3800000000000001</v>
      </c>
    </row>
    <row r="1917" spans="2:24" x14ac:dyDescent="0.2">
      <c r="B1917" s="64">
        <v>18.559999999999999</v>
      </c>
      <c r="D1917" s="65">
        <v>3.86</v>
      </c>
      <c r="X1917" s="61">
        <v>18.559999999999999</v>
      </c>
    </row>
    <row r="1918" spans="2:24" x14ac:dyDescent="0.2">
      <c r="B1918" s="64">
        <v>0.9</v>
      </c>
      <c r="D1918" s="65">
        <v>3.88</v>
      </c>
      <c r="X1918" s="61">
        <v>0.9</v>
      </c>
    </row>
    <row r="1919" spans="2:24" x14ac:dyDescent="0.2">
      <c r="B1919" s="64">
        <v>5.0600000000000005</v>
      </c>
      <c r="D1919" s="65">
        <v>3.88</v>
      </c>
      <c r="X1919" s="61">
        <v>5.0600000000000005</v>
      </c>
    </row>
    <row r="1920" spans="2:24" x14ac:dyDescent="0.2">
      <c r="B1920" s="64">
        <v>18</v>
      </c>
      <c r="D1920" s="65">
        <v>3.88</v>
      </c>
      <c r="X1920" s="61">
        <v>18</v>
      </c>
    </row>
    <row r="1921" spans="2:24" x14ac:dyDescent="0.2">
      <c r="B1921" s="64">
        <v>2.5</v>
      </c>
      <c r="D1921" s="65">
        <v>3.88</v>
      </c>
      <c r="X1921" s="61">
        <v>2.5</v>
      </c>
    </row>
    <row r="1922" spans="2:24" x14ac:dyDescent="0.2">
      <c r="B1922" s="64">
        <v>7.9</v>
      </c>
      <c r="D1922" s="65">
        <v>3.88</v>
      </c>
      <c r="X1922" s="61">
        <v>7.9</v>
      </c>
    </row>
    <row r="1923" spans="2:24" x14ac:dyDescent="0.2">
      <c r="B1923" s="64">
        <v>3.48</v>
      </c>
      <c r="D1923" s="65">
        <v>3.9</v>
      </c>
      <c r="X1923" s="61">
        <v>3.48</v>
      </c>
    </row>
    <row r="1924" spans="2:24" x14ac:dyDescent="0.2">
      <c r="B1924" s="64">
        <v>1.3</v>
      </c>
      <c r="D1924" s="65">
        <v>3.9</v>
      </c>
      <c r="X1924" s="61">
        <v>1.3</v>
      </c>
    </row>
    <row r="1925" spans="2:24" x14ac:dyDescent="0.2">
      <c r="B1925" s="64">
        <v>12</v>
      </c>
      <c r="D1925" s="65">
        <v>3.9</v>
      </c>
      <c r="X1925" s="61">
        <v>12</v>
      </c>
    </row>
    <row r="1926" spans="2:24" x14ac:dyDescent="0.2">
      <c r="B1926" s="64">
        <v>0.98</v>
      </c>
      <c r="D1926" s="65">
        <v>3.9</v>
      </c>
      <c r="X1926" s="61">
        <v>0.98</v>
      </c>
    </row>
    <row r="1927" spans="2:24" x14ac:dyDescent="0.2">
      <c r="B1927" s="64">
        <v>0.12</v>
      </c>
      <c r="D1927" s="65">
        <v>3.92</v>
      </c>
      <c r="X1927" s="61">
        <v>0.12</v>
      </c>
    </row>
    <row r="1928" spans="2:24" x14ac:dyDescent="0.2">
      <c r="B1928" s="64">
        <v>1.26</v>
      </c>
      <c r="D1928" s="65">
        <v>3.92</v>
      </c>
      <c r="X1928" s="61">
        <v>1.26</v>
      </c>
    </row>
    <row r="1929" spans="2:24" x14ac:dyDescent="0.2">
      <c r="B1929" s="64">
        <v>1.1400000000000001</v>
      </c>
      <c r="D1929" s="65">
        <v>3.92</v>
      </c>
      <c r="X1929" s="61">
        <v>1.1400000000000001</v>
      </c>
    </row>
    <row r="1930" spans="2:24" x14ac:dyDescent="0.2">
      <c r="B1930" s="64">
        <v>2.94</v>
      </c>
      <c r="D1930" s="65">
        <v>3.92</v>
      </c>
      <c r="X1930" s="61">
        <v>2.94</v>
      </c>
    </row>
    <row r="1931" spans="2:24" x14ac:dyDescent="0.2">
      <c r="B1931" s="64">
        <v>0.88</v>
      </c>
      <c r="D1931" s="65">
        <v>3.94</v>
      </c>
      <c r="X1931" s="61">
        <v>0.88</v>
      </c>
    </row>
    <row r="1932" spans="2:24" x14ac:dyDescent="0.2">
      <c r="B1932" s="64">
        <v>12.1</v>
      </c>
      <c r="D1932" s="65">
        <v>3.94</v>
      </c>
      <c r="X1932" s="61">
        <v>12.1</v>
      </c>
    </row>
    <row r="1933" spans="2:24" x14ac:dyDescent="0.2">
      <c r="B1933" s="64">
        <v>0.48</v>
      </c>
      <c r="D1933" s="65">
        <v>3.94</v>
      </c>
      <c r="X1933" s="61">
        <v>0.48</v>
      </c>
    </row>
    <row r="1934" spans="2:24" x14ac:dyDescent="0.2">
      <c r="B1934" s="64">
        <v>2.12</v>
      </c>
      <c r="D1934" s="65">
        <v>3.94</v>
      </c>
      <c r="X1934" s="61">
        <v>2.12</v>
      </c>
    </row>
    <row r="1935" spans="2:24" x14ac:dyDescent="0.2">
      <c r="B1935" s="64">
        <v>1.54</v>
      </c>
      <c r="D1935" s="65">
        <v>3.94</v>
      </c>
      <c r="X1935" s="61">
        <v>1.54</v>
      </c>
    </row>
    <row r="1936" spans="2:24" x14ac:dyDescent="0.2">
      <c r="B1936" s="64">
        <v>10.540000000000001</v>
      </c>
      <c r="D1936" s="65">
        <v>3.96</v>
      </c>
      <c r="X1936" s="61">
        <v>10.540000000000001</v>
      </c>
    </row>
    <row r="1937" spans="2:24" x14ac:dyDescent="0.2">
      <c r="B1937" s="64">
        <v>5.96</v>
      </c>
      <c r="D1937" s="65">
        <v>3.98</v>
      </c>
      <c r="X1937" s="61">
        <v>5.96</v>
      </c>
    </row>
    <row r="1938" spans="2:24" x14ac:dyDescent="0.2">
      <c r="B1938" s="64">
        <v>7.82</v>
      </c>
      <c r="D1938" s="65">
        <v>3.98</v>
      </c>
      <c r="X1938" s="61">
        <v>7.82</v>
      </c>
    </row>
    <row r="1939" spans="2:24" x14ac:dyDescent="0.2">
      <c r="B1939" s="64">
        <v>1.04</v>
      </c>
      <c r="D1939" s="65">
        <v>3.98</v>
      </c>
      <c r="X1939" s="61">
        <v>1.04</v>
      </c>
    </row>
    <row r="1940" spans="2:24" x14ac:dyDescent="0.2">
      <c r="B1940" s="64">
        <v>1.72</v>
      </c>
      <c r="D1940" s="65">
        <v>3.98</v>
      </c>
      <c r="X1940" s="61">
        <v>1.72</v>
      </c>
    </row>
    <row r="1941" spans="2:24" x14ac:dyDescent="0.2">
      <c r="B1941" s="64">
        <v>4.9800000000000004</v>
      </c>
      <c r="D1941" s="65">
        <v>3.98</v>
      </c>
      <c r="X1941" s="61">
        <v>4.9800000000000004</v>
      </c>
    </row>
    <row r="1942" spans="2:24" x14ac:dyDescent="0.2">
      <c r="B1942" s="64">
        <v>19.559999999999999</v>
      </c>
      <c r="D1942" s="65">
        <v>4</v>
      </c>
      <c r="X1942" s="61">
        <v>19.559999999999999</v>
      </c>
    </row>
    <row r="1943" spans="2:24" x14ac:dyDescent="0.2">
      <c r="B1943" s="64">
        <v>3.42</v>
      </c>
      <c r="D1943" s="65">
        <v>4</v>
      </c>
      <c r="X1943" s="61">
        <v>3.42</v>
      </c>
    </row>
    <row r="1944" spans="2:24" x14ac:dyDescent="0.2">
      <c r="B1944" s="64">
        <v>0.2</v>
      </c>
      <c r="D1944" s="65">
        <v>4</v>
      </c>
      <c r="X1944" s="61">
        <v>0.2</v>
      </c>
    </row>
    <row r="1945" spans="2:24" x14ac:dyDescent="0.2">
      <c r="B1945" s="64">
        <v>4.4000000000000004</v>
      </c>
      <c r="D1945" s="65">
        <v>4.0200000000000005</v>
      </c>
      <c r="X1945" s="61">
        <v>4.4000000000000004</v>
      </c>
    </row>
    <row r="1946" spans="2:24" x14ac:dyDescent="0.2">
      <c r="B1946" s="64">
        <v>0.52</v>
      </c>
      <c r="D1946" s="65">
        <v>4.0200000000000005</v>
      </c>
      <c r="X1946" s="61">
        <v>0.52</v>
      </c>
    </row>
    <row r="1947" spans="2:24" x14ac:dyDescent="0.2">
      <c r="B1947" s="64">
        <v>7.0200000000000005</v>
      </c>
      <c r="D1947" s="65">
        <v>4.0200000000000005</v>
      </c>
      <c r="X1947" s="61">
        <v>7.0200000000000005</v>
      </c>
    </row>
    <row r="1948" spans="2:24" x14ac:dyDescent="0.2">
      <c r="B1948" s="64">
        <v>0.88</v>
      </c>
      <c r="D1948" s="65">
        <v>4.0200000000000005</v>
      </c>
      <c r="X1948" s="61">
        <v>0.88</v>
      </c>
    </row>
    <row r="1949" spans="2:24" x14ac:dyDescent="0.2">
      <c r="B1949" s="64">
        <v>0.70000000000000007</v>
      </c>
      <c r="D1949" s="65">
        <v>4.04</v>
      </c>
      <c r="X1949" s="61">
        <v>0.70000000000000007</v>
      </c>
    </row>
    <row r="1950" spans="2:24" x14ac:dyDescent="0.2">
      <c r="B1950" s="64">
        <v>2.1</v>
      </c>
      <c r="D1950" s="65">
        <v>4.04</v>
      </c>
      <c r="X1950" s="61">
        <v>2.1</v>
      </c>
    </row>
    <row r="1951" spans="2:24" x14ac:dyDescent="0.2">
      <c r="B1951" s="64">
        <v>1.32</v>
      </c>
      <c r="D1951" s="65">
        <v>4.04</v>
      </c>
      <c r="X1951" s="61">
        <v>1.32</v>
      </c>
    </row>
    <row r="1952" spans="2:24" x14ac:dyDescent="0.2">
      <c r="B1952" s="64">
        <v>9.42</v>
      </c>
      <c r="D1952" s="65">
        <v>4.04</v>
      </c>
      <c r="X1952" s="61">
        <v>9.42</v>
      </c>
    </row>
    <row r="1953" spans="2:24" x14ac:dyDescent="0.2">
      <c r="B1953" s="64">
        <v>18.22</v>
      </c>
      <c r="D1953" s="65">
        <v>4.04</v>
      </c>
      <c r="X1953" s="61">
        <v>18.22</v>
      </c>
    </row>
    <row r="1954" spans="2:24" x14ac:dyDescent="0.2">
      <c r="B1954" s="64">
        <v>0.92</v>
      </c>
      <c r="D1954" s="65">
        <v>4.0600000000000005</v>
      </c>
      <c r="X1954" s="61">
        <v>0.92</v>
      </c>
    </row>
    <row r="1955" spans="2:24" x14ac:dyDescent="0.2">
      <c r="B1955" s="64">
        <v>0.48</v>
      </c>
      <c r="D1955" s="65">
        <v>4.0600000000000005</v>
      </c>
      <c r="X1955" s="61">
        <v>0.48</v>
      </c>
    </row>
    <row r="1956" spans="2:24" x14ac:dyDescent="0.2">
      <c r="B1956" s="64">
        <v>3.94</v>
      </c>
      <c r="D1956" s="65">
        <v>4.08</v>
      </c>
      <c r="X1956" s="61">
        <v>3.94</v>
      </c>
    </row>
    <row r="1957" spans="2:24" x14ac:dyDescent="0.2">
      <c r="B1957" s="64">
        <v>6.7</v>
      </c>
      <c r="D1957" s="65">
        <v>4.08</v>
      </c>
      <c r="X1957" s="61">
        <v>6.7</v>
      </c>
    </row>
    <row r="1958" spans="2:24" x14ac:dyDescent="0.2">
      <c r="B1958" s="64">
        <v>0.38</v>
      </c>
      <c r="D1958" s="65">
        <v>4.0999999999999996</v>
      </c>
      <c r="X1958" s="61">
        <v>0.38</v>
      </c>
    </row>
    <row r="1959" spans="2:24" x14ac:dyDescent="0.2">
      <c r="B1959" s="64">
        <v>1.06</v>
      </c>
      <c r="D1959" s="65">
        <v>4.0999999999999996</v>
      </c>
      <c r="X1959" s="61">
        <v>1.06</v>
      </c>
    </row>
    <row r="1960" spans="2:24" x14ac:dyDescent="0.2">
      <c r="B1960" s="64">
        <v>4.04</v>
      </c>
      <c r="D1960" s="65">
        <v>4.0999999999999996</v>
      </c>
      <c r="X1960" s="61">
        <v>4.04</v>
      </c>
    </row>
    <row r="1961" spans="2:24" x14ac:dyDescent="0.2">
      <c r="B1961" s="64">
        <v>3.8000000000000003</v>
      </c>
      <c r="D1961" s="65">
        <v>4.12</v>
      </c>
      <c r="X1961" s="61">
        <v>3.8000000000000003</v>
      </c>
    </row>
    <row r="1962" spans="2:24" x14ac:dyDescent="0.2">
      <c r="B1962" s="64">
        <v>2.08</v>
      </c>
      <c r="D1962" s="65">
        <v>4.12</v>
      </c>
      <c r="X1962" s="61">
        <v>2.08</v>
      </c>
    </row>
    <row r="1963" spans="2:24" x14ac:dyDescent="0.2">
      <c r="B1963" s="64">
        <v>7.58</v>
      </c>
      <c r="D1963" s="65">
        <v>4.12</v>
      </c>
      <c r="X1963" s="61">
        <v>7.58</v>
      </c>
    </row>
    <row r="1964" spans="2:24" x14ac:dyDescent="0.2">
      <c r="B1964" s="64">
        <v>0.57999999999999996</v>
      </c>
      <c r="D1964" s="65">
        <v>4.1399999999999997</v>
      </c>
      <c r="X1964" s="61">
        <v>0.57999999999999996</v>
      </c>
    </row>
    <row r="1965" spans="2:24" x14ac:dyDescent="0.2">
      <c r="B1965" s="64">
        <v>5.7</v>
      </c>
      <c r="D1965" s="65">
        <v>4.1399999999999997</v>
      </c>
      <c r="X1965" s="61">
        <v>5.7</v>
      </c>
    </row>
    <row r="1966" spans="2:24" x14ac:dyDescent="0.2">
      <c r="B1966" s="64">
        <v>2.16</v>
      </c>
      <c r="D1966" s="65">
        <v>4.1399999999999997</v>
      </c>
      <c r="X1966" s="61">
        <v>2.16</v>
      </c>
    </row>
    <row r="1967" spans="2:24" x14ac:dyDescent="0.2">
      <c r="B1967" s="64">
        <v>0.16</v>
      </c>
      <c r="D1967" s="65">
        <v>4.1399999999999997</v>
      </c>
      <c r="X1967" s="61">
        <v>0.16</v>
      </c>
    </row>
    <row r="1968" spans="2:24" x14ac:dyDescent="0.2">
      <c r="B1968" s="64">
        <v>0.24</v>
      </c>
      <c r="D1968" s="65">
        <v>4.1399999999999997</v>
      </c>
      <c r="X1968" s="61">
        <v>0.24</v>
      </c>
    </row>
    <row r="1969" spans="2:24" x14ac:dyDescent="0.2">
      <c r="B1969" s="64">
        <v>18.48</v>
      </c>
      <c r="D1969" s="65">
        <v>4.1399999999999997</v>
      </c>
      <c r="X1969" s="61">
        <v>18.48</v>
      </c>
    </row>
    <row r="1970" spans="2:24" x14ac:dyDescent="0.2">
      <c r="B1970" s="64">
        <v>0.56000000000000005</v>
      </c>
      <c r="D1970" s="65">
        <v>4.1399999999999997</v>
      </c>
      <c r="X1970" s="61">
        <v>0.56000000000000005</v>
      </c>
    </row>
    <row r="1971" spans="2:24" x14ac:dyDescent="0.2">
      <c r="B1971" s="64">
        <v>13.74</v>
      </c>
      <c r="D1971" s="65">
        <v>4.1399999999999997</v>
      </c>
      <c r="X1971" s="61">
        <v>13.74</v>
      </c>
    </row>
    <row r="1972" spans="2:24" x14ac:dyDescent="0.2">
      <c r="B1972" s="64">
        <v>0.12</v>
      </c>
      <c r="D1972" s="65">
        <v>4.16</v>
      </c>
      <c r="X1972" s="61">
        <v>0.12</v>
      </c>
    </row>
    <row r="1973" spans="2:24" x14ac:dyDescent="0.2">
      <c r="B1973" s="64">
        <v>1.6400000000000001</v>
      </c>
      <c r="D1973" s="65">
        <v>4.16</v>
      </c>
      <c r="X1973" s="61">
        <v>1.6400000000000001</v>
      </c>
    </row>
    <row r="1974" spans="2:24" x14ac:dyDescent="0.2">
      <c r="B1974" s="64">
        <v>5.6000000000000005</v>
      </c>
      <c r="D1974" s="65">
        <v>4.16</v>
      </c>
      <c r="X1974" s="61">
        <v>5.6000000000000005</v>
      </c>
    </row>
    <row r="1975" spans="2:24" x14ac:dyDescent="0.2">
      <c r="B1975" s="64">
        <v>2.02</v>
      </c>
      <c r="D1975" s="65">
        <v>4.18</v>
      </c>
      <c r="X1975" s="61">
        <v>2.02</v>
      </c>
    </row>
    <row r="1976" spans="2:24" x14ac:dyDescent="0.2">
      <c r="B1976" s="64">
        <v>2.52</v>
      </c>
      <c r="D1976" s="65">
        <v>4.18</v>
      </c>
      <c r="X1976" s="61">
        <v>2.52</v>
      </c>
    </row>
    <row r="1977" spans="2:24" x14ac:dyDescent="0.2">
      <c r="B1977" s="64">
        <v>0.5</v>
      </c>
      <c r="D1977" s="65">
        <v>4.18</v>
      </c>
      <c r="X1977" s="61">
        <v>0.5</v>
      </c>
    </row>
    <row r="1978" spans="2:24" x14ac:dyDescent="0.2">
      <c r="B1978" s="64">
        <v>8.4</v>
      </c>
      <c r="D1978" s="65">
        <v>4.2</v>
      </c>
      <c r="X1978" s="61">
        <v>8.4</v>
      </c>
    </row>
    <row r="1979" spans="2:24" x14ac:dyDescent="0.2">
      <c r="B1979" s="64">
        <v>2.2600000000000002</v>
      </c>
      <c r="D1979" s="65">
        <v>4.2</v>
      </c>
      <c r="X1979" s="61">
        <v>2.2600000000000002</v>
      </c>
    </row>
    <row r="1980" spans="2:24" x14ac:dyDescent="0.2">
      <c r="B1980" s="64">
        <v>2.42</v>
      </c>
      <c r="D1980" s="65">
        <v>4.2</v>
      </c>
      <c r="X1980" s="61">
        <v>2.42</v>
      </c>
    </row>
    <row r="1981" spans="2:24" x14ac:dyDescent="0.2">
      <c r="B1981" s="64">
        <v>0.96</v>
      </c>
      <c r="D1981" s="65">
        <v>4.2</v>
      </c>
      <c r="X1981" s="61">
        <v>0.96</v>
      </c>
    </row>
    <row r="1982" spans="2:24" x14ac:dyDescent="0.2">
      <c r="B1982" s="64">
        <v>0.8</v>
      </c>
      <c r="D1982" s="65">
        <v>4.2</v>
      </c>
      <c r="X1982" s="61">
        <v>0.8</v>
      </c>
    </row>
    <row r="1983" spans="2:24" x14ac:dyDescent="0.2">
      <c r="B1983" s="64">
        <v>11.68</v>
      </c>
      <c r="D1983" s="65">
        <v>4.22</v>
      </c>
      <c r="X1983" s="61">
        <v>11.68</v>
      </c>
    </row>
    <row r="1984" spans="2:24" x14ac:dyDescent="0.2">
      <c r="B1984" s="64">
        <v>3</v>
      </c>
      <c r="D1984" s="65">
        <v>4.22</v>
      </c>
      <c r="X1984" s="61">
        <v>3</v>
      </c>
    </row>
    <row r="1985" spans="2:24" x14ac:dyDescent="0.2">
      <c r="B1985" s="64">
        <v>0.94000000000000006</v>
      </c>
      <c r="D1985" s="65">
        <v>4.22</v>
      </c>
      <c r="X1985" s="61">
        <v>0.94000000000000006</v>
      </c>
    </row>
    <row r="1986" spans="2:24" x14ac:dyDescent="0.2">
      <c r="B1986" s="64">
        <v>2.4</v>
      </c>
      <c r="D1986" s="65">
        <v>4.22</v>
      </c>
      <c r="X1986" s="61">
        <v>2.4</v>
      </c>
    </row>
    <row r="1987" spans="2:24" x14ac:dyDescent="0.2">
      <c r="B1987" s="64">
        <v>1.78</v>
      </c>
      <c r="D1987" s="65">
        <v>4.22</v>
      </c>
      <c r="X1987" s="61">
        <v>1.78</v>
      </c>
    </row>
    <row r="1988" spans="2:24" x14ac:dyDescent="0.2">
      <c r="B1988" s="64">
        <v>0.84</v>
      </c>
      <c r="D1988" s="65">
        <v>4.22</v>
      </c>
      <c r="X1988" s="61">
        <v>0.84</v>
      </c>
    </row>
    <row r="1989" spans="2:24" x14ac:dyDescent="0.2">
      <c r="B1989" s="64">
        <v>8.44</v>
      </c>
      <c r="D1989" s="65">
        <v>4.24</v>
      </c>
      <c r="X1989" s="61">
        <v>8.44</v>
      </c>
    </row>
    <row r="1990" spans="2:24" x14ac:dyDescent="0.2">
      <c r="B1990" s="64">
        <v>4.5600000000000005</v>
      </c>
      <c r="D1990" s="65">
        <v>4.24</v>
      </c>
      <c r="X1990" s="61">
        <v>4.5600000000000005</v>
      </c>
    </row>
    <row r="1991" spans="2:24" x14ac:dyDescent="0.2">
      <c r="B1991" s="64">
        <v>0.78</v>
      </c>
      <c r="D1991" s="65">
        <v>4.24</v>
      </c>
      <c r="X1991" s="61">
        <v>0.78</v>
      </c>
    </row>
    <row r="1992" spans="2:24" x14ac:dyDescent="0.2">
      <c r="B1992" s="64">
        <v>4.5600000000000005</v>
      </c>
      <c r="D1992" s="65">
        <v>4.24</v>
      </c>
      <c r="X1992" s="61">
        <v>4.5600000000000005</v>
      </c>
    </row>
    <row r="1993" spans="2:24" x14ac:dyDescent="0.2">
      <c r="B1993" s="64">
        <v>5.36</v>
      </c>
      <c r="D1993" s="65">
        <v>4.24</v>
      </c>
      <c r="X1993" s="61">
        <v>5.36</v>
      </c>
    </row>
    <row r="1994" spans="2:24" x14ac:dyDescent="0.2">
      <c r="B1994" s="64">
        <v>1.26</v>
      </c>
      <c r="D1994" s="65">
        <v>4.24</v>
      </c>
      <c r="X1994" s="61">
        <v>1.26</v>
      </c>
    </row>
    <row r="1995" spans="2:24" x14ac:dyDescent="0.2">
      <c r="B1995" s="64">
        <v>4.12</v>
      </c>
      <c r="D1995" s="65">
        <v>4.26</v>
      </c>
      <c r="X1995" s="61">
        <v>4.12</v>
      </c>
    </row>
    <row r="1996" spans="2:24" x14ac:dyDescent="0.2">
      <c r="B1996" s="64">
        <v>6.9</v>
      </c>
      <c r="D1996" s="65">
        <v>4.26</v>
      </c>
      <c r="X1996" s="61">
        <v>6.9</v>
      </c>
    </row>
    <row r="1997" spans="2:24" x14ac:dyDescent="0.2">
      <c r="B1997" s="64">
        <v>2.8000000000000003</v>
      </c>
      <c r="D1997" s="65">
        <v>4.26</v>
      </c>
      <c r="X1997" s="61">
        <v>2.8000000000000003</v>
      </c>
    </row>
    <row r="1998" spans="2:24" x14ac:dyDescent="0.2">
      <c r="B1998" s="64">
        <v>0.6</v>
      </c>
      <c r="D1998" s="65">
        <v>4.28</v>
      </c>
      <c r="X1998" s="61">
        <v>0.6</v>
      </c>
    </row>
    <row r="1999" spans="2:24" x14ac:dyDescent="0.2">
      <c r="B1999" s="64">
        <v>2.7</v>
      </c>
      <c r="D1999" s="65">
        <v>4.28</v>
      </c>
      <c r="X1999" s="61">
        <v>2.7</v>
      </c>
    </row>
    <row r="2000" spans="2:24" x14ac:dyDescent="0.2">
      <c r="B2000" s="64">
        <v>9.18</v>
      </c>
      <c r="D2000" s="65">
        <v>4.28</v>
      </c>
      <c r="X2000" s="61">
        <v>9.18</v>
      </c>
    </row>
    <row r="2001" spans="2:24" x14ac:dyDescent="0.2">
      <c r="B2001" s="64">
        <v>15.16</v>
      </c>
      <c r="D2001" s="65">
        <v>4.28</v>
      </c>
      <c r="X2001" s="61">
        <v>15.16</v>
      </c>
    </row>
    <row r="2002" spans="2:24" x14ac:dyDescent="0.2">
      <c r="B2002" s="64">
        <v>0.42</v>
      </c>
      <c r="D2002" s="65">
        <v>4.3</v>
      </c>
      <c r="X2002" s="61">
        <v>0.42</v>
      </c>
    </row>
    <row r="2003" spans="2:24" x14ac:dyDescent="0.2">
      <c r="B2003" s="64">
        <v>19.36</v>
      </c>
      <c r="D2003" s="65">
        <v>4.3</v>
      </c>
      <c r="X2003" s="61">
        <v>19.36</v>
      </c>
    </row>
    <row r="2004" spans="2:24" x14ac:dyDescent="0.2">
      <c r="B2004" s="64">
        <v>1.84</v>
      </c>
      <c r="D2004" s="65">
        <v>4.34</v>
      </c>
      <c r="X2004" s="61">
        <v>1.84</v>
      </c>
    </row>
    <row r="2005" spans="2:24" x14ac:dyDescent="0.2">
      <c r="B2005" s="64">
        <v>7.34</v>
      </c>
      <c r="D2005" s="65">
        <v>4.34</v>
      </c>
      <c r="X2005" s="61">
        <v>7.34</v>
      </c>
    </row>
    <row r="2006" spans="2:24" x14ac:dyDescent="0.2">
      <c r="B2006" s="64">
        <v>0.48</v>
      </c>
      <c r="D2006" s="65">
        <v>4.34</v>
      </c>
      <c r="X2006" s="61">
        <v>0.48</v>
      </c>
    </row>
    <row r="2007" spans="2:24" x14ac:dyDescent="0.2">
      <c r="B2007" s="64">
        <v>0.76</v>
      </c>
      <c r="D2007" s="65">
        <v>4.34</v>
      </c>
      <c r="X2007" s="61">
        <v>0.76</v>
      </c>
    </row>
    <row r="2008" spans="2:24" x14ac:dyDescent="0.2">
      <c r="B2008" s="64">
        <v>1.5</v>
      </c>
      <c r="D2008" s="65">
        <v>4.34</v>
      </c>
      <c r="X2008" s="61">
        <v>1.5</v>
      </c>
    </row>
    <row r="2009" spans="2:24" x14ac:dyDescent="0.2">
      <c r="B2009" s="64">
        <v>0.54</v>
      </c>
      <c r="D2009" s="65">
        <v>4.34</v>
      </c>
      <c r="X2009" s="61">
        <v>0.54</v>
      </c>
    </row>
    <row r="2010" spans="2:24" x14ac:dyDescent="0.2">
      <c r="B2010" s="64">
        <v>15</v>
      </c>
      <c r="D2010" s="65">
        <v>4.3600000000000003</v>
      </c>
      <c r="X2010" s="61">
        <v>15</v>
      </c>
    </row>
    <row r="2011" spans="2:24" x14ac:dyDescent="0.2">
      <c r="B2011" s="64">
        <v>2.4</v>
      </c>
      <c r="D2011" s="65">
        <v>4.3600000000000003</v>
      </c>
      <c r="X2011" s="61">
        <v>2.4</v>
      </c>
    </row>
    <row r="2012" spans="2:24" x14ac:dyDescent="0.2">
      <c r="B2012" s="64">
        <v>0.3</v>
      </c>
      <c r="D2012" s="65">
        <v>4.3600000000000003</v>
      </c>
      <c r="X2012" s="61">
        <v>0.3</v>
      </c>
    </row>
    <row r="2013" spans="2:24" x14ac:dyDescent="0.2">
      <c r="B2013" s="64">
        <v>1.3</v>
      </c>
      <c r="D2013" s="65">
        <v>4.38</v>
      </c>
      <c r="X2013" s="61">
        <v>1.3</v>
      </c>
    </row>
    <row r="2014" spans="2:24" x14ac:dyDescent="0.2">
      <c r="B2014" s="64">
        <v>4</v>
      </c>
      <c r="D2014" s="65">
        <v>4.38</v>
      </c>
      <c r="X2014" s="61">
        <v>4</v>
      </c>
    </row>
    <row r="2015" spans="2:24" x14ac:dyDescent="0.2">
      <c r="B2015" s="64">
        <v>0.66</v>
      </c>
      <c r="D2015" s="65">
        <v>4.38</v>
      </c>
      <c r="X2015" s="61">
        <v>0.66</v>
      </c>
    </row>
    <row r="2016" spans="2:24" x14ac:dyDescent="0.2">
      <c r="B2016" s="64">
        <v>0.57999999999999996</v>
      </c>
      <c r="D2016" s="65">
        <v>4.38</v>
      </c>
      <c r="X2016" s="61">
        <v>0.57999999999999996</v>
      </c>
    </row>
    <row r="2017" spans="2:24" x14ac:dyDescent="0.2">
      <c r="B2017" s="64">
        <v>0.32</v>
      </c>
      <c r="D2017" s="65">
        <v>4.4000000000000004</v>
      </c>
      <c r="X2017" s="61">
        <v>0.32</v>
      </c>
    </row>
    <row r="2018" spans="2:24" x14ac:dyDescent="0.2">
      <c r="B2018" s="64">
        <v>0.4</v>
      </c>
      <c r="D2018" s="65">
        <v>4.4000000000000004</v>
      </c>
      <c r="X2018" s="61">
        <v>0.4</v>
      </c>
    </row>
    <row r="2019" spans="2:24" x14ac:dyDescent="0.2">
      <c r="B2019" s="64">
        <v>0.08</v>
      </c>
      <c r="D2019" s="65">
        <v>4.4000000000000004</v>
      </c>
      <c r="X2019" s="61">
        <v>0.08</v>
      </c>
    </row>
    <row r="2020" spans="2:24" x14ac:dyDescent="0.2">
      <c r="B2020" s="64">
        <v>3.9</v>
      </c>
      <c r="D2020" s="65">
        <v>4.4000000000000004</v>
      </c>
      <c r="X2020" s="61">
        <v>3.9</v>
      </c>
    </row>
    <row r="2021" spans="2:24" x14ac:dyDescent="0.2">
      <c r="B2021" s="64">
        <v>0.5</v>
      </c>
      <c r="D2021" s="65">
        <v>4.4000000000000004</v>
      </c>
      <c r="X2021" s="61">
        <v>0.5</v>
      </c>
    </row>
    <row r="2022" spans="2:24" x14ac:dyDescent="0.2">
      <c r="B2022" s="64">
        <v>0.9</v>
      </c>
      <c r="D2022" s="65">
        <v>4.42</v>
      </c>
      <c r="X2022" s="61">
        <v>0.9</v>
      </c>
    </row>
    <row r="2023" spans="2:24" x14ac:dyDescent="0.2">
      <c r="B2023" s="64">
        <v>1.6</v>
      </c>
      <c r="D2023" s="65">
        <v>4.42</v>
      </c>
      <c r="X2023" s="61">
        <v>1.6</v>
      </c>
    </row>
    <row r="2024" spans="2:24" x14ac:dyDescent="0.2">
      <c r="B2024" s="64">
        <v>0.3</v>
      </c>
      <c r="D2024" s="65">
        <v>4.42</v>
      </c>
      <c r="X2024" s="61">
        <v>0.3</v>
      </c>
    </row>
    <row r="2025" spans="2:24" x14ac:dyDescent="0.2">
      <c r="B2025" s="64">
        <v>0.76</v>
      </c>
      <c r="D2025" s="65">
        <v>4.4400000000000004</v>
      </c>
      <c r="X2025" s="61">
        <v>0.76</v>
      </c>
    </row>
    <row r="2026" spans="2:24" x14ac:dyDescent="0.2">
      <c r="B2026" s="64">
        <v>18.559999999999999</v>
      </c>
      <c r="D2026" s="65">
        <v>4.46</v>
      </c>
      <c r="X2026" s="61">
        <v>18.559999999999999</v>
      </c>
    </row>
    <row r="2027" spans="2:24" x14ac:dyDescent="0.2">
      <c r="B2027" s="64">
        <v>2.52</v>
      </c>
      <c r="D2027" s="65">
        <v>4.4800000000000004</v>
      </c>
      <c r="X2027" s="61">
        <v>2.52</v>
      </c>
    </row>
    <row r="2028" spans="2:24" x14ac:dyDescent="0.2">
      <c r="B2028" s="64">
        <v>2.06</v>
      </c>
      <c r="D2028" s="65">
        <v>4.4800000000000004</v>
      </c>
      <c r="X2028" s="61">
        <v>2.06</v>
      </c>
    </row>
    <row r="2029" spans="2:24" x14ac:dyDescent="0.2">
      <c r="B2029" s="64">
        <v>0.84</v>
      </c>
      <c r="D2029" s="65">
        <v>4.5</v>
      </c>
      <c r="X2029" s="61">
        <v>0.84</v>
      </c>
    </row>
    <row r="2030" spans="2:24" x14ac:dyDescent="0.2">
      <c r="B2030" s="64">
        <v>0.98</v>
      </c>
      <c r="D2030" s="65">
        <v>4.5</v>
      </c>
      <c r="X2030" s="61">
        <v>0.98</v>
      </c>
    </row>
    <row r="2031" spans="2:24" x14ac:dyDescent="0.2">
      <c r="B2031" s="64">
        <v>0.94000000000000006</v>
      </c>
      <c r="D2031" s="65">
        <v>4.5</v>
      </c>
      <c r="X2031" s="61">
        <v>0.94000000000000006</v>
      </c>
    </row>
    <row r="2032" spans="2:24" x14ac:dyDescent="0.2">
      <c r="B2032" s="64">
        <v>0.88</v>
      </c>
      <c r="D2032" s="65">
        <v>4.5</v>
      </c>
      <c r="X2032" s="61">
        <v>0.88</v>
      </c>
    </row>
    <row r="2033" spans="2:24" x14ac:dyDescent="0.2">
      <c r="B2033" s="64">
        <v>9.26</v>
      </c>
      <c r="D2033" s="65">
        <v>4.5200000000000005</v>
      </c>
      <c r="X2033" s="61">
        <v>9.26</v>
      </c>
    </row>
    <row r="2034" spans="2:24" x14ac:dyDescent="0.2">
      <c r="B2034" s="64">
        <v>0.56000000000000005</v>
      </c>
      <c r="D2034" s="65">
        <v>4.54</v>
      </c>
      <c r="X2034" s="61">
        <v>0.56000000000000005</v>
      </c>
    </row>
    <row r="2035" spans="2:24" x14ac:dyDescent="0.2">
      <c r="B2035" s="64">
        <v>15.64</v>
      </c>
      <c r="D2035" s="65">
        <v>4.54</v>
      </c>
      <c r="X2035" s="61">
        <v>15.64</v>
      </c>
    </row>
    <row r="2036" spans="2:24" x14ac:dyDescent="0.2">
      <c r="B2036" s="64">
        <v>0.38</v>
      </c>
      <c r="D2036" s="65">
        <v>4.54</v>
      </c>
      <c r="X2036" s="61">
        <v>0.38</v>
      </c>
    </row>
    <row r="2037" spans="2:24" x14ac:dyDescent="0.2">
      <c r="B2037" s="64">
        <v>16.420000000000002</v>
      </c>
      <c r="D2037" s="65">
        <v>4.54</v>
      </c>
      <c r="X2037" s="61">
        <v>16.420000000000002</v>
      </c>
    </row>
    <row r="2038" spans="2:24" x14ac:dyDescent="0.2">
      <c r="B2038" s="64">
        <v>3.46</v>
      </c>
      <c r="D2038" s="65">
        <v>4.54</v>
      </c>
      <c r="X2038" s="61">
        <v>3.46</v>
      </c>
    </row>
    <row r="2039" spans="2:24" x14ac:dyDescent="0.2">
      <c r="B2039" s="64">
        <v>0.1</v>
      </c>
      <c r="D2039" s="65">
        <v>4.5600000000000005</v>
      </c>
      <c r="X2039" s="61">
        <v>0.1</v>
      </c>
    </row>
    <row r="2040" spans="2:24" x14ac:dyDescent="0.2">
      <c r="B2040" s="64">
        <v>1.8</v>
      </c>
      <c r="D2040" s="65">
        <v>4.5600000000000005</v>
      </c>
      <c r="X2040" s="61">
        <v>1.8</v>
      </c>
    </row>
    <row r="2041" spans="2:24" x14ac:dyDescent="0.2">
      <c r="B2041" s="64">
        <v>0.12</v>
      </c>
      <c r="D2041" s="65">
        <v>4.58</v>
      </c>
      <c r="X2041" s="61">
        <v>0.12</v>
      </c>
    </row>
    <row r="2042" spans="2:24" x14ac:dyDescent="0.2">
      <c r="B2042" s="64">
        <v>18.84</v>
      </c>
      <c r="D2042" s="65">
        <v>4.58</v>
      </c>
      <c r="X2042" s="61">
        <v>18.84</v>
      </c>
    </row>
    <row r="2043" spans="2:24" x14ac:dyDescent="0.2">
      <c r="B2043" s="64">
        <v>1.2</v>
      </c>
      <c r="D2043" s="65">
        <v>4.58</v>
      </c>
      <c r="X2043" s="61">
        <v>1.2</v>
      </c>
    </row>
    <row r="2044" spans="2:24" x14ac:dyDescent="0.2">
      <c r="B2044" s="64">
        <v>12.34</v>
      </c>
      <c r="D2044" s="65">
        <v>4.58</v>
      </c>
      <c r="X2044" s="61">
        <v>12.34</v>
      </c>
    </row>
    <row r="2045" spans="2:24" x14ac:dyDescent="0.2">
      <c r="B2045" s="64">
        <v>4.24</v>
      </c>
      <c r="D2045" s="65">
        <v>4.58</v>
      </c>
      <c r="X2045" s="61">
        <v>4.24</v>
      </c>
    </row>
    <row r="2046" spans="2:24" x14ac:dyDescent="0.2">
      <c r="B2046" s="64">
        <v>12.72</v>
      </c>
      <c r="D2046" s="65">
        <v>4.58</v>
      </c>
      <c r="X2046" s="61">
        <v>12.72</v>
      </c>
    </row>
    <row r="2047" spans="2:24" x14ac:dyDescent="0.2">
      <c r="B2047" s="64">
        <v>0.72</v>
      </c>
      <c r="D2047" s="65">
        <v>4.6000000000000005</v>
      </c>
      <c r="X2047" s="61">
        <v>0.72</v>
      </c>
    </row>
    <row r="2048" spans="2:24" x14ac:dyDescent="0.2">
      <c r="B2048" s="64">
        <v>0.66</v>
      </c>
      <c r="D2048" s="65">
        <v>4.6000000000000005</v>
      </c>
      <c r="X2048" s="61">
        <v>0.66</v>
      </c>
    </row>
    <row r="2049" spans="2:24" x14ac:dyDescent="0.2">
      <c r="B2049" s="64">
        <v>0.62</v>
      </c>
      <c r="D2049" s="65">
        <v>4.6000000000000005</v>
      </c>
      <c r="X2049" s="61">
        <v>0.62</v>
      </c>
    </row>
    <row r="2050" spans="2:24" x14ac:dyDescent="0.2">
      <c r="B2050" s="64">
        <v>0.88</v>
      </c>
      <c r="D2050" s="65">
        <v>4.62</v>
      </c>
      <c r="X2050" s="61">
        <v>0.88</v>
      </c>
    </row>
    <row r="2051" spans="2:24" x14ac:dyDescent="0.2">
      <c r="B2051" s="64">
        <v>2.36</v>
      </c>
      <c r="D2051" s="65">
        <v>4.62</v>
      </c>
      <c r="X2051" s="61">
        <v>2.36</v>
      </c>
    </row>
    <row r="2052" spans="2:24" x14ac:dyDescent="0.2">
      <c r="B2052" s="64">
        <v>1.36</v>
      </c>
      <c r="D2052" s="65">
        <v>4.6399999999999997</v>
      </c>
      <c r="X2052" s="61">
        <v>1.36</v>
      </c>
    </row>
    <row r="2053" spans="2:24" x14ac:dyDescent="0.2">
      <c r="B2053" s="64">
        <v>5.76</v>
      </c>
      <c r="D2053" s="65">
        <v>4.6399999999999997</v>
      </c>
      <c r="X2053" s="61">
        <v>5.76</v>
      </c>
    </row>
    <row r="2054" spans="2:24" x14ac:dyDescent="0.2">
      <c r="B2054" s="64">
        <v>1.96</v>
      </c>
      <c r="D2054" s="65">
        <v>4.6399999999999997</v>
      </c>
      <c r="X2054" s="61">
        <v>1.96</v>
      </c>
    </row>
    <row r="2055" spans="2:24" x14ac:dyDescent="0.2">
      <c r="B2055" s="64">
        <v>10.040000000000001</v>
      </c>
      <c r="D2055" s="65">
        <v>4.6399999999999997</v>
      </c>
      <c r="X2055" s="61">
        <v>10.040000000000001</v>
      </c>
    </row>
    <row r="2056" spans="2:24" x14ac:dyDescent="0.2">
      <c r="B2056" s="64">
        <v>0.74</v>
      </c>
      <c r="D2056" s="65">
        <v>4.6399999999999997</v>
      </c>
      <c r="X2056" s="61">
        <v>0.74</v>
      </c>
    </row>
    <row r="2057" spans="2:24" x14ac:dyDescent="0.2">
      <c r="B2057" s="64">
        <v>0.26</v>
      </c>
      <c r="D2057" s="65">
        <v>4.6399999999999997</v>
      </c>
      <c r="X2057" s="61">
        <v>0.26</v>
      </c>
    </row>
    <row r="2058" spans="2:24" x14ac:dyDescent="0.2">
      <c r="B2058" s="64">
        <v>12.84</v>
      </c>
      <c r="D2058" s="65">
        <v>4.66</v>
      </c>
      <c r="X2058" s="61">
        <v>12.84</v>
      </c>
    </row>
    <row r="2059" spans="2:24" x14ac:dyDescent="0.2">
      <c r="B2059" s="64">
        <v>0.64</v>
      </c>
      <c r="D2059" s="65">
        <v>4.68</v>
      </c>
      <c r="X2059" s="61">
        <v>0.64</v>
      </c>
    </row>
    <row r="2060" spans="2:24" x14ac:dyDescent="0.2">
      <c r="B2060" s="64">
        <v>0.16</v>
      </c>
      <c r="D2060" s="65">
        <v>4.68</v>
      </c>
      <c r="X2060" s="61">
        <v>0.16</v>
      </c>
    </row>
    <row r="2061" spans="2:24" x14ac:dyDescent="0.2">
      <c r="B2061" s="64">
        <v>3.74</v>
      </c>
      <c r="D2061" s="65">
        <v>4.68</v>
      </c>
      <c r="X2061" s="61">
        <v>3.74</v>
      </c>
    </row>
    <row r="2062" spans="2:24" x14ac:dyDescent="0.2">
      <c r="B2062" s="64">
        <v>18.920000000000002</v>
      </c>
      <c r="D2062" s="65">
        <v>4.7</v>
      </c>
      <c r="X2062" s="61">
        <v>18.920000000000002</v>
      </c>
    </row>
    <row r="2063" spans="2:24" x14ac:dyDescent="0.2">
      <c r="B2063" s="64">
        <v>2.06</v>
      </c>
      <c r="D2063" s="65">
        <v>4.7</v>
      </c>
      <c r="X2063" s="61">
        <v>2.06</v>
      </c>
    </row>
    <row r="2064" spans="2:24" x14ac:dyDescent="0.2">
      <c r="B2064" s="64">
        <v>8.1</v>
      </c>
      <c r="D2064" s="65">
        <v>4.7</v>
      </c>
      <c r="X2064" s="61">
        <v>8.1</v>
      </c>
    </row>
    <row r="2065" spans="2:24" x14ac:dyDescent="0.2">
      <c r="B2065" s="64">
        <v>0.86</v>
      </c>
      <c r="D2065" s="65">
        <v>4.7</v>
      </c>
      <c r="X2065" s="61">
        <v>0.86</v>
      </c>
    </row>
    <row r="2066" spans="2:24" x14ac:dyDescent="0.2">
      <c r="B2066" s="64">
        <v>3.9</v>
      </c>
      <c r="D2066" s="65">
        <v>4.72</v>
      </c>
      <c r="X2066" s="61">
        <v>3.9</v>
      </c>
    </row>
    <row r="2067" spans="2:24" x14ac:dyDescent="0.2">
      <c r="B2067" s="64">
        <v>9.26</v>
      </c>
      <c r="D2067" s="65">
        <v>4.72</v>
      </c>
      <c r="X2067" s="61">
        <v>9.26</v>
      </c>
    </row>
    <row r="2068" spans="2:24" x14ac:dyDescent="0.2">
      <c r="B2068" s="64">
        <v>0.8</v>
      </c>
      <c r="D2068" s="65">
        <v>4.72</v>
      </c>
      <c r="X2068" s="61">
        <v>0.8</v>
      </c>
    </row>
    <row r="2069" spans="2:24" x14ac:dyDescent="0.2">
      <c r="B2069" s="64">
        <v>0.72</v>
      </c>
      <c r="D2069" s="65">
        <v>4.72</v>
      </c>
      <c r="X2069" s="61">
        <v>0.72</v>
      </c>
    </row>
    <row r="2070" spans="2:24" x14ac:dyDescent="0.2">
      <c r="B2070" s="64">
        <v>2.9</v>
      </c>
      <c r="D2070" s="65">
        <v>4.72</v>
      </c>
      <c r="X2070" s="61">
        <v>2.9</v>
      </c>
    </row>
    <row r="2071" spans="2:24" x14ac:dyDescent="0.2">
      <c r="B2071" s="64">
        <v>1.04</v>
      </c>
      <c r="D2071" s="65">
        <v>4.72</v>
      </c>
      <c r="X2071" s="61">
        <v>1.04</v>
      </c>
    </row>
    <row r="2072" spans="2:24" x14ac:dyDescent="0.2">
      <c r="B2072" s="64">
        <v>4.6399999999999997</v>
      </c>
      <c r="D2072" s="65">
        <v>4.72</v>
      </c>
      <c r="X2072" s="61">
        <v>4.6399999999999997</v>
      </c>
    </row>
    <row r="2073" spans="2:24" x14ac:dyDescent="0.2">
      <c r="B2073" s="64">
        <v>1.1400000000000001</v>
      </c>
      <c r="D2073" s="65">
        <v>4.74</v>
      </c>
      <c r="X2073" s="61">
        <v>1.1400000000000001</v>
      </c>
    </row>
    <row r="2074" spans="2:24" x14ac:dyDescent="0.2">
      <c r="B2074" s="64">
        <v>18.46</v>
      </c>
      <c r="D2074" s="65">
        <v>4.74</v>
      </c>
      <c r="X2074" s="61">
        <v>18.46</v>
      </c>
    </row>
    <row r="2075" spans="2:24" x14ac:dyDescent="0.2">
      <c r="B2075" s="64">
        <v>3.6</v>
      </c>
      <c r="D2075" s="65">
        <v>4.76</v>
      </c>
      <c r="X2075" s="61">
        <v>3.6</v>
      </c>
    </row>
    <row r="2076" spans="2:24" x14ac:dyDescent="0.2">
      <c r="B2076" s="64">
        <v>1.54</v>
      </c>
      <c r="D2076" s="65">
        <v>4.76</v>
      </c>
      <c r="X2076" s="61">
        <v>1.54</v>
      </c>
    </row>
    <row r="2077" spans="2:24" x14ac:dyDescent="0.2">
      <c r="B2077" s="64">
        <v>5.2</v>
      </c>
      <c r="D2077" s="65">
        <v>4.76</v>
      </c>
      <c r="X2077" s="61">
        <v>5.2</v>
      </c>
    </row>
    <row r="2078" spans="2:24" x14ac:dyDescent="0.2">
      <c r="B2078" s="64">
        <v>1.5</v>
      </c>
      <c r="D2078" s="65">
        <v>4.76</v>
      </c>
      <c r="X2078" s="61">
        <v>1.5</v>
      </c>
    </row>
    <row r="2079" spans="2:24" x14ac:dyDescent="0.2">
      <c r="B2079" s="64">
        <v>7.54</v>
      </c>
      <c r="D2079" s="65">
        <v>4.78</v>
      </c>
      <c r="X2079" s="61">
        <v>7.54</v>
      </c>
    </row>
    <row r="2080" spans="2:24" x14ac:dyDescent="0.2">
      <c r="B2080" s="64">
        <v>0.5</v>
      </c>
      <c r="D2080" s="65">
        <v>4.8</v>
      </c>
      <c r="X2080" s="61">
        <v>0.5</v>
      </c>
    </row>
    <row r="2081" spans="2:24" x14ac:dyDescent="0.2">
      <c r="B2081" s="64">
        <v>0.74</v>
      </c>
      <c r="D2081" s="65">
        <v>4.8</v>
      </c>
      <c r="X2081" s="61">
        <v>0.74</v>
      </c>
    </row>
    <row r="2082" spans="2:24" x14ac:dyDescent="0.2">
      <c r="B2082" s="64">
        <v>2.02</v>
      </c>
      <c r="D2082" s="65">
        <v>4.8</v>
      </c>
      <c r="X2082" s="61">
        <v>2.02</v>
      </c>
    </row>
    <row r="2083" spans="2:24" x14ac:dyDescent="0.2">
      <c r="B2083" s="64">
        <v>4.7</v>
      </c>
      <c r="D2083" s="65">
        <v>4.8</v>
      </c>
      <c r="X2083" s="61">
        <v>4.7</v>
      </c>
    </row>
    <row r="2084" spans="2:24" x14ac:dyDescent="0.2">
      <c r="B2084" s="64">
        <v>0.62</v>
      </c>
      <c r="D2084" s="65">
        <v>4.8</v>
      </c>
      <c r="X2084" s="61">
        <v>0.62</v>
      </c>
    </row>
    <row r="2085" spans="2:24" x14ac:dyDescent="0.2">
      <c r="B2085" s="64">
        <v>1.24</v>
      </c>
      <c r="D2085" s="65">
        <v>4.8</v>
      </c>
      <c r="X2085" s="61">
        <v>1.24</v>
      </c>
    </row>
    <row r="2086" spans="2:24" x14ac:dyDescent="0.2">
      <c r="B2086" s="64">
        <v>4.6399999999999997</v>
      </c>
      <c r="D2086" s="65">
        <v>4.8</v>
      </c>
      <c r="X2086" s="61">
        <v>4.6399999999999997</v>
      </c>
    </row>
    <row r="2087" spans="2:24" x14ac:dyDescent="0.2">
      <c r="B2087" s="64">
        <v>13.08</v>
      </c>
      <c r="D2087" s="65">
        <v>4.84</v>
      </c>
      <c r="X2087" s="61">
        <v>13.08</v>
      </c>
    </row>
    <row r="2088" spans="2:24" x14ac:dyDescent="0.2">
      <c r="B2088" s="64">
        <v>0.98</v>
      </c>
      <c r="D2088" s="65">
        <v>4.84</v>
      </c>
      <c r="X2088" s="61">
        <v>0.98</v>
      </c>
    </row>
    <row r="2089" spans="2:24" x14ac:dyDescent="0.2">
      <c r="B2089" s="64">
        <v>1.06</v>
      </c>
      <c r="D2089" s="65">
        <v>4.84</v>
      </c>
      <c r="X2089" s="61">
        <v>1.06</v>
      </c>
    </row>
    <row r="2090" spans="2:24" x14ac:dyDescent="0.2">
      <c r="B2090" s="64">
        <v>0.42</v>
      </c>
      <c r="D2090" s="65">
        <v>4.84</v>
      </c>
      <c r="X2090" s="61">
        <v>0.42</v>
      </c>
    </row>
    <row r="2091" spans="2:24" x14ac:dyDescent="0.2">
      <c r="B2091" s="64">
        <v>1.82</v>
      </c>
      <c r="D2091" s="65">
        <v>4.84</v>
      </c>
      <c r="X2091" s="61">
        <v>1.82</v>
      </c>
    </row>
    <row r="2092" spans="2:24" x14ac:dyDescent="0.2">
      <c r="B2092" s="64">
        <v>1.46</v>
      </c>
      <c r="D2092" s="65">
        <v>4.8600000000000003</v>
      </c>
      <c r="X2092" s="61">
        <v>1.46</v>
      </c>
    </row>
    <row r="2093" spans="2:24" x14ac:dyDescent="0.2">
      <c r="B2093" s="64">
        <v>3.5</v>
      </c>
      <c r="D2093" s="65">
        <v>4.8600000000000003</v>
      </c>
      <c r="X2093" s="61">
        <v>3.5</v>
      </c>
    </row>
    <row r="2094" spans="2:24" x14ac:dyDescent="0.2">
      <c r="B2094" s="64">
        <v>2.7600000000000002</v>
      </c>
      <c r="D2094" s="65">
        <v>4.88</v>
      </c>
      <c r="X2094" s="61">
        <v>2.7600000000000002</v>
      </c>
    </row>
    <row r="2095" spans="2:24" x14ac:dyDescent="0.2">
      <c r="B2095" s="64">
        <v>9.18</v>
      </c>
      <c r="D2095" s="65">
        <v>4.9000000000000004</v>
      </c>
      <c r="X2095" s="61">
        <v>9.18</v>
      </c>
    </row>
    <row r="2096" spans="2:24" x14ac:dyDescent="0.2">
      <c r="B2096" s="64">
        <v>0.52</v>
      </c>
      <c r="D2096" s="65">
        <v>4.9000000000000004</v>
      </c>
      <c r="X2096" s="61">
        <v>0.52</v>
      </c>
    </row>
    <row r="2097" spans="2:24" x14ac:dyDescent="0.2">
      <c r="B2097" s="64">
        <v>9.26</v>
      </c>
      <c r="D2097" s="65">
        <v>4.92</v>
      </c>
      <c r="X2097" s="61">
        <v>9.26</v>
      </c>
    </row>
    <row r="2098" spans="2:24" x14ac:dyDescent="0.2">
      <c r="B2098" s="64">
        <v>5.38</v>
      </c>
      <c r="D2098" s="65">
        <v>4.92</v>
      </c>
      <c r="X2098" s="61">
        <v>5.38</v>
      </c>
    </row>
    <row r="2099" spans="2:24" x14ac:dyDescent="0.2">
      <c r="B2099" s="64">
        <v>0.44</v>
      </c>
      <c r="D2099" s="65">
        <v>4.9400000000000004</v>
      </c>
      <c r="X2099" s="61">
        <v>0.44</v>
      </c>
    </row>
    <row r="2100" spans="2:24" x14ac:dyDescent="0.2">
      <c r="B2100" s="64">
        <v>1.4000000000000001</v>
      </c>
      <c r="D2100" s="65">
        <v>4.96</v>
      </c>
      <c r="X2100" s="61">
        <v>1.4000000000000001</v>
      </c>
    </row>
    <row r="2101" spans="2:24" x14ac:dyDescent="0.2">
      <c r="B2101" s="64">
        <v>2.66</v>
      </c>
      <c r="D2101" s="65">
        <v>4.96</v>
      </c>
      <c r="X2101" s="61">
        <v>2.66</v>
      </c>
    </row>
    <row r="2102" spans="2:24" x14ac:dyDescent="0.2">
      <c r="B2102" s="64">
        <v>0.46</v>
      </c>
      <c r="D2102" s="65">
        <v>4.96</v>
      </c>
      <c r="X2102" s="61">
        <v>0.46</v>
      </c>
    </row>
    <row r="2103" spans="2:24" x14ac:dyDescent="0.2">
      <c r="B2103" s="64">
        <v>2.1</v>
      </c>
      <c r="D2103" s="65">
        <v>4.96</v>
      </c>
      <c r="X2103" s="61">
        <v>2.1</v>
      </c>
    </row>
    <row r="2104" spans="2:24" x14ac:dyDescent="0.2">
      <c r="B2104" s="64">
        <v>0.98</v>
      </c>
      <c r="D2104" s="65">
        <v>4.9800000000000004</v>
      </c>
      <c r="X2104" s="61">
        <v>0.98</v>
      </c>
    </row>
    <row r="2105" spans="2:24" x14ac:dyDescent="0.2">
      <c r="B2105" s="64">
        <v>0.5</v>
      </c>
      <c r="D2105" s="65">
        <v>4.9800000000000004</v>
      </c>
      <c r="X2105" s="61">
        <v>0.5</v>
      </c>
    </row>
    <row r="2106" spans="2:24" x14ac:dyDescent="0.2">
      <c r="B2106" s="64">
        <v>8.98</v>
      </c>
      <c r="D2106" s="65">
        <v>4.9800000000000004</v>
      </c>
      <c r="X2106" s="61">
        <v>8.98</v>
      </c>
    </row>
    <row r="2107" spans="2:24" x14ac:dyDescent="0.2">
      <c r="B2107" s="64">
        <v>0.8</v>
      </c>
      <c r="D2107" s="65">
        <v>4.9800000000000004</v>
      </c>
      <c r="X2107" s="61">
        <v>0.8</v>
      </c>
    </row>
    <row r="2108" spans="2:24" x14ac:dyDescent="0.2">
      <c r="B2108" s="64">
        <v>2.8000000000000003</v>
      </c>
      <c r="D2108" s="65">
        <v>5</v>
      </c>
      <c r="X2108" s="61">
        <v>2.8000000000000003</v>
      </c>
    </row>
    <row r="2109" spans="2:24" x14ac:dyDescent="0.2">
      <c r="B2109" s="64">
        <v>0.56000000000000005</v>
      </c>
      <c r="D2109" s="65">
        <v>5</v>
      </c>
      <c r="X2109" s="61">
        <v>0.56000000000000005</v>
      </c>
    </row>
    <row r="2110" spans="2:24" x14ac:dyDescent="0.2">
      <c r="B2110" s="64">
        <v>1.36</v>
      </c>
      <c r="D2110" s="65">
        <v>5.0200000000000005</v>
      </c>
      <c r="X2110" s="61">
        <v>1.36</v>
      </c>
    </row>
    <row r="2111" spans="2:24" x14ac:dyDescent="0.2">
      <c r="B2111" s="64">
        <v>10.26</v>
      </c>
      <c r="D2111" s="65">
        <v>5.0200000000000005</v>
      </c>
      <c r="X2111" s="61">
        <v>10.26</v>
      </c>
    </row>
    <row r="2112" spans="2:24" x14ac:dyDescent="0.2">
      <c r="B2112" s="64">
        <v>0.22</v>
      </c>
      <c r="D2112" s="65">
        <v>5.0200000000000005</v>
      </c>
      <c r="X2112" s="61">
        <v>0.22</v>
      </c>
    </row>
    <row r="2113" spans="2:24" x14ac:dyDescent="0.2">
      <c r="B2113" s="64">
        <v>0.18</v>
      </c>
      <c r="D2113" s="65">
        <v>5.0200000000000005</v>
      </c>
      <c r="X2113" s="61">
        <v>0.18</v>
      </c>
    </row>
    <row r="2114" spans="2:24" x14ac:dyDescent="0.2">
      <c r="B2114" s="64">
        <v>18.3</v>
      </c>
      <c r="D2114" s="65">
        <v>5.0200000000000005</v>
      </c>
      <c r="X2114" s="61">
        <v>18.3</v>
      </c>
    </row>
    <row r="2115" spans="2:24" x14ac:dyDescent="0.2">
      <c r="B2115" s="64">
        <v>1.2</v>
      </c>
      <c r="D2115" s="65">
        <v>5.0200000000000005</v>
      </c>
      <c r="X2115" s="61">
        <v>1.2</v>
      </c>
    </row>
    <row r="2116" spans="2:24" x14ac:dyDescent="0.2">
      <c r="B2116" s="64">
        <v>1.6400000000000001</v>
      </c>
      <c r="D2116" s="65">
        <v>5.0200000000000005</v>
      </c>
      <c r="X2116" s="61">
        <v>1.6400000000000001</v>
      </c>
    </row>
    <row r="2117" spans="2:24" x14ac:dyDescent="0.2">
      <c r="B2117" s="64">
        <v>4.38</v>
      </c>
      <c r="D2117" s="65">
        <v>5.04</v>
      </c>
      <c r="X2117" s="61">
        <v>4.38</v>
      </c>
    </row>
    <row r="2118" spans="2:24" x14ac:dyDescent="0.2">
      <c r="B2118" s="64">
        <v>9.14</v>
      </c>
      <c r="D2118" s="65">
        <v>5.04</v>
      </c>
      <c r="X2118" s="61">
        <v>9.14</v>
      </c>
    </row>
    <row r="2119" spans="2:24" x14ac:dyDescent="0.2">
      <c r="B2119" s="64">
        <v>2.66</v>
      </c>
      <c r="D2119" s="65">
        <v>5.0600000000000005</v>
      </c>
      <c r="X2119" s="61">
        <v>2.66</v>
      </c>
    </row>
    <row r="2120" spans="2:24" x14ac:dyDescent="0.2">
      <c r="B2120" s="64">
        <v>0.34</v>
      </c>
      <c r="D2120" s="65">
        <v>5.0600000000000005</v>
      </c>
      <c r="X2120" s="61">
        <v>0.34</v>
      </c>
    </row>
    <row r="2121" spans="2:24" x14ac:dyDescent="0.2">
      <c r="B2121" s="64">
        <v>3.86</v>
      </c>
      <c r="D2121" s="65">
        <v>5.0600000000000005</v>
      </c>
      <c r="X2121" s="61">
        <v>3.86</v>
      </c>
    </row>
    <row r="2122" spans="2:24" x14ac:dyDescent="0.2">
      <c r="B2122" s="64">
        <v>0.74</v>
      </c>
      <c r="D2122" s="65">
        <v>5.0600000000000005</v>
      </c>
      <c r="X2122" s="61">
        <v>0.74</v>
      </c>
    </row>
    <row r="2123" spans="2:24" x14ac:dyDescent="0.2">
      <c r="B2123" s="64">
        <v>0.88</v>
      </c>
      <c r="D2123" s="65">
        <v>5.08</v>
      </c>
      <c r="X2123" s="61">
        <v>0.88</v>
      </c>
    </row>
    <row r="2124" spans="2:24" x14ac:dyDescent="0.2">
      <c r="B2124" s="64">
        <v>18.78</v>
      </c>
      <c r="D2124" s="65">
        <v>5.08</v>
      </c>
      <c r="X2124" s="61">
        <v>18.78</v>
      </c>
    </row>
    <row r="2125" spans="2:24" x14ac:dyDescent="0.2">
      <c r="B2125" s="64">
        <v>7.28</v>
      </c>
      <c r="D2125" s="65">
        <v>5.1000000000000005</v>
      </c>
      <c r="X2125" s="61">
        <v>7.28</v>
      </c>
    </row>
    <row r="2126" spans="2:24" x14ac:dyDescent="0.2">
      <c r="B2126" s="64">
        <v>4.74</v>
      </c>
      <c r="D2126" s="65">
        <v>5.12</v>
      </c>
      <c r="X2126" s="61">
        <v>4.74</v>
      </c>
    </row>
    <row r="2127" spans="2:24" x14ac:dyDescent="0.2">
      <c r="B2127" s="64">
        <v>4.34</v>
      </c>
      <c r="D2127" s="65">
        <v>5.12</v>
      </c>
      <c r="X2127" s="61">
        <v>4.34</v>
      </c>
    </row>
    <row r="2128" spans="2:24" x14ac:dyDescent="0.2">
      <c r="B2128" s="64">
        <v>5.46</v>
      </c>
      <c r="D2128" s="65">
        <v>5.12</v>
      </c>
      <c r="X2128" s="61">
        <v>5.46</v>
      </c>
    </row>
    <row r="2129" spans="2:24" x14ac:dyDescent="0.2">
      <c r="B2129" s="64">
        <v>4.68</v>
      </c>
      <c r="D2129" s="65">
        <v>5.12</v>
      </c>
      <c r="X2129" s="61">
        <v>4.68</v>
      </c>
    </row>
    <row r="2130" spans="2:24" x14ac:dyDescent="0.2">
      <c r="B2130" s="64">
        <v>3.12</v>
      </c>
      <c r="D2130" s="65">
        <v>5.12</v>
      </c>
      <c r="X2130" s="61">
        <v>3.12</v>
      </c>
    </row>
    <row r="2131" spans="2:24" x14ac:dyDescent="0.2">
      <c r="B2131" s="64">
        <v>1.56</v>
      </c>
      <c r="D2131" s="65">
        <v>5.14</v>
      </c>
      <c r="X2131" s="61">
        <v>1.56</v>
      </c>
    </row>
    <row r="2132" spans="2:24" x14ac:dyDescent="0.2">
      <c r="B2132" s="64">
        <v>0.46</v>
      </c>
      <c r="D2132" s="65">
        <v>5.18</v>
      </c>
      <c r="X2132" s="61">
        <v>0.46</v>
      </c>
    </row>
    <row r="2133" spans="2:24" x14ac:dyDescent="0.2">
      <c r="B2133" s="64">
        <v>0.26</v>
      </c>
      <c r="D2133" s="65">
        <v>5.18</v>
      </c>
      <c r="X2133" s="61">
        <v>0.26</v>
      </c>
    </row>
    <row r="2134" spans="2:24" x14ac:dyDescent="0.2">
      <c r="B2134" s="64">
        <v>5.04</v>
      </c>
      <c r="D2134" s="65">
        <v>5.2</v>
      </c>
      <c r="X2134" s="61">
        <v>5.04</v>
      </c>
    </row>
    <row r="2135" spans="2:24" x14ac:dyDescent="0.2">
      <c r="B2135" s="64">
        <v>13.16</v>
      </c>
      <c r="D2135" s="65">
        <v>5.2</v>
      </c>
      <c r="X2135" s="61">
        <v>13.16</v>
      </c>
    </row>
    <row r="2136" spans="2:24" x14ac:dyDescent="0.2">
      <c r="B2136" s="64">
        <v>3.68</v>
      </c>
      <c r="D2136" s="65">
        <v>5.2</v>
      </c>
      <c r="X2136" s="61">
        <v>3.68</v>
      </c>
    </row>
    <row r="2137" spans="2:24" x14ac:dyDescent="0.2">
      <c r="B2137" s="64">
        <v>1.3</v>
      </c>
      <c r="D2137" s="65">
        <v>5.2</v>
      </c>
      <c r="X2137" s="61">
        <v>1.3</v>
      </c>
    </row>
    <row r="2138" spans="2:24" x14ac:dyDescent="0.2">
      <c r="B2138" s="64">
        <v>0.8</v>
      </c>
      <c r="D2138" s="65">
        <v>5.2</v>
      </c>
      <c r="X2138" s="61">
        <v>0.8</v>
      </c>
    </row>
    <row r="2139" spans="2:24" x14ac:dyDescent="0.2">
      <c r="B2139" s="64">
        <v>5.84</v>
      </c>
      <c r="D2139" s="65">
        <v>5.22</v>
      </c>
      <c r="X2139" s="61">
        <v>5.84</v>
      </c>
    </row>
    <row r="2140" spans="2:24" x14ac:dyDescent="0.2">
      <c r="B2140" s="64">
        <v>0.64</v>
      </c>
      <c r="D2140" s="65">
        <v>5.22</v>
      </c>
      <c r="X2140" s="61">
        <v>0.64</v>
      </c>
    </row>
    <row r="2141" spans="2:24" x14ac:dyDescent="0.2">
      <c r="B2141" s="64">
        <v>0.8</v>
      </c>
      <c r="D2141" s="65">
        <v>5.22</v>
      </c>
      <c r="X2141" s="61">
        <v>0.8</v>
      </c>
    </row>
    <row r="2142" spans="2:24" x14ac:dyDescent="0.2">
      <c r="B2142" s="64">
        <v>0.46</v>
      </c>
      <c r="D2142" s="65">
        <v>5.22</v>
      </c>
      <c r="X2142" s="61">
        <v>0.46</v>
      </c>
    </row>
    <row r="2143" spans="2:24" x14ac:dyDescent="0.2">
      <c r="B2143" s="64">
        <v>2</v>
      </c>
      <c r="D2143" s="65">
        <v>5.26</v>
      </c>
      <c r="X2143" s="61">
        <v>2</v>
      </c>
    </row>
    <row r="2144" spans="2:24" x14ac:dyDescent="0.2">
      <c r="B2144" s="64">
        <v>2.7</v>
      </c>
      <c r="D2144" s="65">
        <v>5.28</v>
      </c>
      <c r="X2144" s="61">
        <v>2.7</v>
      </c>
    </row>
    <row r="2145" spans="2:24" x14ac:dyDescent="0.2">
      <c r="B2145" s="64">
        <v>12</v>
      </c>
      <c r="D2145" s="65">
        <v>5.28</v>
      </c>
      <c r="X2145" s="61">
        <v>12</v>
      </c>
    </row>
    <row r="2146" spans="2:24" x14ac:dyDescent="0.2">
      <c r="B2146" s="64">
        <v>7.22</v>
      </c>
      <c r="D2146" s="65">
        <v>5.28</v>
      </c>
      <c r="X2146" s="61">
        <v>7.22</v>
      </c>
    </row>
    <row r="2147" spans="2:24" x14ac:dyDescent="0.2">
      <c r="B2147" s="64">
        <v>1.3800000000000001</v>
      </c>
      <c r="D2147" s="65">
        <v>5.3</v>
      </c>
      <c r="X2147" s="61">
        <v>1.3800000000000001</v>
      </c>
    </row>
    <row r="2148" spans="2:24" x14ac:dyDescent="0.2">
      <c r="B2148" s="64">
        <v>0.84</v>
      </c>
      <c r="D2148" s="65">
        <v>5.36</v>
      </c>
      <c r="X2148" s="61">
        <v>0.84</v>
      </c>
    </row>
    <row r="2149" spans="2:24" x14ac:dyDescent="0.2">
      <c r="B2149" s="64">
        <v>2.72</v>
      </c>
      <c r="D2149" s="65">
        <v>5.38</v>
      </c>
      <c r="X2149" s="61">
        <v>2.72</v>
      </c>
    </row>
    <row r="2150" spans="2:24" x14ac:dyDescent="0.2">
      <c r="B2150" s="64">
        <v>0.4</v>
      </c>
      <c r="D2150" s="65">
        <v>5.38</v>
      </c>
      <c r="X2150" s="61">
        <v>0.4</v>
      </c>
    </row>
    <row r="2151" spans="2:24" x14ac:dyDescent="0.2">
      <c r="B2151" s="64">
        <v>17.14</v>
      </c>
      <c r="D2151" s="65">
        <v>5.38</v>
      </c>
      <c r="X2151" s="61">
        <v>17.14</v>
      </c>
    </row>
    <row r="2152" spans="2:24" x14ac:dyDescent="0.2">
      <c r="B2152" s="64">
        <v>0.32</v>
      </c>
      <c r="D2152" s="65">
        <v>5.38</v>
      </c>
      <c r="X2152" s="61">
        <v>0.32</v>
      </c>
    </row>
    <row r="2153" spans="2:24" x14ac:dyDescent="0.2">
      <c r="B2153" s="64">
        <v>0.16</v>
      </c>
      <c r="D2153" s="65">
        <v>5.38</v>
      </c>
      <c r="X2153" s="61">
        <v>0.16</v>
      </c>
    </row>
    <row r="2154" spans="2:24" x14ac:dyDescent="0.2">
      <c r="B2154" s="64">
        <v>0.54</v>
      </c>
      <c r="D2154" s="65">
        <v>5.4</v>
      </c>
      <c r="X2154" s="61">
        <v>0.54</v>
      </c>
    </row>
    <row r="2155" spans="2:24" x14ac:dyDescent="0.2">
      <c r="B2155" s="64">
        <v>3.44</v>
      </c>
      <c r="D2155" s="65">
        <v>5.42</v>
      </c>
      <c r="X2155" s="61">
        <v>3.44</v>
      </c>
    </row>
    <row r="2156" spans="2:24" x14ac:dyDescent="0.2">
      <c r="B2156" s="64">
        <v>11.76</v>
      </c>
      <c r="D2156" s="65">
        <v>5.42</v>
      </c>
      <c r="X2156" s="61">
        <v>11.76</v>
      </c>
    </row>
    <row r="2157" spans="2:24" x14ac:dyDescent="0.2">
      <c r="B2157" s="64">
        <v>0.1</v>
      </c>
      <c r="D2157" s="65">
        <v>5.44</v>
      </c>
      <c r="X2157" s="61">
        <v>0.1</v>
      </c>
    </row>
    <row r="2158" spans="2:24" x14ac:dyDescent="0.2">
      <c r="B2158" s="64">
        <v>1.82</v>
      </c>
      <c r="D2158" s="65">
        <v>5.44</v>
      </c>
      <c r="X2158" s="61">
        <v>1.82</v>
      </c>
    </row>
    <row r="2159" spans="2:24" x14ac:dyDescent="0.2">
      <c r="B2159" s="64">
        <v>1.02</v>
      </c>
      <c r="D2159" s="65">
        <v>5.44</v>
      </c>
      <c r="X2159" s="61">
        <v>1.02</v>
      </c>
    </row>
    <row r="2160" spans="2:24" x14ac:dyDescent="0.2">
      <c r="B2160" s="64">
        <v>4.84</v>
      </c>
      <c r="D2160" s="65">
        <v>5.46</v>
      </c>
      <c r="X2160" s="61">
        <v>4.84</v>
      </c>
    </row>
    <row r="2161" spans="2:24" x14ac:dyDescent="0.2">
      <c r="B2161" s="64">
        <v>0.4</v>
      </c>
      <c r="D2161" s="65">
        <v>5.46</v>
      </c>
      <c r="X2161" s="61">
        <v>0.4</v>
      </c>
    </row>
    <row r="2162" spans="2:24" x14ac:dyDescent="0.2">
      <c r="B2162" s="64">
        <v>0.4</v>
      </c>
      <c r="D2162" s="65">
        <v>5.46</v>
      </c>
      <c r="X2162" s="61">
        <v>0.4</v>
      </c>
    </row>
    <row r="2163" spans="2:24" x14ac:dyDescent="0.2">
      <c r="B2163" s="64">
        <v>10.16</v>
      </c>
      <c r="D2163" s="65">
        <v>5.48</v>
      </c>
      <c r="X2163" s="61">
        <v>10.16</v>
      </c>
    </row>
    <row r="2164" spans="2:24" x14ac:dyDescent="0.2">
      <c r="B2164" s="64">
        <v>2.12</v>
      </c>
      <c r="D2164" s="65">
        <v>5.5</v>
      </c>
      <c r="X2164" s="61">
        <v>2.12</v>
      </c>
    </row>
    <row r="2165" spans="2:24" x14ac:dyDescent="0.2">
      <c r="B2165" s="64">
        <v>0.96</v>
      </c>
      <c r="D2165" s="65">
        <v>5.5</v>
      </c>
      <c r="X2165" s="61">
        <v>0.96</v>
      </c>
    </row>
    <row r="2166" spans="2:24" x14ac:dyDescent="0.2">
      <c r="B2166" s="64">
        <v>3.3200000000000003</v>
      </c>
      <c r="D2166" s="65">
        <v>5.5</v>
      </c>
      <c r="X2166" s="61">
        <v>3.3200000000000003</v>
      </c>
    </row>
    <row r="2167" spans="2:24" x14ac:dyDescent="0.2">
      <c r="B2167" s="64">
        <v>0.56000000000000005</v>
      </c>
      <c r="D2167" s="65">
        <v>5.5200000000000005</v>
      </c>
      <c r="X2167" s="61">
        <v>0.56000000000000005</v>
      </c>
    </row>
    <row r="2168" spans="2:24" x14ac:dyDescent="0.2">
      <c r="B2168" s="64">
        <v>0.34</v>
      </c>
      <c r="D2168" s="65">
        <v>5.5200000000000005</v>
      </c>
      <c r="X2168" s="61">
        <v>0.34</v>
      </c>
    </row>
    <row r="2169" spans="2:24" x14ac:dyDescent="0.2">
      <c r="B2169" s="64">
        <v>1.1200000000000001</v>
      </c>
      <c r="D2169" s="65">
        <v>5.5200000000000005</v>
      </c>
      <c r="X2169" s="61">
        <v>1.1200000000000001</v>
      </c>
    </row>
    <row r="2170" spans="2:24" x14ac:dyDescent="0.2">
      <c r="B2170" s="64">
        <v>2.6</v>
      </c>
      <c r="D2170" s="65">
        <v>5.5200000000000005</v>
      </c>
      <c r="X2170" s="61">
        <v>2.6</v>
      </c>
    </row>
    <row r="2171" spans="2:24" x14ac:dyDescent="0.2">
      <c r="B2171" s="64">
        <v>1.02</v>
      </c>
      <c r="D2171" s="65">
        <v>5.54</v>
      </c>
      <c r="X2171" s="61">
        <v>1.02</v>
      </c>
    </row>
    <row r="2172" spans="2:24" x14ac:dyDescent="0.2">
      <c r="B2172" s="64">
        <v>1.36</v>
      </c>
      <c r="D2172" s="65">
        <v>5.5600000000000005</v>
      </c>
      <c r="X2172" s="61">
        <v>1.36</v>
      </c>
    </row>
    <row r="2173" spans="2:24" x14ac:dyDescent="0.2">
      <c r="B2173" s="64">
        <v>8.1</v>
      </c>
      <c r="D2173" s="65">
        <v>5.5600000000000005</v>
      </c>
      <c r="X2173" s="61">
        <v>8.1</v>
      </c>
    </row>
    <row r="2174" spans="2:24" x14ac:dyDescent="0.2">
      <c r="B2174" s="64">
        <v>10.86</v>
      </c>
      <c r="D2174" s="65">
        <v>5.5600000000000005</v>
      </c>
      <c r="X2174" s="61">
        <v>10.86</v>
      </c>
    </row>
    <row r="2175" spans="2:24" x14ac:dyDescent="0.2">
      <c r="B2175" s="64">
        <v>3.24</v>
      </c>
      <c r="D2175" s="65">
        <v>5.58</v>
      </c>
      <c r="X2175" s="61">
        <v>3.24</v>
      </c>
    </row>
    <row r="2176" spans="2:24" x14ac:dyDescent="0.2">
      <c r="B2176" s="64">
        <v>12.280000000000001</v>
      </c>
      <c r="D2176" s="65">
        <v>5.58</v>
      </c>
      <c r="X2176" s="61">
        <v>12.280000000000001</v>
      </c>
    </row>
    <row r="2177" spans="2:24" x14ac:dyDescent="0.2">
      <c r="B2177" s="64">
        <v>0.24</v>
      </c>
      <c r="D2177" s="65">
        <v>5.6000000000000005</v>
      </c>
      <c r="X2177" s="61">
        <v>0.24</v>
      </c>
    </row>
    <row r="2178" spans="2:24" x14ac:dyDescent="0.2">
      <c r="B2178" s="64">
        <v>0.14000000000000001</v>
      </c>
      <c r="D2178" s="65">
        <v>5.6000000000000005</v>
      </c>
      <c r="X2178" s="61">
        <v>0.14000000000000001</v>
      </c>
    </row>
    <row r="2179" spans="2:24" x14ac:dyDescent="0.2">
      <c r="B2179" s="64">
        <v>3</v>
      </c>
      <c r="D2179" s="65">
        <v>5.6000000000000005</v>
      </c>
      <c r="X2179" s="61">
        <v>3</v>
      </c>
    </row>
    <row r="2180" spans="2:24" x14ac:dyDescent="0.2">
      <c r="B2180" s="64">
        <v>0.46</v>
      </c>
      <c r="D2180" s="65">
        <v>5.6000000000000005</v>
      </c>
      <c r="X2180" s="61">
        <v>0.46</v>
      </c>
    </row>
    <row r="2181" spans="2:24" x14ac:dyDescent="0.2">
      <c r="B2181" s="64">
        <v>0.5</v>
      </c>
      <c r="D2181" s="65">
        <v>5.62</v>
      </c>
      <c r="X2181" s="61">
        <v>0.5</v>
      </c>
    </row>
    <row r="2182" spans="2:24" x14ac:dyDescent="0.2">
      <c r="B2182" s="64">
        <v>9.32</v>
      </c>
      <c r="D2182" s="65">
        <v>5.64</v>
      </c>
      <c r="X2182" s="61">
        <v>9.32</v>
      </c>
    </row>
    <row r="2183" spans="2:24" x14ac:dyDescent="0.2">
      <c r="B2183" s="64">
        <v>2.42</v>
      </c>
      <c r="D2183" s="65">
        <v>5.64</v>
      </c>
      <c r="X2183" s="61">
        <v>2.42</v>
      </c>
    </row>
    <row r="2184" spans="2:24" x14ac:dyDescent="0.2">
      <c r="B2184" s="64">
        <v>0.5</v>
      </c>
      <c r="D2184" s="65">
        <v>5.64</v>
      </c>
      <c r="X2184" s="61">
        <v>0.5</v>
      </c>
    </row>
    <row r="2185" spans="2:24" x14ac:dyDescent="0.2">
      <c r="B2185" s="64">
        <v>17.3</v>
      </c>
      <c r="D2185" s="65">
        <v>5.68</v>
      </c>
      <c r="X2185" s="61">
        <v>17.3</v>
      </c>
    </row>
    <row r="2186" spans="2:24" x14ac:dyDescent="0.2">
      <c r="B2186" s="64">
        <v>6.46</v>
      </c>
      <c r="D2186" s="65">
        <v>5.7</v>
      </c>
      <c r="X2186" s="61">
        <v>6.46</v>
      </c>
    </row>
    <row r="2187" spans="2:24" x14ac:dyDescent="0.2">
      <c r="B2187" s="64">
        <v>0.76</v>
      </c>
      <c r="D2187" s="65">
        <v>5.7</v>
      </c>
      <c r="X2187" s="61">
        <v>0.76</v>
      </c>
    </row>
    <row r="2188" spans="2:24" x14ac:dyDescent="0.2">
      <c r="B2188" s="64">
        <v>8.86</v>
      </c>
      <c r="D2188" s="65">
        <v>5.72</v>
      </c>
      <c r="X2188" s="61">
        <v>8.86</v>
      </c>
    </row>
    <row r="2189" spans="2:24" x14ac:dyDescent="0.2">
      <c r="B2189" s="64">
        <v>0.5</v>
      </c>
      <c r="D2189" s="65">
        <v>5.74</v>
      </c>
      <c r="X2189" s="61">
        <v>0.5</v>
      </c>
    </row>
    <row r="2190" spans="2:24" x14ac:dyDescent="0.2">
      <c r="B2190" s="64">
        <v>3.2800000000000002</v>
      </c>
      <c r="D2190" s="65">
        <v>5.76</v>
      </c>
      <c r="X2190" s="61">
        <v>3.2800000000000002</v>
      </c>
    </row>
    <row r="2191" spans="2:24" x14ac:dyDescent="0.2">
      <c r="B2191" s="64">
        <v>1.86</v>
      </c>
      <c r="D2191" s="65">
        <v>5.76</v>
      </c>
      <c r="X2191" s="61">
        <v>1.86</v>
      </c>
    </row>
    <row r="2192" spans="2:24" x14ac:dyDescent="0.2">
      <c r="B2192" s="64">
        <v>0.18</v>
      </c>
      <c r="D2192" s="65">
        <v>5.78</v>
      </c>
      <c r="X2192" s="61">
        <v>0.18</v>
      </c>
    </row>
    <row r="2193" spans="2:24" x14ac:dyDescent="0.2">
      <c r="B2193" s="64">
        <v>0.44</v>
      </c>
      <c r="D2193" s="65">
        <v>5.8</v>
      </c>
      <c r="X2193" s="61">
        <v>0.44</v>
      </c>
    </row>
    <row r="2194" spans="2:24" x14ac:dyDescent="0.2">
      <c r="B2194" s="64">
        <v>2.7800000000000002</v>
      </c>
      <c r="D2194" s="65">
        <v>5.8</v>
      </c>
      <c r="X2194" s="61">
        <v>2.7800000000000002</v>
      </c>
    </row>
    <row r="2195" spans="2:24" x14ac:dyDescent="0.2">
      <c r="B2195" s="64">
        <v>5.64</v>
      </c>
      <c r="D2195" s="65">
        <v>5.82</v>
      </c>
      <c r="X2195" s="61">
        <v>5.64</v>
      </c>
    </row>
    <row r="2196" spans="2:24" x14ac:dyDescent="0.2">
      <c r="B2196" s="64">
        <v>1.28</v>
      </c>
      <c r="D2196" s="65">
        <v>5.82</v>
      </c>
      <c r="X2196" s="61">
        <v>1.28</v>
      </c>
    </row>
    <row r="2197" spans="2:24" x14ac:dyDescent="0.2">
      <c r="B2197" s="64">
        <v>0.64</v>
      </c>
      <c r="D2197" s="65">
        <v>5.82</v>
      </c>
      <c r="X2197" s="61">
        <v>0.64</v>
      </c>
    </row>
    <row r="2198" spans="2:24" x14ac:dyDescent="0.2">
      <c r="B2198" s="64">
        <v>13.18</v>
      </c>
      <c r="D2198" s="65">
        <v>5.84</v>
      </c>
      <c r="X2198" s="61">
        <v>13.18</v>
      </c>
    </row>
    <row r="2199" spans="2:24" x14ac:dyDescent="0.2">
      <c r="B2199" s="64">
        <v>16.34</v>
      </c>
      <c r="D2199" s="65">
        <v>5.84</v>
      </c>
      <c r="X2199" s="61">
        <v>16.34</v>
      </c>
    </row>
    <row r="2200" spans="2:24" x14ac:dyDescent="0.2">
      <c r="B2200" s="64">
        <v>0.64</v>
      </c>
      <c r="D2200" s="65">
        <v>5.84</v>
      </c>
      <c r="X2200" s="61">
        <v>0.64</v>
      </c>
    </row>
    <row r="2201" spans="2:24" x14ac:dyDescent="0.2">
      <c r="B2201" s="64">
        <v>0.38</v>
      </c>
      <c r="D2201" s="65">
        <v>5.84</v>
      </c>
      <c r="X2201" s="61">
        <v>0.38</v>
      </c>
    </row>
    <row r="2202" spans="2:24" x14ac:dyDescent="0.2">
      <c r="B2202" s="64">
        <v>3.84</v>
      </c>
      <c r="D2202" s="65">
        <v>5.84</v>
      </c>
      <c r="X2202" s="61">
        <v>3.84</v>
      </c>
    </row>
    <row r="2203" spans="2:24" x14ac:dyDescent="0.2">
      <c r="B2203" s="64">
        <v>3.88</v>
      </c>
      <c r="D2203" s="65">
        <v>5.88</v>
      </c>
      <c r="X2203" s="61">
        <v>3.88</v>
      </c>
    </row>
    <row r="2204" spans="2:24" x14ac:dyDescent="0.2">
      <c r="B2204" s="64">
        <v>0.24</v>
      </c>
      <c r="D2204" s="65">
        <v>5.9</v>
      </c>
      <c r="X2204" s="61">
        <v>0.24</v>
      </c>
    </row>
    <row r="2205" spans="2:24" x14ac:dyDescent="0.2">
      <c r="B2205" s="64">
        <v>4.24</v>
      </c>
      <c r="D2205" s="65">
        <v>5.94</v>
      </c>
      <c r="X2205" s="61">
        <v>4.24</v>
      </c>
    </row>
    <row r="2206" spans="2:24" x14ac:dyDescent="0.2">
      <c r="B2206" s="64">
        <v>3.14</v>
      </c>
      <c r="D2206" s="65">
        <v>5.96</v>
      </c>
      <c r="X2206" s="61">
        <v>3.14</v>
      </c>
    </row>
    <row r="2207" spans="2:24" x14ac:dyDescent="0.2">
      <c r="B2207" s="64">
        <v>3.2</v>
      </c>
      <c r="D2207" s="65">
        <v>5.98</v>
      </c>
      <c r="X2207" s="61">
        <v>3.2</v>
      </c>
    </row>
    <row r="2208" spans="2:24" x14ac:dyDescent="0.2">
      <c r="B2208" s="64">
        <v>3.86</v>
      </c>
      <c r="D2208" s="65">
        <v>5.98</v>
      </c>
      <c r="X2208" s="61">
        <v>3.86</v>
      </c>
    </row>
    <row r="2209" spans="2:24" x14ac:dyDescent="0.2">
      <c r="B2209" s="64">
        <v>5.5</v>
      </c>
      <c r="D2209" s="65">
        <v>6</v>
      </c>
      <c r="X2209" s="61">
        <v>5.5</v>
      </c>
    </row>
    <row r="2210" spans="2:24" x14ac:dyDescent="0.2">
      <c r="B2210" s="64">
        <v>0.42</v>
      </c>
      <c r="D2210" s="65">
        <v>6</v>
      </c>
      <c r="X2210" s="61">
        <v>0.42</v>
      </c>
    </row>
    <row r="2211" spans="2:24" x14ac:dyDescent="0.2">
      <c r="B2211" s="64">
        <v>1.06</v>
      </c>
      <c r="D2211" s="65">
        <v>6.0200000000000005</v>
      </c>
      <c r="X2211" s="61">
        <v>1.06</v>
      </c>
    </row>
    <row r="2212" spans="2:24" x14ac:dyDescent="0.2">
      <c r="B2212" s="64">
        <v>19.400000000000002</v>
      </c>
      <c r="D2212" s="65">
        <v>6.0200000000000005</v>
      </c>
      <c r="X2212" s="61">
        <v>19.400000000000002</v>
      </c>
    </row>
    <row r="2213" spans="2:24" x14ac:dyDescent="0.2">
      <c r="B2213" s="64">
        <v>1.36</v>
      </c>
      <c r="D2213" s="65">
        <v>6.0600000000000005</v>
      </c>
      <c r="X2213" s="61">
        <v>1.36</v>
      </c>
    </row>
    <row r="2214" spans="2:24" x14ac:dyDescent="0.2">
      <c r="B2214" s="64">
        <v>10.8</v>
      </c>
      <c r="D2214" s="65">
        <v>6.08</v>
      </c>
      <c r="X2214" s="61">
        <v>10.8</v>
      </c>
    </row>
    <row r="2215" spans="2:24" x14ac:dyDescent="0.2">
      <c r="B2215" s="64">
        <v>3.8200000000000003</v>
      </c>
      <c r="D2215" s="65">
        <v>6.08</v>
      </c>
      <c r="X2215" s="61">
        <v>3.8200000000000003</v>
      </c>
    </row>
    <row r="2216" spans="2:24" x14ac:dyDescent="0.2">
      <c r="B2216" s="64">
        <v>0.38</v>
      </c>
      <c r="D2216" s="65">
        <v>6.12</v>
      </c>
      <c r="X2216" s="61">
        <v>0.38</v>
      </c>
    </row>
    <row r="2217" spans="2:24" x14ac:dyDescent="0.2">
      <c r="B2217" s="64">
        <v>15.08</v>
      </c>
      <c r="D2217" s="65">
        <v>6.12</v>
      </c>
      <c r="X2217" s="61">
        <v>15.08</v>
      </c>
    </row>
    <row r="2218" spans="2:24" x14ac:dyDescent="0.2">
      <c r="B2218" s="64">
        <v>1.86</v>
      </c>
      <c r="D2218" s="65">
        <v>6.1400000000000006</v>
      </c>
      <c r="X2218" s="61">
        <v>1.86</v>
      </c>
    </row>
    <row r="2219" spans="2:24" x14ac:dyDescent="0.2">
      <c r="B2219" s="64">
        <v>0.88</v>
      </c>
      <c r="D2219" s="65">
        <v>6.16</v>
      </c>
      <c r="X2219" s="61">
        <v>0.88</v>
      </c>
    </row>
    <row r="2220" spans="2:24" x14ac:dyDescent="0.2">
      <c r="B2220" s="64">
        <v>1.54</v>
      </c>
      <c r="D2220" s="65">
        <v>6.18</v>
      </c>
      <c r="X2220" s="61">
        <v>1.54</v>
      </c>
    </row>
    <row r="2221" spans="2:24" x14ac:dyDescent="0.2">
      <c r="B2221" s="64">
        <v>2.86</v>
      </c>
      <c r="D2221" s="65">
        <v>6.2</v>
      </c>
      <c r="X2221" s="61">
        <v>2.86</v>
      </c>
    </row>
    <row r="2222" spans="2:24" x14ac:dyDescent="0.2">
      <c r="B2222" s="64">
        <v>1.26</v>
      </c>
      <c r="D2222" s="65">
        <v>6.22</v>
      </c>
      <c r="X2222" s="61">
        <v>1.26</v>
      </c>
    </row>
    <row r="2223" spans="2:24" x14ac:dyDescent="0.2">
      <c r="B2223" s="64">
        <v>1.4000000000000001</v>
      </c>
      <c r="D2223" s="65">
        <v>6.22</v>
      </c>
      <c r="X2223" s="61">
        <v>1.4000000000000001</v>
      </c>
    </row>
    <row r="2224" spans="2:24" x14ac:dyDescent="0.2">
      <c r="B2224" s="64">
        <v>0.38</v>
      </c>
      <c r="D2224" s="65">
        <v>6.22</v>
      </c>
      <c r="X2224" s="61">
        <v>0.38</v>
      </c>
    </row>
    <row r="2225" spans="2:24" x14ac:dyDescent="0.2">
      <c r="B2225" s="64">
        <v>0.24</v>
      </c>
      <c r="D2225" s="65">
        <v>6.22</v>
      </c>
      <c r="X2225" s="61">
        <v>0.24</v>
      </c>
    </row>
    <row r="2226" spans="2:24" x14ac:dyDescent="0.2">
      <c r="B2226" s="64">
        <v>1.6600000000000001</v>
      </c>
      <c r="D2226" s="65">
        <v>6.24</v>
      </c>
      <c r="X2226" s="61">
        <v>1.6600000000000001</v>
      </c>
    </row>
    <row r="2227" spans="2:24" x14ac:dyDescent="0.2">
      <c r="B2227" s="64">
        <v>2.74</v>
      </c>
      <c r="D2227" s="65">
        <v>6.24</v>
      </c>
      <c r="X2227" s="61">
        <v>2.74</v>
      </c>
    </row>
    <row r="2228" spans="2:24" x14ac:dyDescent="0.2">
      <c r="B2228" s="64">
        <v>1.54</v>
      </c>
      <c r="D2228" s="65">
        <v>6.24</v>
      </c>
      <c r="X2228" s="61">
        <v>1.54</v>
      </c>
    </row>
    <row r="2229" spans="2:24" x14ac:dyDescent="0.2">
      <c r="B2229" s="64">
        <v>0.28000000000000003</v>
      </c>
      <c r="D2229" s="65">
        <v>6.26</v>
      </c>
      <c r="X2229" s="61">
        <v>0.28000000000000003</v>
      </c>
    </row>
    <row r="2230" spans="2:24" x14ac:dyDescent="0.2">
      <c r="B2230" s="64">
        <v>4.4000000000000004</v>
      </c>
      <c r="D2230" s="65">
        <v>6.26</v>
      </c>
      <c r="X2230" s="61">
        <v>4.4000000000000004</v>
      </c>
    </row>
    <row r="2231" spans="2:24" x14ac:dyDescent="0.2">
      <c r="B2231" s="64">
        <v>4.26</v>
      </c>
      <c r="D2231" s="65">
        <v>6.26</v>
      </c>
      <c r="X2231" s="61">
        <v>4.26</v>
      </c>
    </row>
    <row r="2232" spans="2:24" x14ac:dyDescent="0.2">
      <c r="B2232" s="64">
        <v>4.12</v>
      </c>
      <c r="D2232" s="65">
        <v>6.26</v>
      </c>
      <c r="X2232" s="61">
        <v>4.12</v>
      </c>
    </row>
    <row r="2233" spans="2:24" x14ac:dyDescent="0.2">
      <c r="B2233" s="64">
        <v>0.70000000000000007</v>
      </c>
      <c r="D2233" s="65">
        <v>6.28</v>
      </c>
      <c r="X2233" s="61">
        <v>0.70000000000000007</v>
      </c>
    </row>
    <row r="2234" spans="2:24" x14ac:dyDescent="0.2">
      <c r="B2234" s="64">
        <v>1.18</v>
      </c>
      <c r="D2234" s="65">
        <v>6.3</v>
      </c>
      <c r="X2234" s="61">
        <v>1.18</v>
      </c>
    </row>
    <row r="2235" spans="2:24" x14ac:dyDescent="0.2">
      <c r="B2235" s="64">
        <v>3.2800000000000002</v>
      </c>
      <c r="D2235" s="65">
        <v>6.32</v>
      </c>
      <c r="X2235" s="61">
        <v>3.2800000000000002</v>
      </c>
    </row>
    <row r="2236" spans="2:24" x14ac:dyDescent="0.2">
      <c r="B2236" s="64">
        <v>1.96</v>
      </c>
      <c r="D2236" s="65">
        <v>6.34</v>
      </c>
      <c r="X2236" s="61">
        <v>1.96</v>
      </c>
    </row>
    <row r="2237" spans="2:24" x14ac:dyDescent="0.2">
      <c r="B2237" s="64">
        <v>3.84</v>
      </c>
      <c r="D2237" s="65">
        <v>6.34</v>
      </c>
      <c r="X2237" s="61">
        <v>3.84</v>
      </c>
    </row>
    <row r="2238" spans="2:24" x14ac:dyDescent="0.2">
      <c r="B2238" s="64">
        <v>0.84</v>
      </c>
      <c r="D2238" s="65">
        <v>6.36</v>
      </c>
      <c r="X2238" s="61">
        <v>0.84</v>
      </c>
    </row>
    <row r="2239" spans="2:24" x14ac:dyDescent="0.2">
      <c r="B2239" s="64">
        <v>18.580000000000002</v>
      </c>
      <c r="D2239" s="65">
        <v>6.36</v>
      </c>
      <c r="X2239" s="61">
        <v>18.580000000000002</v>
      </c>
    </row>
    <row r="2240" spans="2:24" x14ac:dyDescent="0.2">
      <c r="B2240" s="64">
        <v>2.4</v>
      </c>
      <c r="D2240" s="65">
        <v>6.38</v>
      </c>
      <c r="X2240" s="61">
        <v>2.4</v>
      </c>
    </row>
    <row r="2241" spans="2:24" x14ac:dyDescent="0.2">
      <c r="B2241" s="64">
        <v>8.18</v>
      </c>
      <c r="D2241" s="65">
        <v>6.38</v>
      </c>
      <c r="X2241" s="61">
        <v>8.18</v>
      </c>
    </row>
    <row r="2242" spans="2:24" x14ac:dyDescent="0.2">
      <c r="B2242" s="64">
        <v>19.100000000000001</v>
      </c>
      <c r="D2242" s="65">
        <v>6.38</v>
      </c>
      <c r="X2242" s="61">
        <v>19.100000000000001</v>
      </c>
    </row>
    <row r="2243" spans="2:24" x14ac:dyDescent="0.2">
      <c r="B2243" s="64">
        <v>1</v>
      </c>
      <c r="D2243" s="65">
        <v>6.38</v>
      </c>
      <c r="X2243" s="61">
        <v>1</v>
      </c>
    </row>
    <row r="2244" spans="2:24" x14ac:dyDescent="0.2">
      <c r="B2244" s="64">
        <v>0.22</v>
      </c>
      <c r="D2244" s="65">
        <v>6.4</v>
      </c>
      <c r="X2244" s="61">
        <v>0.22</v>
      </c>
    </row>
    <row r="2245" spans="2:24" x14ac:dyDescent="0.2">
      <c r="B2245" s="64">
        <v>0.94000000000000006</v>
      </c>
      <c r="D2245" s="65">
        <v>6.42</v>
      </c>
      <c r="X2245" s="61">
        <v>0.94000000000000006</v>
      </c>
    </row>
    <row r="2246" spans="2:24" x14ac:dyDescent="0.2">
      <c r="B2246" s="64">
        <v>1.3</v>
      </c>
      <c r="D2246" s="65">
        <v>6.46</v>
      </c>
      <c r="X2246" s="61">
        <v>1.3</v>
      </c>
    </row>
    <row r="2247" spans="2:24" x14ac:dyDescent="0.2">
      <c r="B2247" s="64">
        <v>0.96</v>
      </c>
      <c r="D2247" s="65">
        <v>6.48</v>
      </c>
      <c r="X2247" s="61">
        <v>0.96</v>
      </c>
    </row>
    <row r="2248" spans="2:24" x14ac:dyDescent="0.2">
      <c r="B2248" s="64">
        <v>2.16</v>
      </c>
      <c r="D2248" s="65">
        <v>6.5</v>
      </c>
      <c r="X2248" s="61">
        <v>2.16</v>
      </c>
    </row>
    <row r="2249" spans="2:24" x14ac:dyDescent="0.2">
      <c r="B2249" s="64">
        <v>0.16</v>
      </c>
      <c r="D2249" s="65">
        <v>6.5</v>
      </c>
      <c r="X2249" s="61">
        <v>0.16</v>
      </c>
    </row>
    <row r="2250" spans="2:24" x14ac:dyDescent="0.2">
      <c r="B2250" s="64">
        <v>18.22</v>
      </c>
      <c r="D2250" s="65">
        <v>6.5200000000000005</v>
      </c>
      <c r="X2250" s="61">
        <v>18.22</v>
      </c>
    </row>
    <row r="2251" spans="2:24" x14ac:dyDescent="0.2">
      <c r="B2251" s="64">
        <v>2.64</v>
      </c>
      <c r="D2251" s="65">
        <v>6.5200000000000005</v>
      </c>
      <c r="X2251" s="61">
        <v>2.64</v>
      </c>
    </row>
    <row r="2252" spans="2:24" x14ac:dyDescent="0.2">
      <c r="B2252" s="64">
        <v>13.66</v>
      </c>
      <c r="D2252" s="65">
        <v>6.5200000000000005</v>
      </c>
      <c r="X2252" s="61">
        <v>13.66</v>
      </c>
    </row>
    <row r="2253" spans="2:24" x14ac:dyDescent="0.2">
      <c r="B2253" s="64">
        <v>1.04</v>
      </c>
      <c r="D2253" s="65">
        <v>6.54</v>
      </c>
      <c r="X2253" s="61">
        <v>1.04</v>
      </c>
    </row>
    <row r="2254" spans="2:24" x14ac:dyDescent="0.2">
      <c r="B2254" s="64">
        <v>0.52</v>
      </c>
      <c r="D2254" s="65">
        <v>6.54</v>
      </c>
      <c r="X2254" s="61">
        <v>0.52</v>
      </c>
    </row>
    <row r="2255" spans="2:24" x14ac:dyDescent="0.2">
      <c r="B2255" s="64">
        <v>12.6</v>
      </c>
      <c r="D2255" s="65">
        <v>6.5600000000000005</v>
      </c>
      <c r="X2255" s="61">
        <v>12.6</v>
      </c>
    </row>
    <row r="2256" spans="2:24" x14ac:dyDescent="0.2">
      <c r="B2256" s="64">
        <v>17.12</v>
      </c>
      <c r="D2256" s="65">
        <v>6.5600000000000005</v>
      </c>
      <c r="X2256" s="61">
        <v>17.12</v>
      </c>
    </row>
    <row r="2257" spans="2:24" x14ac:dyDescent="0.2">
      <c r="B2257" s="64">
        <v>12.66</v>
      </c>
      <c r="D2257" s="65">
        <v>6.58</v>
      </c>
      <c r="X2257" s="61">
        <v>12.66</v>
      </c>
    </row>
    <row r="2258" spans="2:24" x14ac:dyDescent="0.2">
      <c r="B2258" s="64">
        <v>6.2</v>
      </c>
      <c r="D2258" s="65">
        <v>6.6000000000000005</v>
      </c>
      <c r="X2258" s="61">
        <v>6.2</v>
      </c>
    </row>
    <row r="2259" spans="2:24" x14ac:dyDescent="0.2">
      <c r="B2259" s="64">
        <v>5.46</v>
      </c>
      <c r="D2259" s="65">
        <v>6.62</v>
      </c>
      <c r="X2259" s="61">
        <v>5.46</v>
      </c>
    </row>
    <row r="2260" spans="2:24" x14ac:dyDescent="0.2">
      <c r="B2260" s="64">
        <v>0.2</v>
      </c>
      <c r="D2260" s="65">
        <v>6.62</v>
      </c>
      <c r="X2260" s="61">
        <v>0.2</v>
      </c>
    </row>
    <row r="2261" spans="2:24" x14ac:dyDescent="0.2">
      <c r="B2261" s="64">
        <v>1.08</v>
      </c>
      <c r="D2261" s="65">
        <v>6.66</v>
      </c>
      <c r="X2261" s="61">
        <v>1.08</v>
      </c>
    </row>
    <row r="2262" spans="2:24" x14ac:dyDescent="0.2">
      <c r="B2262" s="64">
        <v>13.14</v>
      </c>
      <c r="D2262" s="65">
        <v>6.66</v>
      </c>
      <c r="X2262" s="61">
        <v>13.14</v>
      </c>
    </row>
    <row r="2263" spans="2:24" x14ac:dyDescent="0.2">
      <c r="B2263" s="64">
        <v>0.34</v>
      </c>
      <c r="D2263" s="65">
        <v>6.66</v>
      </c>
      <c r="X2263" s="61">
        <v>0.34</v>
      </c>
    </row>
    <row r="2264" spans="2:24" x14ac:dyDescent="0.2">
      <c r="B2264" s="64">
        <v>10.220000000000001</v>
      </c>
      <c r="D2264" s="65">
        <v>6.68</v>
      </c>
      <c r="X2264" s="61">
        <v>10.220000000000001</v>
      </c>
    </row>
    <row r="2265" spans="2:24" x14ac:dyDescent="0.2">
      <c r="B2265" s="64">
        <v>1.22</v>
      </c>
      <c r="D2265" s="65">
        <v>6.7</v>
      </c>
      <c r="X2265" s="61">
        <v>1.22</v>
      </c>
    </row>
    <row r="2266" spans="2:24" x14ac:dyDescent="0.2">
      <c r="B2266" s="64">
        <v>2.4</v>
      </c>
      <c r="D2266" s="65">
        <v>6.7</v>
      </c>
      <c r="X2266" s="61">
        <v>2.4</v>
      </c>
    </row>
    <row r="2267" spans="2:24" x14ac:dyDescent="0.2">
      <c r="B2267" s="64">
        <v>0.3</v>
      </c>
      <c r="D2267" s="65">
        <v>6.7</v>
      </c>
      <c r="X2267" s="61">
        <v>0.3</v>
      </c>
    </row>
    <row r="2268" spans="2:24" x14ac:dyDescent="0.2">
      <c r="B2268" s="64">
        <v>1.18</v>
      </c>
      <c r="D2268" s="65">
        <v>6.7</v>
      </c>
      <c r="X2268" s="61">
        <v>1.18</v>
      </c>
    </row>
    <row r="2269" spans="2:24" x14ac:dyDescent="0.2">
      <c r="B2269" s="64">
        <v>0.82000000000000006</v>
      </c>
      <c r="D2269" s="65">
        <v>6.76</v>
      </c>
      <c r="X2269" s="61">
        <v>0.82000000000000006</v>
      </c>
    </row>
    <row r="2270" spans="2:24" x14ac:dyDescent="0.2">
      <c r="B2270" s="64">
        <v>3.7</v>
      </c>
      <c r="D2270" s="65">
        <v>6.76</v>
      </c>
      <c r="X2270" s="61">
        <v>3.7</v>
      </c>
    </row>
    <row r="2271" spans="2:24" x14ac:dyDescent="0.2">
      <c r="B2271" s="64">
        <v>2.3000000000000003</v>
      </c>
      <c r="D2271" s="65">
        <v>6.78</v>
      </c>
      <c r="X2271" s="61">
        <v>2.3000000000000003</v>
      </c>
    </row>
    <row r="2272" spans="2:24" x14ac:dyDescent="0.2">
      <c r="B2272" s="64">
        <v>3.4</v>
      </c>
      <c r="D2272" s="65">
        <v>6.78</v>
      </c>
      <c r="X2272" s="61">
        <v>3.4</v>
      </c>
    </row>
    <row r="2273" spans="2:24" x14ac:dyDescent="0.2">
      <c r="B2273" s="64">
        <v>9.6</v>
      </c>
      <c r="D2273" s="65">
        <v>6.78</v>
      </c>
      <c r="X2273" s="61">
        <v>9.6</v>
      </c>
    </row>
    <row r="2274" spans="2:24" x14ac:dyDescent="0.2">
      <c r="B2274" s="64">
        <v>10.9</v>
      </c>
      <c r="D2274" s="65">
        <v>6.78</v>
      </c>
      <c r="X2274" s="61">
        <v>10.9</v>
      </c>
    </row>
    <row r="2275" spans="2:24" x14ac:dyDescent="0.2">
      <c r="B2275" s="64">
        <v>13.46</v>
      </c>
      <c r="D2275" s="65">
        <v>6.84</v>
      </c>
      <c r="X2275" s="61">
        <v>13.46</v>
      </c>
    </row>
    <row r="2276" spans="2:24" x14ac:dyDescent="0.2">
      <c r="B2276" s="64">
        <v>14.120000000000001</v>
      </c>
      <c r="D2276" s="65">
        <v>6.84</v>
      </c>
      <c r="X2276" s="61">
        <v>14.120000000000001</v>
      </c>
    </row>
    <row r="2277" spans="2:24" x14ac:dyDescent="0.2">
      <c r="B2277" s="64">
        <v>3.7600000000000002</v>
      </c>
      <c r="D2277" s="65">
        <v>6.86</v>
      </c>
      <c r="X2277" s="61">
        <v>3.7600000000000002</v>
      </c>
    </row>
    <row r="2278" spans="2:24" x14ac:dyDescent="0.2">
      <c r="B2278" s="64">
        <v>2.06</v>
      </c>
      <c r="D2278" s="65">
        <v>6.88</v>
      </c>
      <c r="X2278" s="61">
        <v>2.06</v>
      </c>
    </row>
    <row r="2279" spans="2:24" x14ac:dyDescent="0.2">
      <c r="B2279" s="64">
        <v>0.62</v>
      </c>
      <c r="D2279" s="65">
        <v>6.9</v>
      </c>
      <c r="X2279" s="61">
        <v>0.62</v>
      </c>
    </row>
    <row r="2280" spans="2:24" x14ac:dyDescent="0.2">
      <c r="B2280" s="64">
        <v>1.1000000000000001</v>
      </c>
      <c r="D2280" s="65">
        <v>6.92</v>
      </c>
      <c r="X2280" s="61">
        <v>1.1000000000000001</v>
      </c>
    </row>
    <row r="2281" spans="2:24" x14ac:dyDescent="0.2">
      <c r="B2281" s="64">
        <v>2.7800000000000002</v>
      </c>
      <c r="D2281" s="65">
        <v>6.92</v>
      </c>
      <c r="X2281" s="61">
        <v>2.7800000000000002</v>
      </c>
    </row>
    <row r="2282" spans="2:24" x14ac:dyDescent="0.2">
      <c r="B2282" s="64">
        <v>1.24</v>
      </c>
      <c r="D2282" s="65">
        <v>6.94</v>
      </c>
      <c r="X2282" s="61">
        <v>1.24</v>
      </c>
    </row>
    <row r="2283" spans="2:24" x14ac:dyDescent="0.2">
      <c r="B2283" s="64">
        <v>13</v>
      </c>
      <c r="D2283" s="65">
        <v>6.96</v>
      </c>
      <c r="X2283" s="61">
        <v>13</v>
      </c>
    </row>
    <row r="2284" spans="2:24" x14ac:dyDescent="0.2">
      <c r="B2284" s="64">
        <v>2.54</v>
      </c>
      <c r="D2284" s="65">
        <v>6.96</v>
      </c>
      <c r="X2284" s="61">
        <v>2.54</v>
      </c>
    </row>
    <row r="2285" spans="2:24" x14ac:dyDescent="0.2">
      <c r="B2285" s="64">
        <v>1.26</v>
      </c>
      <c r="D2285" s="65">
        <v>6.96</v>
      </c>
      <c r="X2285" s="61">
        <v>1.26</v>
      </c>
    </row>
    <row r="2286" spans="2:24" x14ac:dyDescent="0.2">
      <c r="B2286" s="64">
        <v>0.82000000000000006</v>
      </c>
      <c r="D2286" s="65">
        <v>6.98</v>
      </c>
      <c r="X2286" s="61">
        <v>0.82000000000000006</v>
      </c>
    </row>
    <row r="2287" spans="2:24" x14ac:dyDescent="0.2">
      <c r="B2287" s="64">
        <v>19.2</v>
      </c>
      <c r="D2287" s="65">
        <v>7</v>
      </c>
      <c r="X2287" s="61">
        <v>19.2</v>
      </c>
    </row>
    <row r="2288" spans="2:24" x14ac:dyDescent="0.2">
      <c r="B2288" s="64">
        <v>1.22</v>
      </c>
      <c r="D2288" s="65">
        <v>7</v>
      </c>
      <c r="X2288" s="61">
        <v>1.22</v>
      </c>
    </row>
    <row r="2289" spans="2:24" x14ac:dyDescent="0.2">
      <c r="B2289" s="64">
        <v>0.34</v>
      </c>
      <c r="D2289" s="65">
        <v>7</v>
      </c>
      <c r="X2289" s="61">
        <v>0.34</v>
      </c>
    </row>
    <row r="2290" spans="2:24" x14ac:dyDescent="0.2">
      <c r="B2290" s="64">
        <v>1.28</v>
      </c>
      <c r="D2290" s="65">
        <v>7</v>
      </c>
      <c r="X2290" s="61">
        <v>1.28</v>
      </c>
    </row>
    <row r="2291" spans="2:24" x14ac:dyDescent="0.2">
      <c r="B2291" s="64">
        <v>0.82000000000000006</v>
      </c>
      <c r="D2291" s="65">
        <v>7.0200000000000005</v>
      </c>
      <c r="X2291" s="61">
        <v>0.82000000000000006</v>
      </c>
    </row>
    <row r="2292" spans="2:24" x14ac:dyDescent="0.2">
      <c r="B2292" s="64">
        <v>0.70000000000000007</v>
      </c>
      <c r="D2292" s="65">
        <v>7.0200000000000005</v>
      </c>
      <c r="X2292" s="61">
        <v>0.70000000000000007</v>
      </c>
    </row>
    <row r="2293" spans="2:24" x14ac:dyDescent="0.2">
      <c r="B2293" s="64">
        <v>19.72</v>
      </c>
      <c r="D2293" s="65">
        <v>7.04</v>
      </c>
      <c r="X2293" s="61">
        <v>19.72</v>
      </c>
    </row>
    <row r="2294" spans="2:24" x14ac:dyDescent="0.2">
      <c r="B2294" s="64">
        <v>1.28</v>
      </c>
      <c r="D2294" s="65">
        <v>7.04</v>
      </c>
      <c r="X2294" s="61">
        <v>1.28</v>
      </c>
    </row>
    <row r="2295" spans="2:24" x14ac:dyDescent="0.2">
      <c r="B2295" s="64">
        <v>0.44</v>
      </c>
      <c r="D2295" s="65">
        <v>7.0600000000000005</v>
      </c>
      <c r="X2295" s="61">
        <v>0.44</v>
      </c>
    </row>
    <row r="2296" spans="2:24" x14ac:dyDescent="0.2">
      <c r="B2296" s="64">
        <v>5.18</v>
      </c>
      <c r="D2296" s="65">
        <v>7.1000000000000005</v>
      </c>
      <c r="X2296" s="61">
        <v>5.18</v>
      </c>
    </row>
    <row r="2297" spans="2:24" x14ac:dyDescent="0.2">
      <c r="B2297" s="64">
        <v>2.1800000000000002</v>
      </c>
      <c r="D2297" s="65">
        <v>7.1000000000000005</v>
      </c>
      <c r="X2297" s="61">
        <v>2.1800000000000002</v>
      </c>
    </row>
    <row r="2298" spans="2:24" x14ac:dyDescent="0.2">
      <c r="B2298" s="64">
        <v>10.540000000000001</v>
      </c>
      <c r="D2298" s="65">
        <v>7.12</v>
      </c>
      <c r="X2298" s="61">
        <v>10.540000000000001</v>
      </c>
    </row>
    <row r="2299" spans="2:24" x14ac:dyDescent="0.2">
      <c r="B2299" s="64">
        <v>4.38</v>
      </c>
      <c r="D2299" s="65">
        <v>7.12</v>
      </c>
      <c r="X2299" s="61">
        <v>4.38</v>
      </c>
    </row>
    <row r="2300" spans="2:24" x14ac:dyDescent="0.2">
      <c r="B2300" s="64">
        <v>6.96</v>
      </c>
      <c r="D2300" s="65">
        <v>7.1400000000000006</v>
      </c>
      <c r="X2300" s="61">
        <v>6.96</v>
      </c>
    </row>
    <row r="2301" spans="2:24" x14ac:dyDescent="0.2">
      <c r="B2301" s="64">
        <v>1.72</v>
      </c>
      <c r="D2301" s="65">
        <v>7.1400000000000006</v>
      </c>
      <c r="X2301" s="61">
        <v>1.72</v>
      </c>
    </row>
    <row r="2302" spans="2:24" x14ac:dyDescent="0.2">
      <c r="B2302" s="64">
        <v>1.44</v>
      </c>
      <c r="D2302" s="65">
        <v>7.1400000000000006</v>
      </c>
      <c r="X2302" s="61">
        <v>1.44</v>
      </c>
    </row>
    <row r="2303" spans="2:24" x14ac:dyDescent="0.2">
      <c r="B2303" s="64">
        <v>3.8200000000000003</v>
      </c>
      <c r="D2303" s="65">
        <v>7.1400000000000006</v>
      </c>
      <c r="X2303" s="61">
        <v>3.8200000000000003</v>
      </c>
    </row>
    <row r="2304" spans="2:24" x14ac:dyDescent="0.2">
      <c r="B2304" s="64">
        <v>2.2200000000000002</v>
      </c>
      <c r="D2304" s="65">
        <v>7.16</v>
      </c>
      <c r="X2304" s="61">
        <v>2.2200000000000002</v>
      </c>
    </row>
    <row r="2305" spans="2:24" x14ac:dyDescent="0.2">
      <c r="B2305" s="64">
        <v>0.44</v>
      </c>
      <c r="D2305" s="65">
        <v>7.2</v>
      </c>
      <c r="X2305" s="61">
        <v>0.44</v>
      </c>
    </row>
    <row r="2306" spans="2:24" x14ac:dyDescent="0.2">
      <c r="B2306" s="64">
        <v>13.120000000000001</v>
      </c>
      <c r="D2306" s="65">
        <v>7.22</v>
      </c>
      <c r="X2306" s="61">
        <v>13.120000000000001</v>
      </c>
    </row>
    <row r="2307" spans="2:24" x14ac:dyDescent="0.2">
      <c r="B2307" s="64">
        <v>0.44</v>
      </c>
      <c r="D2307" s="65">
        <v>7.24</v>
      </c>
      <c r="X2307" s="61">
        <v>0.44</v>
      </c>
    </row>
    <row r="2308" spans="2:24" x14ac:dyDescent="0.2">
      <c r="B2308" s="64">
        <v>0.57999999999999996</v>
      </c>
      <c r="D2308" s="65">
        <v>7.26</v>
      </c>
      <c r="X2308" s="61">
        <v>0.57999999999999996</v>
      </c>
    </row>
    <row r="2309" spans="2:24" x14ac:dyDescent="0.2">
      <c r="B2309" s="64">
        <v>5.58</v>
      </c>
      <c r="D2309" s="65">
        <v>7.26</v>
      </c>
      <c r="X2309" s="61">
        <v>5.58</v>
      </c>
    </row>
    <row r="2310" spans="2:24" x14ac:dyDescent="0.2">
      <c r="B2310" s="64">
        <v>0.64</v>
      </c>
      <c r="D2310" s="65">
        <v>7.28</v>
      </c>
      <c r="X2310" s="61">
        <v>0.64</v>
      </c>
    </row>
    <row r="2311" spans="2:24" x14ac:dyDescent="0.2">
      <c r="B2311" s="64">
        <v>2.2200000000000002</v>
      </c>
      <c r="D2311" s="65">
        <v>7.28</v>
      </c>
      <c r="X2311" s="61">
        <v>2.2200000000000002</v>
      </c>
    </row>
    <row r="2312" spans="2:24" x14ac:dyDescent="0.2">
      <c r="B2312" s="64">
        <v>18.38</v>
      </c>
      <c r="D2312" s="65">
        <v>7.3</v>
      </c>
      <c r="X2312" s="61">
        <v>18.38</v>
      </c>
    </row>
    <row r="2313" spans="2:24" x14ac:dyDescent="0.2">
      <c r="B2313" s="64">
        <v>0.4</v>
      </c>
      <c r="D2313" s="65">
        <v>7.32</v>
      </c>
      <c r="X2313" s="61">
        <v>0.4</v>
      </c>
    </row>
    <row r="2314" spans="2:24" x14ac:dyDescent="0.2">
      <c r="B2314" s="64">
        <v>1.46</v>
      </c>
      <c r="D2314" s="65">
        <v>7.34</v>
      </c>
      <c r="X2314" s="61">
        <v>1.46</v>
      </c>
    </row>
    <row r="2315" spans="2:24" x14ac:dyDescent="0.2">
      <c r="B2315" s="64">
        <v>12.74</v>
      </c>
      <c r="D2315" s="65">
        <v>7.36</v>
      </c>
      <c r="X2315" s="61">
        <v>12.74</v>
      </c>
    </row>
    <row r="2316" spans="2:24" x14ac:dyDescent="0.2">
      <c r="B2316" s="64">
        <v>8.4600000000000009</v>
      </c>
      <c r="D2316" s="65">
        <v>7.38</v>
      </c>
      <c r="X2316" s="61">
        <v>8.4600000000000009</v>
      </c>
    </row>
    <row r="2317" spans="2:24" x14ac:dyDescent="0.2">
      <c r="B2317" s="64">
        <v>0.3</v>
      </c>
      <c r="D2317" s="65">
        <v>7.38</v>
      </c>
      <c r="X2317" s="61">
        <v>0.3</v>
      </c>
    </row>
    <row r="2318" spans="2:24" x14ac:dyDescent="0.2">
      <c r="B2318" s="64">
        <v>14.08</v>
      </c>
      <c r="D2318" s="65">
        <v>7.4</v>
      </c>
      <c r="X2318" s="61">
        <v>14.08</v>
      </c>
    </row>
    <row r="2319" spans="2:24" x14ac:dyDescent="0.2">
      <c r="B2319" s="64">
        <v>1.76</v>
      </c>
      <c r="D2319" s="65">
        <v>7.44</v>
      </c>
      <c r="X2319" s="61">
        <v>1.76</v>
      </c>
    </row>
    <row r="2320" spans="2:24" x14ac:dyDescent="0.2">
      <c r="B2320" s="64">
        <v>3.96</v>
      </c>
      <c r="D2320" s="65">
        <v>7.44</v>
      </c>
      <c r="X2320" s="61">
        <v>3.96</v>
      </c>
    </row>
    <row r="2321" spans="2:24" x14ac:dyDescent="0.2">
      <c r="B2321" s="64">
        <v>0.42</v>
      </c>
      <c r="D2321" s="65">
        <v>7.48</v>
      </c>
      <c r="X2321" s="61">
        <v>0.42</v>
      </c>
    </row>
    <row r="2322" spans="2:24" x14ac:dyDescent="0.2">
      <c r="B2322" s="64">
        <v>0.96</v>
      </c>
      <c r="D2322" s="65">
        <v>7.5</v>
      </c>
      <c r="X2322" s="61">
        <v>0.96</v>
      </c>
    </row>
    <row r="2323" spans="2:24" x14ac:dyDescent="0.2">
      <c r="B2323" s="64">
        <v>8.76</v>
      </c>
      <c r="D2323" s="65">
        <v>7.5</v>
      </c>
      <c r="X2323" s="61">
        <v>8.76</v>
      </c>
    </row>
    <row r="2324" spans="2:24" x14ac:dyDescent="0.2">
      <c r="B2324" s="64">
        <v>5.82</v>
      </c>
      <c r="D2324" s="65">
        <v>7.5</v>
      </c>
      <c r="X2324" s="61">
        <v>5.82</v>
      </c>
    </row>
    <row r="2325" spans="2:24" x14ac:dyDescent="0.2">
      <c r="B2325" s="64">
        <v>4.74</v>
      </c>
      <c r="D2325" s="65">
        <v>7.5200000000000005</v>
      </c>
      <c r="X2325" s="61">
        <v>4.74</v>
      </c>
    </row>
    <row r="2326" spans="2:24" x14ac:dyDescent="0.2">
      <c r="B2326" s="64">
        <v>4.72</v>
      </c>
      <c r="D2326" s="65">
        <v>7.5200000000000005</v>
      </c>
      <c r="X2326" s="61">
        <v>4.72</v>
      </c>
    </row>
    <row r="2327" spans="2:24" x14ac:dyDescent="0.2">
      <c r="B2327" s="64">
        <v>18.7</v>
      </c>
      <c r="D2327" s="65">
        <v>7.54</v>
      </c>
      <c r="X2327" s="61">
        <v>18.7</v>
      </c>
    </row>
    <row r="2328" spans="2:24" x14ac:dyDescent="0.2">
      <c r="B2328" s="64">
        <v>2.86</v>
      </c>
      <c r="D2328" s="65">
        <v>7.5600000000000005</v>
      </c>
      <c r="X2328" s="61">
        <v>2.86</v>
      </c>
    </row>
    <row r="2329" spans="2:24" x14ac:dyDescent="0.2">
      <c r="B2329" s="64">
        <v>0.5</v>
      </c>
      <c r="D2329" s="65">
        <v>7.5600000000000005</v>
      </c>
      <c r="X2329" s="61">
        <v>0.5</v>
      </c>
    </row>
    <row r="2330" spans="2:24" x14ac:dyDescent="0.2">
      <c r="B2330" s="64">
        <v>16.600000000000001</v>
      </c>
      <c r="D2330" s="65">
        <v>7.5600000000000005</v>
      </c>
      <c r="X2330" s="61">
        <v>16.600000000000001</v>
      </c>
    </row>
    <row r="2331" spans="2:24" x14ac:dyDescent="0.2">
      <c r="B2331" s="64">
        <v>1.3</v>
      </c>
      <c r="D2331" s="65">
        <v>7.58</v>
      </c>
      <c r="X2331" s="61">
        <v>1.3</v>
      </c>
    </row>
    <row r="2332" spans="2:24" x14ac:dyDescent="0.2">
      <c r="B2332" s="64">
        <v>11.6</v>
      </c>
      <c r="D2332" s="65">
        <v>7.58</v>
      </c>
      <c r="X2332" s="61">
        <v>11.6</v>
      </c>
    </row>
    <row r="2333" spans="2:24" x14ac:dyDescent="0.2">
      <c r="B2333" s="64">
        <v>2.6</v>
      </c>
      <c r="D2333" s="65">
        <v>7.6000000000000005</v>
      </c>
      <c r="X2333" s="61">
        <v>2.6</v>
      </c>
    </row>
    <row r="2334" spans="2:24" x14ac:dyDescent="0.2">
      <c r="B2334" s="64">
        <v>2.82</v>
      </c>
      <c r="D2334" s="65">
        <v>7.6400000000000006</v>
      </c>
      <c r="X2334" s="61">
        <v>2.82</v>
      </c>
    </row>
    <row r="2335" spans="2:24" x14ac:dyDescent="0.2">
      <c r="B2335" s="64">
        <v>4.34</v>
      </c>
      <c r="D2335" s="65">
        <v>7.66</v>
      </c>
      <c r="X2335" s="61">
        <v>4.34</v>
      </c>
    </row>
    <row r="2336" spans="2:24" x14ac:dyDescent="0.2">
      <c r="B2336" s="64">
        <v>13.38</v>
      </c>
      <c r="D2336" s="65">
        <v>7.66</v>
      </c>
      <c r="X2336" s="61">
        <v>13.38</v>
      </c>
    </row>
    <row r="2337" spans="2:24" x14ac:dyDescent="0.2">
      <c r="B2337" s="64">
        <v>16.760000000000002</v>
      </c>
      <c r="D2337" s="65">
        <v>7.66</v>
      </c>
      <c r="X2337" s="61">
        <v>16.760000000000002</v>
      </c>
    </row>
    <row r="2338" spans="2:24" x14ac:dyDescent="0.2">
      <c r="B2338" s="64">
        <v>0.44</v>
      </c>
      <c r="D2338" s="65">
        <v>7.7</v>
      </c>
      <c r="X2338" s="61">
        <v>0.44</v>
      </c>
    </row>
    <row r="2339" spans="2:24" x14ac:dyDescent="0.2">
      <c r="B2339" s="64">
        <v>5.26</v>
      </c>
      <c r="D2339" s="65">
        <v>7.76</v>
      </c>
      <c r="X2339" s="61">
        <v>5.26</v>
      </c>
    </row>
    <row r="2340" spans="2:24" x14ac:dyDescent="0.2">
      <c r="B2340" s="64">
        <v>4.6399999999999997</v>
      </c>
      <c r="D2340" s="65">
        <v>7.78</v>
      </c>
      <c r="X2340" s="61">
        <v>4.6399999999999997</v>
      </c>
    </row>
    <row r="2341" spans="2:24" x14ac:dyDescent="0.2">
      <c r="B2341" s="64">
        <v>11.98</v>
      </c>
      <c r="D2341" s="65">
        <v>7.8</v>
      </c>
      <c r="X2341" s="61">
        <v>11.98</v>
      </c>
    </row>
    <row r="2342" spans="2:24" x14ac:dyDescent="0.2">
      <c r="B2342" s="64">
        <v>1.6600000000000001</v>
      </c>
      <c r="D2342" s="65">
        <v>7.8</v>
      </c>
      <c r="X2342" s="61">
        <v>1.6600000000000001</v>
      </c>
    </row>
    <row r="2343" spans="2:24" x14ac:dyDescent="0.2">
      <c r="B2343" s="64">
        <v>1.1599999999999999</v>
      </c>
      <c r="D2343" s="65">
        <v>7.8</v>
      </c>
      <c r="X2343" s="61">
        <v>1.1599999999999999</v>
      </c>
    </row>
    <row r="2344" spans="2:24" x14ac:dyDescent="0.2">
      <c r="B2344" s="64">
        <v>0.38</v>
      </c>
      <c r="D2344" s="65">
        <v>7.82</v>
      </c>
      <c r="X2344" s="61">
        <v>0.38</v>
      </c>
    </row>
    <row r="2345" spans="2:24" x14ac:dyDescent="0.2">
      <c r="B2345" s="64">
        <v>4.62</v>
      </c>
      <c r="D2345" s="65">
        <v>7.82</v>
      </c>
      <c r="X2345" s="61">
        <v>4.62</v>
      </c>
    </row>
    <row r="2346" spans="2:24" x14ac:dyDescent="0.2">
      <c r="B2346" s="64">
        <v>1.22</v>
      </c>
      <c r="D2346" s="65">
        <v>7.84</v>
      </c>
      <c r="X2346" s="61">
        <v>1.22</v>
      </c>
    </row>
    <row r="2347" spans="2:24" x14ac:dyDescent="0.2">
      <c r="B2347" s="64">
        <v>1.42</v>
      </c>
      <c r="D2347" s="65">
        <v>7.84</v>
      </c>
      <c r="X2347" s="61">
        <v>1.42</v>
      </c>
    </row>
    <row r="2348" spans="2:24" x14ac:dyDescent="0.2">
      <c r="B2348" s="64">
        <v>0.32</v>
      </c>
      <c r="D2348" s="65">
        <v>7.84</v>
      </c>
      <c r="X2348" s="61">
        <v>0.32</v>
      </c>
    </row>
    <row r="2349" spans="2:24" x14ac:dyDescent="0.2">
      <c r="B2349" s="64">
        <v>8.120000000000001</v>
      </c>
      <c r="D2349" s="65">
        <v>7.86</v>
      </c>
      <c r="X2349" s="61">
        <v>8.120000000000001</v>
      </c>
    </row>
    <row r="2350" spans="2:24" x14ac:dyDescent="0.2">
      <c r="B2350" s="64">
        <v>0.94000000000000006</v>
      </c>
      <c r="D2350" s="65">
        <v>7.9</v>
      </c>
      <c r="X2350" s="61">
        <v>0.94000000000000006</v>
      </c>
    </row>
    <row r="2351" spans="2:24" x14ac:dyDescent="0.2">
      <c r="B2351" s="64">
        <v>2.12</v>
      </c>
      <c r="D2351" s="65">
        <v>7.9</v>
      </c>
      <c r="X2351" s="61">
        <v>2.12</v>
      </c>
    </row>
    <row r="2352" spans="2:24" x14ac:dyDescent="0.2">
      <c r="B2352" s="64">
        <v>3.3200000000000003</v>
      </c>
      <c r="D2352" s="65">
        <v>7.92</v>
      </c>
      <c r="X2352" s="61">
        <v>3.3200000000000003</v>
      </c>
    </row>
    <row r="2353" spans="2:24" x14ac:dyDescent="0.2">
      <c r="B2353" s="64">
        <v>0.26</v>
      </c>
      <c r="D2353" s="65">
        <v>7.94</v>
      </c>
      <c r="X2353" s="61">
        <v>0.26</v>
      </c>
    </row>
    <row r="2354" spans="2:24" x14ac:dyDescent="0.2">
      <c r="B2354" s="64">
        <v>0.72</v>
      </c>
      <c r="D2354" s="65">
        <v>7.96</v>
      </c>
      <c r="X2354" s="61">
        <v>0.72</v>
      </c>
    </row>
    <row r="2355" spans="2:24" x14ac:dyDescent="0.2">
      <c r="B2355" s="64">
        <v>1.08</v>
      </c>
      <c r="D2355" s="65">
        <v>7.98</v>
      </c>
      <c r="X2355" s="61">
        <v>1.08</v>
      </c>
    </row>
    <row r="2356" spans="2:24" x14ac:dyDescent="0.2">
      <c r="B2356" s="64">
        <v>1.82</v>
      </c>
      <c r="D2356" s="65">
        <v>8</v>
      </c>
      <c r="X2356" s="61">
        <v>1.82</v>
      </c>
    </row>
    <row r="2357" spans="2:24" x14ac:dyDescent="0.2">
      <c r="B2357" s="64">
        <v>0.76</v>
      </c>
      <c r="D2357" s="65">
        <v>8.08</v>
      </c>
      <c r="X2357" s="61">
        <v>0.76</v>
      </c>
    </row>
    <row r="2358" spans="2:24" x14ac:dyDescent="0.2">
      <c r="B2358" s="64">
        <v>15.280000000000001</v>
      </c>
      <c r="D2358" s="65">
        <v>8.08</v>
      </c>
      <c r="X2358" s="61">
        <v>15.280000000000001</v>
      </c>
    </row>
    <row r="2359" spans="2:24" x14ac:dyDescent="0.2">
      <c r="B2359" s="64">
        <v>0.4</v>
      </c>
      <c r="D2359" s="65">
        <v>8.1</v>
      </c>
      <c r="X2359" s="61">
        <v>0.4</v>
      </c>
    </row>
    <row r="2360" spans="2:24" x14ac:dyDescent="0.2">
      <c r="B2360" s="64">
        <v>1.1200000000000001</v>
      </c>
      <c r="D2360" s="65">
        <v>8.1</v>
      </c>
      <c r="X2360" s="61">
        <v>1.1200000000000001</v>
      </c>
    </row>
    <row r="2361" spans="2:24" x14ac:dyDescent="0.2">
      <c r="B2361" s="64">
        <v>7.44</v>
      </c>
      <c r="D2361" s="65">
        <v>8.1</v>
      </c>
      <c r="X2361" s="61">
        <v>7.44</v>
      </c>
    </row>
    <row r="2362" spans="2:24" x14ac:dyDescent="0.2">
      <c r="B2362" s="64">
        <v>13.700000000000001</v>
      </c>
      <c r="D2362" s="65">
        <v>8.120000000000001</v>
      </c>
      <c r="X2362" s="61">
        <v>13.700000000000001</v>
      </c>
    </row>
    <row r="2363" spans="2:24" x14ac:dyDescent="0.2">
      <c r="B2363" s="64">
        <v>18.38</v>
      </c>
      <c r="D2363" s="65">
        <v>8.120000000000001</v>
      </c>
      <c r="X2363" s="61">
        <v>18.38</v>
      </c>
    </row>
    <row r="2364" spans="2:24" x14ac:dyDescent="0.2">
      <c r="B2364" s="64">
        <v>2.42</v>
      </c>
      <c r="D2364" s="65">
        <v>8.120000000000001</v>
      </c>
      <c r="X2364" s="61">
        <v>2.42</v>
      </c>
    </row>
    <row r="2365" spans="2:24" x14ac:dyDescent="0.2">
      <c r="B2365" s="64">
        <v>8.7000000000000011</v>
      </c>
      <c r="D2365" s="65">
        <v>8.120000000000001</v>
      </c>
      <c r="X2365" s="61">
        <v>8.7000000000000011</v>
      </c>
    </row>
    <row r="2366" spans="2:24" x14ac:dyDescent="0.2">
      <c r="B2366" s="64">
        <v>2</v>
      </c>
      <c r="D2366" s="65">
        <v>8.14</v>
      </c>
      <c r="X2366" s="61">
        <v>2</v>
      </c>
    </row>
    <row r="2367" spans="2:24" x14ac:dyDescent="0.2">
      <c r="B2367" s="64">
        <v>17.080000000000002</v>
      </c>
      <c r="D2367" s="65">
        <v>8.14</v>
      </c>
      <c r="X2367" s="61">
        <v>17.080000000000002</v>
      </c>
    </row>
    <row r="2368" spans="2:24" x14ac:dyDescent="0.2">
      <c r="B2368" s="64">
        <v>0.22</v>
      </c>
      <c r="D2368" s="65">
        <v>8.14</v>
      </c>
      <c r="X2368" s="61">
        <v>0.22</v>
      </c>
    </row>
    <row r="2369" spans="2:24" x14ac:dyDescent="0.2">
      <c r="B2369" s="64">
        <v>0.12</v>
      </c>
      <c r="D2369" s="65">
        <v>8.14</v>
      </c>
      <c r="X2369" s="61">
        <v>0.12</v>
      </c>
    </row>
    <row r="2370" spans="2:24" x14ac:dyDescent="0.2">
      <c r="B2370" s="64">
        <v>6.7</v>
      </c>
      <c r="D2370" s="65">
        <v>8.16</v>
      </c>
      <c r="X2370" s="61">
        <v>6.7</v>
      </c>
    </row>
    <row r="2371" spans="2:24" x14ac:dyDescent="0.2">
      <c r="B2371" s="64">
        <v>0.46</v>
      </c>
      <c r="D2371" s="65">
        <v>8.16</v>
      </c>
      <c r="X2371" s="61">
        <v>0.46</v>
      </c>
    </row>
    <row r="2372" spans="2:24" x14ac:dyDescent="0.2">
      <c r="B2372" s="64">
        <v>3.2</v>
      </c>
      <c r="D2372" s="65">
        <v>8.18</v>
      </c>
      <c r="X2372" s="61">
        <v>3.2</v>
      </c>
    </row>
    <row r="2373" spans="2:24" x14ac:dyDescent="0.2">
      <c r="B2373" s="64">
        <v>3.7</v>
      </c>
      <c r="D2373" s="65">
        <v>8.2200000000000006</v>
      </c>
      <c r="X2373" s="61">
        <v>3.7</v>
      </c>
    </row>
    <row r="2374" spans="2:24" x14ac:dyDescent="0.2">
      <c r="B2374" s="64">
        <v>18.78</v>
      </c>
      <c r="D2374" s="65">
        <v>8.24</v>
      </c>
      <c r="X2374" s="61">
        <v>18.78</v>
      </c>
    </row>
    <row r="2375" spans="2:24" x14ac:dyDescent="0.2">
      <c r="B2375" s="64">
        <v>11.14</v>
      </c>
      <c r="D2375" s="65">
        <v>8.24</v>
      </c>
      <c r="X2375" s="61">
        <v>11.14</v>
      </c>
    </row>
    <row r="2376" spans="2:24" x14ac:dyDescent="0.2">
      <c r="B2376" s="64">
        <v>1</v>
      </c>
      <c r="D2376" s="65">
        <v>8.24</v>
      </c>
      <c r="X2376" s="61">
        <v>1</v>
      </c>
    </row>
    <row r="2377" spans="2:24" x14ac:dyDescent="0.2">
      <c r="B2377" s="64">
        <v>0.4</v>
      </c>
      <c r="D2377" s="65">
        <v>8.26</v>
      </c>
      <c r="X2377" s="61">
        <v>0.4</v>
      </c>
    </row>
    <row r="2378" spans="2:24" x14ac:dyDescent="0.2">
      <c r="B2378" s="64">
        <v>15.56</v>
      </c>
      <c r="D2378" s="65">
        <v>8.3000000000000007</v>
      </c>
      <c r="X2378" s="61">
        <v>15.56</v>
      </c>
    </row>
    <row r="2379" spans="2:24" x14ac:dyDescent="0.2">
      <c r="B2379" s="64">
        <v>2.5</v>
      </c>
      <c r="D2379" s="65">
        <v>8.32</v>
      </c>
      <c r="X2379" s="61">
        <v>2.5</v>
      </c>
    </row>
    <row r="2380" spans="2:24" x14ac:dyDescent="0.2">
      <c r="B2380" s="64">
        <v>1.22</v>
      </c>
      <c r="D2380" s="65">
        <v>8.34</v>
      </c>
      <c r="X2380" s="61">
        <v>1.22</v>
      </c>
    </row>
    <row r="2381" spans="2:24" x14ac:dyDescent="0.2">
      <c r="B2381" s="64">
        <v>0.86</v>
      </c>
      <c r="D2381" s="65">
        <v>8.3800000000000008</v>
      </c>
      <c r="X2381" s="61">
        <v>0.86</v>
      </c>
    </row>
    <row r="2382" spans="2:24" x14ac:dyDescent="0.2">
      <c r="B2382" s="64">
        <v>11.94</v>
      </c>
      <c r="D2382" s="65">
        <v>8.4</v>
      </c>
      <c r="X2382" s="61">
        <v>11.94</v>
      </c>
    </row>
    <row r="2383" spans="2:24" x14ac:dyDescent="0.2">
      <c r="B2383" s="64">
        <v>4.34</v>
      </c>
      <c r="D2383" s="65">
        <v>8.42</v>
      </c>
      <c r="X2383" s="61">
        <v>4.34</v>
      </c>
    </row>
    <row r="2384" spans="2:24" x14ac:dyDescent="0.2">
      <c r="B2384" s="64">
        <v>2</v>
      </c>
      <c r="D2384" s="65">
        <v>8.44</v>
      </c>
      <c r="X2384" s="61">
        <v>2</v>
      </c>
    </row>
    <row r="2385" spans="2:24" x14ac:dyDescent="0.2">
      <c r="B2385" s="64">
        <v>0.52</v>
      </c>
      <c r="D2385" s="65">
        <v>8.44</v>
      </c>
      <c r="X2385" s="61">
        <v>0.52</v>
      </c>
    </row>
    <row r="2386" spans="2:24" x14ac:dyDescent="0.2">
      <c r="B2386" s="64">
        <v>0.6</v>
      </c>
      <c r="D2386" s="65">
        <v>8.4600000000000009</v>
      </c>
      <c r="X2386" s="61">
        <v>0.6</v>
      </c>
    </row>
    <row r="2387" spans="2:24" x14ac:dyDescent="0.2">
      <c r="B2387" s="64">
        <v>14.4</v>
      </c>
      <c r="D2387" s="65">
        <v>8.48</v>
      </c>
      <c r="X2387" s="61">
        <v>14.4</v>
      </c>
    </row>
    <row r="2388" spans="2:24" x14ac:dyDescent="0.2">
      <c r="B2388" s="64">
        <v>3.6</v>
      </c>
      <c r="D2388" s="65">
        <v>8.48</v>
      </c>
      <c r="X2388" s="61">
        <v>3.6</v>
      </c>
    </row>
    <row r="2389" spans="2:24" x14ac:dyDescent="0.2">
      <c r="B2389" s="64">
        <v>4.08</v>
      </c>
      <c r="D2389" s="65">
        <v>8.5</v>
      </c>
      <c r="X2389" s="61">
        <v>4.08</v>
      </c>
    </row>
    <row r="2390" spans="2:24" x14ac:dyDescent="0.2">
      <c r="B2390" s="64">
        <v>0.68</v>
      </c>
      <c r="D2390" s="65">
        <v>8.5</v>
      </c>
      <c r="X2390" s="61">
        <v>0.68</v>
      </c>
    </row>
    <row r="2391" spans="2:24" x14ac:dyDescent="0.2">
      <c r="B2391" s="64">
        <v>6.58</v>
      </c>
      <c r="D2391" s="65">
        <v>8.52</v>
      </c>
      <c r="X2391" s="61">
        <v>6.58</v>
      </c>
    </row>
    <row r="2392" spans="2:24" x14ac:dyDescent="0.2">
      <c r="B2392" s="64">
        <v>1.1400000000000001</v>
      </c>
      <c r="D2392" s="65">
        <v>8.56</v>
      </c>
      <c r="X2392" s="61">
        <v>1.1400000000000001</v>
      </c>
    </row>
    <row r="2393" spans="2:24" x14ac:dyDescent="0.2">
      <c r="B2393" s="64">
        <v>13.32</v>
      </c>
      <c r="D2393" s="65">
        <v>8.56</v>
      </c>
      <c r="X2393" s="61">
        <v>13.32</v>
      </c>
    </row>
    <row r="2394" spans="2:24" x14ac:dyDescent="0.2">
      <c r="B2394" s="64">
        <v>4.2</v>
      </c>
      <c r="D2394" s="65">
        <v>8.58</v>
      </c>
      <c r="X2394" s="61">
        <v>4.2</v>
      </c>
    </row>
    <row r="2395" spans="2:24" x14ac:dyDescent="0.2">
      <c r="B2395" s="64">
        <v>0.42</v>
      </c>
      <c r="D2395" s="65">
        <v>8.620000000000001</v>
      </c>
      <c r="X2395" s="61">
        <v>0.42</v>
      </c>
    </row>
    <row r="2396" spans="2:24" x14ac:dyDescent="0.2">
      <c r="B2396" s="64">
        <v>0.18</v>
      </c>
      <c r="D2396" s="65">
        <v>8.66</v>
      </c>
      <c r="X2396" s="61">
        <v>0.18</v>
      </c>
    </row>
    <row r="2397" spans="2:24" x14ac:dyDescent="0.2">
      <c r="B2397" s="64">
        <v>0.48</v>
      </c>
      <c r="D2397" s="65">
        <v>8.66</v>
      </c>
      <c r="X2397" s="61">
        <v>0.48</v>
      </c>
    </row>
    <row r="2398" spans="2:24" x14ac:dyDescent="0.2">
      <c r="B2398" s="64">
        <v>0.48</v>
      </c>
      <c r="D2398" s="65">
        <v>8.68</v>
      </c>
      <c r="X2398" s="61">
        <v>0.48</v>
      </c>
    </row>
    <row r="2399" spans="2:24" x14ac:dyDescent="0.2">
      <c r="B2399" s="64">
        <v>1.04</v>
      </c>
      <c r="D2399" s="65">
        <v>8.7000000000000011</v>
      </c>
      <c r="X2399" s="61">
        <v>1.04</v>
      </c>
    </row>
    <row r="2400" spans="2:24" x14ac:dyDescent="0.2">
      <c r="B2400" s="64">
        <v>18.920000000000002</v>
      </c>
      <c r="D2400" s="65">
        <v>8.7000000000000011</v>
      </c>
      <c r="X2400" s="61">
        <v>18.920000000000002</v>
      </c>
    </row>
    <row r="2401" spans="2:24" x14ac:dyDescent="0.2">
      <c r="B2401" s="64">
        <v>5.44</v>
      </c>
      <c r="D2401" s="65">
        <v>8.76</v>
      </c>
      <c r="X2401" s="61">
        <v>5.44</v>
      </c>
    </row>
    <row r="2402" spans="2:24" x14ac:dyDescent="0.2">
      <c r="B2402" s="64">
        <v>3.46</v>
      </c>
      <c r="D2402" s="65">
        <v>8.8000000000000007</v>
      </c>
      <c r="X2402" s="61">
        <v>3.46</v>
      </c>
    </row>
    <row r="2403" spans="2:24" x14ac:dyDescent="0.2">
      <c r="B2403" s="64">
        <v>0.78</v>
      </c>
      <c r="D2403" s="65">
        <v>8.86</v>
      </c>
      <c r="X2403" s="61">
        <v>0.78</v>
      </c>
    </row>
    <row r="2404" spans="2:24" x14ac:dyDescent="0.2">
      <c r="B2404" s="64">
        <v>0.48</v>
      </c>
      <c r="D2404" s="65">
        <v>8.86</v>
      </c>
      <c r="X2404" s="61">
        <v>0.48</v>
      </c>
    </row>
    <row r="2405" spans="2:24" x14ac:dyDescent="0.2">
      <c r="B2405" s="64">
        <v>2.94</v>
      </c>
      <c r="D2405" s="65">
        <v>8.86</v>
      </c>
      <c r="X2405" s="61">
        <v>2.94</v>
      </c>
    </row>
    <row r="2406" spans="2:24" x14ac:dyDescent="0.2">
      <c r="B2406" s="64">
        <v>18.86</v>
      </c>
      <c r="D2406" s="65">
        <v>8.86</v>
      </c>
      <c r="X2406" s="61">
        <v>18.86</v>
      </c>
    </row>
    <row r="2407" spans="2:24" x14ac:dyDescent="0.2">
      <c r="B2407" s="64">
        <v>1.04</v>
      </c>
      <c r="D2407" s="65">
        <v>8.8800000000000008</v>
      </c>
      <c r="X2407" s="61">
        <v>1.04</v>
      </c>
    </row>
    <row r="2408" spans="2:24" x14ac:dyDescent="0.2">
      <c r="B2408" s="64">
        <v>3.2800000000000002</v>
      </c>
      <c r="D2408" s="65">
        <v>8.8800000000000008</v>
      </c>
      <c r="X2408" s="61">
        <v>3.2800000000000002</v>
      </c>
    </row>
    <row r="2409" spans="2:24" x14ac:dyDescent="0.2">
      <c r="B2409" s="64">
        <v>2.64</v>
      </c>
      <c r="D2409" s="65">
        <v>8.8800000000000008</v>
      </c>
      <c r="X2409" s="61">
        <v>2.64</v>
      </c>
    </row>
    <row r="2410" spans="2:24" x14ac:dyDescent="0.2">
      <c r="B2410" s="64">
        <v>1.3800000000000001</v>
      </c>
      <c r="D2410" s="65">
        <v>8.98</v>
      </c>
      <c r="X2410" s="61">
        <v>1.3800000000000001</v>
      </c>
    </row>
    <row r="2411" spans="2:24" x14ac:dyDescent="0.2">
      <c r="B2411" s="64">
        <v>1.1200000000000001</v>
      </c>
      <c r="D2411" s="65">
        <v>8.98</v>
      </c>
      <c r="X2411" s="61">
        <v>1.1200000000000001</v>
      </c>
    </row>
    <row r="2412" spans="2:24" x14ac:dyDescent="0.2">
      <c r="B2412" s="64">
        <v>2.48</v>
      </c>
      <c r="D2412" s="65">
        <v>9</v>
      </c>
      <c r="X2412" s="61">
        <v>2.48</v>
      </c>
    </row>
    <row r="2413" spans="2:24" x14ac:dyDescent="0.2">
      <c r="B2413" s="64">
        <v>1.32</v>
      </c>
      <c r="D2413" s="65">
        <v>9.06</v>
      </c>
      <c r="X2413" s="61">
        <v>1.32</v>
      </c>
    </row>
    <row r="2414" spans="2:24" x14ac:dyDescent="0.2">
      <c r="B2414" s="64">
        <v>0.54</v>
      </c>
      <c r="D2414" s="65">
        <v>9.06</v>
      </c>
      <c r="X2414" s="61">
        <v>0.54</v>
      </c>
    </row>
    <row r="2415" spans="2:24" x14ac:dyDescent="0.2">
      <c r="B2415" s="64">
        <v>0.52</v>
      </c>
      <c r="D2415" s="65">
        <v>9.120000000000001</v>
      </c>
      <c r="X2415" s="61">
        <v>0.52</v>
      </c>
    </row>
    <row r="2416" spans="2:24" x14ac:dyDescent="0.2">
      <c r="B2416" s="64">
        <v>3.08</v>
      </c>
      <c r="D2416" s="65">
        <v>9.14</v>
      </c>
      <c r="X2416" s="61">
        <v>3.08</v>
      </c>
    </row>
    <row r="2417" spans="2:24" x14ac:dyDescent="0.2">
      <c r="B2417" s="64">
        <v>0.86</v>
      </c>
      <c r="D2417" s="65">
        <v>9.14</v>
      </c>
      <c r="X2417" s="61">
        <v>0.86</v>
      </c>
    </row>
    <row r="2418" spans="2:24" x14ac:dyDescent="0.2">
      <c r="B2418" s="64">
        <v>6.98</v>
      </c>
      <c r="D2418" s="65">
        <v>9.16</v>
      </c>
      <c r="X2418" s="61">
        <v>6.98</v>
      </c>
    </row>
    <row r="2419" spans="2:24" x14ac:dyDescent="0.2">
      <c r="B2419" s="64">
        <v>15.26</v>
      </c>
      <c r="D2419" s="65">
        <v>9.18</v>
      </c>
      <c r="X2419" s="61">
        <v>15.26</v>
      </c>
    </row>
    <row r="2420" spans="2:24" x14ac:dyDescent="0.2">
      <c r="B2420" s="64">
        <v>18.420000000000002</v>
      </c>
      <c r="D2420" s="65">
        <v>9.18</v>
      </c>
      <c r="X2420" s="61">
        <v>18.420000000000002</v>
      </c>
    </row>
    <row r="2421" spans="2:24" x14ac:dyDescent="0.2">
      <c r="B2421" s="64">
        <v>17.98</v>
      </c>
      <c r="D2421" s="65">
        <v>9.18</v>
      </c>
      <c r="X2421" s="61">
        <v>17.98</v>
      </c>
    </row>
    <row r="2422" spans="2:24" x14ac:dyDescent="0.2">
      <c r="B2422" s="64">
        <v>12.280000000000001</v>
      </c>
      <c r="D2422" s="65">
        <v>9.2000000000000011</v>
      </c>
      <c r="X2422" s="61">
        <v>12.280000000000001</v>
      </c>
    </row>
    <row r="2423" spans="2:24" x14ac:dyDescent="0.2">
      <c r="B2423" s="64">
        <v>18.34</v>
      </c>
      <c r="D2423" s="65">
        <v>9.26</v>
      </c>
      <c r="X2423" s="61">
        <v>18.34</v>
      </c>
    </row>
    <row r="2424" spans="2:24" x14ac:dyDescent="0.2">
      <c r="B2424" s="64">
        <v>0.66</v>
      </c>
      <c r="D2424" s="65">
        <v>9.26</v>
      </c>
      <c r="X2424" s="61">
        <v>0.66</v>
      </c>
    </row>
    <row r="2425" spans="2:24" x14ac:dyDescent="0.2">
      <c r="B2425" s="64">
        <v>3.56</v>
      </c>
      <c r="D2425" s="65">
        <v>9.26</v>
      </c>
      <c r="X2425" s="61">
        <v>3.56</v>
      </c>
    </row>
    <row r="2426" spans="2:24" x14ac:dyDescent="0.2">
      <c r="B2426" s="64">
        <v>1.44</v>
      </c>
      <c r="D2426" s="65">
        <v>9.2799999999999994</v>
      </c>
      <c r="X2426" s="61">
        <v>1.44</v>
      </c>
    </row>
    <row r="2427" spans="2:24" x14ac:dyDescent="0.2">
      <c r="B2427" s="64">
        <v>1.08</v>
      </c>
      <c r="D2427" s="65">
        <v>9.2799999999999994</v>
      </c>
      <c r="X2427" s="61">
        <v>1.08</v>
      </c>
    </row>
    <row r="2428" spans="2:24" x14ac:dyDescent="0.2">
      <c r="B2428" s="64">
        <v>0.34</v>
      </c>
      <c r="D2428" s="65">
        <v>9.32</v>
      </c>
      <c r="X2428" s="61">
        <v>0.34</v>
      </c>
    </row>
    <row r="2429" spans="2:24" x14ac:dyDescent="0.2">
      <c r="B2429" s="64">
        <v>0.9</v>
      </c>
      <c r="D2429" s="65">
        <v>9.34</v>
      </c>
      <c r="X2429" s="61">
        <v>0.9</v>
      </c>
    </row>
    <row r="2430" spans="2:24" x14ac:dyDescent="0.2">
      <c r="B2430" s="64">
        <v>14.56</v>
      </c>
      <c r="D2430" s="65">
        <v>9.34</v>
      </c>
      <c r="X2430" s="61">
        <v>14.56</v>
      </c>
    </row>
    <row r="2431" spans="2:24" x14ac:dyDescent="0.2">
      <c r="B2431" s="64">
        <v>1.96</v>
      </c>
      <c r="D2431" s="65">
        <v>9.36</v>
      </c>
      <c r="X2431" s="61">
        <v>1.96</v>
      </c>
    </row>
    <row r="2432" spans="2:24" x14ac:dyDescent="0.2">
      <c r="B2432" s="64">
        <v>10.18</v>
      </c>
      <c r="D2432" s="65">
        <v>9.3800000000000008</v>
      </c>
      <c r="X2432" s="61">
        <v>10.18</v>
      </c>
    </row>
    <row r="2433" spans="2:24" x14ac:dyDescent="0.2">
      <c r="B2433" s="64">
        <v>0.44</v>
      </c>
      <c r="D2433" s="65">
        <v>9.3800000000000008</v>
      </c>
      <c r="X2433" s="61">
        <v>0.44</v>
      </c>
    </row>
    <row r="2434" spans="2:24" x14ac:dyDescent="0.2">
      <c r="B2434" s="64">
        <v>1.72</v>
      </c>
      <c r="D2434" s="65">
        <v>9.3800000000000008</v>
      </c>
      <c r="X2434" s="61">
        <v>1.72</v>
      </c>
    </row>
    <row r="2435" spans="2:24" x14ac:dyDescent="0.2">
      <c r="B2435" s="64">
        <v>7.26</v>
      </c>
      <c r="D2435" s="65">
        <v>9.4</v>
      </c>
      <c r="X2435" s="61">
        <v>7.26</v>
      </c>
    </row>
    <row r="2436" spans="2:24" x14ac:dyDescent="0.2">
      <c r="B2436" s="64">
        <v>0.48</v>
      </c>
      <c r="D2436" s="65">
        <v>9.4</v>
      </c>
      <c r="X2436" s="61">
        <v>0.48</v>
      </c>
    </row>
    <row r="2437" spans="2:24" x14ac:dyDescent="0.2">
      <c r="B2437" s="64">
        <v>6.36</v>
      </c>
      <c r="D2437" s="65">
        <v>9.42</v>
      </c>
      <c r="X2437" s="61">
        <v>6.36</v>
      </c>
    </row>
    <row r="2438" spans="2:24" x14ac:dyDescent="0.2">
      <c r="B2438" s="64">
        <v>5.1000000000000005</v>
      </c>
      <c r="D2438" s="65">
        <v>9.42</v>
      </c>
      <c r="X2438" s="61">
        <v>5.1000000000000005</v>
      </c>
    </row>
    <row r="2439" spans="2:24" x14ac:dyDescent="0.2">
      <c r="B2439" s="64">
        <v>14.200000000000001</v>
      </c>
      <c r="D2439" s="65">
        <v>9.42</v>
      </c>
      <c r="X2439" s="61">
        <v>14.200000000000001</v>
      </c>
    </row>
    <row r="2440" spans="2:24" x14ac:dyDescent="0.2">
      <c r="B2440" s="64">
        <v>6.48</v>
      </c>
      <c r="D2440" s="65">
        <v>9.48</v>
      </c>
      <c r="X2440" s="61">
        <v>6.48</v>
      </c>
    </row>
    <row r="2441" spans="2:24" x14ac:dyDescent="0.2">
      <c r="B2441" s="64">
        <v>0.08</v>
      </c>
      <c r="D2441" s="65">
        <v>9.48</v>
      </c>
      <c r="X2441" s="61">
        <v>0.08</v>
      </c>
    </row>
    <row r="2442" spans="2:24" x14ac:dyDescent="0.2">
      <c r="B2442" s="64">
        <v>9.4</v>
      </c>
      <c r="D2442" s="65">
        <v>9.52</v>
      </c>
      <c r="X2442" s="61">
        <v>9.4</v>
      </c>
    </row>
    <row r="2443" spans="2:24" x14ac:dyDescent="0.2">
      <c r="B2443" s="64">
        <v>2.42</v>
      </c>
      <c r="D2443" s="65">
        <v>9.52</v>
      </c>
      <c r="X2443" s="61">
        <v>2.42</v>
      </c>
    </row>
    <row r="2444" spans="2:24" x14ac:dyDescent="0.2">
      <c r="B2444" s="64">
        <v>12.84</v>
      </c>
      <c r="D2444" s="65">
        <v>9.6</v>
      </c>
      <c r="X2444" s="61">
        <v>12.84</v>
      </c>
    </row>
    <row r="2445" spans="2:24" x14ac:dyDescent="0.2">
      <c r="B2445" s="64">
        <v>1.18</v>
      </c>
      <c r="D2445" s="65">
        <v>9.64</v>
      </c>
      <c r="X2445" s="61">
        <v>1.18</v>
      </c>
    </row>
    <row r="2446" spans="2:24" x14ac:dyDescent="0.2">
      <c r="B2446" s="64">
        <v>2.94</v>
      </c>
      <c r="D2446" s="65">
        <v>9.68</v>
      </c>
      <c r="X2446" s="61">
        <v>2.94</v>
      </c>
    </row>
    <row r="2447" spans="2:24" x14ac:dyDescent="0.2">
      <c r="B2447" s="64">
        <v>12.200000000000001</v>
      </c>
      <c r="D2447" s="65">
        <v>9.7000000000000011</v>
      </c>
      <c r="X2447" s="61">
        <v>12.200000000000001</v>
      </c>
    </row>
    <row r="2448" spans="2:24" x14ac:dyDescent="0.2">
      <c r="B2448" s="64">
        <v>0.12</v>
      </c>
      <c r="D2448" s="65">
        <v>9.7000000000000011</v>
      </c>
      <c r="X2448" s="61">
        <v>0.12</v>
      </c>
    </row>
    <row r="2449" spans="2:24" x14ac:dyDescent="0.2">
      <c r="B2449" s="64">
        <v>1.84</v>
      </c>
      <c r="D2449" s="65">
        <v>9.74</v>
      </c>
      <c r="X2449" s="61">
        <v>1.84</v>
      </c>
    </row>
    <row r="2450" spans="2:24" x14ac:dyDescent="0.2">
      <c r="B2450" s="64">
        <v>0.28000000000000003</v>
      </c>
      <c r="D2450" s="65">
        <v>9.74</v>
      </c>
      <c r="X2450" s="61">
        <v>0.28000000000000003</v>
      </c>
    </row>
    <row r="2451" spans="2:24" x14ac:dyDescent="0.2">
      <c r="B2451" s="64">
        <v>16.32</v>
      </c>
      <c r="D2451" s="65">
        <v>9.7799999999999994</v>
      </c>
      <c r="X2451" s="61">
        <v>16.32</v>
      </c>
    </row>
    <row r="2452" spans="2:24" x14ac:dyDescent="0.2">
      <c r="B2452" s="64">
        <v>0.06</v>
      </c>
      <c r="D2452" s="65">
        <v>9.7799999999999994</v>
      </c>
      <c r="X2452" s="61">
        <v>0.06</v>
      </c>
    </row>
    <row r="2453" spans="2:24" x14ac:dyDescent="0.2">
      <c r="B2453" s="64">
        <v>0.34</v>
      </c>
      <c r="D2453" s="65">
        <v>9.8800000000000008</v>
      </c>
      <c r="X2453" s="61">
        <v>0.34</v>
      </c>
    </row>
    <row r="2454" spans="2:24" x14ac:dyDescent="0.2">
      <c r="B2454" s="64">
        <v>1.08</v>
      </c>
      <c r="D2454" s="65">
        <v>9.9</v>
      </c>
      <c r="X2454" s="61">
        <v>1.08</v>
      </c>
    </row>
    <row r="2455" spans="2:24" x14ac:dyDescent="0.2">
      <c r="B2455" s="64">
        <v>8.620000000000001</v>
      </c>
      <c r="D2455" s="65">
        <v>9.92</v>
      </c>
      <c r="X2455" s="61">
        <v>8.620000000000001</v>
      </c>
    </row>
    <row r="2456" spans="2:24" x14ac:dyDescent="0.2">
      <c r="B2456" s="64">
        <v>2.86</v>
      </c>
      <c r="D2456" s="65">
        <v>9.98</v>
      </c>
      <c r="X2456" s="61">
        <v>2.86</v>
      </c>
    </row>
    <row r="2457" spans="2:24" x14ac:dyDescent="0.2">
      <c r="B2457" s="64">
        <v>8.14</v>
      </c>
      <c r="D2457" s="65">
        <v>10</v>
      </c>
      <c r="X2457" s="61">
        <v>8.14</v>
      </c>
    </row>
    <row r="2458" spans="2:24" x14ac:dyDescent="0.2">
      <c r="B2458" s="64">
        <v>4.18</v>
      </c>
      <c r="D2458" s="65">
        <v>10.02</v>
      </c>
      <c r="X2458" s="61">
        <v>4.18</v>
      </c>
    </row>
    <row r="2459" spans="2:24" x14ac:dyDescent="0.2">
      <c r="B2459" s="64">
        <v>1.92</v>
      </c>
      <c r="D2459" s="65">
        <v>10.040000000000001</v>
      </c>
      <c r="X2459" s="61">
        <v>1.92</v>
      </c>
    </row>
    <row r="2460" spans="2:24" x14ac:dyDescent="0.2">
      <c r="B2460" s="64">
        <v>0.56000000000000005</v>
      </c>
      <c r="D2460" s="65">
        <v>10.06</v>
      </c>
      <c r="X2460" s="61">
        <v>0.56000000000000005</v>
      </c>
    </row>
    <row r="2461" spans="2:24" x14ac:dyDescent="0.2">
      <c r="B2461" s="64">
        <v>10.18</v>
      </c>
      <c r="D2461" s="65">
        <v>10.08</v>
      </c>
      <c r="X2461" s="61">
        <v>10.18</v>
      </c>
    </row>
    <row r="2462" spans="2:24" x14ac:dyDescent="0.2">
      <c r="B2462" s="64">
        <v>2.36</v>
      </c>
      <c r="D2462" s="65">
        <v>10.08</v>
      </c>
      <c r="X2462" s="61">
        <v>2.36</v>
      </c>
    </row>
    <row r="2463" spans="2:24" x14ac:dyDescent="0.2">
      <c r="B2463" s="64">
        <v>0.98</v>
      </c>
      <c r="D2463" s="65">
        <v>10.16</v>
      </c>
      <c r="X2463" s="61">
        <v>0.98</v>
      </c>
    </row>
    <row r="2464" spans="2:24" x14ac:dyDescent="0.2">
      <c r="B2464" s="64">
        <v>17.04</v>
      </c>
      <c r="D2464" s="65">
        <v>10.18</v>
      </c>
      <c r="X2464" s="61">
        <v>17.04</v>
      </c>
    </row>
    <row r="2465" spans="2:24" x14ac:dyDescent="0.2">
      <c r="B2465" s="64">
        <v>3.58</v>
      </c>
      <c r="D2465" s="65">
        <v>10.18</v>
      </c>
      <c r="X2465" s="61">
        <v>3.58</v>
      </c>
    </row>
    <row r="2466" spans="2:24" x14ac:dyDescent="0.2">
      <c r="B2466" s="64">
        <v>7.8</v>
      </c>
      <c r="D2466" s="65">
        <v>10.200000000000001</v>
      </c>
      <c r="X2466" s="61">
        <v>7.8</v>
      </c>
    </row>
    <row r="2467" spans="2:24" x14ac:dyDescent="0.2">
      <c r="B2467" s="64">
        <v>2.88</v>
      </c>
      <c r="D2467" s="65">
        <v>10.220000000000001</v>
      </c>
      <c r="X2467" s="61">
        <v>2.88</v>
      </c>
    </row>
    <row r="2468" spans="2:24" x14ac:dyDescent="0.2">
      <c r="B2468" s="64">
        <v>13.6</v>
      </c>
      <c r="D2468" s="65">
        <v>10.220000000000001</v>
      </c>
      <c r="X2468" s="61">
        <v>13.6</v>
      </c>
    </row>
    <row r="2469" spans="2:24" x14ac:dyDescent="0.2">
      <c r="B2469" s="64">
        <v>0.12</v>
      </c>
      <c r="D2469" s="65">
        <v>10.220000000000001</v>
      </c>
      <c r="X2469" s="61">
        <v>0.12</v>
      </c>
    </row>
    <row r="2470" spans="2:24" x14ac:dyDescent="0.2">
      <c r="B2470" s="64">
        <v>6.94</v>
      </c>
      <c r="D2470" s="65">
        <v>10.24</v>
      </c>
      <c r="X2470" s="61">
        <v>6.94</v>
      </c>
    </row>
    <row r="2471" spans="2:24" x14ac:dyDescent="0.2">
      <c r="B2471" s="64">
        <v>0.82000000000000006</v>
      </c>
      <c r="D2471" s="65">
        <v>10.26</v>
      </c>
      <c r="X2471" s="61">
        <v>0.82000000000000006</v>
      </c>
    </row>
    <row r="2472" spans="2:24" x14ac:dyDescent="0.2">
      <c r="B2472" s="64">
        <v>1.8800000000000001</v>
      </c>
      <c r="D2472" s="65">
        <v>10.26</v>
      </c>
      <c r="X2472" s="61">
        <v>1.8800000000000001</v>
      </c>
    </row>
    <row r="2473" spans="2:24" x14ac:dyDescent="0.2">
      <c r="B2473" s="64">
        <v>0.28000000000000003</v>
      </c>
      <c r="D2473" s="65">
        <v>10.28</v>
      </c>
      <c r="X2473" s="61">
        <v>0.28000000000000003</v>
      </c>
    </row>
    <row r="2474" spans="2:24" x14ac:dyDescent="0.2">
      <c r="B2474" s="64">
        <v>9.7000000000000011</v>
      </c>
      <c r="D2474" s="65">
        <v>10.28</v>
      </c>
      <c r="X2474" s="61">
        <v>9.7000000000000011</v>
      </c>
    </row>
    <row r="2475" spans="2:24" x14ac:dyDescent="0.2">
      <c r="B2475" s="64">
        <v>2.96</v>
      </c>
      <c r="D2475" s="65">
        <v>10.32</v>
      </c>
      <c r="X2475" s="61">
        <v>2.96</v>
      </c>
    </row>
    <row r="2476" spans="2:24" x14ac:dyDescent="0.2">
      <c r="B2476" s="64">
        <v>1.72</v>
      </c>
      <c r="D2476" s="65">
        <v>10.38</v>
      </c>
      <c r="X2476" s="61">
        <v>1.72</v>
      </c>
    </row>
    <row r="2477" spans="2:24" x14ac:dyDescent="0.2">
      <c r="B2477" s="64">
        <v>0.1</v>
      </c>
      <c r="D2477" s="65">
        <v>10.38</v>
      </c>
      <c r="X2477" s="61">
        <v>0.1</v>
      </c>
    </row>
    <row r="2478" spans="2:24" x14ac:dyDescent="0.2">
      <c r="B2478" s="64">
        <v>8.120000000000001</v>
      </c>
      <c r="D2478" s="65">
        <v>10.44</v>
      </c>
      <c r="X2478" s="61">
        <v>8.120000000000001</v>
      </c>
    </row>
    <row r="2479" spans="2:24" x14ac:dyDescent="0.2">
      <c r="B2479" s="64">
        <v>0.8</v>
      </c>
      <c r="D2479" s="65">
        <v>10.48</v>
      </c>
      <c r="X2479" s="61">
        <v>0.8</v>
      </c>
    </row>
    <row r="2480" spans="2:24" x14ac:dyDescent="0.2">
      <c r="B2480" s="64">
        <v>0.94000000000000006</v>
      </c>
      <c r="D2480" s="65">
        <v>10.48</v>
      </c>
      <c r="X2480" s="61">
        <v>0.94000000000000006</v>
      </c>
    </row>
    <row r="2481" spans="2:24" x14ac:dyDescent="0.2">
      <c r="B2481" s="64">
        <v>0.82000000000000006</v>
      </c>
      <c r="D2481" s="65">
        <v>10.52</v>
      </c>
      <c r="X2481" s="61">
        <v>0.82000000000000006</v>
      </c>
    </row>
    <row r="2482" spans="2:24" x14ac:dyDescent="0.2">
      <c r="B2482" s="64">
        <v>1.26</v>
      </c>
      <c r="D2482" s="65">
        <v>10.540000000000001</v>
      </c>
      <c r="X2482" s="61">
        <v>1.26</v>
      </c>
    </row>
    <row r="2483" spans="2:24" x14ac:dyDescent="0.2">
      <c r="B2483" s="64">
        <v>6.0600000000000005</v>
      </c>
      <c r="D2483" s="65">
        <v>10.540000000000001</v>
      </c>
      <c r="X2483" s="61">
        <v>6.0600000000000005</v>
      </c>
    </row>
    <row r="2484" spans="2:24" x14ac:dyDescent="0.2">
      <c r="B2484" s="64">
        <v>6.7</v>
      </c>
      <c r="D2484" s="65">
        <v>10.540000000000001</v>
      </c>
      <c r="X2484" s="61">
        <v>6.7</v>
      </c>
    </row>
    <row r="2485" spans="2:24" x14ac:dyDescent="0.2">
      <c r="B2485" s="64">
        <v>0.94000000000000006</v>
      </c>
      <c r="D2485" s="65">
        <v>10.56</v>
      </c>
      <c r="X2485" s="61">
        <v>0.94000000000000006</v>
      </c>
    </row>
    <row r="2486" spans="2:24" x14ac:dyDescent="0.2">
      <c r="B2486" s="64">
        <v>1.78</v>
      </c>
      <c r="D2486" s="65">
        <v>10.56</v>
      </c>
      <c r="X2486" s="61">
        <v>1.78</v>
      </c>
    </row>
    <row r="2487" spans="2:24" x14ac:dyDescent="0.2">
      <c r="B2487" s="64">
        <v>1.96</v>
      </c>
      <c r="D2487" s="65">
        <v>10.58</v>
      </c>
      <c r="X2487" s="61">
        <v>1.96</v>
      </c>
    </row>
    <row r="2488" spans="2:24" x14ac:dyDescent="0.2">
      <c r="B2488" s="64">
        <v>0.4</v>
      </c>
      <c r="D2488" s="65">
        <v>10.620000000000001</v>
      </c>
      <c r="X2488" s="61">
        <v>0.4</v>
      </c>
    </row>
    <row r="2489" spans="2:24" x14ac:dyDescent="0.2">
      <c r="B2489" s="64">
        <v>0.70000000000000007</v>
      </c>
      <c r="D2489" s="65">
        <v>10.700000000000001</v>
      </c>
      <c r="X2489" s="61">
        <v>0.70000000000000007</v>
      </c>
    </row>
    <row r="2490" spans="2:24" x14ac:dyDescent="0.2">
      <c r="B2490" s="64">
        <v>0.68</v>
      </c>
      <c r="D2490" s="65">
        <v>10.74</v>
      </c>
      <c r="X2490" s="61">
        <v>0.68</v>
      </c>
    </row>
    <row r="2491" spans="2:24" x14ac:dyDescent="0.2">
      <c r="B2491" s="64">
        <v>0.2</v>
      </c>
      <c r="D2491" s="65">
        <v>10.76</v>
      </c>
      <c r="X2491" s="61">
        <v>0.2</v>
      </c>
    </row>
    <row r="2492" spans="2:24" x14ac:dyDescent="0.2">
      <c r="B2492" s="64">
        <v>3.92</v>
      </c>
      <c r="D2492" s="65">
        <v>10.76</v>
      </c>
      <c r="X2492" s="61">
        <v>3.92</v>
      </c>
    </row>
    <row r="2493" spans="2:24" x14ac:dyDescent="0.2">
      <c r="B2493" s="64">
        <v>3.8200000000000003</v>
      </c>
      <c r="D2493" s="65">
        <v>10.78</v>
      </c>
      <c r="X2493" s="61">
        <v>3.8200000000000003</v>
      </c>
    </row>
    <row r="2494" spans="2:24" x14ac:dyDescent="0.2">
      <c r="B2494" s="64">
        <v>3</v>
      </c>
      <c r="D2494" s="65">
        <v>10.8</v>
      </c>
      <c r="X2494" s="61">
        <v>3</v>
      </c>
    </row>
    <row r="2495" spans="2:24" x14ac:dyDescent="0.2">
      <c r="B2495" s="64">
        <v>0.70000000000000007</v>
      </c>
      <c r="D2495" s="65">
        <v>10.86</v>
      </c>
      <c r="X2495" s="61">
        <v>0.70000000000000007</v>
      </c>
    </row>
    <row r="2496" spans="2:24" x14ac:dyDescent="0.2">
      <c r="B2496" s="64">
        <v>1.02</v>
      </c>
      <c r="D2496" s="65">
        <v>10.86</v>
      </c>
      <c r="X2496" s="61">
        <v>1.02</v>
      </c>
    </row>
    <row r="2497" spans="2:24" x14ac:dyDescent="0.2">
      <c r="B2497" s="64">
        <v>1</v>
      </c>
      <c r="D2497" s="65">
        <v>10.86</v>
      </c>
      <c r="X2497" s="61">
        <v>1</v>
      </c>
    </row>
    <row r="2498" spans="2:24" x14ac:dyDescent="0.2">
      <c r="B2498" s="64">
        <v>0.44</v>
      </c>
      <c r="D2498" s="65">
        <v>10.9</v>
      </c>
      <c r="X2498" s="61">
        <v>0.44</v>
      </c>
    </row>
    <row r="2499" spans="2:24" x14ac:dyDescent="0.2">
      <c r="B2499" s="64">
        <v>1.24</v>
      </c>
      <c r="D2499" s="65">
        <v>10.9</v>
      </c>
      <c r="X2499" s="61">
        <v>1.24</v>
      </c>
    </row>
    <row r="2500" spans="2:24" x14ac:dyDescent="0.2">
      <c r="B2500" s="64">
        <v>1.6400000000000001</v>
      </c>
      <c r="D2500" s="65">
        <v>10.9</v>
      </c>
      <c r="X2500" s="61">
        <v>1.6400000000000001</v>
      </c>
    </row>
    <row r="2501" spans="2:24" x14ac:dyDescent="0.2">
      <c r="B2501" s="64">
        <v>2.96</v>
      </c>
      <c r="D2501" s="65">
        <v>10.94</v>
      </c>
      <c r="X2501" s="61">
        <v>2.96</v>
      </c>
    </row>
    <row r="2502" spans="2:24" x14ac:dyDescent="0.2">
      <c r="B2502" s="64">
        <v>14.120000000000001</v>
      </c>
      <c r="D2502" s="65">
        <v>10.94</v>
      </c>
      <c r="X2502" s="61">
        <v>14.120000000000001</v>
      </c>
    </row>
    <row r="2503" spans="2:24" x14ac:dyDescent="0.2">
      <c r="B2503" s="64">
        <v>1.28</v>
      </c>
      <c r="D2503" s="65">
        <v>10.94</v>
      </c>
      <c r="X2503" s="61">
        <v>1.28</v>
      </c>
    </row>
    <row r="2504" spans="2:24" x14ac:dyDescent="0.2">
      <c r="B2504" s="64">
        <v>1.8</v>
      </c>
      <c r="D2504" s="65">
        <v>11</v>
      </c>
      <c r="X2504" s="61">
        <v>1.8</v>
      </c>
    </row>
    <row r="2505" spans="2:24" x14ac:dyDescent="0.2">
      <c r="B2505" s="64">
        <v>0.16</v>
      </c>
      <c r="D2505" s="65">
        <v>11.02</v>
      </c>
      <c r="X2505" s="61">
        <v>0.16</v>
      </c>
    </row>
    <row r="2506" spans="2:24" x14ac:dyDescent="0.2">
      <c r="B2506" s="64">
        <v>1.24</v>
      </c>
      <c r="D2506" s="65">
        <v>11.06</v>
      </c>
      <c r="X2506" s="61">
        <v>1.24</v>
      </c>
    </row>
    <row r="2507" spans="2:24" x14ac:dyDescent="0.2">
      <c r="B2507" s="64">
        <v>2.46</v>
      </c>
      <c r="D2507" s="65">
        <v>11.06</v>
      </c>
      <c r="X2507" s="61">
        <v>2.46</v>
      </c>
    </row>
    <row r="2508" spans="2:24" x14ac:dyDescent="0.2">
      <c r="B2508" s="64">
        <v>0.94000000000000006</v>
      </c>
      <c r="D2508" s="65">
        <v>11.08</v>
      </c>
      <c r="X2508" s="61">
        <v>0.94000000000000006</v>
      </c>
    </row>
    <row r="2509" spans="2:24" x14ac:dyDescent="0.2">
      <c r="B2509" s="64">
        <v>0.9</v>
      </c>
      <c r="D2509" s="65">
        <v>11.14</v>
      </c>
      <c r="X2509" s="61">
        <v>0.9</v>
      </c>
    </row>
    <row r="2510" spans="2:24" x14ac:dyDescent="0.2">
      <c r="B2510" s="64">
        <v>1.98</v>
      </c>
      <c r="D2510" s="65">
        <v>11.14</v>
      </c>
      <c r="X2510" s="61">
        <v>1.98</v>
      </c>
    </row>
    <row r="2511" spans="2:24" x14ac:dyDescent="0.2">
      <c r="B2511" s="64">
        <v>12.76</v>
      </c>
      <c r="D2511" s="65">
        <v>11.18</v>
      </c>
      <c r="X2511" s="61">
        <v>12.76</v>
      </c>
    </row>
    <row r="2512" spans="2:24" x14ac:dyDescent="0.2">
      <c r="B2512" s="64">
        <v>1.6600000000000001</v>
      </c>
      <c r="D2512" s="65">
        <v>11.200000000000001</v>
      </c>
      <c r="X2512" s="61">
        <v>1.6600000000000001</v>
      </c>
    </row>
    <row r="2513" spans="2:24" x14ac:dyDescent="0.2">
      <c r="B2513" s="64">
        <v>3.7800000000000002</v>
      </c>
      <c r="D2513" s="65">
        <v>11.22</v>
      </c>
      <c r="X2513" s="61">
        <v>3.7800000000000002</v>
      </c>
    </row>
    <row r="2514" spans="2:24" x14ac:dyDescent="0.2">
      <c r="B2514" s="64">
        <v>1.72</v>
      </c>
      <c r="D2514" s="65">
        <v>11.22</v>
      </c>
      <c r="X2514" s="61">
        <v>1.72</v>
      </c>
    </row>
    <row r="2515" spans="2:24" x14ac:dyDescent="0.2">
      <c r="B2515" s="64">
        <v>1.42</v>
      </c>
      <c r="D2515" s="65">
        <v>11.26</v>
      </c>
      <c r="X2515" s="61">
        <v>1.42</v>
      </c>
    </row>
    <row r="2516" spans="2:24" x14ac:dyDescent="0.2">
      <c r="B2516" s="64">
        <v>7.24</v>
      </c>
      <c r="D2516" s="65">
        <v>11.26</v>
      </c>
      <c r="X2516" s="61">
        <v>7.24</v>
      </c>
    </row>
    <row r="2517" spans="2:24" x14ac:dyDescent="0.2">
      <c r="B2517" s="64">
        <v>6.6000000000000005</v>
      </c>
      <c r="D2517" s="65">
        <v>11.28</v>
      </c>
      <c r="X2517" s="61">
        <v>6.6000000000000005</v>
      </c>
    </row>
    <row r="2518" spans="2:24" x14ac:dyDescent="0.2">
      <c r="B2518" s="64">
        <v>0.84</v>
      </c>
      <c r="D2518" s="65">
        <v>11.36</v>
      </c>
      <c r="X2518" s="61">
        <v>0.84</v>
      </c>
    </row>
    <row r="2519" spans="2:24" x14ac:dyDescent="0.2">
      <c r="B2519" s="64">
        <v>18.32</v>
      </c>
      <c r="D2519" s="65">
        <v>11.38</v>
      </c>
      <c r="X2519" s="61">
        <v>18.32</v>
      </c>
    </row>
    <row r="2520" spans="2:24" x14ac:dyDescent="0.2">
      <c r="B2520" s="64">
        <v>0.36</v>
      </c>
      <c r="D2520" s="65">
        <v>11.4</v>
      </c>
      <c r="X2520" s="61">
        <v>0.36</v>
      </c>
    </row>
    <row r="2521" spans="2:24" x14ac:dyDescent="0.2">
      <c r="B2521" s="64">
        <v>0.66</v>
      </c>
      <c r="D2521" s="65">
        <v>11.42</v>
      </c>
      <c r="X2521" s="61">
        <v>0.66</v>
      </c>
    </row>
    <row r="2522" spans="2:24" x14ac:dyDescent="0.2">
      <c r="B2522" s="64">
        <v>6.68</v>
      </c>
      <c r="D2522" s="65">
        <v>11.44</v>
      </c>
      <c r="X2522" s="61">
        <v>6.68</v>
      </c>
    </row>
    <row r="2523" spans="2:24" x14ac:dyDescent="0.2">
      <c r="B2523" s="64">
        <v>2.42</v>
      </c>
      <c r="D2523" s="65">
        <v>11.540000000000001</v>
      </c>
      <c r="X2523" s="61">
        <v>2.42</v>
      </c>
    </row>
    <row r="2524" spans="2:24" x14ac:dyDescent="0.2">
      <c r="B2524" s="64">
        <v>2.08</v>
      </c>
      <c r="D2524" s="65">
        <v>11.540000000000001</v>
      </c>
      <c r="X2524" s="61">
        <v>2.08</v>
      </c>
    </row>
    <row r="2525" spans="2:24" x14ac:dyDescent="0.2">
      <c r="B2525" s="64">
        <v>2.98</v>
      </c>
      <c r="D2525" s="65">
        <v>11.6</v>
      </c>
      <c r="X2525" s="61">
        <v>2.98</v>
      </c>
    </row>
    <row r="2526" spans="2:24" x14ac:dyDescent="0.2">
      <c r="B2526" s="64">
        <v>7.58</v>
      </c>
      <c r="D2526" s="65">
        <v>11.64</v>
      </c>
      <c r="X2526" s="61">
        <v>7.58</v>
      </c>
    </row>
    <row r="2527" spans="2:24" x14ac:dyDescent="0.2">
      <c r="B2527" s="64">
        <v>2.7</v>
      </c>
      <c r="D2527" s="65">
        <v>11.68</v>
      </c>
      <c r="X2527" s="61">
        <v>2.7</v>
      </c>
    </row>
    <row r="2528" spans="2:24" x14ac:dyDescent="0.2">
      <c r="B2528" s="64">
        <v>0.70000000000000007</v>
      </c>
      <c r="D2528" s="65">
        <v>11.68</v>
      </c>
      <c r="X2528" s="61">
        <v>0.70000000000000007</v>
      </c>
    </row>
    <row r="2529" spans="2:24" x14ac:dyDescent="0.2">
      <c r="B2529" s="64">
        <v>7.5</v>
      </c>
      <c r="D2529" s="65">
        <v>11.72</v>
      </c>
      <c r="X2529" s="61">
        <v>7.5</v>
      </c>
    </row>
    <row r="2530" spans="2:24" x14ac:dyDescent="0.2">
      <c r="B2530" s="64">
        <v>0.14000000000000001</v>
      </c>
      <c r="D2530" s="65">
        <v>11.72</v>
      </c>
      <c r="X2530" s="61">
        <v>0.14000000000000001</v>
      </c>
    </row>
    <row r="2531" spans="2:24" x14ac:dyDescent="0.2">
      <c r="B2531" s="64">
        <v>0.70000000000000007</v>
      </c>
      <c r="D2531" s="65">
        <v>11.74</v>
      </c>
      <c r="X2531" s="61">
        <v>0.70000000000000007</v>
      </c>
    </row>
    <row r="2532" spans="2:24" x14ac:dyDescent="0.2">
      <c r="B2532" s="64">
        <v>0.94000000000000006</v>
      </c>
      <c r="D2532" s="65">
        <v>11.76</v>
      </c>
      <c r="X2532" s="61">
        <v>0.94000000000000006</v>
      </c>
    </row>
    <row r="2533" spans="2:24" x14ac:dyDescent="0.2">
      <c r="B2533" s="64">
        <v>0.66</v>
      </c>
      <c r="D2533" s="65">
        <v>11.76</v>
      </c>
      <c r="X2533" s="61">
        <v>0.66</v>
      </c>
    </row>
    <row r="2534" spans="2:24" x14ac:dyDescent="0.2">
      <c r="B2534" s="64">
        <v>1.22</v>
      </c>
      <c r="D2534" s="65">
        <v>11.82</v>
      </c>
      <c r="X2534" s="61">
        <v>1.22</v>
      </c>
    </row>
    <row r="2535" spans="2:24" x14ac:dyDescent="0.2">
      <c r="B2535" s="64">
        <v>19.32</v>
      </c>
      <c r="D2535" s="65">
        <v>11.86</v>
      </c>
      <c r="X2535" s="61">
        <v>19.32</v>
      </c>
    </row>
    <row r="2536" spans="2:24" x14ac:dyDescent="0.2">
      <c r="B2536" s="64">
        <v>0.84</v>
      </c>
      <c r="D2536" s="65">
        <v>11.94</v>
      </c>
      <c r="X2536" s="61">
        <v>0.84</v>
      </c>
    </row>
    <row r="2537" spans="2:24" x14ac:dyDescent="0.2">
      <c r="B2537" s="64">
        <v>14.68</v>
      </c>
      <c r="D2537" s="65">
        <v>11.94</v>
      </c>
      <c r="X2537" s="61">
        <v>14.68</v>
      </c>
    </row>
    <row r="2538" spans="2:24" x14ac:dyDescent="0.2">
      <c r="B2538" s="64">
        <v>16.920000000000002</v>
      </c>
      <c r="D2538" s="65">
        <v>11.98</v>
      </c>
      <c r="X2538" s="61">
        <v>16.920000000000002</v>
      </c>
    </row>
    <row r="2539" spans="2:24" x14ac:dyDescent="0.2">
      <c r="B2539" s="64">
        <v>1.08</v>
      </c>
      <c r="D2539" s="65">
        <v>12</v>
      </c>
      <c r="X2539" s="61">
        <v>1.08</v>
      </c>
    </row>
    <row r="2540" spans="2:24" x14ac:dyDescent="0.2">
      <c r="B2540" s="64">
        <v>5.9</v>
      </c>
      <c r="D2540" s="65">
        <v>12</v>
      </c>
      <c r="X2540" s="61">
        <v>5.9</v>
      </c>
    </row>
    <row r="2541" spans="2:24" x14ac:dyDescent="0.2">
      <c r="B2541" s="64">
        <v>2.04</v>
      </c>
      <c r="D2541" s="65">
        <v>12.040000000000001</v>
      </c>
      <c r="X2541" s="61">
        <v>2.04</v>
      </c>
    </row>
    <row r="2542" spans="2:24" x14ac:dyDescent="0.2">
      <c r="B2542" s="64">
        <v>0.74</v>
      </c>
      <c r="D2542" s="65">
        <v>12.1</v>
      </c>
      <c r="X2542" s="61">
        <v>0.74</v>
      </c>
    </row>
    <row r="2543" spans="2:24" x14ac:dyDescent="0.2">
      <c r="B2543" s="64">
        <v>4.84</v>
      </c>
      <c r="D2543" s="65">
        <v>12.1</v>
      </c>
      <c r="X2543" s="61">
        <v>4.84</v>
      </c>
    </row>
    <row r="2544" spans="2:24" x14ac:dyDescent="0.2">
      <c r="B2544" s="64">
        <v>0.26</v>
      </c>
      <c r="D2544" s="65">
        <v>12.120000000000001</v>
      </c>
      <c r="X2544" s="61">
        <v>0.26</v>
      </c>
    </row>
    <row r="2545" spans="2:24" x14ac:dyDescent="0.2">
      <c r="B2545" s="64">
        <v>5.28</v>
      </c>
      <c r="D2545" s="65">
        <v>12.14</v>
      </c>
      <c r="X2545" s="61">
        <v>5.28</v>
      </c>
    </row>
    <row r="2546" spans="2:24" x14ac:dyDescent="0.2">
      <c r="B2546" s="64">
        <v>12.120000000000001</v>
      </c>
      <c r="D2546" s="65">
        <v>12.18</v>
      </c>
      <c r="X2546" s="61">
        <v>12.120000000000001</v>
      </c>
    </row>
    <row r="2547" spans="2:24" x14ac:dyDescent="0.2">
      <c r="B2547" s="64">
        <v>6.38</v>
      </c>
      <c r="D2547" s="65">
        <v>12.200000000000001</v>
      </c>
      <c r="X2547" s="61">
        <v>6.38</v>
      </c>
    </row>
    <row r="2548" spans="2:24" x14ac:dyDescent="0.2">
      <c r="B2548" s="64">
        <v>0.2</v>
      </c>
      <c r="D2548" s="65">
        <v>12.22</v>
      </c>
      <c r="X2548" s="61">
        <v>0.2</v>
      </c>
    </row>
    <row r="2549" spans="2:24" x14ac:dyDescent="0.2">
      <c r="B2549" s="64">
        <v>0.36</v>
      </c>
      <c r="D2549" s="65">
        <v>12.24</v>
      </c>
      <c r="X2549" s="61">
        <v>0.36</v>
      </c>
    </row>
    <row r="2550" spans="2:24" x14ac:dyDescent="0.2">
      <c r="B2550" s="64">
        <v>2.7</v>
      </c>
      <c r="D2550" s="65">
        <v>12.26</v>
      </c>
      <c r="X2550" s="61">
        <v>2.7</v>
      </c>
    </row>
    <row r="2551" spans="2:24" x14ac:dyDescent="0.2">
      <c r="B2551" s="64">
        <v>4.62</v>
      </c>
      <c r="D2551" s="65">
        <v>12.280000000000001</v>
      </c>
      <c r="X2551" s="61">
        <v>4.62</v>
      </c>
    </row>
    <row r="2552" spans="2:24" x14ac:dyDescent="0.2">
      <c r="B2552" s="64">
        <v>2.7800000000000002</v>
      </c>
      <c r="D2552" s="65">
        <v>12.280000000000001</v>
      </c>
      <c r="X2552" s="61">
        <v>2.7800000000000002</v>
      </c>
    </row>
    <row r="2553" spans="2:24" x14ac:dyDescent="0.2">
      <c r="B2553" s="64">
        <v>0.8</v>
      </c>
      <c r="D2553" s="65">
        <v>12.3</v>
      </c>
      <c r="X2553" s="61">
        <v>0.8</v>
      </c>
    </row>
    <row r="2554" spans="2:24" x14ac:dyDescent="0.2">
      <c r="B2554" s="64">
        <v>1.18</v>
      </c>
      <c r="D2554" s="65">
        <v>12.34</v>
      </c>
      <c r="X2554" s="61">
        <v>1.18</v>
      </c>
    </row>
    <row r="2555" spans="2:24" x14ac:dyDescent="0.2">
      <c r="B2555" s="64">
        <v>3.7800000000000002</v>
      </c>
      <c r="D2555" s="65">
        <v>12.34</v>
      </c>
      <c r="X2555" s="61">
        <v>3.7800000000000002</v>
      </c>
    </row>
    <row r="2556" spans="2:24" x14ac:dyDescent="0.2">
      <c r="B2556" s="64">
        <v>7.66</v>
      </c>
      <c r="D2556" s="65">
        <v>12.4</v>
      </c>
      <c r="X2556" s="61">
        <v>7.66</v>
      </c>
    </row>
    <row r="2557" spans="2:24" x14ac:dyDescent="0.2">
      <c r="B2557" s="64">
        <v>1.94</v>
      </c>
      <c r="D2557" s="65">
        <v>12.44</v>
      </c>
      <c r="X2557" s="61">
        <v>1.94</v>
      </c>
    </row>
    <row r="2558" spans="2:24" x14ac:dyDescent="0.2">
      <c r="B2558" s="64">
        <v>3.34</v>
      </c>
      <c r="D2558" s="65">
        <v>12.46</v>
      </c>
      <c r="X2558" s="61">
        <v>3.34</v>
      </c>
    </row>
    <row r="2559" spans="2:24" x14ac:dyDescent="0.2">
      <c r="B2559" s="64">
        <v>12.56</v>
      </c>
      <c r="D2559" s="65">
        <v>12.52</v>
      </c>
      <c r="X2559" s="61">
        <v>12.56</v>
      </c>
    </row>
    <row r="2560" spans="2:24" x14ac:dyDescent="0.2">
      <c r="B2560" s="64">
        <v>0.36</v>
      </c>
      <c r="D2560" s="65">
        <v>12.52</v>
      </c>
      <c r="X2560" s="61">
        <v>0.36</v>
      </c>
    </row>
    <row r="2561" spans="2:24" x14ac:dyDescent="0.2">
      <c r="B2561" s="64">
        <v>0.3</v>
      </c>
      <c r="D2561" s="65">
        <v>12.56</v>
      </c>
      <c r="X2561" s="61">
        <v>0.3</v>
      </c>
    </row>
    <row r="2562" spans="2:24" x14ac:dyDescent="0.2">
      <c r="B2562" s="64">
        <v>3.66</v>
      </c>
      <c r="D2562" s="65">
        <v>12.58</v>
      </c>
      <c r="X2562" s="61">
        <v>3.66</v>
      </c>
    </row>
    <row r="2563" spans="2:24" x14ac:dyDescent="0.2">
      <c r="B2563" s="64">
        <v>1.96</v>
      </c>
      <c r="D2563" s="65">
        <v>12.6</v>
      </c>
      <c r="X2563" s="61">
        <v>1.96</v>
      </c>
    </row>
    <row r="2564" spans="2:24" x14ac:dyDescent="0.2">
      <c r="B2564" s="64">
        <v>0.56000000000000005</v>
      </c>
      <c r="D2564" s="65">
        <v>12.6</v>
      </c>
      <c r="X2564" s="61">
        <v>0.56000000000000005</v>
      </c>
    </row>
    <row r="2565" spans="2:24" x14ac:dyDescent="0.2">
      <c r="B2565" s="64">
        <v>1.4000000000000001</v>
      </c>
      <c r="D2565" s="65">
        <v>12.6</v>
      </c>
      <c r="X2565" s="61">
        <v>1.4000000000000001</v>
      </c>
    </row>
    <row r="2566" spans="2:24" x14ac:dyDescent="0.2">
      <c r="B2566" s="64">
        <v>2.3000000000000003</v>
      </c>
      <c r="D2566" s="65">
        <v>12.6</v>
      </c>
      <c r="X2566" s="61">
        <v>2.3000000000000003</v>
      </c>
    </row>
    <row r="2567" spans="2:24" x14ac:dyDescent="0.2">
      <c r="B2567" s="64">
        <v>0.3</v>
      </c>
      <c r="D2567" s="65">
        <v>12.64</v>
      </c>
      <c r="X2567" s="61">
        <v>0.3</v>
      </c>
    </row>
    <row r="2568" spans="2:24" x14ac:dyDescent="0.2">
      <c r="B2568" s="64">
        <v>0.54</v>
      </c>
      <c r="D2568" s="65">
        <v>12.66</v>
      </c>
      <c r="X2568" s="61">
        <v>0.54</v>
      </c>
    </row>
    <row r="2569" spans="2:24" x14ac:dyDescent="0.2">
      <c r="B2569" s="64">
        <v>1.62</v>
      </c>
      <c r="D2569" s="65">
        <v>12.68</v>
      </c>
      <c r="X2569" s="61">
        <v>1.62</v>
      </c>
    </row>
    <row r="2570" spans="2:24" x14ac:dyDescent="0.2">
      <c r="B2570" s="64">
        <v>0.84</v>
      </c>
      <c r="D2570" s="65">
        <v>12.72</v>
      </c>
      <c r="X2570" s="61">
        <v>0.84</v>
      </c>
    </row>
    <row r="2571" spans="2:24" x14ac:dyDescent="0.2">
      <c r="B2571" s="64">
        <v>3.36</v>
      </c>
      <c r="D2571" s="65">
        <v>12.72</v>
      </c>
      <c r="X2571" s="61">
        <v>3.36</v>
      </c>
    </row>
    <row r="2572" spans="2:24" x14ac:dyDescent="0.2">
      <c r="B2572" s="64">
        <v>0.92</v>
      </c>
      <c r="D2572" s="65">
        <v>12.74</v>
      </c>
      <c r="X2572" s="61">
        <v>0.92</v>
      </c>
    </row>
    <row r="2573" spans="2:24" x14ac:dyDescent="0.2">
      <c r="B2573" s="64">
        <v>6.08</v>
      </c>
      <c r="D2573" s="65">
        <v>12.76</v>
      </c>
      <c r="X2573" s="61">
        <v>6.08</v>
      </c>
    </row>
    <row r="2574" spans="2:24" x14ac:dyDescent="0.2">
      <c r="B2574" s="64">
        <v>14.44</v>
      </c>
      <c r="D2574" s="65">
        <v>12.82</v>
      </c>
      <c r="X2574" s="61">
        <v>14.44</v>
      </c>
    </row>
    <row r="2575" spans="2:24" x14ac:dyDescent="0.2">
      <c r="B2575" s="64">
        <v>3.98</v>
      </c>
      <c r="D2575" s="65">
        <v>12.82</v>
      </c>
      <c r="X2575" s="61">
        <v>3.98</v>
      </c>
    </row>
    <row r="2576" spans="2:24" x14ac:dyDescent="0.2">
      <c r="B2576" s="64">
        <v>14.48</v>
      </c>
      <c r="D2576" s="65">
        <v>12.84</v>
      </c>
      <c r="X2576" s="61">
        <v>14.48</v>
      </c>
    </row>
    <row r="2577" spans="2:24" x14ac:dyDescent="0.2">
      <c r="B2577" s="64">
        <v>14.540000000000001</v>
      </c>
      <c r="D2577" s="65">
        <v>12.84</v>
      </c>
      <c r="X2577" s="61">
        <v>14.540000000000001</v>
      </c>
    </row>
    <row r="2578" spans="2:24" x14ac:dyDescent="0.2">
      <c r="B2578" s="64">
        <v>16.34</v>
      </c>
      <c r="D2578" s="65">
        <v>12.92</v>
      </c>
      <c r="X2578" s="61">
        <v>16.34</v>
      </c>
    </row>
    <row r="2579" spans="2:24" x14ac:dyDescent="0.2">
      <c r="B2579" s="64">
        <v>0.86</v>
      </c>
      <c r="D2579" s="65">
        <v>12.94</v>
      </c>
      <c r="X2579" s="61">
        <v>0.86</v>
      </c>
    </row>
    <row r="2580" spans="2:24" x14ac:dyDescent="0.2">
      <c r="B2580" s="64">
        <v>2.3000000000000003</v>
      </c>
      <c r="D2580" s="65">
        <v>13</v>
      </c>
      <c r="X2580" s="61">
        <v>2.3000000000000003</v>
      </c>
    </row>
    <row r="2581" spans="2:24" x14ac:dyDescent="0.2">
      <c r="B2581" s="64">
        <v>0.38</v>
      </c>
      <c r="D2581" s="65">
        <v>13.08</v>
      </c>
      <c r="X2581" s="61">
        <v>0.38</v>
      </c>
    </row>
    <row r="2582" spans="2:24" x14ac:dyDescent="0.2">
      <c r="B2582" s="64">
        <v>0.38</v>
      </c>
      <c r="D2582" s="65">
        <v>13.08</v>
      </c>
      <c r="X2582" s="61">
        <v>0.38</v>
      </c>
    </row>
    <row r="2583" spans="2:24" x14ac:dyDescent="0.2">
      <c r="B2583" s="64">
        <v>0.56000000000000005</v>
      </c>
      <c r="D2583" s="65">
        <v>13.08</v>
      </c>
      <c r="X2583" s="61">
        <v>0.56000000000000005</v>
      </c>
    </row>
    <row r="2584" spans="2:24" x14ac:dyDescent="0.2">
      <c r="B2584" s="64">
        <v>6.76</v>
      </c>
      <c r="D2584" s="65">
        <v>13.120000000000001</v>
      </c>
      <c r="X2584" s="61">
        <v>6.76</v>
      </c>
    </row>
    <row r="2585" spans="2:24" x14ac:dyDescent="0.2">
      <c r="B2585" s="64">
        <v>19.34</v>
      </c>
      <c r="D2585" s="65">
        <v>13.120000000000001</v>
      </c>
      <c r="X2585" s="61">
        <v>19.34</v>
      </c>
    </row>
    <row r="2586" spans="2:24" x14ac:dyDescent="0.2">
      <c r="B2586" s="64">
        <v>2.42</v>
      </c>
      <c r="D2586" s="65">
        <v>13.14</v>
      </c>
      <c r="X2586" s="61">
        <v>2.42</v>
      </c>
    </row>
    <row r="2587" spans="2:24" x14ac:dyDescent="0.2">
      <c r="B2587" s="64">
        <v>1.36</v>
      </c>
      <c r="D2587" s="65">
        <v>13.16</v>
      </c>
      <c r="X2587" s="61">
        <v>1.36</v>
      </c>
    </row>
    <row r="2588" spans="2:24" x14ac:dyDescent="0.2">
      <c r="B2588" s="64">
        <v>1.22</v>
      </c>
      <c r="D2588" s="65">
        <v>13.16</v>
      </c>
      <c r="X2588" s="61">
        <v>1.22</v>
      </c>
    </row>
    <row r="2589" spans="2:24" x14ac:dyDescent="0.2">
      <c r="B2589" s="64">
        <v>6.54</v>
      </c>
      <c r="D2589" s="65">
        <v>13.18</v>
      </c>
      <c r="X2589" s="61">
        <v>6.54</v>
      </c>
    </row>
    <row r="2590" spans="2:24" x14ac:dyDescent="0.2">
      <c r="B2590" s="64">
        <v>0.34</v>
      </c>
      <c r="D2590" s="65">
        <v>13.18</v>
      </c>
      <c r="X2590" s="61">
        <v>0.34</v>
      </c>
    </row>
    <row r="2591" spans="2:24" x14ac:dyDescent="0.2">
      <c r="B2591" s="64">
        <v>2.7</v>
      </c>
      <c r="D2591" s="65">
        <v>13.18</v>
      </c>
      <c r="X2591" s="61">
        <v>2.7</v>
      </c>
    </row>
    <row r="2592" spans="2:24" x14ac:dyDescent="0.2">
      <c r="B2592" s="64">
        <v>2.12</v>
      </c>
      <c r="D2592" s="65">
        <v>13.18</v>
      </c>
      <c r="X2592" s="61">
        <v>2.12</v>
      </c>
    </row>
    <row r="2593" spans="2:24" x14ac:dyDescent="0.2">
      <c r="B2593" s="64">
        <v>0.76</v>
      </c>
      <c r="D2593" s="65">
        <v>13.22</v>
      </c>
      <c r="X2593" s="61">
        <v>0.76</v>
      </c>
    </row>
    <row r="2594" spans="2:24" x14ac:dyDescent="0.2">
      <c r="B2594" s="64">
        <v>1.02</v>
      </c>
      <c r="D2594" s="65">
        <v>13.24</v>
      </c>
      <c r="X2594" s="61">
        <v>1.02</v>
      </c>
    </row>
    <row r="2595" spans="2:24" x14ac:dyDescent="0.2">
      <c r="B2595" s="64">
        <v>3.66</v>
      </c>
      <c r="D2595" s="65">
        <v>13.26</v>
      </c>
      <c r="X2595" s="61">
        <v>3.66</v>
      </c>
    </row>
    <row r="2596" spans="2:24" x14ac:dyDescent="0.2">
      <c r="B2596" s="64">
        <v>14.88</v>
      </c>
      <c r="D2596" s="65">
        <v>13.280000000000001</v>
      </c>
      <c r="X2596" s="61">
        <v>14.88</v>
      </c>
    </row>
    <row r="2597" spans="2:24" x14ac:dyDescent="0.2">
      <c r="B2597" s="64">
        <v>0.52</v>
      </c>
      <c r="D2597" s="65">
        <v>13.32</v>
      </c>
      <c r="X2597" s="61">
        <v>0.52</v>
      </c>
    </row>
    <row r="2598" spans="2:24" x14ac:dyDescent="0.2">
      <c r="B2598" s="64">
        <v>0.32</v>
      </c>
      <c r="D2598" s="65">
        <v>13.32</v>
      </c>
      <c r="X2598" s="61">
        <v>0.32</v>
      </c>
    </row>
    <row r="2599" spans="2:24" x14ac:dyDescent="0.2">
      <c r="B2599" s="64">
        <v>1.4000000000000001</v>
      </c>
      <c r="D2599" s="65">
        <v>13.38</v>
      </c>
      <c r="X2599" s="61">
        <v>1.4000000000000001</v>
      </c>
    </row>
    <row r="2600" spans="2:24" x14ac:dyDescent="0.2">
      <c r="B2600" s="64">
        <v>0.5</v>
      </c>
      <c r="D2600" s="65">
        <v>13.4</v>
      </c>
      <c r="X2600" s="61">
        <v>0.5</v>
      </c>
    </row>
    <row r="2601" spans="2:24" x14ac:dyDescent="0.2">
      <c r="B2601" s="64">
        <v>1.98</v>
      </c>
      <c r="D2601" s="65">
        <v>13.42</v>
      </c>
      <c r="X2601" s="61">
        <v>1.98</v>
      </c>
    </row>
    <row r="2602" spans="2:24" x14ac:dyDescent="0.2">
      <c r="B2602" s="64">
        <v>4.8</v>
      </c>
      <c r="D2602" s="65">
        <v>13.46</v>
      </c>
      <c r="X2602" s="61">
        <v>4.8</v>
      </c>
    </row>
    <row r="2603" spans="2:24" x14ac:dyDescent="0.2">
      <c r="B2603" s="64">
        <v>1.54</v>
      </c>
      <c r="D2603" s="65">
        <v>13.5</v>
      </c>
      <c r="X2603" s="61">
        <v>1.54</v>
      </c>
    </row>
    <row r="2604" spans="2:24" x14ac:dyDescent="0.2">
      <c r="B2604" s="64">
        <v>0.12</v>
      </c>
      <c r="D2604" s="65">
        <v>13.5</v>
      </c>
      <c r="X2604" s="61">
        <v>0.12</v>
      </c>
    </row>
    <row r="2605" spans="2:24" x14ac:dyDescent="0.2">
      <c r="B2605" s="64">
        <v>0.36</v>
      </c>
      <c r="D2605" s="65">
        <v>13.5</v>
      </c>
      <c r="X2605" s="61">
        <v>0.36</v>
      </c>
    </row>
    <row r="2606" spans="2:24" x14ac:dyDescent="0.2">
      <c r="B2606" s="64">
        <v>1.26</v>
      </c>
      <c r="D2606" s="65">
        <v>13.56</v>
      </c>
      <c r="X2606" s="61">
        <v>1.26</v>
      </c>
    </row>
    <row r="2607" spans="2:24" x14ac:dyDescent="0.2">
      <c r="B2607" s="64">
        <v>18.240000000000002</v>
      </c>
      <c r="D2607" s="65">
        <v>13.58</v>
      </c>
      <c r="X2607" s="61">
        <v>18.240000000000002</v>
      </c>
    </row>
    <row r="2608" spans="2:24" x14ac:dyDescent="0.2">
      <c r="B2608" s="64">
        <v>18.84</v>
      </c>
      <c r="D2608" s="65">
        <v>13.6</v>
      </c>
      <c r="X2608" s="61">
        <v>18.84</v>
      </c>
    </row>
    <row r="2609" spans="2:24" x14ac:dyDescent="0.2">
      <c r="B2609" s="64">
        <v>0.36</v>
      </c>
      <c r="D2609" s="65">
        <v>13.6</v>
      </c>
      <c r="X2609" s="61">
        <v>0.36</v>
      </c>
    </row>
    <row r="2610" spans="2:24" x14ac:dyDescent="0.2">
      <c r="B2610" s="64">
        <v>6.26</v>
      </c>
      <c r="D2610" s="65">
        <v>13.620000000000001</v>
      </c>
      <c r="X2610" s="61">
        <v>6.26</v>
      </c>
    </row>
    <row r="2611" spans="2:24" x14ac:dyDescent="0.2">
      <c r="B2611" s="64">
        <v>4.34</v>
      </c>
      <c r="D2611" s="65">
        <v>13.620000000000001</v>
      </c>
      <c r="X2611" s="61">
        <v>4.34</v>
      </c>
    </row>
    <row r="2612" spans="2:24" x14ac:dyDescent="0.2">
      <c r="B2612" s="64">
        <v>2.48</v>
      </c>
      <c r="D2612" s="65">
        <v>13.66</v>
      </c>
      <c r="X2612" s="61">
        <v>2.48</v>
      </c>
    </row>
    <row r="2613" spans="2:24" x14ac:dyDescent="0.2">
      <c r="B2613" s="64">
        <v>1.02</v>
      </c>
      <c r="D2613" s="65">
        <v>13.66</v>
      </c>
      <c r="X2613" s="61">
        <v>1.02</v>
      </c>
    </row>
    <row r="2614" spans="2:24" x14ac:dyDescent="0.2">
      <c r="B2614" s="64">
        <v>1.6</v>
      </c>
      <c r="D2614" s="65">
        <v>13.66</v>
      </c>
      <c r="X2614" s="61">
        <v>1.6</v>
      </c>
    </row>
    <row r="2615" spans="2:24" x14ac:dyDescent="0.2">
      <c r="B2615" s="64">
        <v>2.2000000000000002</v>
      </c>
      <c r="D2615" s="65">
        <v>13.68</v>
      </c>
      <c r="X2615" s="61">
        <v>2.2000000000000002</v>
      </c>
    </row>
    <row r="2616" spans="2:24" x14ac:dyDescent="0.2">
      <c r="B2616" s="64">
        <v>16.98</v>
      </c>
      <c r="D2616" s="65">
        <v>13.700000000000001</v>
      </c>
      <c r="X2616" s="61">
        <v>16.98</v>
      </c>
    </row>
    <row r="2617" spans="2:24" x14ac:dyDescent="0.2">
      <c r="B2617" s="64">
        <v>1.3800000000000001</v>
      </c>
      <c r="D2617" s="65">
        <v>13.700000000000001</v>
      </c>
      <c r="X2617" s="61">
        <v>1.3800000000000001</v>
      </c>
    </row>
    <row r="2618" spans="2:24" x14ac:dyDescent="0.2">
      <c r="B2618" s="64">
        <v>0.34</v>
      </c>
      <c r="D2618" s="65">
        <v>13.74</v>
      </c>
      <c r="X2618" s="61">
        <v>0.34</v>
      </c>
    </row>
    <row r="2619" spans="2:24" x14ac:dyDescent="0.2">
      <c r="B2619" s="64">
        <v>1.82</v>
      </c>
      <c r="D2619" s="65">
        <v>13.780000000000001</v>
      </c>
      <c r="X2619" s="61">
        <v>1.82</v>
      </c>
    </row>
    <row r="2620" spans="2:24" x14ac:dyDescent="0.2">
      <c r="B2620" s="64">
        <v>0.16</v>
      </c>
      <c r="D2620" s="65">
        <v>13.8</v>
      </c>
      <c r="X2620" s="61">
        <v>0.16</v>
      </c>
    </row>
    <row r="2621" spans="2:24" x14ac:dyDescent="0.2">
      <c r="B2621" s="64">
        <v>1.98</v>
      </c>
      <c r="D2621" s="65">
        <v>13.84</v>
      </c>
      <c r="X2621" s="61">
        <v>1.98</v>
      </c>
    </row>
    <row r="2622" spans="2:24" x14ac:dyDescent="0.2">
      <c r="B2622" s="64">
        <v>6.62</v>
      </c>
      <c r="D2622" s="65">
        <v>13.86</v>
      </c>
      <c r="X2622" s="61">
        <v>6.62</v>
      </c>
    </row>
    <row r="2623" spans="2:24" x14ac:dyDescent="0.2">
      <c r="B2623" s="64">
        <v>7.66</v>
      </c>
      <c r="D2623" s="65">
        <v>13.92</v>
      </c>
      <c r="X2623" s="61">
        <v>7.66</v>
      </c>
    </row>
    <row r="2624" spans="2:24" x14ac:dyDescent="0.2">
      <c r="B2624" s="64">
        <v>0.36</v>
      </c>
      <c r="D2624" s="65">
        <v>14</v>
      </c>
      <c r="X2624" s="61">
        <v>0.36</v>
      </c>
    </row>
    <row r="2625" spans="2:24" x14ac:dyDescent="0.2">
      <c r="B2625" s="64">
        <v>3.56</v>
      </c>
      <c r="D2625" s="65">
        <v>14.040000000000001</v>
      </c>
      <c r="X2625" s="61">
        <v>3.56</v>
      </c>
    </row>
    <row r="2626" spans="2:24" x14ac:dyDescent="0.2">
      <c r="B2626" s="64">
        <v>0.68</v>
      </c>
      <c r="D2626" s="65">
        <v>14.040000000000001</v>
      </c>
      <c r="X2626" s="61">
        <v>0.68</v>
      </c>
    </row>
    <row r="2627" spans="2:24" x14ac:dyDescent="0.2">
      <c r="B2627" s="64">
        <v>5.04</v>
      </c>
      <c r="D2627" s="65">
        <v>14.08</v>
      </c>
      <c r="X2627" s="61">
        <v>5.04</v>
      </c>
    </row>
    <row r="2628" spans="2:24" x14ac:dyDescent="0.2">
      <c r="B2628" s="64">
        <v>0.42</v>
      </c>
      <c r="D2628" s="65">
        <v>14.08</v>
      </c>
      <c r="X2628" s="61">
        <v>0.42</v>
      </c>
    </row>
    <row r="2629" spans="2:24" x14ac:dyDescent="0.2">
      <c r="B2629" s="64">
        <v>2.74</v>
      </c>
      <c r="D2629" s="65">
        <v>14.120000000000001</v>
      </c>
      <c r="X2629" s="61">
        <v>2.74</v>
      </c>
    </row>
    <row r="2630" spans="2:24" x14ac:dyDescent="0.2">
      <c r="B2630" s="64">
        <v>2.7800000000000002</v>
      </c>
      <c r="D2630" s="65">
        <v>14.120000000000001</v>
      </c>
      <c r="X2630" s="61">
        <v>2.7800000000000002</v>
      </c>
    </row>
    <row r="2631" spans="2:24" x14ac:dyDescent="0.2">
      <c r="B2631" s="64">
        <v>0.12</v>
      </c>
      <c r="D2631" s="65">
        <v>14.16</v>
      </c>
      <c r="X2631" s="61">
        <v>0.12</v>
      </c>
    </row>
    <row r="2632" spans="2:24" x14ac:dyDescent="0.2">
      <c r="B2632" s="64">
        <v>0.96</v>
      </c>
      <c r="D2632" s="65">
        <v>14.18</v>
      </c>
      <c r="X2632" s="61">
        <v>0.96</v>
      </c>
    </row>
    <row r="2633" spans="2:24" x14ac:dyDescent="0.2">
      <c r="B2633" s="64">
        <v>6.26</v>
      </c>
      <c r="D2633" s="65">
        <v>14.18</v>
      </c>
      <c r="X2633" s="61">
        <v>6.26</v>
      </c>
    </row>
    <row r="2634" spans="2:24" x14ac:dyDescent="0.2">
      <c r="B2634" s="64">
        <v>1.72</v>
      </c>
      <c r="D2634" s="65">
        <v>14.200000000000001</v>
      </c>
      <c r="X2634" s="61">
        <v>1.72</v>
      </c>
    </row>
    <row r="2635" spans="2:24" x14ac:dyDescent="0.2">
      <c r="B2635" s="64">
        <v>9.06</v>
      </c>
      <c r="D2635" s="65">
        <v>14.200000000000001</v>
      </c>
      <c r="X2635" s="61">
        <v>9.06</v>
      </c>
    </row>
    <row r="2636" spans="2:24" x14ac:dyDescent="0.2">
      <c r="B2636" s="64">
        <v>16.559999999999999</v>
      </c>
      <c r="D2636" s="65">
        <v>14.22</v>
      </c>
      <c r="X2636" s="61">
        <v>16.559999999999999</v>
      </c>
    </row>
    <row r="2637" spans="2:24" x14ac:dyDescent="0.2">
      <c r="B2637" s="64">
        <v>1.3800000000000001</v>
      </c>
      <c r="D2637" s="65">
        <v>14.3</v>
      </c>
      <c r="X2637" s="61">
        <v>1.3800000000000001</v>
      </c>
    </row>
    <row r="2638" spans="2:24" x14ac:dyDescent="0.2">
      <c r="B2638" s="64">
        <v>2.94</v>
      </c>
      <c r="D2638" s="65">
        <v>14.36</v>
      </c>
      <c r="X2638" s="61">
        <v>2.94</v>
      </c>
    </row>
    <row r="2639" spans="2:24" x14ac:dyDescent="0.2">
      <c r="B2639" s="64">
        <v>11.26</v>
      </c>
      <c r="D2639" s="65">
        <v>14.4</v>
      </c>
      <c r="X2639" s="61">
        <v>11.26</v>
      </c>
    </row>
    <row r="2640" spans="2:24" x14ac:dyDescent="0.2">
      <c r="B2640" s="64">
        <v>2.04</v>
      </c>
      <c r="D2640" s="65">
        <v>14.42</v>
      </c>
      <c r="X2640" s="61">
        <v>2.04</v>
      </c>
    </row>
    <row r="2641" spans="2:24" x14ac:dyDescent="0.2">
      <c r="B2641" s="64">
        <v>0.56000000000000005</v>
      </c>
      <c r="D2641" s="65">
        <v>14.44</v>
      </c>
      <c r="X2641" s="61">
        <v>0.56000000000000005</v>
      </c>
    </row>
    <row r="2642" spans="2:24" x14ac:dyDescent="0.2">
      <c r="B2642" s="64">
        <v>2</v>
      </c>
      <c r="D2642" s="65">
        <v>14.44</v>
      </c>
      <c r="X2642" s="61">
        <v>2</v>
      </c>
    </row>
    <row r="2643" spans="2:24" x14ac:dyDescent="0.2">
      <c r="B2643" s="64">
        <v>2.02</v>
      </c>
      <c r="D2643" s="65">
        <v>14.46</v>
      </c>
      <c r="X2643" s="61">
        <v>2.02</v>
      </c>
    </row>
    <row r="2644" spans="2:24" x14ac:dyDescent="0.2">
      <c r="B2644" s="64">
        <v>1.26</v>
      </c>
      <c r="D2644" s="65">
        <v>14.48</v>
      </c>
      <c r="X2644" s="61">
        <v>1.26</v>
      </c>
    </row>
    <row r="2645" spans="2:24" x14ac:dyDescent="0.2">
      <c r="B2645" s="64">
        <v>4.34</v>
      </c>
      <c r="D2645" s="65">
        <v>14.48</v>
      </c>
      <c r="X2645" s="61">
        <v>4.34</v>
      </c>
    </row>
    <row r="2646" spans="2:24" x14ac:dyDescent="0.2">
      <c r="B2646" s="64">
        <v>0.82000000000000006</v>
      </c>
      <c r="D2646" s="65">
        <v>14.52</v>
      </c>
      <c r="X2646" s="61">
        <v>0.82000000000000006</v>
      </c>
    </row>
    <row r="2647" spans="2:24" x14ac:dyDescent="0.2">
      <c r="B2647" s="64">
        <v>1.02</v>
      </c>
      <c r="D2647" s="65">
        <v>14.540000000000001</v>
      </c>
      <c r="X2647" s="61">
        <v>1.02</v>
      </c>
    </row>
    <row r="2648" spans="2:24" x14ac:dyDescent="0.2">
      <c r="B2648" s="64">
        <v>1.6</v>
      </c>
      <c r="D2648" s="65">
        <v>14.540000000000001</v>
      </c>
      <c r="X2648" s="61">
        <v>1.6</v>
      </c>
    </row>
    <row r="2649" spans="2:24" x14ac:dyDescent="0.2">
      <c r="B2649" s="64">
        <v>3.24</v>
      </c>
      <c r="D2649" s="65">
        <v>14.540000000000001</v>
      </c>
      <c r="X2649" s="61">
        <v>3.24</v>
      </c>
    </row>
    <row r="2650" spans="2:24" x14ac:dyDescent="0.2">
      <c r="B2650" s="64">
        <v>1.3</v>
      </c>
      <c r="D2650" s="65">
        <v>14.56</v>
      </c>
      <c r="X2650" s="61">
        <v>1.3</v>
      </c>
    </row>
    <row r="2651" spans="2:24" x14ac:dyDescent="0.2">
      <c r="B2651" s="64">
        <v>9.06</v>
      </c>
      <c r="D2651" s="65">
        <v>14.56</v>
      </c>
      <c r="X2651" s="61">
        <v>9.06</v>
      </c>
    </row>
    <row r="2652" spans="2:24" x14ac:dyDescent="0.2">
      <c r="B2652" s="64">
        <v>1.4000000000000001</v>
      </c>
      <c r="D2652" s="65">
        <v>14.56</v>
      </c>
      <c r="X2652" s="61">
        <v>1.4000000000000001</v>
      </c>
    </row>
    <row r="2653" spans="2:24" x14ac:dyDescent="0.2">
      <c r="B2653" s="64">
        <v>10.620000000000001</v>
      </c>
      <c r="D2653" s="65">
        <v>14.56</v>
      </c>
      <c r="X2653" s="61">
        <v>10.620000000000001</v>
      </c>
    </row>
    <row r="2654" spans="2:24" x14ac:dyDescent="0.2">
      <c r="B2654" s="64">
        <v>1.1000000000000001</v>
      </c>
      <c r="D2654" s="65">
        <v>14.56</v>
      </c>
      <c r="X2654" s="61">
        <v>1.1000000000000001</v>
      </c>
    </row>
    <row r="2655" spans="2:24" x14ac:dyDescent="0.2">
      <c r="B2655" s="64">
        <v>0.74</v>
      </c>
      <c r="D2655" s="65">
        <v>14.58</v>
      </c>
      <c r="X2655" s="61">
        <v>0.74</v>
      </c>
    </row>
    <row r="2656" spans="2:24" x14ac:dyDescent="0.2">
      <c r="B2656" s="64">
        <v>0.34</v>
      </c>
      <c r="D2656" s="65">
        <v>14.6</v>
      </c>
      <c r="X2656" s="61">
        <v>0.34</v>
      </c>
    </row>
    <row r="2657" spans="2:24" x14ac:dyDescent="0.2">
      <c r="B2657" s="64">
        <v>15.98</v>
      </c>
      <c r="D2657" s="65">
        <v>14.66</v>
      </c>
      <c r="X2657" s="61">
        <v>15.98</v>
      </c>
    </row>
    <row r="2658" spans="2:24" x14ac:dyDescent="0.2">
      <c r="B2658" s="64">
        <v>0.36</v>
      </c>
      <c r="D2658" s="65">
        <v>14.68</v>
      </c>
      <c r="X2658" s="61">
        <v>0.36</v>
      </c>
    </row>
    <row r="2659" spans="2:24" x14ac:dyDescent="0.2">
      <c r="B2659" s="64">
        <v>1.1200000000000001</v>
      </c>
      <c r="D2659" s="65">
        <v>14.700000000000001</v>
      </c>
      <c r="X2659" s="61">
        <v>1.1200000000000001</v>
      </c>
    </row>
    <row r="2660" spans="2:24" x14ac:dyDescent="0.2">
      <c r="B2660" s="64">
        <v>3.5</v>
      </c>
      <c r="D2660" s="65">
        <v>14.74</v>
      </c>
      <c r="X2660" s="61">
        <v>3.5</v>
      </c>
    </row>
    <row r="2661" spans="2:24" x14ac:dyDescent="0.2">
      <c r="B2661" s="64">
        <v>3.5</v>
      </c>
      <c r="D2661" s="65">
        <v>14.74</v>
      </c>
      <c r="X2661" s="61">
        <v>3.5</v>
      </c>
    </row>
    <row r="2662" spans="2:24" x14ac:dyDescent="0.2">
      <c r="B2662" s="64">
        <v>0.32</v>
      </c>
      <c r="D2662" s="65">
        <v>14.76</v>
      </c>
      <c r="X2662" s="61">
        <v>0.32</v>
      </c>
    </row>
    <row r="2663" spans="2:24" x14ac:dyDescent="0.2">
      <c r="B2663" s="64">
        <v>2.34</v>
      </c>
      <c r="D2663" s="65">
        <v>14.780000000000001</v>
      </c>
      <c r="X2663" s="61">
        <v>2.34</v>
      </c>
    </row>
    <row r="2664" spans="2:24" x14ac:dyDescent="0.2">
      <c r="B2664" s="64">
        <v>0.22</v>
      </c>
      <c r="D2664" s="65">
        <v>14.88</v>
      </c>
      <c r="X2664" s="61">
        <v>0.22</v>
      </c>
    </row>
    <row r="2665" spans="2:24" x14ac:dyDescent="0.2">
      <c r="B2665" s="64">
        <v>15.42</v>
      </c>
      <c r="D2665" s="65">
        <v>14.9</v>
      </c>
      <c r="X2665" s="61">
        <v>15.42</v>
      </c>
    </row>
    <row r="2666" spans="2:24" x14ac:dyDescent="0.2">
      <c r="B2666" s="64">
        <v>1.94</v>
      </c>
      <c r="D2666" s="65">
        <v>15</v>
      </c>
      <c r="X2666" s="61">
        <v>1.94</v>
      </c>
    </row>
    <row r="2667" spans="2:24" x14ac:dyDescent="0.2">
      <c r="B2667" s="64">
        <v>1.24</v>
      </c>
      <c r="D2667" s="65">
        <v>15.040000000000001</v>
      </c>
      <c r="X2667" s="61">
        <v>1.24</v>
      </c>
    </row>
    <row r="2668" spans="2:24" x14ac:dyDescent="0.2">
      <c r="B2668" s="64">
        <v>7.94</v>
      </c>
      <c r="D2668" s="65">
        <v>15.08</v>
      </c>
      <c r="X2668" s="61">
        <v>7.94</v>
      </c>
    </row>
    <row r="2669" spans="2:24" x14ac:dyDescent="0.2">
      <c r="B2669" s="64">
        <v>0.8</v>
      </c>
      <c r="D2669" s="65">
        <v>15.08</v>
      </c>
      <c r="X2669" s="61">
        <v>0.8</v>
      </c>
    </row>
    <row r="2670" spans="2:24" x14ac:dyDescent="0.2">
      <c r="B2670" s="64">
        <v>1.6400000000000001</v>
      </c>
      <c r="D2670" s="65">
        <v>15.08</v>
      </c>
      <c r="X2670" s="61">
        <v>1.6400000000000001</v>
      </c>
    </row>
    <row r="2671" spans="2:24" x14ac:dyDescent="0.2">
      <c r="B2671" s="64">
        <v>1.1200000000000001</v>
      </c>
      <c r="D2671" s="65">
        <v>15.1</v>
      </c>
      <c r="X2671" s="61">
        <v>1.1200000000000001</v>
      </c>
    </row>
    <row r="2672" spans="2:24" x14ac:dyDescent="0.2">
      <c r="B2672" s="64">
        <v>0.88</v>
      </c>
      <c r="D2672" s="65">
        <v>15.16</v>
      </c>
      <c r="X2672" s="61">
        <v>0.88</v>
      </c>
    </row>
    <row r="2673" spans="2:24" x14ac:dyDescent="0.2">
      <c r="B2673" s="64">
        <v>0.4</v>
      </c>
      <c r="D2673" s="65">
        <v>15.16</v>
      </c>
      <c r="X2673" s="61">
        <v>0.4</v>
      </c>
    </row>
    <row r="2674" spans="2:24" x14ac:dyDescent="0.2">
      <c r="B2674" s="64">
        <v>17.36</v>
      </c>
      <c r="D2674" s="65">
        <v>15.16</v>
      </c>
      <c r="X2674" s="61">
        <v>17.36</v>
      </c>
    </row>
    <row r="2675" spans="2:24" x14ac:dyDescent="0.2">
      <c r="B2675" s="64">
        <v>1.62</v>
      </c>
      <c r="D2675" s="65">
        <v>15.18</v>
      </c>
      <c r="X2675" s="61">
        <v>1.62</v>
      </c>
    </row>
    <row r="2676" spans="2:24" x14ac:dyDescent="0.2">
      <c r="B2676" s="64">
        <v>16.52</v>
      </c>
      <c r="D2676" s="65">
        <v>15.24</v>
      </c>
      <c r="X2676" s="61">
        <v>16.52</v>
      </c>
    </row>
    <row r="2677" spans="2:24" x14ac:dyDescent="0.2">
      <c r="B2677" s="64">
        <v>1.72</v>
      </c>
      <c r="D2677" s="65">
        <v>15.26</v>
      </c>
      <c r="X2677" s="61">
        <v>1.72</v>
      </c>
    </row>
    <row r="2678" spans="2:24" x14ac:dyDescent="0.2">
      <c r="B2678" s="64">
        <v>2.12</v>
      </c>
      <c r="D2678" s="65">
        <v>15.26</v>
      </c>
      <c r="X2678" s="61">
        <v>2.12</v>
      </c>
    </row>
    <row r="2679" spans="2:24" x14ac:dyDescent="0.2">
      <c r="B2679" s="64">
        <v>0.66</v>
      </c>
      <c r="D2679" s="65">
        <v>15.280000000000001</v>
      </c>
      <c r="X2679" s="61">
        <v>0.66</v>
      </c>
    </row>
    <row r="2680" spans="2:24" x14ac:dyDescent="0.2">
      <c r="B2680" s="64">
        <v>1.98</v>
      </c>
      <c r="D2680" s="65">
        <v>15.3</v>
      </c>
      <c r="X2680" s="61">
        <v>1.98</v>
      </c>
    </row>
    <row r="2681" spans="2:24" x14ac:dyDescent="0.2">
      <c r="B2681" s="64">
        <v>0.5</v>
      </c>
      <c r="D2681" s="65">
        <v>15.38</v>
      </c>
      <c r="X2681" s="61">
        <v>0.5</v>
      </c>
    </row>
    <row r="2682" spans="2:24" x14ac:dyDescent="0.2">
      <c r="B2682" s="64">
        <v>3.14</v>
      </c>
      <c r="D2682" s="65">
        <v>15.42</v>
      </c>
      <c r="X2682" s="61">
        <v>3.14</v>
      </c>
    </row>
    <row r="2683" spans="2:24" x14ac:dyDescent="0.2">
      <c r="B2683" s="64">
        <v>0.26</v>
      </c>
      <c r="D2683" s="65">
        <v>15.56</v>
      </c>
      <c r="X2683" s="61">
        <v>0.26</v>
      </c>
    </row>
    <row r="2684" spans="2:24" x14ac:dyDescent="0.2">
      <c r="B2684" s="64">
        <v>5.5200000000000005</v>
      </c>
      <c r="D2684" s="65">
        <v>15.58</v>
      </c>
      <c r="X2684" s="61">
        <v>5.5200000000000005</v>
      </c>
    </row>
    <row r="2685" spans="2:24" x14ac:dyDescent="0.2">
      <c r="B2685" s="64">
        <v>13.58</v>
      </c>
      <c r="D2685" s="65">
        <v>15.620000000000001</v>
      </c>
      <c r="X2685" s="61">
        <v>13.58</v>
      </c>
    </row>
    <row r="2686" spans="2:24" x14ac:dyDescent="0.2">
      <c r="B2686" s="64">
        <v>0.16</v>
      </c>
      <c r="D2686" s="65">
        <v>15.64</v>
      </c>
      <c r="X2686" s="61">
        <v>0.16</v>
      </c>
    </row>
    <row r="2687" spans="2:24" x14ac:dyDescent="0.2">
      <c r="B2687" s="64">
        <v>13.18</v>
      </c>
      <c r="D2687" s="65">
        <v>15.64</v>
      </c>
      <c r="X2687" s="61">
        <v>13.18</v>
      </c>
    </row>
    <row r="2688" spans="2:24" x14ac:dyDescent="0.2">
      <c r="B2688" s="64">
        <v>0.3</v>
      </c>
      <c r="D2688" s="65">
        <v>15.64</v>
      </c>
      <c r="X2688" s="61">
        <v>0.3</v>
      </c>
    </row>
    <row r="2689" spans="2:24" x14ac:dyDescent="0.2">
      <c r="B2689" s="64">
        <v>0.46</v>
      </c>
      <c r="D2689" s="65">
        <v>15.66</v>
      </c>
      <c r="X2689" s="61">
        <v>0.46</v>
      </c>
    </row>
    <row r="2690" spans="2:24" x14ac:dyDescent="0.2">
      <c r="B2690" s="64">
        <v>2</v>
      </c>
      <c r="D2690" s="65">
        <v>15.68</v>
      </c>
      <c r="X2690" s="61">
        <v>2</v>
      </c>
    </row>
    <row r="2691" spans="2:24" x14ac:dyDescent="0.2">
      <c r="B2691" s="64">
        <v>6.84</v>
      </c>
      <c r="D2691" s="65">
        <v>15.700000000000001</v>
      </c>
      <c r="X2691" s="61">
        <v>6.84</v>
      </c>
    </row>
    <row r="2692" spans="2:24" x14ac:dyDescent="0.2">
      <c r="B2692" s="64">
        <v>0.32</v>
      </c>
      <c r="D2692" s="65">
        <v>15.700000000000001</v>
      </c>
      <c r="X2692" s="61">
        <v>0.32</v>
      </c>
    </row>
    <row r="2693" spans="2:24" x14ac:dyDescent="0.2">
      <c r="B2693" s="64">
        <v>2.12</v>
      </c>
      <c r="D2693" s="65">
        <v>15.72</v>
      </c>
      <c r="X2693" s="61">
        <v>2.12</v>
      </c>
    </row>
    <row r="2694" spans="2:24" x14ac:dyDescent="0.2">
      <c r="B2694" s="64">
        <v>0.36</v>
      </c>
      <c r="D2694" s="65">
        <v>15.76</v>
      </c>
      <c r="X2694" s="61">
        <v>0.36</v>
      </c>
    </row>
    <row r="2695" spans="2:24" x14ac:dyDescent="0.2">
      <c r="B2695" s="64">
        <v>1.5</v>
      </c>
      <c r="D2695" s="65">
        <v>15.76</v>
      </c>
      <c r="X2695" s="61">
        <v>1.5</v>
      </c>
    </row>
    <row r="2696" spans="2:24" x14ac:dyDescent="0.2">
      <c r="B2696" s="64">
        <v>7.12</v>
      </c>
      <c r="D2696" s="65">
        <v>15.8</v>
      </c>
      <c r="X2696" s="61">
        <v>7.12</v>
      </c>
    </row>
    <row r="2697" spans="2:24" x14ac:dyDescent="0.2">
      <c r="B2697" s="64">
        <v>2.8000000000000003</v>
      </c>
      <c r="D2697" s="65">
        <v>15.84</v>
      </c>
      <c r="X2697" s="61">
        <v>2.8000000000000003</v>
      </c>
    </row>
    <row r="2698" spans="2:24" x14ac:dyDescent="0.2">
      <c r="B2698" s="64">
        <v>1.76</v>
      </c>
      <c r="D2698" s="65">
        <v>15.84</v>
      </c>
      <c r="X2698" s="61">
        <v>1.76</v>
      </c>
    </row>
    <row r="2699" spans="2:24" x14ac:dyDescent="0.2">
      <c r="B2699" s="64">
        <v>0.66</v>
      </c>
      <c r="D2699" s="65">
        <v>15.860000000000001</v>
      </c>
      <c r="X2699" s="61">
        <v>0.66</v>
      </c>
    </row>
    <row r="2700" spans="2:24" x14ac:dyDescent="0.2">
      <c r="B2700" s="64">
        <v>8.58</v>
      </c>
      <c r="D2700" s="65">
        <v>15.9</v>
      </c>
      <c r="X2700" s="61">
        <v>8.58</v>
      </c>
    </row>
    <row r="2701" spans="2:24" x14ac:dyDescent="0.2">
      <c r="B2701" s="64">
        <v>0.84</v>
      </c>
      <c r="D2701" s="65">
        <v>15.9</v>
      </c>
      <c r="X2701" s="61">
        <v>0.84</v>
      </c>
    </row>
    <row r="2702" spans="2:24" x14ac:dyDescent="0.2">
      <c r="B2702" s="64">
        <v>0.48</v>
      </c>
      <c r="D2702" s="65">
        <v>15.94</v>
      </c>
      <c r="X2702" s="61">
        <v>0.48</v>
      </c>
    </row>
    <row r="2703" spans="2:24" x14ac:dyDescent="0.2">
      <c r="B2703" s="64">
        <v>4.34</v>
      </c>
      <c r="D2703" s="65">
        <v>15.98</v>
      </c>
      <c r="X2703" s="61">
        <v>4.34</v>
      </c>
    </row>
    <row r="2704" spans="2:24" x14ac:dyDescent="0.2">
      <c r="B2704" s="64">
        <v>0.34</v>
      </c>
      <c r="D2704" s="65">
        <v>15.98</v>
      </c>
      <c r="X2704" s="61">
        <v>0.34</v>
      </c>
    </row>
    <row r="2705" spans="2:24" x14ac:dyDescent="0.2">
      <c r="B2705" s="64">
        <v>1.52</v>
      </c>
      <c r="D2705" s="65">
        <v>16</v>
      </c>
      <c r="X2705" s="61">
        <v>1.52</v>
      </c>
    </row>
    <row r="2706" spans="2:24" x14ac:dyDescent="0.2">
      <c r="B2706" s="64">
        <v>6.22</v>
      </c>
      <c r="D2706" s="65">
        <v>16.02</v>
      </c>
      <c r="X2706" s="61">
        <v>6.22</v>
      </c>
    </row>
    <row r="2707" spans="2:24" x14ac:dyDescent="0.2">
      <c r="B2707" s="64">
        <v>2.1800000000000002</v>
      </c>
      <c r="D2707" s="65">
        <v>16.02</v>
      </c>
      <c r="X2707" s="61">
        <v>2.1800000000000002</v>
      </c>
    </row>
    <row r="2708" spans="2:24" x14ac:dyDescent="0.2">
      <c r="B2708" s="64">
        <v>1.62</v>
      </c>
      <c r="D2708" s="65">
        <v>16.02</v>
      </c>
      <c r="X2708" s="61">
        <v>1.62</v>
      </c>
    </row>
    <row r="2709" spans="2:24" x14ac:dyDescent="0.2">
      <c r="B2709" s="64">
        <v>4.68</v>
      </c>
      <c r="D2709" s="65">
        <v>16.080000000000002</v>
      </c>
      <c r="X2709" s="61">
        <v>4.68</v>
      </c>
    </row>
    <row r="2710" spans="2:24" x14ac:dyDescent="0.2">
      <c r="B2710" s="64">
        <v>0.34</v>
      </c>
      <c r="D2710" s="65">
        <v>16.100000000000001</v>
      </c>
      <c r="X2710" s="61">
        <v>0.34</v>
      </c>
    </row>
    <row r="2711" spans="2:24" x14ac:dyDescent="0.2">
      <c r="B2711" s="64">
        <v>10.540000000000001</v>
      </c>
      <c r="D2711" s="65">
        <v>16.22</v>
      </c>
      <c r="X2711" s="61">
        <v>10.540000000000001</v>
      </c>
    </row>
    <row r="2712" spans="2:24" x14ac:dyDescent="0.2">
      <c r="B2712" s="64">
        <v>1.46</v>
      </c>
      <c r="D2712" s="65">
        <v>16.240000000000002</v>
      </c>
      <c r="X2712" s="61">
        <v>1.46</v>
      </c>
    </row>
    <row r="2713" spans="2:24" x14ac:dyDescent="0.2">
      <c r="B2713" s="64">
        <v>2.42</v>
      </c>
      <c r="D2713" s="65">
        <v>16.28</v>
      </c>
      <c r="X2713" s="61">
        <v>2.42</v>
      </c>
    </row>
    <row r="2714" spans="2:24" x14ac:dyDescent="0.2">
      <c r="B2714" s="64">
        <v>0.92</v>
      </c>
      <c r="D2714" s="65">
        <v>16.32</v>
      </c>
      <c r="X2714" s="61">
        <v>0.92</v>
      </c>
    </row>
    <row r="2715" spans="2:24" x14ac:dyDescent="0.2">
      <c r="B2715" s="64">
        <v>1.56</v>
      </c>
      <c r="D2715" s="65">
        <v>16.32</v>
      </c>
      <c r="X2715" s="61">
        <v>1.56</v>
      </c>
    </row>
    <row r="2716" spans="2:24" x14ac:dyDescent="0.2">
      <c r="B2716" s="64">
        <v>2.9</v>
      </c>
      <c r="D2716" s="65">
        <v>16.34</v>
      </c>
      <c r="X2716" s="61">
        <v>2.9</v>
      </c>
    </row>
    <row r="2717" spans="2:24" x14ac:dyDescent="0.2">
      <c r="B2717" s="64">
        <v>3.88</v>
      </c>
      <c r="D2717" s="65">
        <v>16.34</v>
      </c>
      <c r="X2717" s="61">
        <v>3.88</v>
      </c>
    </row>
    <row r="2718" spans="2:24" x14ac:dyDescent="0.2">
      <c r="B2718" s="64">
        <v>1.1400000000000001</v>
      </c>
      <c r="D2718" s="65">
        <v>16.420000000000002</v>
      </c>
      <c r="X2718" s="61">
        <v>1.1400000000000001</v>
      </c>
    </row>
    <row r="2719" spans="2:24" x14ac:dyDescent="0.2">
      <c r="B2719" s="64">
        <v>0.38</v>
      </c>
      <c r="D2719" s="65">
        <v>16.46</v>
      </c>
      <c r="X2719" s="61">
        <v>0.38</v>
      </c>
    </row>
    <row r="2720" spans="2:24" x14ac:dyDescent="0.2">
      <c r="B2720" s="64">
        <v>1.1400000000000001</v>
      </c>
      <c r="D2720" s="65">
        <v>16.5</v>
      </c>
      <c r="X2720" s="61">
        <v>1.1400000000000001</v>
      </c>
    </row>
    <row r="2721" spans="2:24" x14ac:dyDescent="0.2">
      <c r="B2721" s="64">
        <v>3.8000000000000003</v>
      </c>
      <c r="D2721" s="65">
        <v>16.5</v>
      </c>
      <c r="X2721" s="61">
        <v>3.8000000000000003</v>
      </c>
    </row>
    <row r="2722" spans="2:24" x14ac:dyDescent="0.2">
      <c r="B2722" s="64">
        <v>8.120000000000001</v>
      </c>
      <c r="D2722" s="65">
        <v>16.52</v>
      </c>
      <c r="X2722" s="61">
        <v>8.120000000000001</v>
      </c>
    </row>
    <row r="2723" spans="2:24" x14ac:dyDescent="0.2">
      <c r="B2723" s="64">
        <v>1</v>
      </c>
      <c r="D2723" s="65">
        <v>16.54</v>
      </c>
      <c r="X2723" s="61">
        <v>1</v>
      </c>
    </row>
    <row r="2724" spans="2:24" x14ac:dyDescent="0.2">
      <c r="B2724" s="64">
        <v>2.42</v>
      </c>
      <c r="D2724" s="65">
        <v>16.559999999999999</v>
      </c>
      <c r="X2724" s="61">
        <v>2.42</v>
      </c>
    </row>
    <row r="2725" spans="2:24" x14ac:dyDescent="0.2">
      <c r="B2725" s="64">
        <v>1.62</v>
      </c>
      <c r="D2725" s="65">
        <v>16.600000000000001</v>
      </c>
      <c r="X2725" s="61">
        <v>1.62</v>
      </c>
    </row>
    <row r="2726" spans="2:24" x14ac:dyDescent="0.2">
      <c r="B2726" s="64">
        <v>8.120000000000001</v>
      </c>
      <c r="D2726" s="65">
        <v>16.600000000000001</v>
      </c>
      <c r="X2726" s="61">
        <v>8.120000000000001</v>
      </c>
    </row>
    <row r="2727" spans="2:24" x14ac:dyDescent="0.2">
      <c r="B2727" s="64">
        <v>16.080000000000002</v>
      </c>
      <c r="D2727" s="65">
        <v>16.66</v>
      </c>
      <c r="X2727" s="61">
        <v>16.080000000000002</v>
      </c>
    </row>
    <row r="2728" spans="2:24" x14ac:dyDescent="0.2">
      <c r="B2728" s="64">
        <v>1.76</v>
      </c>
      <c r="D2728" s="65">
        <v>16.68</v>
      </c>
      <c r="X2728" s="61">
        <v>1.76</v>
      </c>
    </row>
    <row r="2729" spans="2:24" x14ac:dyDescent="0.2">
      <c r="B2729" s="64">
        <v>1.46</v>
      </c>
      <c r="D2729" s="65">
        <v>16.740000000000002</v>
      </c>
      <c r="X2729" s="61">
        <v>1.46</v>
      </c>
    </row>
    <row r="2730" spans="2:24" x14ac:dyDescent="0.2">
      <c r="B2730" s="64">
        <v>1.56</v>
      </c>
      <c r="D2730" s="65">
        <v>16.760000000000002</v>
      </c>
      <c r="X2730" s="61">
        <v>1.56</v>
      </c>
    </row>
    <row r="2731" spans="2:24" x14ac:dyDescent="0.2">
      <c r="B2731" s="64">
        <v>0.26</v>
      </c>
      <c r="D2731" s="65">
        <v>16.88</v>
      </c>
      <c r="X2731" s="61">
        <v>0.26</v>
      </c>
    </row>
    <row r="2732" spans="2:24" x14ac:dyDescent="0.2">
      <c r="B2732" s="64">
        <v>3.36</v>
      </c>
      <c r="D2732" s="65">
        <v>16.899999999999999</v>
      </c>
      <c r="X2732" s="61">
        <v>3.36</v>
      </c>
    </row>
    <row r="2733" spans="2:24" x14ac:dyDescent="0.2">
      <c r="B2733" s="64">
        <v>10.38</v>
      </c>
      <c r="D2733" s="65">
        <v>16.899999999999999</v>
      </c>
      <c r="X2733" s="61">
        <v>10.38</v>
      </c>
    </row>
    <row r="2734" spans="2:24" x14ac:dyDescent="0.2">
      <c r="B2734" s="64">
        <v>1.98</v>
      </c>
      <c r="D2734" s="65">
        <v>16.920000000000002</v>
      </c>
      <c r="X2734" s="61">
        <v>1.98</v>
      </c>
    </row>
    <row r="2735" spans="2:24" x14ac:dyDescent="0.2">
      <c r="B2735" s="64">
        <v>0.38</v>
      </c>
      <c r="D2735" s="65">
        <v>16.920000000000002</v>
      </c>
      <c r="X2735" s="61">
        <v>0.38</v>
      </c>
    </row>
    <row r="2736" spans="2:24" x14ac:dyDescent="0.2">
      <c r="B2736" s="64">
        <v>5.64</v>
      </c>
      <c r="D2736" s="65">
        <v>16.920000000000002</v>
      </c>
      <c r="X2736" s="61">
        <v>5.64</v>
      </c>
    </row>
    <row r="2737" spans="2:24" x14ac:dyDescent="0.2">
      <c r="B2737" s="64">
        <v>6.24</v>
      </c>
      <c r="D2737" s="65">
        <v>16.96</v>
      </c>
      <c r="X2737" s="61">
        <v>6.24</v>
      </c>
    </row>
    <row r="2738" spans="2:24" x14ac:dyDescent="0.2">
      <c r="B2738" s="64">
        <v>0.64</v>
      </c>
      <c r="D2738" s="65">
        <v>16.98</v>
      </c>
      <c r="X2738" s="61">
        <v>0.64</v>
      </c>
    </row>
    <row r="2739" spans="2:24" x14ac:dyDescent="0.2">
      <c r="B2739" s="64">
        <v>8.68</v>
      </c>
      <c r="D2739" s="65">
        <v>17.04</v>
      </c>
      <c r="X2739" s="61">
        <v>8.68</v>
      </c>
    </row>
    <row r="2740" spans="2:24" x14ac:dyDescent="0.2">
      <c r="B2740" s="64">
        <v>15.64</v>
      </c>
      <c r="D2740" s="65">
        <v>17.04</v>
      </c>
      <c r="X2740" s="61">
        <v>15.64</v>
      </c>
    </row>
    <row r="2741" spans="2:24" x14ac:dyDescent="0.2">
      <c r="B2741" s="64">
        <v>1.54</v>
      </c>
      <c r="D2741" s="65">
        <v>17.04</v>
      </c>
      <c r="X2741" s="61">
        <v>1.54</v>
      </c>
    </row>
    <row r="2742" spans="2:24" x14ac:dyDescent="0.2">
      <c r="B2742" s="64">
        <v>1</v>
      </c>
      <c r="D2742" s="65">
        <v>17.080000000000002</v>
      </c>
      <c r="X2742" s="61">
        <v>1</v>
      </c>
    </row>
    <row r="2743" spans="2:24" x14ac:dyDescent="0.2">
      <c r="B2743" s="64">
        <v>1.8800000000000001</v>
      </c>
      <c r="D2743" s="65">
        <v>17.080000000000002</v>
      </c>
      <c r="X2743" s="61">
        <v>1.8800000000000001</v>
      </c>
    </row>
    <row r="2744" spans="2:24" x14ac:dyDescent="0.2">
      <c r="B2744" s="64">
        <v>1.32</v>
      </c>
      <c r="D2744" s="65">
        <v>17.080000000000002</v>
      </c>
      <c r="X2744" s="61">
        <v>1.32</v>
      </c>
    </row>
    <row r="2745" spans="2:24" x14ac:dyDescent="0.2">
      <c r="B2745" s="64">
        <v>0.4</v>
      </c>
      <c r="D2745" s="65">
        <v>17.12</v>
      </c>
      <c r="X2745" s="61">
        <v>0.4</v>
      </c>
    </row>
    <row r="2746" spans="2:24" x14ac:dyDescent="0.2">
      <c r="B2746" s="64">
        <v>12.18</v>
      </c>
      <c r="D2746" s="65">
        <v>17.12</v>
      </c>
      <c r="X2746" s="61">
        <v>12.18</v>
      </c>
    </row>
    <row r="2747" spans="2:24" x14ac:dyDescent="0.2">
      <c r="B2747" s="64">
        <v>0.8</v>
      </c>
      <c r="D2747" s="65">
        <v>17.14</v>
      </c>
      <c r="X2747" s="61">
        <v>0.8</v>
      </c>
    </row>
    <row r="2748" spans="2:24" x14ac:dyDescent="0.2">
      <c r="B2748" s="64">
        <v>0.36</v>
      </c>
      <c r="D2748" s="65">
        <v>17.18</v>
      </c>
      <c r="X2748" s="61">
        <v>0.36</v>
      </c>
    </row>
    <row r="2749" spans="2:24" x14ac:dyDescent="0.2">
      <c r="B2749" s="64">
        <v>0.34</v>
      </c>
      <c r="D2749" s="65">
        <v>17.3</v>
      </c>
      <c r="X2749" s="61">
        <v>0.34</v>
      </c>
    </row>
    <row r="2750" spans="2:24" x14ac:dyDescent="0.2">
      <c r="B2750" s="64">
        <v>8</v>
      </c>
      <c r="D2750" s="65">
        <v>17.3</v>
      </c>
      <c r="X2750" s="61">
        <v>8</v>
      </c>
    </row>
    <row r="2751" spans="2:24" x14ac:dyDescent="0.2">
      <c r="B2751" s="64">
        <v>13.24</v>
      </c>
      <c r="D2751" s="65">
        <v>17.32</v>
      </c>
      <c r="X2751" s="61">
        <v>13.24</v>
      </c>
    </row>
    <row r="2752" spans="2:24" x14ac:dyDescent="0.2">
      <c r="B2752" s="64">
        <v>2.86</v>
      </c>
      <c r="D2752" s="65">
        <v>17.34</v>
      </c>
      <c r="X2752" s="61">
        <v>2.86</v>
      </c>
    </row>
    <row r="2753" spans="2:24" x14ac:dyDescent="0.2">
      <c r="B2753" s="64">
        <v>1.48</v>
      </c>
      <c r="D2753" s="65">
        <v>17.36</v>
      </c>
      <c r="X2753" s="61">
        <v>1.48</v>
      </c>
    </row>
    <row r="2754" spans="2:24" x14ac:dyDescent="0.2">
      <c r="B2754" s="64">
        <v>18.86</v>
      </c>
      <c r="D2754" s="65">
        <v>17.420000000000002</v>
      </c>
      <c r="X2754" s="61">
        <v>18.86</v>
      </c>
    </row>
    <row r="2755" spans="2:24" x14ac:dyDescent="0.2">
      <c r="B2755" s="64">
        <v>2.6</v>
      </c>
      <c r="D2755" s="65">
        <v>17.54</v>
      </c>
      <c r="X2755" s="61">
        <v>2.6</v>
      </c>
    </row>
    <row r="2756" spans="2:24" x14ac:dyDescent="0.2">
      <c r="B2756" s="64">
        <v>4.54</v>
      </c>
      <c r="D2756" s="65">
        <v>17.559999999999999</v>
      </c>
      <c r="X2756" s="61">
        <v>4.54</v>
      </c>
    </row>
    <row r="2757" spans="2:24" x14ac:dyDescent="0.2">
      <c r="B2757" s="64">
        <v>4.16</v>
      </c>
      <c r="D2757" s="65">
        <v>17.62</v>
      </c>
      <c r="X2757" s="61">
        <v>4.16</v>
      </c>
    </row>
    <row r="2758" spans="2:24" x14ac:dyDescent="0.2">
      <c r="B2758" s="64">
        <v>0.48</v>
      </c>
      <c r="D2758" s="65">
        <v>17.64</v>
      </c>
      <c r="X2758" s="61">
        <v>0.48</v>
      </c>
    </row>
    <row r="2759" spans="2:24" x14ac:dyDescent="0.2">
      <c r="B2759" s="64">
        <v>0.46</v>
      </c>
      <c r="D2759" s="65">
        <v>17.66</v>
      </c>
      <c r="X2759" s="61">
        <v>0.46</v>
      </c>
    </row>
    <row r="2760" spans="2:24" x14ac:dyDescent="0.2">
      <c r="B2760" s="64">
        <v>6.5200000000000005</v>
      </c>
      <c r="D2760" s="65">
        <v>17.68</v>
      </c>
      <c r="X2760" s="61">
        <v>6.5200000000000005</v>
      </c>
    </row>
    <row r="2761" spans="2:24" x14ac:dyDescent="0.2">
      <c r="B2761" s="64">
        <v>2.1800000000000002</v>
      </c>
      <c r="D2761" s="65">
        <v>17.7</v>
      </c>
      <c r="X2761" s="61">
        <v>2.1800000000000002</v>
      </c>
    </row>
    <row r="2762" spans="2:24" x14ac:dyDescent="0.2">
      <c r="B2762" s="64">
        <v>0.78</v>
      </c>
      <c r="D2762" s="65">
        <v>17.740000000000002</v>
      </c>
      <c r="X2762" s="61">
        <v>0.78</v>
      </c>
    </row>
    <row r="2763" spans="2:24" x14ac:dyDescent="0.2">
      <c r="B2763" s="64">
        <v>0.34</v>
      </c>
      <c r="D2763" s="65">
        <v>17.740000000000002</v>
      </c>
      <c r="X2763" s="61">
        <v>0.34</v>
      </c>
    </row>
    <row r="2764" spans="2:24" x14ac:dyDescent="0.2">
      <c r="B2764" s="64">
        <v>3.34</v>
      </c>
      <c r="D2764" s="65">
        <v>17.760000000000002</v>
      </c>
      <c r="X2764" s="61">
        <v>3.34</v>
      </c>
    </row>
    <row r="2765" spans="2:24" x14ac:dyDescent="0.2">
      <c r="B2765" s="64">
        <v>0.76</v>
      </c>
      <c r="D2765" s="65">
        <v>17.760000000000002</v>
      </c>
      <c r="X2765" s="61">
        <v>0.76</v>
      </c>
    </row>
    <row r="2766" spans="2:24" x14ac:dyDescent="0.2">
      <c r="B2766" s="64">
        <v>0.88</v>
      </c>
      <c r="D2766" s="65">
        <v>17.78</v>
      </c>
      <c r="X2766" s="61">
        <v>0.88</v>
      </c>
    </row>
    <row r="2767" spans="2:24" x14ac:dyDescent="0.2">
      <c r="B2767" s="64">
        <v>2.84</v>
      </c>
      <c r="D2767" s="65">
        <v>17.78</v>
      </c>
      <c r="X2767" s="61">
        <v>2.84</v>
      </c>
    </row>
    <row r="2768" spans="2:24" x14ac:dyDescent="0.2">
      <c r="B2768" s="64">
        <v>0.8</v>
      </c>
      <c r="D2768" s="65">
        <v>17.88</v>
      </c>
      <c r="X2768" s="61">
        <v>0.8</v>
      </c>
    </row>
    <row r="2769" spans="2:24" x14ac:dyDescent="0.2">
      <c r="B2769" s="64">
        <v>6.5600000000000005</v>
      </c>
      <c r="D2769" s="65">
        <v>17.900000000000002</v>
      </c>
      <c r="X2769" s="61">
        <v>6.5600000000000005</v>
      </c>
    </row>
    <row r="2770" spans="2:24" x14ac:dyDescent="0.2">
      <c r="B2770" s="64">
        <v>17.66</v>
      </c>
      <c r="D2770" s="65">
        <v>17.940000000000001</v>
      </c>
      <c r="X2770" s="61">
        <v>17.66</v>
      </c>
    </row>
    <row r="2771" spans="2:24" x14ac:dyDescent="0.2">
      <c r="B2771" s="64">
        <v>2.14</v>
      </c>
      <c r="D2771" s="65">
        <v>17.98</v>
      </c>
      <c r="X2771" s="61">
        <v>2.14</v>
      </c>
    </row>
    <row r="2772" spans="2:24" x14ac:dyDescent="0.2">
      <c r="B2772" s="64">
        <v>1.96</v>
      </c>
      <c r="D2772" s="65">
        <v>17.98</v>
      </c>
      <c r="X2772" s="61">
        <v>1.96</v>
      </c>
    </row>
    <row r="2773" spans="2:24" x14ac:dyDescent="0.2">
      <c r="B2773" s="64">
        <v>4.22</v>
      </c>
      <c r="D2773" s="65">
        <v>18</v>
      </c>
      <c r="X2773" s="61">
        <v>4.22</v>
      </c>
    </row>
    <row r="2774" spans="2:24" x14ac:dyDescent="0.2">
      <c r="B2774" s="64">
        <v>4.28</v>
      </c>
      <c r="D2774" s="65">
        <v>18</v>
      </c>
      <c r="X2774" s="61">
        <v>4.28</v>
      </c>
    </row>
    <row r="2775" spans="2:24" x14ac:dyDescent="0.2">
      <c r="B2775" s="64">
        <v>4.24</v>
      </c>
      <c r="D2775" s="65">
        <v>18.12</v>
      </c>
      <c r="X2775" s="61">
        <v>4.24</v>
      </c>
    </row>
    <row r="2776" spans="2:24" x14ac:dyDescent="0.2">
      <c r="B2776" s="64">
        <v>6.3</v>
      </c>
      <c r="D2776" s="65">
        <v>18.22</v>
      </c>
      <c r="X2776" s="61">
        <v>6.3</v>
      </c>
    </row>
    <row r="2777" spans="2:24" x14ac:dyDescent="0.2">
      <c r="B2777" s="64">
        <v>1.36</v>
      </c>
      <c r="D2777" s="65">
        <v>18.22</v>
      </c>
      <c r="X2777" s="61">
        <v>1.36</v>
      </c>
    </row>
    <row r="2778" spans="2:24" x14ac:dyDescent="0.2">
      <c r="B2778" s="64">
        <v>0.1</v>
      </c>
      <c r="D2778" s="65">
        <v>18.22</v>
      </c>
      <c r="X2778" s="61">
        <v>0.1</v>
      </c>
    </row>
    <row r="2779" spans="2:24" x14ac:dyDescent="0.2">
      <c r="B2779" s="64">
        <v>1.04</v>
      </c>
      <c r="D2779" s="65">
        <v>18.240000000000002</v>
      </c>
      <c r="X2779" s="61">
        <v>1.04</v>
      </c>
    </row>
    <row r="2780" spans="2:24" x14ac:dyDescent="0.2">
      <c r="B2780" s="64">
        <v>0.3</v>
      </c>
      <c r="D2780" s="65">
        <v>18.260000000000002</v>
      </c>
      <c r="X2780" s="61">
        <v>0.3</v>
      </c>
    </row>
    <row r="2781" spans="2:24" x14ac:dyDescent="0.2">
      <c r="B2781" s="64">
        <v>2.8000000000000003</v>
      </c>
      <c r="D2781" s="65">
        <v>18.28</v>
      </c>
      <c r="X2781" s="61">
        <v>2.8000000000000003</v>
      </c>
    </row>
    <row r="2782" spans="2:24" x14ac:dyDescent="0.2">
      <c r="B2782" s="64">
        <v>18.78</v>
      </c>
      <c r="D2782" s="65">
        <v>18.28</v>
      </c>
      <c r="X2782" s="61">
        <v>18.78</v>
      </c>
    </row>
    <row r="2783" spans="2:24" x14ac:dyDescent="0.2">
      <c r="B2783" s="64">
        <v>18.54</v>
      </c>
      <c r="D2783" s="65">
        <v>18.28</v>
      </c>
      <c r="X2783" s="61">
        <v>18.54</v>
      </c>
    </row>
    <row r="2784" spans="2:24" x14ac:dyDescent="0.2">
      <c r="B2784" s="64">
        <v>13.84</v>
      </c>
      <c r="D2784" s="65">
        <v>18.3</v>
      </c>
      <c r="X2784" s="61">
        <v>13.84</v>
      </c>
    </row>
    <row r="2785" spans="2:24" x14ac:dyDescent="0.2">
      <c r="B2785" s="64">
        <v>5.2</v>
      </c>
      <c r="D2785" s="65">
        <v>18.3</v>
      </c>
      <c r="X2785" s="61">
        <v>5.2</v>
      </c>
    </row>
    <row r="2786" spans="2:24" x14ac:dyDescent="0.2">
      <c r="B2786" s="64">
        <v>0.16</v>
      </c>
      <c r="D2786" s="65">
        <v>18.32</v>
      </c>
      <c r="X2786" s="61">
        <v>0.16</v>
      </c>
    </row>
    <row r="2787" spans="2:24" x14ac:dyDescent="0.2">
      <c r="B2787" s="64">
        <v>0.26</v>
      </c>
      <c r="D2787" s="65">
        <v>18.34</v>
      </c>
      <c r="X2787" s="61">
        <v>0.26</v>
      </c>
    </row>
    <row r="2788" spans="2:24" x14ac:dyDescent="0.2">
      <c r="B2788" s="64">
        <v>0.98</v>
      </c>
      <c r="D2788" s="65">
        <v>18.38</v>
      </c>
      <c r="X2788" s="61">
        <v>0.98</v>
      </c>
    </row>
    <row r="2789" spans="2:24" x14ac:dyDescent="0.2">
      <c r="B2789" s="64">
        <v>12.040000000000001</v>
      </c>
      <c r="D2789" s="65">
        <v>18.38</v>
      </c>
      <c r="X2789" s="61">
        <v>12.040000000000001</v>
      </c>
    </row>
    <row r="2790" spans="2:24" x14ac:dyDescent="0.2">
      <c r="B2790" s="64">
        <v>1.02</v>
      </c>
      <c r="D2790" s="65">
        <v>18.38</v>
      </c>
      <c r="X2790" s="61">
        <v>1.02</v>
      </c>
    </row>
    <row r="2791" spans="2:24" x14ac:dyDescent="0.2">
      <c r="B2791" s="64">
        <v>4.0200000000000005</v>
      </c>
      <c r="D2791" s="65">
        <v>18.400000000000002</v>
      </c>
      <c r="X2791" s="61">
        <v>4.0200000000000005</v>
      </c>
    </row>
    <row r="2792" spans="2:24" x14ac:dyDescent="0.2">
      <c r="B2792" s="64">
        <v>0.48</v>
      </c>
      <c r="D2792" s="65">
        <v>18.420000000000002</v>
      </c>
      <c r="X2792" s="61">
        <v>0.48</v>
      </c>
    </row>
    <row r="2793" spans="2:24" x14ac:dyDescent="0.2">
      <c r="B2793" s="64">
        <v>0.54</v>
      </c>
      <c r="D2793" s="65">
        <v>18.46</v>
      </c>
      <c r="X2793" s="61">
        <v>0.54</v>
      </c>
    </row>
    <row r="2794" spans="2:24" x14ac:dyDescent="0.2">
      <c r="B2794" s="64">
        <v>3.12</v>
      </c>
      <c r="D2794" s="65">
        <v>18.48</v>
      </c>
      <c r="X2794" s="61">
        <v>3.12</v>
      </c>
    </row>
    <row r="2795" spans="2:24" x14ac:dyDescent="0.2">
      <c r="B2795" s="64">
        <v>6.0200000000000005</v>
      </c>
      <c r="D2795" s="65">
        <v>18.54</v>
      </c>
      <c r="X2795" s="61">
        <v>6.0200000000000005</v>
      </c>
    </row>
    <row r="2796" spans="2:24" x14ac:dyDescent="0.2">
      <c r="B2796" s="64">
        <v>0.36</v>
      </c>
      <c r="D2796" s="65">
        <v>18.559999999999999</v>
      </c>
      <c r="X2796" s="61">
        <v>0.36</v>
      </c>
    </row>
    <row r="2797" spans="2:24" x14ac:dyDescent="0.2">
      <c r="B2797" s="64">
        <v>0.4</v>
      </c>
      <c r="D2797" s="65">
        <v>18.559999999999999</v>
      </c>
      <c r="X2797" s="61">
        <v>0.4</v>
      </c>
    </row>
    <row r="2798" spans="2:24" x14ac:dyDescent="0.2">
      <c r="B2798" s="64">
        <v>1.1400000000000001</v>
      </c>
      <c r="D2798" s="65">
        <v>18.559999999999999</v>
      </c>
      <c r="X2798" s="61">
        <v>1.1400000000000001</v>
      </c>
    </row>
    <row r="2799" spans="2:24" x14ac:dyDescent="0.2">
      <c r="B2799" s="64">
        <v>6.66</v>
      </c>
      <c r="D2799" s="65">
        <v>18.559999999999999</v>
      </c>
      <c r="X2799" s="61">
        <v>6.66</v>
      </c>
    </row>
    <row r="2800" spans="2:24" x14ac:dyDescent="0.2">
      <c r="B2800" s="64">
        <v>1.24</v>
      </c>
      <c r="D2800" s="65">
        <v>18.559999999999999</v>
      </c>
      <c r="X2800" s="61">
        <v>1.24</v>
      </c>
    </row>
    <row r="2801" spans="2:24" x14ac:dyDescent="0.2">
      <c r="B2801" s="64">
        <v>16</v>
      </c>
      <c r="D2801" s="65">
        <v>18.580000000000002</v>
      </c>
      <c r="X2801" s="61">
        <v>16</v>
      </c>
    </row>
    <row r="2802" spans="2:24" x14ac:dyDescent="0.2">
      <c r="B2802" s="64">
        <v>8.8000000000000007</v>
      </c>
      <c r="D2802" s="65">
        <v>18.580000000000002</v>
      </c>
      <c r="X2802" s="61">
        <v>8.8000000000000007</v>
      </c>
    </row>
    <row r="2803" spans="2:24" x14ac:dyDescent="0.2">
      <c r="B2803" s="64">
        <v>1.1000000000000001</v>
      </c>
      <c r="D2803" s="65">
        <v>18.68</v>
      </c>
      <c r="X2803" s="61">
        <v>1.1000000000000001</v>
      </c>
    </row>
    <row r="2804" spans="2:24" x14ac:dyDescent="0.2">
      <c r="B2804" s="64">
        <v>0.22</v>
      </c>
      <c r="D2804" s="65">
        <v>18.7</v>
      </c>
      <c r="X2804" s="61">
        <v>0.22</v>
      </c>
    </row>
    <row r="2805" spans="2:24" x14ac:dyDescent="0.2">
      <c r="B2805" s="64">
        <v>2</v>
      </c>
      <c r="D2805" s="65">
        <v>18.72</v>
      </c>
      <c r="X2805" s="61">
        <v>2</v>
      </c>
    </row>
    <row r="2806" spans="2:24" x14ac:dyDescent="0.2">
      <c r="B2806" s="64">
        <v>1.78</v>
      </c>
      <c r="D2806" s="65">
        <v>18.78</v>
      </c>
      <c r="X2806" s="61">
        <v>1.78</v>
      </c>
    </row>
    <row r="2807" spans="2:24" x14ac:dyDescent="0.2">
      <c r="B2807" s="64">
        <v>3.38</v>
      </c>
      <c r="D2807" s="65">
        <v>18.78</v>
      </c>
      <c r="X2807" s="61">
        <v>3.38</v>
      </c>
    </row>
    <row r="2808" spans="2:24" x14ac:dyDescent="0.2">
      <c r="B2808" s="64">
        <v>1.48</v>
      </c>
      <c r="D2808" s="65">
        <v>18.78</v>
      </c>
      <c r="X2808" s="61">
        <v>1.48</v>
      </c>
    </row>
    <row r="2809" spans="2:24" x14ac:dyDescent="0.2">
      <c r="B2809" s="64">
        <v>2.08</v>
      </c>
      <c r="D2809" s="65">
        <v>18.78</v>
      </c>
      <c r="X2809" s="61">
        <v>2.08</v>
      </c>
    </row>
    <row r="2810" spans="2:24" x14ac:dyDescent="0.2">
      <c r="B2810" s="64">
        <v>4.28</v>
      </c>
      <c r="D2810" s="65">
        <v>18.82</v>
      </c>
      <c r="X2810" s="61">
        <v>4.28</v>
      </c>
    </row>
    <row r="2811" spans="2:24" x14ac:dyDescent="0.2">
      <c r="B2811" s="64">
        <v>4.24</v>
      </c>
      <c r="D2811" s="65">
        <v>18.82</v>
      </c>
      <c r="X2811" s="61">
        <v>4.24</v>
      </c>
    </row>
    <row r="2812" spans="2:24" x14ac:dyDescent="0.2">
      <c r="B2812" s="64">
        <v>0.5</v>
      </c>
      <c r="D2812" s="65">
        <v>18.84</v>
      </c>
      <c r="X2812" s="61">
        <v>0.5</v>
      </c>
    </row>
    <row r="2813" spans="2:24" x14ac:dyDescent="0.2">
      <c r="B2813" s="64">
        <v>1.08</v>
      </c>
      <c r="D2813" s="65">
        <v>18.84</v>
      </c>
      <c r="X2813" s="61">
        <v>1.08</v>
      </c>
    </row>
    <row r="2814" spans="2:24" x14ac:dyDescent="0.2">
      <c r="B2814" s="64">
        <v>3.36</v>
      </c>
      <c r="D2814" s="65">
        <v>18.84</v>
      </c>
      <c r="X2814" s="61">
        <v>3.36</v>
      </c>
    </row>
    <row r="2815" spans="2:24" x14ac:dyDescent="0.2">
      <c r="B2815" s="64">
        <v>0.12</v>
      </c>
      <c r="D2815" s="65">
        <v>18.86</v>
      </c>
      <c r="X2815" s="61">
        <v>0.12</v>
      </c>
    </row>
    <row r="2816" spans="2:24" x14ac:dyDescent="0.2">
      <c r="B2816" s="64">
        <v>0.72</v>
      </c>
      <c r="D2816" s="65">
        <v>18.86</v>
      </c>
      <c r="X2816" s="61">
        <v>0.72</v>
      </c>
    </row>
    <row r="2817" spans="2:24" x14ac:dyDescent="0.2">
      <c r="B2817" s="64">
        <v>0.26</v>
      </c>
      <c r="D2817" s="65">
        <v>18.86</v>
      </c>
      <c r="X2817" s="61">
        <v>0.26</v>
      </c>
    </row>
    <row r="2818" spans="2:24" x14ac:dyDescent="0.2">
      <c r="B2818" s="64">
        <v>1.96</v>
      </c>
      <c r="D2818" s="65">
        <v>18.88</v>
      </c>
      <c r="X2818" s="61">
        <v>1.96</v>
      </c>
    </row>
    <row r="2819" spans="2:24" x14ac:dyDescent="0.2">
      <c r="B2819" s="64">
        <v>0.14000000000000001</v>
      </c>
      <c r="D2819" s="65">
        <v>18.88</v>
      </c>
      <c r="X2819" s="61">
        <v>0.14000000000000001</v>
      </c>
    </row>
    <row r="2820" spans="2:24" x14ac:dyDescent="0.2">
      <c r="B2820" s="64">
        <v>16.02</v>
      </c>
      <c r="D2820" s="65">
        <v>18.920000000000002</v>
      </c>
      <c r="X2820" s="61">
        <v>16.02</v>
      </c>
    </row>
    <row r="2821" spans="2:24" x14ac:dyDescent="0.2">
      <c r="B2821" s="64">
        <v>0.14000000000000001</v>
      </c>
      <c r="D2821" s="65">
        <v>18.920000000000002</v>
      </c>
      <c r="X2821" s="61">
        <v>0.14000000000000001</v>
      </c>
    </row>
    <row r="2822" spans="2:24" x14ac:dyDescent="0.2">
      <c r="B2822" s="64">
        <v>4.2</v>
      </c>
      <c r="D2822" s="65">
        <v>18.920000000000002</v>
      </c>
      <c r="X2822" s="61">
        <v>4.2</v>
      </c>
    </row>
    <row r="2823" spans="2:24" x14ac:dyDescent="0.2">
      <c r="B2823" s="64">
        <v>0.38</v>
      </c>
      <c r="D2823" s="65">
        <v>18.940000000000001</v>
      </c>
      <c r="X2823" s="61">
        <v>0.38</v>
      </c>
    </row>
    <row r="2824" spans="2:24" x14ac:dyDescent="0.2">
      <c r="B2824" s="64">
        <v>7.76</v>
      </c>
      <c r="D2824" s="65">
        <v>18.940000000000001</v>
      </c>
      <c r="X2824" s="61">
        <v>7.76</v>
      </c>
    </row>
    <row r="2825" spans="2:24" x14ac:dyDescent="0.2">
      <c r="B2825" s="64">
        <v>5.42</v>
      </c>
      <c r="D2825" s="65">
        <v>18.940000000000001</v>
      </c>
      <c r="X2825" s="61">
        <v>5.42</v>
      </c>
    </row>
    <row r="2826" spans="2:24" x14ac:dyDescent="0.2">
      <c r="B2826" s="64">
        <v>19.12</v>
      </c>
      <c r="D2826" s="65">
        <v>18.96</v>
      </c>
      <c r="X2826" s="61">
        <v>19.12</v>
      </c>
    </row>
    <row r="2827" spans="2:24" x14ac:dyDescent="0.2">
      <c r="B2827" s="64">
        <v>2.58</v>
      </c>
      <c r="D2827" s="65">
        <v>19</v>
      </c>
      <c r="X2827" s="61">
        <v>2.58</v>
      </c>
    </row>
    <row r="2828" spans="2:24" x14ac:dyDescent="0.2">
      <c r="B2828" s="64">
        <v>11.22</v>
      </c>
      <c r="D2828" s="65">
        <v>19.04</v>
      </c>
      <c r="X2828" s="61">
        <v>11.22</v>
      </c>
    </row>
    <row r="2829" spans="2:24" x14ac:dyDescent="0.2">
      <c r="B2829" s="64">
        <v>10.08</v>
      </c>
      <c r="D2829" s="65">
        <v>19.059999999999999</v>
      </c>
      <c r="X2829" s="61">
        <v>10.08</v>
      </c>
    </row>
    <row r="2830" spans="2:24" x14ac:dyDescent="0.2">
      <c r="B2830" s="64">
        <v>3.68</v>
      </c>
      <c r="D2830" s="65">
        <v>19.059999999999999</v>
      </c>
      <c r="X2830" s="61">
        <v>3.68</v>
      </c>
    </row>
    <row r="2831" spans="2:24" x14ac:dyDescent="0.2">
      <c r="B2831" s="64">
        <v>0.46</v>
      </c>
      <c r="D2831" s="65">
        <v>19.100000000000001</v>
      </c>
      <c r="X2831" s="61">
        <v>0.46</v>
      </c>
    </row>
    <row r="2832" spans="2:24" x14ac:dyDescent="0.2">
      <c r="B2832" s="64">
        <v>1.6</v>
      </c>
      <c r="D2832" s="65">
        <v>19.100000000000001</v>
      </c>
      <c r="X2832" s="61">
        <v>1.6</v>
      </c>
    </row>
    <row r="2833" spans="2:24" x14ac:dyDescent="0.2">
      <c r="B2833" s="64">
        <v>1.3800000000000001</v>
      </c>
      <c r="D2833" s="65">
        <v>19.12</v>
      </c>
      <c r="X2833" s="61">
        <v>1.3800000000000001</v>
      </c>
    </row>
    <row r="2834" spans="2:24" x14ac:dyDescent="0.2">
      <c r="B2834" s="64">
        <v>0.46</v>
      </c>
      <c r="D2834" s="65">
        <v>19.14</v>
      </c>
      <c r="X2834" s="61">
        <v>0.46</v>
      </c>
    </row>
    <row r="2835" spans="2:24" x14ac:dyDescent="0.2">
      <c r="B2835" s="64">
        <v>18.3</v>
      </c>
      <c r="D2835" s="65">
        <v>19.2</v>
      </c>
      <c r="X2835" s="61">
        <v>18.3</v>
      </c>
    </row>
    <row r="2836" spans="2:24" x14ac:dyDescent="0.2">
      <c r="B2836" s="64">
        <v>1.62</v>
      </c>
      <c r="D2836" s="65">
        <v>19.240000000000002</v>
      </c>
      <c r="X2836" s="61">
        <v>1.62</v>
      </c>
    </row>
    <row r="2837" spans="2:24" x14ac:dyDescent="0.2">
      <c r="B2837" s="64">
        <v>6.26</v>
      </c>
      <c r="D2837" s="65">
        <v>19.32</v>
      </c>
      <c r="X2837" s="61">
        <v>6.26</v>
      </c>
    </row>
    <row r="2838" spans="2:24" x14ac:dyDescent="0.2">
      <c r="B2838" s="64">
        <v>2.9</v>
      </c>
      <c r="D2838" s="65">
        <v>19.32</v>
      </c>
      <c r="X2838" s="61">
        <v>2.9</v>
      </c>
    </row>
    <row r="2839" spans="2:24" x14ac:dyDescent="0.2">
      <c r="B2839" s="64">
        <v>0.94000000000000006</v>
      </c>
      <c r="D2839" s="65">
        <v>19.34</v>
      </c>
      <c r="X2839" s="61">
        <v>0.94000000000000006</v>
      </c>
    </row>
    <row r="2840" spans="2:24" x14ac:dyDescent="0.2">
      <c r="B2840" s="64">
        <v>0.62</v>
      </c>
      <c r="D2840" s="65">
        <v>19.36</v>
      </c>
      <c r="X2840" s="61">
        <v>0.62</v>
      </c>
    </row>
    <row r="2841" spans="2:24" x14ac:dyDescent="0.2">
      <c r="B2841" s="64">
        <v>5.84</v>
      </c>
      <c r="D2841" s="65">
        <v>19.36</v>
      </c>
      <c r="X2841" s="61">
        <v>5.84</v>
      </c>
    </row>
    <row r="2842" spans="2:24" x14ac:dyDescent="0.2">
      <c r="B2842" s="64">
        <v>6.4</v>
      </c>
      <c r="D2842" s="65">
        <v>19.36</v>
      </c>
      <c r="X2842" s="61">
        <v>6.4</v>
      </c>
    </row>
    <row r="2843" spans="2:24" x14ac:dyDescent="0.2">
      <c r="B2843" s="64">
        <v>3.42</v>
      </c>
      <c r="D2843" s="65">
        <v>19.38</v>
      </c>
      <c r="X2843" s="61">
        <v>3.42</v>
      </c>
    </row>
    <row r="2844" spans="2:24" x14ac:dyDescent="0.2">
      <c r="B2844" s="64">
        <v>2.86</v>
      </c>
      <c r="D2844" s="65">
        <v>19.400000000000002</v>
      </c>
      <c r="X2844" s="61">
        <v>2.86</v>
      </c>
    </row>
    <row r="2845" spans="2:24" x14ac:dyDescent="0.2">
      <c r="B2845" s="64">
        <v>0.82000000000000006</v>
      </c>
      <c r="D2845" s="65">
        <v>19.400000000000002</v>
      </c>
      <c r="X2845" s="61">
        <v>0.82000000000000006</v>
      </c>
    </row>
    <row r="2846" spans="2:24" x14ac:dyDescent="0.2">
      <c r="B2846" s="64">
        <v>1.58</v>
      </c>
      <c r="D2846" s="65">
        <v>19.46</v>
      </c>
      <c r="X2846" s="61">
        <v>1.58</v>
      </c>
    </row>
    <row r="2847" spans="2:24" x14ac:dyDescent="0.2">
      <c r="B2847" s="64">
        <v>1.42</v>
      </c>
      <c r="D2847" s="65">
        <v>19.559999999999999</v>
      </c>
      <c r="X2847" s="61">
        <v>1.42</v>
      </c>
    </row>
    <row r="2848" spans="2:24" x14ac:dyDescent="0.2">
      <c r="B2848" s="64">
        <v>0.48</v>
      </c>
      <c r="D2848" s="65">
        <v>19.559999999999999</v>
      </c>
      <c r="X2848" s="61">
        <v>0.48</v>
      </c>
    </row>
    <row r="2849" spans="1:24" x14ac:dyDescent="0.2">
      <c r="B2849" s="64">
        <v>0.08</v>
      </c>
      <c r="D2849" s="65">
        <v>19.62</v>
      </c>
      <c r="X2849" s="61">
        <v>0.08</v>
      </c>
    </row>
    <row r="2850" spans="1:24" x14ac:dyDescent="0.2">
      <c r="B2850" s="64">
        <v>7.44</v>
      </c>
      <c r="D2850" s="65">
        <v>19.66</v>
      </c>
      <c r="X2850" s="61">
        <v>7.44</v>
      </c>
    </row>
    <row r="2851" spans="1:24" x14ac:dyDescent="0.2">
      <c r="B2851" s="64">
        <v>0.26</v>
      </c>
      <c r="D2851" s="65">
        <v>19.68</v>
      </c>
      <c r="X2851" s="61">
        <v>0.26</v>
      </c>
    </row>
    <row r="2852" spans="1:24" x14ac:dyDescent="0.2">
      <c r="B2852" s="64">
        <v>17.18</v>
      </c>
      <c r="D2852" s="65">
        <v>19.72</v>
      </c>
      <c r="X2852" s="61">
        <v>17.18</v>
      </c>
    </row>
    <row r="2853" spans="1:24" x14ac:dyDescent="0.2">
      <c r="B2853" s="64">
        <v>0.24</v>
      </c>
      <c r="D2853" s="65">
        <v>19.740000000000002</v>
      </c>
      <c r="X2853" s="61">
        <v>0.24</v>
      </c>
    </row>
    <row r="2854" spans="1:24" x14ac:dyDescent="0.2">
      <c r="B2854" s="64">
        <v>0.14000000000000001</v>
      </c>
      <c r="D2854" s="65">
        <v>19.740000000000002</v>
      </c>
      <c r="X2854" s="61">
        <v>0.14000000000000001</v>
      </c>
    </row>
    <row r="2855" spans="1:24" x14ac:dyDescent="0.2">
      <c r="B2855" s="64">
        <v>1.54</v>
      </c>
      <c r="D2855" s="65">
        <v>19.78</v>
      </c>
      <c r="X2855" s="61">
        <v>1.54</v>
      </c>
    </row>
    <row r="2856" spans="1:24" x14ac:dyDescent="0.2">
      <c r="B2856" s="64">
        <v>0.86</v>
      </c>
      <c r="D2856" s="65">
        <v>19.78</v>
      </c>
      <c r="X2856" s="61">
        <v>0.86</v>
      </c>
    </row>
    <row r="2857" spans="1:24" x14ac:dyDescent="0.2">
      <c r="B2857" s="64">
        <v>1.56</v>
      </c>
      <c r="D2857" s="65">
        <v>19.8</v>
      </c>
      <c r="X2857" s="61">
        <v>1.56</v>
      </c>
    </row>
    <row r="2858" spans="1:24" x14ac:dyDescent="0.2">
      <c r="B2858" s="64">
        <v>4.54</v>
      </c>
      <c r="D2858" s="65">
        <v>19.82</v>
      </c>
      <c r="X2858" s="61">
        <v>4.54</v>
      </c>
    </row>
    <row r="2859" spans="1:24" x14ac:dyDescent="0.2">
      <c r="B2859" s="64">
        <v>0.36</v>
      </c>
      <c r="D2859" s="65">
        <v>19.920000000000002</v>
      </c>
      <c r="X2859" s="61">
        <v>0.36</v>
      </c>
    </row>
    <row r="2860" spans="1:24" x14ac:dyDescent="0.2">
      <c r="B2860" s="64">
        <v>0.76</v>
      </c>
      <c r="D2860" s="65">
        <v>19.96</v>
      </c>
      <c r="X2860" s="61">
        <v>0.76</v>
      </c>
    </row>
    <row r="2861" spans="1:24" x14ac:dyDescent="0.2">
      <c r="B2861" s="64">
        <v>13.6</v>
      </c>
      <c r="D2861" s="65">
        <v>19.96</v>
      </c>
      <c r="X2861" s="61">
        <v>13.6</v>
      </c>
    </row>
    <row r="2862" spans="1:24" x14ac:dyDescent="0.2">
      <c r="B2862" s="64">
        <v>7.1400000000000006</v>
      </c>
      <c r="D2862" s="65">
        <v>19.96</v>
      </c>
      <c r="X2862" s="61">
        <v>7.1400000000000006</v>
      </c>
    </row>
    <row r="2863" spans="1:24" x14ac:dyDescent="0.2">
      <c r="A2863" s="97"/>
      <c r="B2863" s="98"/>
      <c r="D2863" s="99"/>
    </row>
    <row r="2864" spans="1:24" x14ac:dyDescent="0.2">
      <c r="A2864" s="97"/>
      <c r="B2864" s="98"/>
      <c r="D2864" s="99"/>
    </row>
    <row r="2865" spans="1:4" x14ac:dyDescent="0.2">
      <c r="A2865" s="97"/>
      <c r="B2865" s="98"/>
      <c r="D2865" s="99"/>
    </row>
    <row r="2866" spans="1:4" x14ac:dyDescent="0.2">
      <c r="A2866" s="97"/>
      <c r="B2866" s="98"/>
      <c r="D2866" s="99"/>
    </row>
    <row r="2867" spans="1:4" x14ac:dyDescent="0.2">
      <c r="A2867" s="97"/>
      <c r="B2867" s="98"/>
      <c r="D2867" s="99"/>
    </row>
    <row r="2868" spans="1:4" x14ac:dyDescent="0.2">
      <c r="A2868" s="97"/>
      <c r="B2868" s="98"/>
      <c r="D2868" s="99"/>
    </row>
    <row r="2869" spans="1:4" x14ac:dyDescent="0.2">
      <c r="A2869" s="97"/>
      <c r="B2869" s="98"/>
      <c r="D2869" s="99"/>
    </row>
    <row r="2870" spans="1:4" x14ac:dyDescent="0.2">
      <c r="A2870" s="97"/>
      <c r="B2870" s="98"/>
      <c r="D2870" s="99"/>
    </row>
    <row r="2871" spans="1:4" x14ac:dyDescent="0.2">
      <c r="A2871" s="97"/>
      <c r="B2871" s="98"/>
      <c r="D2871" s="99"/>
    </row>
    <row r="2872" spans="1:4" x14ac:dyDescent="0.2">
      <c r="A2872" s="97"/>
      <c r="B2872" s="98"/>
      <c r="D2872" s="99"/>
    </row>
    <row r="2873" spans="1:4" x14ac:dyDescent="0.2">
      <c r="A2873" s="97"/>
      <c r="B2873" s="98"/>
      <c r="D2873" s="99"/>
    </row>
    <row r="2874" spans="1:4" x14ac:dyDescent="0.2">
      <c r="A2874" s="97"/>
      <c r="B2874" s="98"/>
      <c r="D2874" s="99"/>
    </row>
    <row r="2875" spans="1:4" x14ac:dyDescent="0.2">
      <c r="A2875" s="97"/>
      <c r="B2875" s="98"/>
      <c r="D2875" s="99"/>
    </row>
    <row r="2876" spans="1:4" x14ac:dyDescent="0.2">
      <c r="A2876" s="97"/>
      <c r="B2876" s="98"/>
      <c r="D2876" s="99"/>
    </row>
    <row r="2877" spans="1:4" x14ac:dyDescent="0.2">
      <c r="A2877" s="97"/>
      <c r="B2877" s="98"/>
      <c r="D2877" s="99"/>
    </row>
    <row r="2878" spans="1:4" x14ac:dyDescent="0.2">
      <c r="A2878" s="97"/>
      <c r="B2878" s="98"/>
      <c r="D2878" s="99"/>
    </row>
    <row r="2879" spans="1:4" x14ac:dyDescent="0.2">
      <c r="A2879" s="97"/>
      <c r="B2879" s="98"/>
      <c r="D2879" s="99"/>
    </row>
  </sheetData>
  <sortState ref="D1:D2879">
    <sortCondition ref="D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6"/>
  <sheetViews>
    <sheetView tabSelected="1" topLeftCell="C1" workbookViewId="0">
      <selection activeCell="O2862" sqref="O1:O2862"/>
    </sheetView>
  </sheetViews>
  <sheetFormatPr baseColWidth="10" defaultRowHeight="15" x14ac:dyDescent="0.2"/>
  <cols>
    <col min="1" max="1" width="22.33203125" style="155" customWidth="1"/>
    <col min="2" max="2" width="23.33203125" style="61" customWidth="1"/>
    <col min="3" max="3" width="11.5" style="144" customWidth="1"/>
    <col min="4" max="4" width="22.33203125" style="159" customWidth="1"/>
    <col min="5" max="5" width="23.33203125" style="160" customWidth="1"/>
    <col min="6" max="6" width="11.5" style="161" customWidth="1"/>
    <col min="8" max="8" width="6" style="61" bestFit="1" customWidth="1"/>
  </cols>
  <sheetData>
    <row r="1" spans="1:15" x14ac:dyDescent="0.2">
      <c r="A1" s="153">
        <v>1.76</v>
      </c>
      <c r="B1" s="154">
        <v>2.1970299999999998</v>
      </c>
      <c r="C1" s="143">
        <f>((A1-B1)^2)/B1</f>
        <v>8.6933369548890929E-2</v>
      </c>
      <c r="D1" s="156">
        <v>0.04</v>
      </c>
      <c r="E1" s="157">
        <v>2.1970299999999998</v>
      </c>
      <c r="F1" s="158">
        <f>((D1-E1)^2)/E1</f>
        <v>2.1177582558727006</v>
      </c>
      <c r="H1" s="145">
        <v>0.04</v>
      </c>
      <c r="I1">
        <f>AVERAGE(H1:H2862)</f>
        <v>4.1980992313067773</v>
      </c>
      <c r="J1" t="s">
        <v>750</v>
      </c>
      <c r="N1" s="61">
        <v>0.04</v>
      </c>
      <c r="O1">
        <v>2.1177582558727006</v>
      </c>
    </row>
    <row r="2" spans="1:15" x14ac:dyDescent="0.2">
      <c r="A2" s="155">
        <v>3.3200000000000003</v>
      </c>
      <c r="B2" s="61">
        <v>2.1970299999999998</v>
      </c>
      <c r="C2" s="144">
        <f>((A2-B2)^2)/B2</f>
        <v>0.57398470703631765</v>
      </c>
      <c r="D2" s="159">
        <v>0.04</v>
      </c>
      <c r="E2" s="160">
        <v>2.1970299999999998</v>
      </c>
      <c r="F2" s="161">
        <f>((D2-E2)^2)/E2</f>
        <v>2.1177582558727006</v>
      </c>
      <c r="H2" s="145">
        <v>0.04</v>
      </c>
      <c r="I2">
        <f>SLOPE(D:D,H:H)</f>
        <v>1</v>
      </c>
      <c r="N2" s="61">
        <v>0.04</v>
      </c>
      <c r="O2">
        <v>2.1177582558727006</v>
      </c>
    </row>
    <row r="3" spans="1:15" x14ac:dyDescent="0.2">
      <c r="A3" s="155">
        <v>0.1</v>
      </c>
      <c r="B3" s="61">
        <v>2.1970299999999998</v>
      </c>
      <c r="C3" s="144">
        <f>((A3-B3)^2)/B3</f>
        <v>2.0015815992043802</v>
      </c>
      <c r="D3" s="159">
        <v>0.06</v>
      </c>
      <c r="E3" s="160">
        <v>2.1970299999999998</v>
      </c>
      <c r="F3" s="161">
        <f>((D3-E3)^2)/E3</f>
        <v>2.0786685757135768</v>
      </c>
      <c r="H3" s="146">
        <v>0.06</v>
      </c>
      <c r="I3">
        <f>SLOPE(H:H,H:H)</f>
        <v>1</v>
      </c>
      <c r="N3" s="61">
        <v>0.06</v>
      </c>
      <c r="O3">
        <v>2.0786685757135768</v>
      </c>
    </row>
    <row r="4" spans="1:15" x14ac:dyDescent="0.2">
      <c r="A4" s="155">
        <v>4.58</v>
      </c>
      <c r="B4" s="61">
        <v>2.1970299999999998</v>
      </c>
      <c r="C4" s="144">
        <f>((A4-B4)^2)/B4</f>
        <v>2.5846465550766271</v>
      </c>
      <c r="D4" s="159">
        <v>0.06</v>
      </c>
      <c r="E4" s="160">
        <v>2.1970299999999998</v>
      </c>
      <c r="F4" s="161">
        <f>((D4-E4)^2)/E4</f>
        <v>2.0786685757135768</v>
      </c>
      <c r="H4" s="146">
        <v>0.06</v>
      </c>
      <c r="N4" s="61">
        <v>0.06</v>
      </c>
      <c r="O4">
        <v>2.0786685757135768</v>
      </c>
    </row>
    <row r="5" spans="1:15" x14ac:dyDescent="0.2">
      <c r="A5" s="155">
        <v>0.48</v>
      </c>
      <c r="B5" s="61">
        <v>2.1970299999999998</v>
      </c>
      <c r="C5" s="144">
        <f>((A5-B5)^2)/B5</f>
        <v>1.3418988456689256</v>
      </c>
      <c r="D5" s="159">
        <v>0.06</v>
      </c>
      <c r="E5" s="160">
        <v>2.1970299999999998</v>
      </c>
      <c r="F5" s="161">
        <f>((D5-E5)^2)/E5</f>
        <v>2.0786685757135768</v>
      </c>
      <c r="H5" s="146">
        <v>0.06</v>
      </c>
      <c r="I5">
        <v>4.1980992313067773</v>
      </c>
      <c r="J5">
        <f>I5/(19.96-0.04)</f>
        <v>0.21074795337885427</v>
      </c>
      <c r="K5" t="s">
        <v>751</v>
      </c>
      <c r="N5" s="61">
        <v>0.06</v>
      </c>
      <c r="O5">
        <v>2.0786685757135768</v>
      </c>
    </row>
    <row r="6" spans="1:15" x14ac:dyDescent="0.2">
      <c r="A6" s="155">
        <v>0.5</v>
      </c>
      <c r="B6" s="61">
        <v>2.1970299999999998</v>
      </c>
      <c r="C6" s="144">
        <f>((A6-B6)^2)/B6</f>
        <v>1.3108199801095113</v>
      </c>
      <c r="D6" s="159">
        <v>0.06</v>
      </c>
      <c r="E6" s="160">
        <v>2.1970299999999998</v>
      </c>
      <c r="F6" s="161">
        <f>((D6-E6)^2)/E6</f>
        <v>2.0786685757135768</v>
      </c>
      <c r="H6" s="146">
        <v>0.06</v>
      </c>
      <c r="N6" s="61">
        <v>0.06</v>
      </c>
      <c r="O6">
        <v>2.0786685757135768</v>
      </c>
    </row>
    <row r="7" spans="1:15" x14ac:dyDescent="0.2">
      <c r="A7" s="155">
        <v>10.76</v>
      </c>
      <c r="B7" s="61">
        <v>2.1970299999999998</v>
      </c>
      <c r="C7" s="144">
        <f>((A7-B7)^2)/B7</f>
        <v>33.374353204507912</v>
      </c>
      <c r="D7" s="159">
        <v>0.06</v>
      </c>
      <c r="E7" s="160">
        <v>2.1970299999999998</v>
      </c>
      <c r="F7" s="161">
        <f>((D7-E7)^2)/E7</f>
        <v>2.0786685757135768</v>
      </c>
      <c r="H7" s="146">
        <v>0.06</v>
      </c>
      <c r="N7" s="61">
        <v>0.06</v>
      </c>
      <c r="O7">
        <v>2.0786685757135768</v>
      </c>
    </row>
    <row r="8" spans="1:15" x14ac:dyDescent="0.2">
      <c r="A8" s="155">
        <v>0.92</v>
      </c>
      <c r="B8" s="61">
        <v>2.1970299999999998</v>
      </c>
      <c r="C8" s="144">
        <f>((A8-B8)^2)/B8</f>
        <v>0.74227735665876193</v>
      </c>
      <c r="D8" s="159">
        <v>0.06</v>
      </c>
      <c r="E8" s="160">
        <v>2.1970299999999998</v>
      </c>
      <c r="F8" s="161">
        <f>((D8-E8)^2)/E8</f>
        <v>2.0786685757135768</v>
      </c>
      <c r="H8" s="146">
        <v>0.06</v>
      </c>
      <c r="N8" s="61">
        <v>0.06</v>
      </c>
      <c r="O8">
        <v>2.0786685757135768</v>
      </c>
    </row>
    <row r="9" spans="1:15" x14ac:dyDescent="0.2">
      <c r="A9" s="155">
        <v>0.54</v>
      </c>
      <c r="B9" s="61">
        <v>2.1970299999999998</v>
      </c>
      <c r="C9" s="144">
        <f>((A9-B9)^2)/B9</f>
        <v>1.249754632799734</v>
      </c>
      <c r="D9" s="159">
        <v>0.08</v>
      </c>
      <c r="E9" s="160">
        <v>2.1970299999999998</v>
      </c>
      <c r="F9" s="161">
        <f>((D9-E9)^2)/E9</f>
        <v>2.0399430234908031</v>
      </c>
      <c r="H9" s="147">
        <v>0.08</v>
      </c>
      <c r="N9" s="61">
        <v>0.08</v>
      </c>
      <c r="O9">
        <v>2.0399430234908031</v>
      </c>
    </row>
    <row r="10" spans="1:15" x14ac:dyDescent="0.2">
      <c r="A10" s="155">
        <v>0.8</v>
      </c>
      <c r="B10" s="61">
        <v>2.1970299999999998</v>
      </c>
      <c r="C10" s="144">
        <f>((A10-B10)^2)/B10</f>
        <v>0.88833234908034908</v>
      </c>
      <c r="D10" s="159">
        <v>0.08</v>
      </c>
      <c r="E10" s="160">
        <v>2.1970299999999998</v>
      </c>
      <c r="F10" s="161">
        <f>((D10-E10)^2)/E10</f>
        <v>2.0399430234908031</v>
      </c>
      <c r="H10" s="147">
        <v>0.08</v>
      </c>
      <c r="N10" s="61">
        <v>0.08</v>
      </c>
      <c r="O10">
        <v>2.0399430234908031</v>
      </c>
    </row>
    <row r="11" spans="1:15" x14ac:dyDescent="0.2">
      <c r="A11" s="155">
        <v>3.46</v>
      </c>
      <c r="B11" s="61">
        <v>2.1970299999999998</v>
      </c>
      <c r="C11" s="144">
        <f>((A11-B11)^2)/B11</f>
        <v>0.72602250351611064</v>
      </c>
      <c r="D11" s="159">
        <v>0.08</v>
      </c>
      <c r="E11" s="160">
        <v>2.1970299999999998</v>
      </c>
      <c r="F11" s="161">
        <f>((D11-E11)^2)/E11</f>
        <v>2.0399430234908031</v>
      </c>
      <c r="H11" s="147">
        <v>0.08</v>
      </c>
      <c r="N11" s="61">
        <v>0.08</v>
      </c>
      <c r="O11">
        <v>2.0399430234908031</v>
      </c>
    </row>
    <row r="12" spans="1:15" x14ac:dyDescent="0.2">
      <c r="A12" s="155">
        <v>3.3000000000000003</v>
      </c>
      <c r="B12" s="61">
        <v>2.1970299999999998</v>
      </c>
      <c r="C12" s="144">
        <f>((A12-B12)^2)/B12</f>
        <v>0.5537215335703205</v>
      </c>
      <c r="D12" s="159">
        <v>0.08</v>
      </c>
      <c r="E12" s="160">
        <v>2.1970299999999998</v>
      </c>
      <c r="F12" s="161">
        <f>((D12-E12)^2)/E12</f>
        <v>2.0399430234908031</v>
      </c>
      <c r="H12" s="147">
        <v>0.08</v>
      </c>
      <c r="N12" s="61">
        <v>0.08</v>
      </c>
      <c r="O12">
        <v>2.0399430234908031</v>
      </c>
    </row>
    <row r="13" spans="1:15" x14ac:dyDescent="0.2">
      <c r="A13" s="155">
        <v>0.46</v>
      </c>
      <c r="B13" s="61">
        <v>2.1970299999999998</v>
      </c>
      <c r="C13" s="144">
        <f>((A13-B13)^2)/B13</f>
        <v>1.3733418391646903</v>
      </c>
      <c r="D13" s="159">
        <v>0.08</v>
      </c>
      <c r="E13" s="160">
        <v>2.1970299999999998</v>
      </c>
      <c r="F13" s="161">
        <f>((D13-E13)^2)/E13</f>
        <v>2.0399430234908031</v>
      </c>
      <c r="H13" s="147">
        <v>0.08</v>
      </c>
      <c r="N13" s="61">
        <v>0.08</v>
      </c>
      <c r="O13">
        <v>2.0399430234908031</v>
      </c>
    </row>
    <row r="14" spans="1:15" x14ac:dyDescent="0.2">
      <c r="A14" s="155">
        <v>16.28</v>
      </c>
      <c r="B14" s="61">
        <v>2.1970299999999998</v>
      </c>
      <c r="C14" s="144">
        <f>((A14-B14)^2)/B14</f>
        <v>90.271887057027016</v>
      </c>
      <c r="D14" s="159">
        <v>0.08</v>
      </c>
      <c r="E14" s="160">
        <v>2.1970299999999998</v>
      </c>
      <c r="F14" s="161">
        <f>((D14-E14)^2)/E14</f>
        <v>2.0399430234908031</v>
      </c>
      <c r="H14" s="147">
        <v>0.08</v>
      </c>
      <c r="N14" s="61">
        <v>0.08</v>
      </c>
      <c r="O14">
        <v>2.0399430234908031</v>
      </c>
    </row>
    <row r="15" spans="1:15" x14ac:dyDescent="0.2">
      <c r="A15" s="155">
        <v>1.18</v>
      </c>
      <c r="B15" s="61">
        <v>2.1970299999999998</v>
      </c>
      <c r="C15" s="144">
        <f>((A15-B15)^2)/B15</f>
        <v>0.47079467321793511</v>
      </c>
      <c r="D15" s="159">
        <v>0.08</v>
      </c>
      <c r="E15" s="160">
        <v>2.1970299999999998</v>
      </c>
      <c r="F15" s="161">
        <f>((D15-E15)^2)/E15</f>
        <v>2.0399430234908031</v>
      </c>
      <c r="H15" s="147">
        <v>0.08</v>
      </c>
      <c r="N15" s="61">
        <v>0.08</v>
      </c>
      <c r="O15">
        <v>2.0399430234908031</v>
      </c>
    </row>
    <row r="16" spans="1:15" x14ac:dyDescent="0.2">
      <c r="A16" s="155">
        <v>5.22</v>
      </c>
      <c r="B16" s="61">
        <v>2.1970299999999998</v>
      </c>
      <c r="C16" s="144">
        <f>((A16-B16)^2)/B16</f>
        <v>4.1594095760640499</v>
      </c>
      <c r="D16" s="159">
        <v>0.08</v>
      </c>
      <c r="E16" s="160">
        <v>2.1970299999999998</v>
      </c>
      <c r="F16" s="161">
        <f>((D16-E16)^2)/E16</f>
        <v>2.0399430234908031</v>
      </c>
      <c r="H16" s="147">
        <v>0.08</v>
      </c>
      <c r="N16" s="61">
        <v>0.08</v>
      </c>
      <c r="O16">
        <v>2.0399430234908031</v>
      </c>
    </row>
    <row r="17" spans="1:15" x14ac:dyDescent="0.2">
      <c r="A17" s="155">
        <v>3.9</v>
      </c>
      <c r="B17" s="61">
        <v>2.1970299999999998</v>
      </c>
      <c r="C17" s="144">
        <f>((A17-B17)^2)/B17</f>
        <v>1.3200123898626785</v>
      </c>
      <c r="D17" s="159">
        <v>0.08</v>
      </c>
      <c r="E17" s="160">
        <v>2.1970299999999998</v>
      </c>
      <c r="F17" s="161">
        <f>((D17-E17)^2)/E17</f>
        <v>2.0399430234908031</v>
      </c>
      <c r="H17" s="147">
        <v>0.08</v>
      </c>
      <c r="N17" s="61">
        <v>0.08</v>
      </c>
      <c r="O17">
        <v>2.0399430234908031</v>
      </c>
    </row>
    <row r="18" spans="1:15" x14ac:dyDescent="0.2">
      <c r="A18" s="155">
        <v>3.54</v>
      </c>
      <c r="B18" s="61">
        <v>2.1970299999999998</v>
      </c>
      <c r="C18" s="144">
        <f>((A18-B18)^2)/B18</f>
        <v>0.8209120589614165</v>
      </c>
      <c r="D18" s="159">
        <v>0.08</v>
      </c>
      <c r="E18" s="160">
        <v>2.1970299999999998</v>
      </c>
      <c r="F18" s="161">
        <f>((D18-E18)^2)/E18</f>
        <v>2.0399430234908031</v>
      </c>
      <c r="H18" s="147">
        <v>0.08</v>
      </c>
      <c r="N18" s="61">
        <v>0.08</v>
      </c>
      <c r="O18">
        <v>2.0399430234908031</v>
      </c>
    </row>
    <row r="19" spans="1:15" x14ac:dyDescent="0.2">
      <c r="A19" s="155">
        <v>0.16</v>
      </c>
      <c r="B19" s="61">
        <v>2.1970299999999998</v>
      </c>
      <c r="C19" s="144">
        <f>((A19-B19)^2)/B19</f>
        <v>1.8886820939632136</v>
      </c>
      <c r="D19" s="159">
        <v>0.1</v>
      </c>
      <c r="E19" s="160">
        <v>2.1970299999999998</v>
      </c>
      <c r="F19" s="161">
        <f>((D19-E19)^2)/E19</f>
        <v>2.0015815992043802</v>
      </c>
      <c r="H19" s="148">
        <v>0.1</v>
      </c>
      <c r="N19" s="61">
        <v>0.1</v>
      </c>
      <c r="O19">
        <v>2.0015815992043802</v>
      </c>
    </row>
    <row r="20" spans="1:15" x14ac:dyDescent="0.2">
      <c r="A20" s="155">
        <v>14.44</v>
      </c>
      <c r="B20" s="61">
        <v>2.1970299999999998</v>
      </c>
      <c r="C20" s="144">
        <f>((A20-B20)^2)/B20</f>
        <v>68.224063586250523</v>
      </c>
      <c r="D20" s="159">
        <v>0.1</v>
      </c>
      <c r="E20" s="160">
        <v>2.1970299999999998</v>
      </c>
      <c r="F20" s="161">
        <f>((D20-E20)^2)/E20</f>
        <v>2.0015815992043802</v>
      </c>
      <c r="H20" s="148">
        <v>0.1</v>
      </c>
      <c r="N20" s="61">
        <v>0.1</v>
      </c>
      <c r="O20">
        <v>2.0015815992043802</v>
      </c>
    </row>
    <row r="21" spans="1:15" x14ac:dyDescent="0.2">
      <c r="A21" s="155">
        <v>0.4</v>
      </c>
      <c r="B21" s="61">
        <v>2.1970299999999998</v>
      </c>
      <c r="C21" s="144">
        <f>((A21-B21)^2)/B21</f>
        <v>1.4698555872700874</v>
      </c>
      <c r="D21" s="159">
        <v>0.1</v>
      </c>
      <c r="E21" s="160">
        <v>2.1970299999999998</v>
      </c>
      <c r="F21" s="161">
        <f>((D21-E21)^2)/E21</f>
        <v>2.0015815992043802</v>
      </c>
      <c r="H21" s="148">
        <v>0.1</v>
      </c>
      <c r="N21" s="61">
        <v>0.1</v>
      </c>
      <c r="O21">
        <v>2.0015815992043802</v>
      </c>
    </row>
    <row r="22" spans="1:15" x14ac:dyDescent="0.2">
      <c r="A22" s="155">
        <v>3.14</v>
      </c>
      <c r="B22" s="61">
        <v>2.1970299999999998</v>
      </c>
      <c r="C22" s="144">
        <f>((A22-B22)^2)/B22</f>
        <v>0.40472475155095772</v>
      </c>
      <c r="D22" s="159">
        <v>0.1</v>
      </c>
      <c r="E22" s="160">
        <v>2.1970299999999998</v>
      </c>
      <c r="F22" s="161">
        <f>((D22-E22)^2)/E22</f>
        <v>2.0015815992043802</v>
      </c>
      <c r="H22" s="148">
        <v>0.1</v>
      </c>
      <c r="N22" s="61">
        <v>0.1</v>
      </c>
      <c r="O22">
        <v>2.0015815992043802</v>
      </c>
    </row>
    <row r="23" spans="1:15" x14ac:dyDescent="0.2">
      <c r="A23" s="155">
        <v>17.080000000000002</v>
      </c>
      <c r="B23" s="61">
        <v>2.1970299999999998</v>
      </c>
      <c r="C23" s="144">
        <f>((A23-B23)^2)/B23</f>
        <v>100.8191950136776</v>
      </c>
      <c r="D23" s="159">
        <v>0.1</v>
      </c>
      <c r="E23" s="160">
        <v>2.1970299999999998</v>
      </c>
      <c r="F23" s="161">
        <f>((D23-E23)^2)/E23</f>
        <v>2.0015815992043802</v>
      </c>
      <c r="H23" s="148">
        <v>0.1</v>
      </c>
      <c r="N23" s="61">
        <v>0.1</v>
      </c>
      <c r="O23">
        <v>2.0015815992043802</v>
      </c>
    </row>
    <row r="24" spans="1:15" x14ac:dyDescent="0.2">
      <c r="A24" s="155">
        <v>2.94</v>
      </c>
      <c r="B24" s="61">
        <v>2.1970299999999998</v>
      </c>
      <c r="C24" s="144">
        <f>((A24-B24)^2)/B24</f>
        <v>0.25125028829829371</v>
      </c>
      <c r="D24" s="159">
        <v>0.1</v>
      </c>
      <c r="E24" s="160">
        <v>2.1970299999999998</v>
      </c>
      <c r="F24" s="161">
        <f>((D24-E24)^2)/E24</f>
        <v>2.0015815992043802</v>
      </c>
      <c r="H24" s="148">
        <v>0.1</v>
      </c>
      <c r="N24" s="61">
        <v>0.1</v>
      </c>
      <c r="O24">
        <v>2.0015815992043802</v>
      </c>
    </row>
    <row r="25" spans="1:15" x14ac:dyDescent="0.2">
      <c r="A25" s="155">
        <v>1.3</v>
      </c>
      <c r="B25" s="61">
        <v>2.1970299999999998</v>
      </c>
      <c r="C25" s="144">
        <f>((A25-B25)^2)/B25</f>
        <v>0.36625026554029744</v>
      </c>
      <c r="D25" s="159">
        <v>0.1</v>
      </c>
      <c r="E25" s="160">
        <v>2.1970299999999998</v>
      </c>
      <c r="F25" s="161">
        <f>((D25-E25)^2)/E25</f>
        <v>2.0015815992043802</v>
      </c>
      <c r="H25" s="148">
        <v>0.1</v>
      </c>
      <c r="N25" s="61">
        <v>0.1</v>
      </c>
      <c r="O25">
        <v>2.0015815992043802</v>
      </c>
    </row>
    <row r="26" spans="1:15" x14ac:dyDescent="0.2">
      <c r="A26" s="155">
        <v>2.96</v>
      </c>
      <c r="B26" s="61">
        <v>2.1970299999999998</v>
      </c>
      <c r="C26" s="144">
        <f>((A26-B26)^2)/B26</f>
        <v>0.26495915890998317</v>
      </c>
      <c r="D26" s="159">
        <v>0.1</v>
      </c>
      <c r="E26" s="160">
        <v>2.1970299999999998</v>
      </c>
      <c r="F26" s="161">
        <f>((D26-E26)^2)/E26</f>
        <v>2.0015815992043802</v>
      </c>
      <c r="H26" s="148">
        <v>0.1</v>
      </c>
      <c r="N26" s="61">
        <v>0.1</v>
      </c>
      <c r="O26">
        <v>2.0015815992043802</v>
      </c>
    </row>
    <row r="27" spans="1:15" x14ac:dyDescent="0.2">
      <c r="A27" s="155">
        <v>3.88</v>
      </c>
      <c r="B27" s="61">
        <v>2.1970299999999998</v>
      </c>
      <c r="C27" s="144">
        <f>((A27-B27)^2)/B27</f>
        <v>1.2891895062425185</v>
      </c>
      <c r="D27" s="159">
        <v>0.1</v>
      </c>
      <c r="E27" s="160">
        <v>2.1970299999999998</v>
      </c>
      <c r="F27" s="161">
        <f>((D27-E27)^2)/E27</f>
        <v>2.0015815992043802</v>
      </c>
      <c r="H27" s="148">
        <v>0.1</v>
      </c>
      <c r="N27" s="61">
        <v>0.1</v>
      </c>
      <c r="O27">
        <v>2.0015815992043802</v>
      </c>
    </row>
    <row r="28" spans="1:15" x14ac:dyDescent="0.2">
      <c r="A28" s="155">
        <v>0.14000000000000001</v>
      </c>
      <c r="B28" s="61">
        <v>2.1970299999999998</v>
      </c>
      <c r="C28" s="144">
        <f>((A28-B28)^2)/B28</f>
        <v>1.9259511344405853</v>
      </c>
      <c r="D28" s="159">
        <v>0.1</v>
      </c>
      <c r="E28" s="160">
        <v>2.1970299999999998</v>
      </c>
      <c r="F28" s="161">
        <f>((D28-E28)^2)/E28</f>
        <v>2.0015815992043802</v>
      </c>
      <c r="H28" s="148">
        <v>0.1</v>
      </c>
      <c r="N28" s="61">
        <v>0.1</v>
      </c>
      <c r="O28">
        <v>2.0015815992043802</v>
      </c>
    </row>
    <row r="29" spans="1:15" x14ac:dyDescent="0.2">
      <c r="A29" s="155">
        <v>5.12</v>
      </c>
      <c r="B29" s="61">
        <v>2.1970299999999998</v>
      </c>
      <c r="C29" s="144">
        <f>((A29-B29)^2)/B29</f>
        <v>3.888774218331112</v>
      </c>
      <c r="D29" s="159">
        <v>0.1</v>
      </c>
      <c r="E29" s="160">
        <v>2.1970299999999998</v>
      </c>
      <c r="F29" s="161">
        <f>((D29-E29)^2)/E29</f>
        <v>2.0015815992043802</v>
      </c>
      <c r="H29" s="148">
        <v>0.1</v>
      </c>
      <c r="N29" s="61">
        <v>0.1</v>
      </c>
      <c r="O29">
        <v>2.0015815992043802</v>
      </c>
    </row>
    <row r="30" spans="1:15" x14ac:dyDescent="0.2">
      <c r="A30" s="155">
        <v>7.5600000000000005</v>
      </c>
      <c r="B30" s="61">
        <v>2.1970299999999998</v>
      </c>
      <c r="C30" s="144">
        <f>((A30-B30)^2)/B30</f>
        <v>13.091058028747904</v>
      </c>
      <c r="D30" s="159">
        <v>0.1</v>
      </c>
      <c r="E30" s="160">
        <v>2.1970299999999998</v>
      </c>
      <c r="F30" s="161">
        <f>((D30-E30)^2)/E30</f>
        <v>2.0015815992043802</v>
      </c>
      <c r="H30" s="148">
        <v>0.1</v>
      </c>
      <c r="N30" s="61">
        <v>0.1</v>
      </c>
      <c r="O30">
        <v>2.0015815992043802</v>
      </c>
    </row>
    <row r="31" spans="1:15" x14ac:dyDescent="0.2">
      <c r="A31" s="155">
        <v>4.9800000000000004</v>
      </c>
      <c r="B31" s="61">
        <v>2.1970299999999998</v>
      </c>
      <c r="C31" s="144">
        <f>((A31-B31)^2)/B31</f>
        <v>3.5251780908317154</v>
      </c>
      <c r="D31" s="159">
        <v>0.1</v>
      </c>
      <c r="E31" s="160">
        <v>2.1970299999999998</v>
      </c>
      <c r="F31" s="161">
        <f>((D31-E31)^2)/E31</f>
        <v>2.0015815992043802</v>
      </c>
      <c r="H31" s="148">
        <v>0.1</v>
      </c>
      <c r="N31" s="61">
        <v>0.1</v>
      </c>
      <c r="O31">
        <v>2.0015815992043802</v>
      </c>
    </row>
    <row r="32" spans="1:15" x14ac:dyDescent="0.2">
      <c r="A32" s="155">
        <v>0.24</v>
      </c>
      <c r="B32" s="61">
        <v>2.1970299999999998</v>
      </c>
      <c r="C32" s="144">
        <f>((A32-B32)^2)/B32</f>
        <v>1.7432472114172313</v>
      </c>
      <c r="D32" s="159">
        <v>0.1</v>
      </c>
      <c r="E32" s="160">
        <v>2.1970299999999998</v>
      </c>
      <c r="F32" s="161">
        <f>((D32-E32)^2)/E32</f>
        <v>2.0015815992043802</v>
      </c>
      <c r="H32" s="148">
        <v>0.1</v>
      </c>
      <c r="N32" s="61">
        <v>0.1</v>
      </c>
      <c r="O32">
        <v>2.0015815992043802</v>
      </c>
    </row>
    <row r="33" spans="1:15" x14ac:dyDescent="0.2">
      <c r="A33" s="155">
        <v>1.26</v>
      </c>
      <c r="B33" s="61">
        <v>2.1970299999999998</v>
      </c>
      <c r="C33" s="144">
        <f>((A33-B33)^2)/B33</f>
        <v>0.39964188968744158</v>
      </c>
      <c r="D33" s="159">
        <v>0.1</v>
      </c>
      <c r="E33" s="160">
        <v>2.1970299999999998</v>
      </c>
      <c r="F33" s="161">
        <f>((D33-E33)^2)/E33</f>
        <v>2.0015815992043802</v>
      </c>
      <c r="H33" s="148">
        <v>0.1</v>
      </c>
      <c r="N33" s="61">
        <v>0.1</v>
      </c>
      <c r="O33">
        <v>2.0015815992043802</v>
      </c>
    </row>
    <row r="34" spans="1:15" x14ac:dyDescent="0.2">
      <c r="A34" s="155">
        <v>9.48</v>
      </c>
      <c r="B34" s="61">
        <v>2.1970299999999998</v>
      </c>
      <c r="C34" s="144">
        <f>((A34-B34)^2)/B34</f>
        <v>24.142434113735366</v>
      </c>
      <c r="D34" s="159">
        <v>0.1</v>
      </c>
      <c r="E34" s="160">
        <v>2.1970299999999998</v>
      </c>
      <c r="F34" s="161">
        <f>((D34-E34)^2)/E34</f>
        <v>2.0015815992043802</v>
      </c>
      <c r="H34" s="148">
        <v>0.1</v>
      </c>
      <c r="N34" s="61">
        <v>0.1</v>
      </c>
      <c r="O34">
        <v>2.0015815992043802</v>
      </c>
    </row>
    <row r="35" spans="1:15" x14ac:dyDescent="0.2">
      <c r="A35" s="155">
        <v>1.6600000000000001</v>
      </c>
      <c r="B35" s="61">
        <v>2.1970299999999998</v>
      </c>
      <c r="C35" s="144">
        <f>((A35-B35)^2)/B35</f>
        <v>0.13126867675907916</v>
      </c>
      <c r="D35" s="159">
        <v>0.1</v>
      </c>
      <c r="E35" s="160">
        <v>2.1970299999999998</v>
      </c>
      <c r="F35" s="161">
        <f>((D35-E35)^2)/E35</f>
        <v>2.0015815992043802</v>
      </c>
      <c r="H35" s="148">
        <v>0.1</v>
      </c>
      <c r="N35" s="61">
        <v>0.1</v>
      </c>
      <c r="O35">
        <v>2.0015815992043802</v>
      </c>
    </row>
    <row r="36" spans="1:15" x14ac:dyDescent="0.2">
      <c r="A36" s="155">
        <v>15.26</v>
      </c>
      <c r="B36" s="61">
        <v>2.1970299999999998</v>
      </c>
      <c r="C36" s="144">
        <f>((A36-B36)^2)/B36</f>
        <v>77.66902828859871</v>
      </c>
      <c r="D36" s="159">
        <v>0.1</v>
      </c>
      <c r="E36" s="160">
        <v>2.1970299999999998</v>
      </c>
      <c r="F36" s="161">
        <f>((D36-E36)^2)/E36</f>
        <v>2.0015815992043802</v>
      </c>
      <c r="H36" s="148">
        <v>0.1</v>
      </c>
      <c r="N36" s="61">
        <v>0.1</v>
      </c>
      <c r="O36">
        <v>2.0015815992043802</v>
      </c>
    </row>
    <row r="37" spans="1:15" x14ac:dyDescent="0.2">
      <c r="A37" s="155">
        <v>2.2000000000000002</v>
      </c>
      <c r="B37" s="61">
        <v>2.1970299999999998</v>
      </c>
      <c r="C37" s="144">
        <f>((A37-B37)^2)/B37</f>
        <v>4.0149201421929362E-6</v>
      </c>
      <c r="D37" s="159">
        <v>0.1</v>
      </c>
      <c r="E37" s="160">
        <v>2.1970299999999998</v>
      </c>
      <c r="F37" s="161">
        <f>((D37-E37)^2)/E37</f>
        <v>2.0015815992043802</v>
      </c>
      <c r="H37" s="148">
        <v>0.1</v>
      </c>
      <c r="N37" s="61">
        <v>0.1</v>
      </c>
      <c r="O37">
        <v>2.0015815992043802</v>
      </c>
    </row>
    <row r="38" spans="1:15" x14ac:dyDescent="0.2">
      <c r="A38" s="155">
        <v>5.18</v>
      </c>
      <c r="B38" s="61">
        <v>2.1970299999999998</v>
      </c>
      <c r="C38" s="144">
        <f>((A38-B38)^2)/B38</f>
        <v>4.0500630491618228</v>
      </c>
      <c r="D38" s="159">
        <v>0.1</v>
      </c>
      <c r="E38" s="160">
        <v>2.1970299999999998</v>
      </c>
      <c r="F38" s="161">
        <f>((D38-E38)^2)/E38</f>
        <v>2.0015815992043802</v>
      </c>
      <c r="H38" s="148">
        <v>0.1</v>
      </c>
      <c r="N38" s="61">
        <v>0.1</v>
      </c>
      <c r="O38">
        <v>2.0015815992043802</v>
      </c>
    </row>
    <row r="39" spans="1:15" x14ac:dyDescent="0.2">
      <c r="A39" s="155">
        <v>0.5</v>
      </c>
      <c r="B39" s="61">
        <v>2.1970299999999998</v>
      </c>
      <c r="C39" s="144">
        <f>((A39-B39)^2)/B39</f>
        <v>1.3108199801095113</v>
      </c>
      <c r="D39" s="159">
        <v>0.12</v>
      </c>
      <c r="E39" s="160">
        <v>2.1970299999999998</v>
      </c>
      <c r="F39" s="161">
        <f>((D39-E39)^2)/E39</f>
        <v>1.9635843028543074</v>
      </c>
      <c r="H39" s="149">
        <v>0.12</v>
      </c>
      <c r="N39" s="61">
        <v>0.12</v>
      </c>
      <c r="O39">
        <v>1.9635843028543074</v>
      </c>
    </row>
    <row r="40" spans="1:15" x14ac:dyDescent="0.2">
      <c r="A40" s="155">
        <v>0.5</v>
      </c>
      <c r="B40" s="61">
        <v>2.1970299999999998</v>
      </c>
      <c r="C40" s="144">
        <f>((A40-B40)^2)/B40</f>
        <v>1.3108199801095113</v>
      </c>
      <c r="D40" s="159">
        <v>0.12</v>
      </c>
      <c r="E40" s="160">
        <v>2.1970299999999998</v>
      </c>
      <c r="F40" s="161">
        <f>((D40-E40)^2)/E40</f>
        <v>1.9635843028543074</v>
      </c>
      <c r="H40" s="149">
        <v>0.12</v>
      </c>
      <c r="N40" s="61">
        <v>0.12</v>
      </c>
      <c r="O40">
        <v>1.9635843028543074</v>
      </c>
    </row>
    <row r="41" spans="1:15" x14ac:dyDescent="0.2">
      <c r="A41" s="155">
        <v>0.76</v>
      </c>
      <c r="B41" s="61">
        <v>2.1970299999999998</v>
      </c>
      <c r="C41" s="144">
        <f>((A41-B41)^2)/B41</f>
        <v>0.93993037004501501</v>
      </c>
      <c r="D41" s="159">
        <v>0.12</v>
      </c>
      <c r="E41" s="160">
        <v>2.1970299999999998</v>
      </c>
      <c r="F41" s="161">
        <f>((D41-E41)^2)/E41</f>
        <v>1.9635843028543074</v>
      </c>
      <c r="H41" s="149">
        <v>0.12</v>
      </c>
      <c r="N41" s="61">
        <v>0.12</v>
      </c>
      <c r="O41">
        <v>1.9635843028543074</v>
      </c>
    </row>
    <row r="42" spans="1:15" x14ac:dyDescent="0.2">
      <c r="A42" s="155">
        <v>3.36</v>
      </c>
      <c r="B42" s="61">
        <v>2.1970299999999998</v>
      </c>
      <c r="C42" s="144">
        <f>((A42-B42)^2)/B42</f>
        <v>0.61560343777736326</v>
      </c>
      <c r="D42" s="159">
        <v>0.12</v>
      </c>
      <c r="E42" s="160">
        <v>2.1970299999999998</v>
      </c>
      <c r="F42" s="161">
        <f>((D42-E42)^2)/E42</f>
        <v>1.9635843028543074</v>
      </c>
      <c r="H42" s="149">
        <v>0.12</v>
      </c>
      <c r="N42" s="61">
        <v>0.12</v>
      </c>
      <c r="O42">
        <v>1.9635843028543074</v>
      </c>
    </row>
    <row r="43" spans="1:15" x14ac:dyDescent="0.2">
      <c r="A43" s="155">
        <v>7.6400000000000006</v>
      </c>
      <c r="B43" s="61">
        <v>2.1970299999999998</v>
      </c>
      <c r="C43" s="144">
        <f>((A43-B43)^2)/B43</f>
        <v>13.484532492000568</v>
      </c>
      <c r="D43" s="159">
        <v>0.12</v>
      </c>
      <c r="E43" s="160">
        <v>2.1970299999999998</v>
      </c>
      <c r="F43" s="161">
        <f>((D43-E43)^2)/E43</f>
        <v>1.9635843028543074</v>
      </c>
      <c r="H43" s="149">
        <v>0.12</v>
      </c>
      <c r="N43" s="61">
        <v>0.12</v>
      </c>
      <c r="O43">
        <v>1.9635843028543074</v>
      </c>
    </row>
    <row r="44" spans="1:15" x14ac:dyDescent="0.2">
      <c r="A44" s="155">
        <v>4.08</v>
      </c>
      <c r="B44" s="61">
        <v>2.1970299999999998</v>
      </c>
      <c r="C44" s="144">
        <f>((A44-B44)^2)/B44</f>
        <v>1.6138040995798879</v>
      </c>
      <c r="D44" s="159">
        <v>0.12</v>
      </c>
      <c r="E44" s="160">
        <v>2.1970299999999998</v>
      </c>
      <c r="F44" s="161">
        <f>((D44-E44)^2)/E44</f>
        <v>1.9635843028543074</v>
      </c>
      <c r="H44" s="149">
        <v>0.12</v>
      </c>
      <c r="N44" s="61">
        <v>0.12</v>
      </c>
      <c r="O44">
        <v>1.9635843028543074</v>
      </c>
    </row>
    <row r="45" spans="1:15" x14ac:dyDescent="0.2">
      <c r="A45" s="155">
        <v>0.5</v>
      </c>
      <c r="B45" s="61">
        <v>2.1970299999999998</v>
      </c>
      <c r="C45" s="144">
        <f>((A45-B45)^2)/B45</f>
        <v>1.3108199801095113</v>
      </c>
      <c r="D45" s="159">
        <v>0.12</v>
      </c>
      <c r="E45" s="160">
        <v>2.1970299999999998</v>
      </c>
      <c r="F45" s="161">
        <f>((D45-E45)^2)/E45</f>
        <v>1.9635843028543074</v>
      </c>
      <c r="H45" s="149">
        <v>0.12</v>
      </c>
      <c r="N45" s="61">
        <v>0.12</v>
      </c>
      <c r="O45">
        <v>1.9635843028543074</v>
      </c>
    </row>
    <row r="46" spans="1:15" x14ac:dyDescent="0.2">
      <c r="A46" s="155">
        <v>2</v>
      </c>
      <c r="B46" s="61">
        <v>2.1970299999999998</v>
      </c>
      <c r="C46" s="144">
        <f>((A46-B46)^2)/B46</f>
        <v>1.76696817521836E-2</v>
      </c>
      <c r="D46" s="159">
        <v>0.12</v>
      </c>
      <c r="E46" s="160">
        <v>2.1970299999999998</v>
      </c>
      <c r="F46" s="161">
        <f>((D46-E46)^2)/E46</f>
        <v>1.9635843028543074</v>
      </c>
      <c r="H46" s="149">
        <v>0.12</v>
      </c>
      <c r="N46" s="61">
        <v>0.12</v>
      </c>
      <c r="O46">
        <v>1.9635843028543074</v>
      </c>
    </row>
    <row r="47" spans="1:15" x14ac:dyDescent="0.2">
      <c r="A47" s="155">
        <v>6.66</v>
      </c>
      <c r="B47" s="61">
        <v>2.1970299999999998</v>
      </c>
      <c r="C47" s="144">
        <f>((A47-B47)^2)/B47</f>
        <v>9.0659213669817902</v>
      </c>
      <c r="D47" s="159">
        <v>0.12</v>
      </c>
      <c r="E47" s="160">
        <v>2.1970299999999998</v>
      </c>
      <c r="F47" s="161">
        <f>((D47-E47)^2)/E47</f>
        <v>1.9635843028543074</v>
      </c>
      <c r="H47" s="149">
        <v>0.12</v>
      </c>
      <c r="N47" s="61">
        <v>0.12</v>
      </c>
      <c r="O47">
        <v>1.9635843028543074</v>
      </c>
    </row>
    <row r="48" spans="1:15" x14ac:dyDescent="0.2">
      <c r="A48" s="155">
        <v>1.44</v>
      </c>
      <c r="B48" s="61">
        <v>2.1970299999999998</v>
      </c>
      <c r="C48" s="144">
        <f>((A48-B48)^2)/B48</f>
        <v>0.26084961102033194</v>
      </c>
      <c r="D48" s="159">
        <v>0.12</v>
      </c>
      <c r="E48" s="160">
        <v>2.1970299999999998</v>
      </c>
      <c r="F48" s="161">
        <f>((D48-E48)^2)/E48</f>
        <v>1.9635843028543074</v>
      </c>
      <c r="H48" s="149">
        <v>0.12</v>
      </c>
      <c r="N48" s="61">
        <v>0.12</v>
      </c>
      <c r="O48">
        <v>1.9635843028543074</v>
      </c>
    </row>
    <row r="49" spans="1:15" x14ac:dyDescent="0.2">
      <c r="A49" s="155">
        <v>1.32</v>
      </c>
      <c r="B49" s="61">
        <v>2.1970299999999998</v>
      </c>
      <c r="C49" s="144">
        <f>((A49-B49)^2)/B49</f>
        <v>0.35010064537125102</v>
      </c>
      <c r="D49" s="159">
        <v>0.12</v>
      </c>
      <c r="E49" s="160">
        <v>2.1970299999999998</v>
      </c>
      <c r="F49" s="161">
        <f>((D49-E49)^2)/E49</f>
        <v>1.9635843028543074</v>
      </c>
      <c r="H49" s="149">
        <v>0.12</v>
      </c>
      <c r="N49" s="61">
        <v>0.12</v>
      </c>
      <c r="O49">
        <v>1.9635843028543074</v>
      </c>
    </row>
    <row r="50" spans="1:15" x14ac:dyDescent="0.2">
      <c r="A50" s="155">
        <v>0.16</v>
      </c>
      <c r="B50" s="61">
        <v>2.1970299999999998</v>
      </c>
      <c r="C50" s="144">
        <f>((A50-B50)^2)/B50</f>
        <v>1.8886820939632136</v>
      </c>
      <c r="D50" s="159">
        <v>0.12</v>
      </c>
      <c r="E50" s="160">
        <v>2.1970299999999998</v>
      </c>
      <c r="F50" s="161">
        <f>((D50-E50)^2)/E50</f>
        <v>1.9635843028543074</v>
      </c>
      <c r="H50" s="149">
        <v>0.12</v>
      </c>
      <c r="N50" s="61">
        <v>0.12</v>
      </c>
      <c r="O50">
        <v>1.9635843028543074</v>
      </c>
    </row>
    <row r="51" spans="1:15" x14ac:dyDescent="0.2">
      <c r="A51" s="155">
        <v>3.08</v>
      </c>
      <c r="B51" s="61">
        <v>2.1970299999999998</v>
      </c>
      <c r="C51" s="144">
        <f>((A51-B51)^2)/B51</f>
        <v>0.35485906924347893</v>
      </c>
      <c r="D51" s="159">
        <v>0.12</v>
      </c>
      <c r="E51" s="160">
        <v>2.1970299999999998</v>
      </c>
      <c r="F51" s="161">
        <f>((D51-E51)^2)/E51</f>
        <v>1.9635843028543074</v>
      </c>
      <c r="H51" s="149">
        <v>0.12</v>
      </c>
      <c r="N51" s="61">
        <v>0.12</v>
      </c>
      <c r="O51">
        <v>1.9635843028543074</v>
      </c>
    </row>
    <row r="52" spans="1:15" x14ac:dyDescent="0.2">
      <c r="A52" s="155">
        <v>4.1399999999999997</v>
      </c>
      <c r="B52" s="61">
        <v>2.1970299999999998</v>
      </c>
      <c r="C52" s="144">
        <f>((A52-B52)^2)/B52</f>
        <v>1.7182889723399315</v>
      </c>
      <c r="D52" s="159">
        <v>0.12</v>
      </c>
      <c r="E52" s="160">
        <v>2.1970299999999998</v>
      </c>
      <c r="F52" s="161">
        <f>((D52-E52)^2)/E52</f>
        <v>1.9635843028543074</v>
      </c>
      <c r="H52" s="149">
        <v>0.12</v>
      </c>
      <c r="N52" s="61">
        <v>0.12</v>
      </c>
      <c r="O52">
        <v>1.9635843028543074</v>
      </c>
    </row>
    <row r="53" spans="1:15" x14ac:dyDescent="0.2">
      <c r="A53" s="155">
        <v>9.120000000000001</v>
      </c>
      <c r="B53" s="61">
        <v>2.1970299999999998</v>
      </c>
      <c r="C53" s="144">
        <f>((A53-B53)^2)/B53</f>
        <v>21.814683286482214</v>
      </c>
      <c r="D53" s="159">
        <v>0.12</v>
      </c>
      <c r="E53" s="160">
        <v>2.1970299999999998</v>
      </c>
      <c r="F53" s="161">
        <f>((D53-E53)^2)/E53</f>
        <v>1.9635843028543074</v>
      </c>
      <c r="H53" s="149">
        <v>0.12</v>
      </c>
      <c r="N53" s="61">
        <v>0.12</v>
      </c>
      <c r="O53">
        <v>1.9635843028543074</v>
      </c>
    </row>
    <row r="54" spans="1:15" x14ac:dyDescent="0.2">
      <c r="A54" s="155">
        <v>1.44</v>
      </c>
      <c r="B54" s="61">
        <v>2.1970299999999998</v>
      </c>
      <c r="C54" s="144">
        <f>((A54-B54)^2)/B54</f>
        <v>0.26084961102033194</v>
      </c>
      <c r="D54" s="159">
        <v>0.12</v>
      </c>
      <c r="E54" s="160">
        <v>2.1970299999999998</v>
      </c>
      <c r="F54" s="161">
        <f>((D54-E54)^2)/E54</f>
        <v>1.9635843028543074</v>
      </c>
      <c r="H54" s="149">
        <v>0.12</v>
      </c>
      <c r="N54" s="61">
        <v>0.12</v>
      </c>
      <c r="O54">
        <v>1.9635843028543074</v>
      </c>
    </row>
    <row r="55" spans="1:15" x14ac:dyDescent="0.2">
      <c r="A55" s="155">
        <v>0.56000000000000005</v>
      </c>
      <c r="B55" s="61">
        <v>2.1970299999999998</v>
      </c>
      <c r="C55" s="144">
        <f>((A55-B55)^2)/B55</f>
        <v>1.219768151049371</v>
      </c>
      <c r="D55" s="159">
        <v>0.12</v>
      </c>
      <c r="E55" s="160">
        <v>2.1970299999999998</v>
      </c>
      <c r="F55" s="161">
        <f>((D55-E55)^2)/E55</f>
        <v>1.9635843028543074</v>
      </c>
      <c r="H55" s="149">
        <v>0.12</v>
      </c>
      <c r="N55" s="61">
        <v>0.12</v>
      </c>
      <c r="O55">
        <v>1.9635843028543074</v>
      </c>
    </row>
    <row r="56" spans="1:15" x14ac:dyDescent="0.2">
      <c r="A56" s="155">
        <v>0.1</v>
      </c>
      <c r="B56" s="61">
        <v>2.1970299999999998</v>
      </c>
      <c r="C56" s="144">
        <f>((A56-B56)^2)/B56</f>
        <v>2.0015815992043802</v>
      </c>
      <c r="D56" s="159">
        <v>0.12</v>
      </c>
      <c r="E56" s="160">
        <v>2.1970299999999998</v>
      </c>
      <c r="F56" s="161">
        <f>((D56-E56)^2)/E56</f>
        <v>1.9635843028543074</v>
      </c>
      <c r="H56" s="149">
        <v>0.12</v>
      </c>
      <c r="N56" s="61">
        <v>0.12</v>
      </c>
      <c r="O56">
        <v>1.9635843028543074</v>
      </c>
    </row>
    <row r="57" spans="1:15" x14ac:dyDescent="0.2">
      <c r="A57" s="155">
        <v>8.16</v>
      </c>
      <c r="B57" s="61">
        <v>2.1970299999999998</v>
      </c>
      <c r="C57" s="144">
        <f>((A57-B57)^2)/B57</f>
        <v>16.184126398319552</v>
      </c>
      <c r="D57" s="159">
        <v>0.12</v>
      </c>
      <c r="E57" s="160">
        <v>2.1970299999999998</v>
      </c>
      <c r="F57" s="161">
        <f>((D57-E57)^2)/E57</f>
        <v>1.9635843028543074</v>
      </c>
      <c r="H57" s="149">
        <v>0.12</v>
      </c>
      <c r="N57" s="61">
        <v>0.12</v>
      </c>
      <c r="O57">
        <v>1.9635843028543074</v>
      </c>
    </row>
    <row r="58" spans="1:15" x14ac:dyDescent="0.2">
      <c r="A58" s="155">
        <v>2.06</v>
      </c>
      <c r="B58" s="61">
        <v>2.1970299999999998</v>
      </c>
      <c r="C58" s="144">
        <f>((A58-B58)^2)/B58</f>
        <v>8.5466383708915853E-3</v>
      </c>
      <c r="D58" s="159">
        <v>0.12</v>
      </c>
      <c r="E58" s="160">
        <v>2.1970299999999998</v>
      </c>
      <c r="F58" s="161">
        <f>((D58-E58)^2)/E58</f>
        <v>1.9635843028543074</v>
      </c>
      <c r="H58" s="149">
        <v>0.12</v>
      </c>
      <c r="N58" s="61">
        <v>0.12</v>
      </c>
      <c r="O58">
        <v>1.9635843028543074</v>
      </c>
    </row>
    <row r="59" spans="1:15" x14ac:dyDescent="0.2">
      <c r="A59" s="155">
        <v>1.54</v>
      </c>
      <c r="B59" s="61">
        <v>2.1970299999999998</v>
      </c>
      <c r="C59" s="144">
        <f>((A59-B59)^2)/B59</f>
        <v>0.19648726731086955</v>
      </c>
      <c r="D59" s="159">
        <v>0.12</v>
      </c>
      <c r="E59" s="160">
        <v>2.1970299999999998</v>
      </c>
      <c r="F59" s="161">
        <f>((D59-E59)^2)/E59</f>
        <v>1.9635843028543074</v>
      </c>
      <c r="H59" s="149">
        <v>0.12</v>
      </c>
      <c r="N59" s="61">
        <v>0.12</v>
      </c>
      <c r="O59">
        <v>1.9635843028543074</v>
      </c>
    </row>
    <row r="60" spans="1:15" x14ac:dyDescent="0.2">
      <c r="A60" s="155">
        <v>2.82</v>
      </c>
      <c r="B60" s="61">
        <v>2.1970299999999998</v>
      </c>
      <c r="C60" s="144">
        <f>((A60-B60)^2)/B60</f>
        <v>0.1766437512915163</v>
      </c>
      <c r="D60" s="159">
        <v>0.12</v>
      </c>
      <c r="E60" s="160">
        <v>2.1970299999999998</v>
      </c>
      <c r="F60" s="161">
        <f>((D60-E60)^2)/E60</f>
        <v>1.9635843028543074</v>
      </c>
      <c r="H60" s="149">
        <v>0.12</v>
      </c>
      <c r="N60" s="61">
        <v>0.12</v>
      </c>
      <c r="O60">
        <v>1.9635843028543074</v>
      </c>
    </row>
    <row r="61" spans="1:15" x14ac:dyDescent="0.2">
      <c r="A61" s="155">
        <v>3.46</v>
      </c>
      <c r="B61" s="61">
        <v>2.1970299999999998</v>
      </c>
      <c r="C61" s="144">
        <f>((A61-B61)^2)/B61</f>
        <v>0.72602250351611064</v>
      </c>
      <c r="D61" s="159">
        <v>0.12</v>
      </c>
      <c r="E61" s="160">
        <v>2.1970299999999998</v>
      </c>
      <c r="F61" s="161">
        <f>((D61-E61)^2)/E61</f>
        <v>1.9635843028543074</v>
      </c>
      <c r="H61" s="149">
        <v>0.12</v>
      </c>
      <c r="N61" s="61">
        <v>0.12</v>
      </c>
      <c r="O61">
        <v>1.9635843028543074</v>
      </c>
    </row>
    <row r="62" spans="1:15" x14ac:dyDescent="0.2">
      <c r="A62" s="155">
        <v>2.08</v>
      </c>
      <c r="B62" s="61">
        <v>2.1970299999999998</v>
      </c>
      <c r="C62" s="144">
        <f>((A62-B62)^2)/B62</f>
        <v>6.2338797831617875E-3</v>
      </c>
      <c r="D62" s="159">
        <v>0.12</v>
      </c>
      <c r="E62" s="160">
        <v>2.1970299999999998</v>
      </c>
      <c r="F62" s="161">
        <f>((D62-E62)^2)/E62</f>
        <v>1.9635843028543074</v>
      </c>
      <c r="H62" s="149">
        <v>0.12</v>
      </c>
      <c r="N62" s="61">
        <v>0.12</v>
      </c>
      <c r="O62">
        <v>1.9635843028543074</v>
      </c>
    </row>
    <row r="63" spans="1:15" x14ac:dyDescent="0.2">
      <c r="A63" s="155">
        <v>2</v>
      </c>
      <c r="B63" s="61">
        <v>2.1970299999999998</v>
      </c>
      <c r="C63" s="144">
        <f>((A63-B63)^2)/B63</f>
        <v>1.76696817521836E-2</v>
      </c>
      <c r="D63" s="159">
        <v>0.12</v>
      </c>
      <c r="E63" s="160">
        <v>2.1970299999999998</v>
      </c>
      <c r="F63" s="161">
        <f>((D63-E63)^2)/E63</f>
        <v>1.9635843028543074</v>
      </c>
      <c r="H63" s="149">
        <v>0.12</v>
      </c>
      <c r="N63" s="61">
        <v>0.12</v>
      </c>
      <c r="O63">
        <v>1.9635843028543074</v>
      </c>
    </row>
    <row r="64" spans="1:15" x14ac:dyDescent="0.2">
      <c r="A64" s="155">
        <v>2.34</v>
      </c>
      <c r="B64" s="61">
        <v>2.1970299999999998</v>
      </c>
      <c r="C64" s="144">
        <f>((A64-B64)^2)/B64</f>
        <v>9.3036603505641767E-3</v>
      </c>
      <c r="D64" s="159">
        <v>0.14000000000000001</v>
      </c>
      <c r="E64" s="160">
        <v>2.1970299999999998</v>
      </c>
      <c r="F64" s="161">
        <f>((D64-E64)^2)/E64</f>
        <v>1.9259511344405853</v>
      </c>
      <c r="H64" s="150">
        <v>0.14000000000000001</v>
      </c>
      <c r="N64" s="61">
        <v>0.14000000000000001</v>
      </c>
      <c r="O64">
        <v>1.9259511344405853</v>
      </c>
    </row>
    <row r="65" spans="1:15" x14ac:dyDescent="0.2">
      <c r="A65" s="155">
        <v>1.72</v>
      </c>
      <c r="B65" s="61">
        <v>2.1970299999999998</v>
      </c>
      <c r="C65" s="144">
        <f>((A65-B65)^2)/B65</f>
        <v>0.10357510862391495</v>
      </c>
      <c r="D65" s="159">
        <v>0.14000000000000001</v>
      </c>
      <c r="E65" s="160">
        <v>2.1970299999999998</v>
      </c>
      <c r="F65" s="161">
        <f>((D65-E65)^2)/E65</f>
        <v>1.9259511344405853</v>
      </c>
      <c r="H65" s="150">
        <v>0.14000000000000001</v>
      </c>
      <c r="N65" s="61">
        <v>0.14000000000000001</v>
      </c>
      <c r="O65">
        <v>1.9259511344405853</v>
      </c>
    </row>
    <row r="66" spans="1:15" x14ac:dyDescent="0.2">
      <c r="A66" s="155">
        <v>2.12</v>
      </c>
      <c r="B66" s="61">
        <v>2.1970299999999998</v>
      </c>
      <c r="C66" s="144">
        <f>((A66-B66)^2)/B66</f>
        <v>2.7007464167535062E-3</v>
      </c>
      <c r="D66" s="159">
        <v>0.14000000000000001</v>
      </c>
      <c r="E66" s="160">
        <v>2.1970299999999998</v>
      </c>
      <c r="F66" s="161">
        <f>((D66-E66)^2)/E66</f>
        <v>1.9259511344405853</v>
      </c>
      <c r="H66" s="150">
        <v>0.14000000000000001</v>
      </c>
      <c r="N66" s="61">
        <v>0.14000000000000001</v>
      </c>
      <c r="O66">
        <v>1.9259511344405853</v>
      </c>
    </row>
    <row r="67" spans="1:15" x14ac:dyDescent="0.2">
      <c r="A67" s="155">
        <v>18.28</v>
      </c>
      <c r="B67" s="61">
        <v>2.1970299999999998</v>
      </c>
      <c r="C67" s="144">
        <f>((A67-B67)^2)/B67</f>
        <v>117.73254075770477</v>
      </c>
      <c r="D67" s="159">
        <v>0.14000000000000001</v>
      </c>
      <c r="E67" s="160">
        <v>2.1970299999999998</v>
      </c>
      <c r="F67" s="161">
        <f>((D67-E67)^2)/E67</f>
        <v>1.9259511344405853</v>
      </c>
      <c r="H67" s="150">
        <v>0.14000000000000001</v>
      </c>
      <c r="N67" s="61">
        <v>0.14000000000000001</v>
      </c>
      <c r="O67">
        <v>1.9259511344405853</v>
      </c>
    </row>
    <row r="68" spans="1:15" x14ac:dyDescent="0.2">
      <c r="A68" s="155">
        <v>1.8800000000000001</v>
      </c>
      <c r="B68" s="61">
        <v>2.1970299999999998</v>
      </c>
      <c r="C68" s="144">
        <f>((A68-B68)^2)/B68</f>
        <v>4.5747222796229371E-2</v>
      </c>
      <c r="D68" s="159">
        <v>0.14000000000000001</v>
      </c>
      <c r="E68" s="160">
        <v>2.1970299999999998</v>
      </c>
      <c r="F68" s="161">
        <f>((D68-E68)^2)/E68</f>
        <v>1.9259511344405853</v>
      </c>
      <c r="H68" s="150">
        <v>0.14000000000000001</v>
      </c>
      <c r="N68" s="61">
        <v>0.14000000000000001</v>
      </c>
      <c r="O68">
        <v>1.9259511344405853</v>
      </c>
    </row>
    <row r="69" spans="1:15" x14ac:dyDescent="0.2">
      <c r="A69" s="155">
        <v>3.98</v>
      </c>
      <c r="B69" s="61">
        <v>2.1970299999999998</v>
      </c>
      <c r="C69" s="144">
        <f>((A69-B69)^2)/B69</f>
        <v>1.4469452037068227</v>
      </c>
      <c r="D69" s="159">
        <v>0.14000000000000001</v>
      </c>
      <c r="E69" s="160">
        <v>2.1970299999999998</v>
      </c>
      <c r="F69" s="161">
        <f>((D69-E69)^2)/E69</f>
        <v>1.9259511344405853</v>
      </c>
      <c r="H69" s="150">
        <v>0.14000000000000001</v>
      </c>
      <c r="N69" s="61">
        <v>0.14000000000000001</v>
      </c>
      <c r="O69">
        <v>1.9259511344405853</v>
      </c>
    </row>
    <row r="70" spans="1:15" x14ac:dyDescent="0.2">
      <c r="A70" s="155">
        <v>0.4</v>
      </c>
      <c r="B70" s="61">
        <v>2.1970299999999998</v>
      </c>
      <c r="C70" s="144">
        <f>((A70-B70)^2)/B70</f>
        <v>1.4698555872700874</v>
      </c>
      <c r="D70" s="159">
        <v>0.14000000000000001</v>
      </c>
      <c r="E70" s="160">
        <v>2.1970299999999998</v>
      </c>
      <c r="F70" s="161">
        <f>((D70-E70)^2)/E70</f>
        <v>1.9259511344405853</v>
      </c>
      <c r="H70" s="150">
        <v>0.14000000000000001</v>
      </c>
      <c r="N70" s="61">
        <v>0.14000000000000001</v>
      </c>
      <c r="O70">
        <v>1.9259511344405853</v>
      </c>
    </row>
    <row r="71" spans="1:15" x14ac:dyDescent="0.2">
      <c r="A71" s="155">
        <v>4.2</v>
      </c>
      <c r="B71" s="61">
        <v>2.1970299999999998</v>
      </c>
      <c r="C71" s="144">
        <f>((A71-B71)^2)/B71</f>
        <v>1.8260509965271305</v>
      </c>
      <c r="D71" s="159">
        <v>0.14000000000000001</v>
      </c>
      <c r="E71" s="160">
        <v>2.1970299999999998</v>
      </c>
      <c r="F71" s="161">
        <f>((D71-E71)^2)/E71</f>
        <v>1.9259511344405853</v>
      </c>
      <c r="H71" s="150">
        <v>0.14000000000000001</v>
      </c>
      <c r="N71" s="61">
        <v>0.14000000000000001</v>
      </c>
      <c r="O71">
        <v>1.9259511344405853</v>
      </c>
    </row>
    <row r="72" spans="1:15" x14ac:dyDescent="0.2">
      <c r="A72" s="155">
        <v>5.22</v>
      </c>
      <c r="B72" s="61">
        <v>2.1970299999999998</v>
      </c>
      <c r="C72" s="144">
        <f>((A72-B72)^2)/B72</f>
        <v>4.1594095760640499</v>
      </c>
      <c r="D72" s="159">
        <v>0.14000000000000001</v>
      </c>
      <c r="E72" s="160">
        <v>2.1970299999999998</v>
      </c>
      <c r="F72" s="161">
        <f>((D72-E72)^2)/E72</f>
        <v>1.9259511344405853</v>
      </c>
      <c r="H72" s="150">
        <v>0.14000000000000001</v>
      </c>
      <c r="N72" s="61">
        <v>0.14000000000000001</v>
      </c>
      <c r="O72">
        <v>1.9259511344405853</v>
      </c>
    </row>
    <row r="73" spans="1:15" x14ac:dyDescent="0.2">
      <c r="A73" s="155">
        <v>2.7</v>
      </c>
      <c r="B73" s="61">
        <v>2.1970299999999998</v>
      </c>
      <c r="C73" s="144">
        <f>((A73-B73)^2)/B73</f>
        <v>0.11514581999335483</v>
      </c>
      <c r="D73" s="159">
        <v>0.14000000000000001</v>
      </c>
      <c r="E73" s="160">
        <v>2.1970299999999998</v>
      </c>
      <c r="F73" s="161">
        <f>((D73-E73)^2)/E73</f>
        <v>1.9259511344405853</v>
      </c>
      <c r="H73" s="150">
        <v>0.14000000000000001</v>
      </c>
      <c r="N73" s="61">
        <v>0.14000000000000001</v>
      </c>
      <c r="O73">
        <v>1.9259511344405853</v>
      </c>
    </row>
    <row r="74" spans="1:15" x14ac:dyDescent="0.2">
      <c r="A74" s="155">
        <v>0.08</v>
      </c>
      <c r="B74" s="61">
        <v>2.1970299999999998</v>
      </c>
      <c r="C74" s="144">
        <f>((A74-B74)^2)/B74</f>
        <v>2.0399430234908031</v>
      </c>
      <c r="D74" s="159">
        <v>0.14000000000000001</v>
      </c>
      <c r="E74" s="160">
        <v>2.1970299999999998</v>
      </c>
      <c r="F74" s="161">
        <f>((D74-E74)^2)/E74</f>
        <v>1.9259511344405853</v>
      </c>
      <c r="H74" s="150">
        <v>0.14000000000000001</v>
      </c>
      <c r="N74" s="61">
        <v>0.14000000000000001</v>
      </c>
      <c r="O74">
        <v>1.9259511344405853</v>
      </c>
    </row>
    <row r="75" spans="1:15" x14ac:dyDescent="0.2">
      <c r="A75" s="155">
        <v>0.96</v>
      </c>
      <c r="B75" s="61">
        <v>2.1970299999999998</v>
      </c>
      <c r="C75" s="144">
        <f>((A75-B75)^2)/B75</f>
        <v>0.69650538267570306</v>
      </c>
      <c r="D75" s="159">
        <v>0.14000000000000001</v>
      </c>
      <c r="E75" s="160">
        <v>2.1970299999999998</v>
      </c>
      <c r="F75" s="161">
        <f>((D75-E75)^2)/E75</f>
        <v>1.9259511344405853</v>
      </c>
      <c r="H75" s="150">
        <v>0.14000000000000001</v>
      </c>
      <c r="N75" s="61">
        <v>0.14000000000000001</v>
      </c>
      <c r="O75">
        <v>1.9259511344405853</v>
      </c>
    </row>
    <row r="76" spans="1:15" x14ac:dyDescent="0.2">
      <c r="A76" s="155">
        <v>3.52</v>
      </c>
      <c r="B76" s="61">
        <v>2.1970299999999998</v>
      </c>
      <c r="C76" s="144">
        <f>((A76-B76)^2)/B76</f>
        <v>0.79664347819556425</v>
      </c>
      <c r="D76" s="159">
        <v>0.14000000000000001</v>
      </c>
      <c r="E76" s="160">
        <v>2.1970299999999998</v>
      </c>
      <c r="F76" s="161">
        <f>((D76-E76)^2)/E76</f>
        <v>1.9259511344405853</v>
      </c>
      <c r="H76" s="150">
        <v>0.14000000000000001</v>
      </c>
      <c r="N76" s="61">
        <v>0.14000000000000001</v>
      </c>
      <c r="O76">
        <v>1.9259511344405853</v>
      </c>
    </row>
    <row r="77" spans="1:15" x14ac:dyDescent="0.2">
      <c r="A77" s="155">
        <v>16.46</v>
      </c>
      <c r="B77" s="61">
        <v>2.1970299999999998</v>
      </c>
      <c r="C77" s="144">
        <f>((A77-B77)^2)/B77</f>
        <v>92.594235500152493</v>
      </c>
      <c r="D77" s="159">
        <v>0.14000000000000001</v>
      </c>
      <c r="E77" s="160">
        <v>2.1970299999999998</v>
      </c>
      <c r="F77" s="161">
        <f>((D77-E77)^2)/E77</f>
        <v>1.9259511344405853</v>
      </c>
      <c r="H77" s="150">
        <v>0.14000000000000001</v>
      </c>
      <c r="N77" s="61">
        <v>0.14000000000000001</v>
      </c>
      <c r="O77">
        <v>1.9259511344405853</v>
      </c>
    </row>
    <row r="78" spans="1:15" x14ac:dyDescent="0.2">
      <c r="A78" s="155">
        <v>3.66</v>
      </c>
      <c r="B78" s="61">
        <v>2.1970299999999998</v>
      </c>
      <c r="C78" s="144">
        <f>((A78-B78)^2)/B78</f>
        <v>0.97417023021988824</v>
      </c>
      <c r="D78" s="159">
        <v>0.14000000000000001</v>
      </c>
      <c r="E78" s="160">
        <v>2.1970299999999998</v>
      </c>
      <c r="F78" s="161">
        <f>((D78-E78)^2)/E78</f>
        <v>1.9259511344405853</v>
      </c>
      <c r="H78" s="150">
        <v>0.14000000000000001</v>
      </c>
      <c r="N78" s="61">
        <v>0.14000000000000001</v>
      </c>
      <c r="O78">
        <v>1.9259511344405853</v>
      </c>
    </row>
    <row r="79" spans="1:15" x14ac:dyDescent="0.2">
      <c r="A79" s="155">
        <v>0.36</v>
      </c>
      <c r="B79" s="61">
        <v>2.1970299999999998</v>
      </c>
      <c r="C79" s="144">
        <f>((A79-B79)^2)/B79</f>
        <v>1.5360187256887707</v>
      </c>
      <c r="D79" s="159">
        <v>0.14000000000000001</v>
      </c>
      <c r="E79" s="160">
        <v>2.1970299999999998</v>
      </c>
      <c r="F79" s="161">
        <f>((D79-E79)^2)/E79</f>
        <v>1.9259511344405853</v>
      </c>
      <c r="H79" s="150">
        <v>0.14000000000000001</v>
      </c>
      <c r="N79" s="61">
        <v>0.14000000000000001</v>
      </c>
      <c r="O79">
        <v>1.9259511344405853</v>
      </c>
    </row>
    <row r="80" spans="1:15" x14ac:dyDescent="0.2">
      <c r="A80" s="155">
        <v>2.38</v>
      </c>
      <c r="B80" s="61">
        <v>2.1970299999999998</v>
      </c>
      <c r="C80" s="144">
        <f>((A80-B80)^2)/B80</f>
        <v>1.5237853329267253E-2</v>
      </c>
      <c r="D80" s="159">
        <v>0.14000000000000001</v>
      </c>
      <c r="E80" s="160">
        <v>2.1970299999999998</v>
      </c>
      <c r="F80" s="161">
        <f>((D80-E80)^2)/E80</f>
        <v>1.9259511344405853</v>
      </c>
      <c r="H80" s="150">
        <v>0.14000000000000001</v>
      </c>
      <c r="N80" s="61">
        <v>0.14000000000000001</v>
      </c>
      <c r="O80">
        <v>1.9259511344405853</v>
      </c>
    </row>
    <row r="81" spans="1:15" x14ac:dyDescent="0.2">
      <c r="A81" s="155">
        <v>0.66</v>
      </c>
      <c r="B81" s="61">
        <v>2.1970299999999998</v>
      </c>
      <c r="C81" s="144">
        <f>((A81-B81)^2)/B81</f>
        <v>1.0752976613428125</v>
      </c>
      <c r="D81" s="159">
        <v>0.16</v>
      </c>
      <c r="E81" s="160">
        <v>2.1970299999999998</v>
      </c>
      <c r="F81" s="161">
        <f>((D81-E81)^2)/E81</f>
        <v>1.8886820939632136</v>
      </c>
      <c r="H81" s="151">
        <v>0.16</v>
      </c>
      <c r="N81" s="61">
        <v>0.16</v>
      </c>
      <c r="O81">
        <v>1.8886820939632136</v>
      </c>
    </row>
    <row r="82" spans="1:15" x14ac:dyDescent="0.2">
      <c r="A82" s="155">
        <v>0.82000000000000006</v>
      </c>
      <c r="B82" s="61">
        <v>2.1970299999999998</v>
      </c>
      <c r="C82" s="144">
        <f>((A82-B82)^2)/B82</f>
        <v>0.86307953050254183</v>
      </c>
      <c r="D82" s="159">
        <v>0.16</v>
      </c>
      <c r="E82" s="160">
        <v>2.1970299999999998</v>
      </c>
      <c r="F82" s="161">
        <f>((D82-E82)^2)/E82</f>
        <v>1.8886820939632136</v>
      </c>
      <c r="H82" s="151">
        <v>0.16</v>
      </c>
      <c r="N82" s="61">
        <v>0.16</v>
      </c>
      <c r="O82">
        <v>1.8886820939632136</v>
      </c>
    </row>
    <row r="83" spans="1:15" x14ac:dyDescent="0.2">
      <c r="A83" s="155">
        <v>1.3</v>
      </c>
      <c r="B83" s="61">
        <v>2.1970299999999998</v>
      </c>
      <c r="C83" s="144">
        <f>((A83-B83)^2)/B83</f>
        <v>0.36625026554029744</v>
      </c>
      <c r="D83" s="159">
        <v>0.16</v>
      </c>
      <c r="E83" s="160">
        <v>2.1970299999999998</v>
      </c>
      <c r="F83" s="161">
        <f>((D83-E83)^2)/E83</f>
        <v>1.8886820939632136</v>
      </c>
      <c r="H83" s="151">
        <v>0.16</v>
      </c>
      <c r="N83" s="61">
        <v>0.16</v>
      </c>
      <c r="O83">
        <v>1.8886820939632136</v>
      </c>
    </row>
    <row r="84" spans="1:15" x14ac:dyDescent="0.2">
      <c r="A84" s="155">
        <v>0.18</v>
      </c>
      <c r="B84" s="61">
        <v>2.1970299999999998</v>
      </c>
      <c r="C84" s="144">
        <f>((A84-B84)^2)/B84</f>
        <v>1.8517771814221919</v>
      </c>
      <c r="D84" s="159">
        <v>0.16</v>
      </c>
      <c r="E84" s="160">
        <v>2.1970299999999998</v>
      </c>
      <c r="F84" s="161">
        <f>((D84-E84)^2)/E84</f>
        <v>1.8886820939632136</v>
      </c>
      <c r="H84" s="151">
        <v>0.16</v>
      </c>
      <c r="N84" s="61">
        <v>0.16</v>
      </c>
      <c r="O84">
        <v>1.8886820939632136</v>
      </c>
    </row>
    <row r="85" spans="1:15" x14ac:dyDescent="0.2">
      <c r="A85" s="155">
        <v>19.82</v>
      </c>
      <c r="B85" s="61">
        <v>2.1970299999999998</v>
      </c>
      <c r="C85" s="144">
        <f>((A85-B85)^2)/B85</f>
        <v>141.35859392948669</v>
      </c>
      <c r="D85" s="159">
        <v>0.16</v>
      </c>
      <c r="E85" s="160">
        <v>2.1970299999999998</v>
      </c>
      <c r="F85" s="161">
        <f>((D85-E85)^2)/E85</f>
        <v>1.8886820939632136</v>
      </c>
      <c r="H85" s="151">
        <v>0.16</v>
      </c>
      <c r="N85" s="61">
        <v>0.16</v>
      </c>
      <c r="O85">
        <v>1.8886820939632136</v>
      </c>
    </row>
    <row r="86" spans="1:15" x14ac:dyDescent="0.2">
      <c r="A86" s="155">
        <v>13.26</v>
      </c>
      <c r="B86" s="61">
        <v>2.1970299999999998</v>
      </c>
      <c r="C86" s="144">
        <f>((A86-B86)^2)/B86</f>
        <v>55.706706426812566</v>
      </c>
      <c r="D86" s="159">
        <v>0.16</v>
      </c>
      <c r="E86" s="160">
        <v>2.1970299999999998</v>
      </c>
      <c r="F86" s="161">
        <f>((D86-E86)^2)/E86</f>
        <v>1.8886820939632136</v>
      </c>
      <c r="H86" s="151">
        <v>0.16</v>
      </c>
      <c r="N86" s="61">
        <v>0.16</v>
      </c>
      <c r="O86">
        <v>1.8886820939632136</v>
      </c>
    </row>
    <row r="87" spans="1:15" x14ac:dyDescent="0.2">
      <c r="A87" s="155">
        <v>1.5</v>
      </c>
      <c r="B87" s="61">
        <v>2.1970299999999998</v>
      </c>
      <c r="C87" s="144">
        <f>((A87-B87)^2)/B87</f>
        <v>0.2211398209856032</v>
      </c>
      <c r="D87" s="159">
        <v>0.16</v>
      </c>
      <c r="E87" s="160">
        <v>2.1970299999999998</v>
      </c>
      <c r="F87" s="161">
        <f>((D87-E87)^2)/E87</f>
        <v>1.8886820939632136</v>
      </c>
      <c r="H87" s="151">
        <v>0.16</v>
      </c>
      <c r="N87" s="61">
        <v>0.16</v>
      </c>
      <c r="O87">
        <v>1.8886820939632136</v>
      </c>
    </row>
    <row r="88" spans="1:15" x14ac:dyDescent="0.2">
      <c r="A88" s="155">
        <v>1.2</v>
      </c>
      <c r="B88" s="61">
        <v>2.1970299999999998</v>
      </c>
      <c r="C88" s="144">
        <f>((A88-B88)^2)/B88</f>
        <v>0.45246028543078604</v>
      </c>
      <c r="D88" s="159">
        <v>0.16</v>
      </c>
      <c r="E88" s="160">
        <v>2.1970299999999998</v>
      </c>
      <c r="F88" s="161">
        <f>((D88-E88)^2)/E88</f>
        <v>1.8886820939632136</v>
      </c>
      <c r="H88" s="151">
        <v>0.16</v>
      </c>
      <c r="N88" s="61">
        <v>0.16</v>
      </c>
      <c r="O88">
        <v>1.8886820939632136</v>
      </c>
    </row>
    <row r="89" spans="1:15" x14ac:dyDescent="0.2">
      <c r="A89" s="155">
        <v>0.88</v>
      </c>
      <c r="B89" s="61">
        <v>2.1970299999999998</v>
      </c>
      <c r="C89" s="144">
        <f>((A89-B89)^2)/B89</f>
        <v>0.78950584238722277</v>
      </c>
      <c r="D89" s="159">
        <v>0.16</v>
      </c>
      <c r="E89" s="160">
        <v>2.1970299999999998</v>
      </c>
      <c r="F89" s="161">
        <f>((D89-E89)^2)/E89</f>
        <v>1.8886820939632136</v>
      </c>
      <c r="H89" s="151">
        <v>0.16</v>
      </c>
      <c r="N89" s="61">
        <v>0.16</v>
      </c>
      <c r="O89">
        <v>1.8886820939632136</v>
      </c>
    </row>
    <row r="90" spans="1:15" x14ac:dyDescent="0.2">
      <c r="A90" s="155">
        <v>0.84</v>
      </c>
      <c r="B90" s="61">
        <v>2.1970299999999998</v>
      </c>
      <c r="C90" s="144">
        <f>((A90-B90)^2)/B90</f>
        <v>0.83819083986108522</v>
      </c>
      <c r="D90" s="159">
        <v>0.16</v>
      </c>
      <c r="E90" s="160">
        <v>2.1970299999999998</v>
      </c>
      <c r="F90" s="161">
        <f>((D90-E90)^2)/E90</f>
        <v>1.8886820939632136</v>
      </c>
      <c r="H90" s="151">
        <v>0.16</v>
      </c>
      <c r="N90" s="61">
        <v>0.16</v>
      </c>
      <c r="O90">
        <v>1.8886820939632136</v>
      </c>
    </row>
    <row r="91" spans="1:15" x14ac:dyDescent="0.2">
      <c r="A91" s="155">
        <v>4.6000000000000005</v>
      </c>
      <c r="B91" s="61">
        <v>2.1970299999999998</v>
      </c>
      <c r="C91" s="144">
        <f>((A91-B91)^2)/B91</f>
        <v>2.6282139164690532</v>
      </c>
      <c r="D91" s="159">
        <v>0.16</v>
      </c>
      <c r="E91" s="160">
        <v>2.1970299999999998</v>
      </c>
      <c r="F91" s="161">
        <f>((D91-E91)^2)/E91</f>
        <v>1.8886820939632136</v>
      </c>
      <c r="H91" s="151">
        <v>0.16</v>
      </c>
      <c r="N91" s="61">
        <v>0.16</v>
      </c>
      <c r="O91">
        <v>1.8886820939632136</v>
      </c>
    </row>
    <row r="92" spans="1:15" x14ac:dyDescent="0.2">
      <c r="A92" s="155">
        <v>2.2800000000000002</v>
      </c>
      <c r="B92" s="61">
        <v>2.1970299999999998</v>
      </c>
      <c r="C92" s="144">
        <f>((A92-B92)^2)/B92</f>
        <v>3.1333304051378782E-3</v>
      </c>
      <c r="D92" s="159">
        <v>0.16</v>
      </c>
      <c r="E92" s="160">
        <v>2.1970299999999998</v>
      </c>
      <c r="F92" s="161">
        <f>((D92-E92)^2)/E92</f>
        <v>1.8886820939632136</v>
      </c>
      <c r="H92" s="151">
        <v>0.16</v>
      </c>
      <c r="N92" s="61">
        <v>0.16</v>
      </c>
      <c r="O92">
        <v>1.8886820939632136</v>
      </c>
    </row>
    <row r="93" spans="1:15" x14ac:dyDescent="0.2">
      <c r="A93" s="155">
        <v>0.64</v>
      </c>
      <c r="B93" s="61">
        <v>2.1970299999999998</v>
      </c>
      <c r="C93" s="144">
        <f>((A93-B93)^2)/B93</f>
        <v>1.1034635034114233</v>
      </c>
      <c r="D93" s="159">
        <v>0.16</v>
      </c>
      <c r="E93" s="160">
        <v>2.1970299999999998</v>
      </c>
      <c r="F93" s="161">
        <f>((D93-E93)^2)/E93</f>
        <v>1.8886820939632136</v>
      </c>
      <c r="H93" s="151">
        <v>0.16</v>
      </c>
      <c r="N93" s="61">
        <v>0.16</v>
      </c>
      <c r="O93">
        <v>1.8886820939632136</v>
      </c>
    </row>
    <row r="94" spans="1:15" x14ac:dyDescent="0.2">
      <c r="A94" s="155">
        <v>10.48</v>
      </c>
      <c r="B94" s="61">
        <v>2.1970299999999998</v>
      </c>
      <c r="C94" s="144">
        <f>((A94-B94)^2)/B94</f>
        <v>31.227426125678768</v>
      </c>
      <c r="D94" s="159">
        <v>0.16</v>
      </c>
      <c r="E94" s="160">
        <v>2.1970299999999998</v>
      </c>
      <c r="F94" s="161">
        <f>((D94-E94)^2)/E94</f>
        <v>1.8886820939632136</v>
      </c>
      <c r="H94" s="151">
        <v>0.16</v>
      </c>
      <c r="N94" s="61">
        <v>0.16</v>
      </c>
      <c r="O94">
        <v>1.8886820939632136</v>
      </c>
    </row>
    <row r="95" spans="1:15" x14ac:dyDescent="0.2">
      <c r="A95" s="155">
        <v>14.700000000000001</v>
      </c>
      <c r="B95" s="61">
        <v>2.1970299999999998</v>
      </c>
      <c r="C95" s="144">
        <f>((A95-B95)^2)/B95</f>
        <v>71.152537207457371</v>
      </c>
      <c r="D95" s="159">
        <v>0.16</v>
      </c>
      <c r="E95" s="160">
        <v>2.1970299999999998</v>
      </c>
      <c r="F95" s="161">
        <f>((D95-E95)^2)/E95</f>
        <v>1.8886820939632136</v>
      </c>
      <c r="H95" s="151">
        <v>0.16</v>
      </c>
      <c r="N95" s="61">
        <v>0.16</v>
      </c>
      <c r="O95">
        <v>1.8886820939632136</v>
      </c>
    </row>
    <row r="96" spans="1:15" x14ac:dyDescent="0.2">
      <c r="A96" s="155">
        <v>0.86</v>
      </c>
      <c r="B96" s="61">
        <v>2.1970299999999998</v>
      </c>
      <c r="C96" s="144">
        <f>((A96-B96)^2)/B96</f>
        <v>0.81366627715597872</v>
      </c>
      <c r="D96" s="159">
        <v>0.16</v>
      </c>
      <c r="E96" s="160">
        <v>2.1970299999999998</v>
      </c>
      <c r="F96" s="161">
        <f>((D96-E96)^2)/E96</f>
        <v>1.8886820939632136</v>
      </c>
      <c r="H96" s="151">
        <v>0.16</v>
      </c>
      <c r="N96" s="61">
        <v>0.16</v>
      </c>
      <c r="O96">
        <v>1.8886820939632136</v>
      </c>
    </row>
    <row r="97" spans="1:15" x14ac:dyDescent="0.2">
      <c r="A97" s="155">
        <v>1.72</v>
      </c>
      <c r="B97" s="61">
        <v>2.1970299999999998</v>
      </c>
      <c r="C97" s="144">
        <f>((A97-B97)^2)/B97</f>
        <v>0.10357510862391495</v>
      </c>
      <c r="D97" s="159">
        <v>0.16</v>
      </c>
      <c r="E97" s="160">
        <v>2.1970299999999998</v>
      </c>
      <c r="F97" s="161">
        <f>((D97-E97)^2)/E97</f>
        <v>1.8886820939632136</v>
      </c>
      <c r="H97" s="151">
        <v>0.16</v>
      </c>
      <c r="N97" s="61">
        <v>0.16</v>
      </c>
      <c r="O97">
        <v>1.8886820939632136</v>
      </c>
    </row>
    <row r="98" spans="1:15" x14ac:dyDescent="0.2">
      <c r="A98" s="155">
        <v>1.92</v>
      </c>
      <c r="B98" s="61">
        <v>2.1970299999999998</v>
      </c>
      <c r="C98" s="144">
        <f>((A98-B98)^2)/B98</f>
        <v>3.4931530702812408E-2</v>
      </c>
      <c r="D98" s="159">
        <v>0.16</v>
      </c>
      <c r="E98" s="160">
        <v>2.1970299999999998</v>
      </c>
      <c r="F98" s="161">
        <f>((D98-E98)^2)/E98</f>
        <v>1.8886820939632136</v>
      </c>
      <c r="H98" s="151">
        <v>0.16</v>
      </c>
      <c r="N98" s="61">
        <v>0.16</v>
      </c>
      <c r="O98">
        <v>1.8886820939632136</v>
      </c>
    </row>
    <row r="99" spans="1:15" x14ac:dyDescent="0.2">
      <c r="A99" s="155">
        <v>11.72</v>
      </c>
      <c r="B99" s="61">
        <v>2.1970299999999998</v>
      </c>
      <c r="C99" s="144">
        <f>((A99-B99)^2)/B99</f>
        <v>41.277068415497297</v>
      </c>
      <c r="D99" s="159">
        <v>0.16</v>
      </c>
      <c r="E99" s="160">
        <v>2.1970299999999998</v>
      </c>
      <c r="F99" s="161">
        <f>((D99-E99)^2)/E99</f>
        <v>1.8886820939632136</v>
      </c>
      <c r="H99" s="151">
        <v>0.16</v>
      </c>
      <c r="N99" s="61">
        <v>0.16</v>
      </c>
      <c r="O99">
        <v>1.8886820939632136</v>
      </c>
    </row>
    <row r="100" spans="1:15" x14ac:dyDescent="0.2">
      <c r="A100" s="155">
        <v>18.72</v>
      </c>
      <c r="B100" s="61">
        <v>2.1970299999999998</v>
      </c>
      <c r="C100" s="144">
        <f>((A100-B100)^2)/B100</f>
        <v>124.26254426243614</v>
      </c>
      <c r="D100" s="159">
        <v>0.16</v>
      </c>
      <c r="E100" s="160">
        <v>2.1970299999999998</v>
      </c>
      <c r="F100" s="161">
        <f>((D100-E100)^2)/E100</f>
        <v>1.8886820939632136</v>
      </c>
      <c r="H100" s="151">
        <v>0.16</v>
      </c>
      <c r="N100" s="61">
        <v>0.16</v>
      </c>
      <c r="O100">
        <v>1.8886820939632136</v>
      </c>
    </row>
    <row r="101" spans="1:15" x14ac:dyDescent="0.2">
      <c r="A101" s="155">
        <v>1.94</v>
      </c>
      <c r="B101" s="61">
        <v>2.1970299999999998</v>
      </c>
      <c r="C101" s="144">
        <f>((A101-B101)^2)/B101</f>
        <v>3.0069876560629549E-2</v>
      </c>
      <c r="D101" s="159">
        <v>0.16</v>
      </c>
      <c r="E101" s="160">
        <v>2.1970299999999998</v>
      </c>
      <c r="F101" s="161">
        <f>((D101-E101)^2)/E101</f>
        <v>1.8886820939632136</v>
      </c>
      <c r="H101" s="151">
        <v>0.16</v>
      </c>
      <c r="N101" s="61">
        <v>0.16</v>
      </c>
      <c r="O101">
        <v>1.8886820939632136</v>
      </c>
    </row>
    <row r="102" spans="1:15" x14ac:dyDescent="0.2">
      <c r="A102" s="155">
        <v>1.6400000000000001</v>
      </c>
      <c r="B102" s="61">
        <v>2.1970299999999998</v>
      </c>
      <c r="C102" s="144">
        <f>((A102-B102)^2)/B102</f>
        <v>0.14122812201016813</v>
      </c>
      <c r="D102" s="159">
        <v>0.18</v>
      </c>
      <c r="E102" s="160">
        <v>2.1970299999999998</v>
      </c>
      <c r="F102" s="161">
        <f>((D102-E102)^2)/E102</f>
        <v>1.8517771814221919</v>
      </c>
      <c r="H102" s="152">
        <v>0.18</v>
      </c>
      <c r="N102" s="61">
        <v>0.18</v>
      </c>
      <c r="O102">
        <v>1.8517771814221919</v>
      </c>
    </row>
    <row r="103" spans="1:15" x14ac:dyDescent="0.2">
      <c r="A103" s="155">
        <v>5.12</v>
      </c>
      <c r="B103" s="61">
        <v>2.1970299999999998</v>
      </c>
      <c r="C103" s="144">
        <f>((A103-B103)^2)/B103</f>
        <v>3.888774218331112</v>
      </c>
      <c r="D103" s="159">
        <v>0.18</v>
      </c>
      <c r="E103" s="160">
        <v>2.1970299999999998</v>
      </c>
      <c r="F103" s="161">
        <f>((D103-E103)^2)/E103</f>
        <v>1.8517771814221919</v>
      </c>
      <c r="H103" s="152">
        <v>0.18</v>
      </c>
      <c r="N103" s="61">
        <v>0.18</v>
      </c>
      <c r="O103">
        <v>1.8517771814221919</v>
      </c>
    </row>
    <row r="104" spans="1:15" x14ac:dyDescent="0.2">
      <c r="A104" s="155">
        <v>7.5</v>
      </c>
      <c r="B104" s="61">
        <v>2.1970299999999998</v>
      </c>
      <c r="C104" s="144">
        <f>((A104-B104)^2)/B104</f>
        <v>12.799775524640085</v>
      </c>
      <c r="D104" s="159">
        <v>0.18</v>
      </c>
      <c r="E104" s="160">
        <v>2.1970299999999998</v>
      </c>
      <c r="F104" s="161">
        <f>((D104-E104)^2)/E104</f>
        <v>1.8517771814221919</v>
      </c>
      <c r="H104" s="152">
        <v>0.18</v>
      </c>
      <c r="N104" s="61">
        <v>0.18</v>
      </c>
      <c r="O104">
        <v>1.8517771814221919</v>
      </c>
    </row>
    <row r="105" spans="1:15" x14ac:dyDescent="0.2">
      <c r="A105" s="155">
        <v>1.26</v>
      </c>
      <c r="B105" s="61">
        <v>2.1970299999999998</v>
      </c>
      <c r="C105" s="144">
        <f>((A105-B105)^2)/B105</f>
        <v>0.39964188968744158</v>
      </c>
      <c r="D105" s="159">
        <v>0.18</v>
      </c>
      <c r="E105" s="160">
        <v>2.1970299999999998</v>
      </c>
      <c r="F105" s="161">
        <f>((D105-E105)^2)/E105</f>
        <v>1.8517771814221919</v>
      </c>
      <c r="H105" s="152">
        <v>0.18</v>
      </c>
      <c r="N105" s="61">
        <v>0.18</v>
      </c>
      <c r="O105">
        <v>1.8517771814221919</v>
      </c>
    </row>
    <row r="106" spans="1:15" x14ac:dyDescent="0.2">
      <c r="A106" s="155">
        <v>0.52</v>
      </c>
      <c r="B106" s="61">
        <v>2.1970299999999998</v>
      </c>
      <c r="C106" s="144">
        <f>((A106-B106)^2)/B106</f>
        <v>1.2801052424864474</v>
      </c>
      <c r="D106" s="159">
        <v>0.18</v>
      </c>
      <c r="E106" s="160">
        <v>2.1970299999999998</v>
      </c>
      <c r="F106" s="161">
        <f>((D106-E106)^2)/E106</f>
        <v>1.8517771814221919</v>
      </c>
      <c r="H106" s="152">
        <v>0.18</v>
      </c>
      <c r="N106" s="61">
        <v>0.18</v>
      </c>
      <c r="O106">
        <v>1.8517771814221919</v>
      </c>
    </row>
    <row r="107" spans="1:15" x14ac:dyDescent="0.2">
      <c r="A107" s="155">
        <v>1.1400000000000001</v>
      </c>
      <c r="B107" s="61">
        <v>2.1970299999999998</v>
      </c>
      <c r="C107" s="144">
        <f>((A107-B107)^2)/B107</f>
        <v>0.50855583260128423</v>
      </c>
      <c r="D107" s="159">
        <v>0.18</v>
      </c>
      <c r="E107" s="160">
        <v>2.1970299999999998</v>
      </c>
      <c r="F107" s="161">
        <f>((D107-E107)^2)/E107</f>
        <v>1.8517771814221919</v>
      </c>
      <c r="H107" s="152">
        <v>0.18</v>
      </c>
      <c r="N107" s="61">
        <v>0.18</v>
      </c>
      <c r="O107">
        <v>1.8517771814221919</v>
      </c>
    </row>
    <row r="108" spans="1:15" x14ac:dyDescent="0.2">
      <c r="A108" s="155">
        <v>2.2600000000000002</v>
      </c>
      <c r="B108" s="61">
        <v>2.1970299999999998</v>
      </c>
      <c r="C108" s="144">
        <f>((A108-B108)^2)/B108</f>
        <v>1.8048096293633007E-3</v>
      </c>
      <c r="D108" s="159">
        <v>0.18</v>
      </c>
      <c r="E108" s="160">
        <v>2.1970299999999998</v>
      </c>
      <c r="F108" s="161">
        <f>((D108-E108)^2)/E108</f>
        <v>1.8517771814221919</v>
      </c>
      <c r="H108" s="152">
        <v>0.18</v>
      </c>
      <c r="N108" s="61">
        <v>0.18</v>
      </c>
      <c r="O108">
        <v>1.8517771814221919</v>
      </c>
    </row>
    <row r="109" spans="1:15" x14ac:dyDescent="0.2">
      <c r="A109" s="155">
        <v>12.24</v>
      </c>
      <c r="B109" s="61">
        <v>2.1970299999999998</v>
      </c>
      <c r="C109" s="144">
        <f>((A109-B109)^2)/B109</f>
        <v>45.907996896218989</v>
      </c>
      <c r="D109" s="159">
        <v>0.18</v>
      </c>
      <c r="E109" s="160">
        <v>2.1970299999999998</v>
      </c>
      <c r="F109" s="161">
        <f>((D109-E109)^2)/E109</f>
        <v>1.8517771814221919</v>
      </c>
      <c r="H109" s="152">
        <v>0.18</v>
      </c>
      <c r="N109" s="61">
        <v>0.18</v>
      </c>
      <c r="O109">
        <v>1.8517771814221919</v>
      </c>
    </row>
    <row r="110" spans="1:15" x14ac:dyDescent="0.2">
      <c r="A110" s="155">
        <v>0.62</v>
      </c>
      <c r="B110" s="61">
        <v>2.1970299999999998</v>
      </c>
      <c r="C110" s="144">
        <f>((A110-B110)^2)/B110</f>
        <v>1.1319934734163846</v>
      </c>
      <c r="D110" s="159">
        <v>0.18</v>
      </c>
      <c r="E110" s="160">
        <v>2.1970299999999998</v>
      </c>
      <c r="F110" s="161">
        <f>((D110-E110)^2)/E110</f>
        <v>1.8517771814221919</v>
      </c>
      <c r="H110" s="152">
        <v>0.18</v>
      </c>
      <c r="N110" s="61">
        <v>0.18</v>
      </c>
      <c r="O110">
        <v>1.8517771814221919</v>
      </c>
    </row>
    <row r="111" spans="1:15" x14ac:dyDescent="0.2">
      <c r="A111" s="155">
        <v>1.9000000000000001</v>
      </c>
      <c r="B111" s="61">
        <v>2.1970299999999998</v>
      </c>
      <c r="C111" s="144">
        <f>((A111-B111)^2)/B111</f>
        <v>4.0157312781345642E-2</v>
      </c>
      <c r="D111" s="159">
        <v>0.18</v>
      </c>
      <c r="E111" s="160">
        <v>2.1970299999999998</v>
      </c>
      <c r="F111" s="161">
        <f>((D111-E111)^2)/E111</f>
        <v>1.8517771814221919</v>
      </c>
      <c r="H111" s="152">
        <v>0.18</v>
      </c>
      <c r="N111" s="61">
        <v>0.18</v>
      </c>
      <c r="O111">
        <v>1.8517771814221919</v>
      </c>
    </row>
    <row r="112" spans="1:15" x14ac:dyDescent="0.2">
      <c r="A112" s="155">
        <v>2.1</v>
      </c>
      <c r="B112" s="61">
        <v>2.1970299999999998</v>
      </c>
      <c r="C112" s="144">
        <f>((A112-B112)^2)/B112</f>
        <v>4.2852491317824284E-3</v>
      </c>
      <c r="D112" s="159">
        <v>0.18</v>
      </c>
      <c r="E112" s="160">
        <v>2.1970299999999998</v>
      </c>
      <c r="F112" s="161">
        <f>((D112-E112)^2)/E112</f>
        <v>1.8517771814221919</v>
      </c>
      <c r="H112" s="152">
        <v>0.18</v>
      </c>
      <c r="N112" s="61">
        <v>0.18</v>
      </c>
      <c r="O112">
        <v>1.8517771814221919</v>
      </c>
    </row>
    <row r="113" spans="1:15" x14ac:dyDescent="0.2">
      <c r="A113" s="155">
        <v>2.52</v>
      </c>
      <c r="B113" s="61">
        <v>2.1970299999999998</v>
      </c>
      <c r="C113" s="144">
        <f>((A113-B113)^2)/B113</f>
        <v>4.7477558749766793E-2</v>
      </c>
      <c r="D113" s="159">
        <v>0.18</v>
      </c>
      <c r="E113" s="160">
        <v>2.1970299999999998</v>
      </c>
      <c r="F113" s="161">
        <f>((D113-E113)^2)/E113</f>
        <v>1.8517771814221919</v>
      </c>
      <c r="H113" s="152">
        <v>0.18</v>
      </c>
      <c r="N113" s="61">
        <v>0.18</v>
      </c>
      <c r="O113">
        <v>1.8517771814221919</v>
      </c>
    </row>
    <row r="114" spans="1:15" x14ac:dyDescent="0.2">
      <c r="A114" s="155">
        <v>4.42</v>
      </c>
      <c r="B114" s="61">
        <v>2.1970299999999998</v>
      </c>
      <c r="C114" s="144">
        <f>((A114-B114)^2)/B114</f>
        <v>2.2492162696458404</v>
      </c>
      <c r="D114" s="159">
        <v>0.18</v>
      </c>
      <c r="E114" s="160">
        <v>2.1970299999999998</v>
      </c>
      <c r="F114" s="161">
        <f>((D114-E114)^2)/E114</f>
        <v>1.8517771814221919</v>
      </c>
      <c r="H114" s="152">
        <v>0.18</v>
      </c>
      <c r="N114" s="61">
        <v>0.18</v>
      </c>
      <c r="O114">
        <v>1.8517771814221919</v>
      </c>
    </row>
    <row r="115" spans="1:15" x14ac:dyDescent="0.2">
      <c r="A115" s="155">
        <v>0.04</v>
      </c>
      <c r="B115" s="61">
        <v>2.1970299999999998</v>
      </c>
      <c r="C115" s="144">
        <f>((A115-B115)^2)/B115</f>
        <v>2.1177582558727006</v>
      </c>
      <c r="D115" s="159">
        <v>0.18</v>
      </c>
      <c r="E115" s="160">
        <v>2.1970299999999998</v>
      </c>
      <c r="F115" s="161">
        <f>((D115-E115)^2)/E115</f>
        <v>1.8517771814221919</v>
      </c>
      <c r="H115" s="152">
        <v>0.18</v>
      </c>
      <c r="N115" s="61">
        <v>0.18</v>
      </c>
      <c r="O115">
        <v>1.8517771814221919</v>
      </c>
    </row>
    <row r="116" spans="1:15" x14ac:dyDescent="0.2">
      <c r="A116" s="155">
        <v>0.12</v>
      </c>
      <c r="B116" s="61">
        <v>2.1970299999999998</v>
      </c>
      <c r="C116" s="144">
        <f>((A116-B116)^2)/B116</f>
        <v>1.9635843028543074</v>
      </c>
      <c r="D116" s="159">
        <v>0.18</v>
      </c>
      <c r="E116" s="160">
        <v>2.1970299999999998</v>
      </c>
      <c r="F116" s="161">
        <f>((D116-E116)^2)/E116</f>
        <v>1.8517771814221919</v>
      </c>
      <c r="H116" s="152">
        <v>0.18</v>
      </c>
      <c r="N116" s="61">
        <v>0.18</v>
      </c>
      <c r="O116">
        <v>1.8517771814221919</v>
      </c>
    </row>
    <row r="117" spans="1:15" x14ac:dyDescent="0.2">
      <c r="A117" s="155">
        <v>0.04</v>
      </c>
      <c r="B117" s="61">
        <v>2.1970299999999998</v>
      </c>
      <c r="C117" s="144">
        <f>((A117-B117)^2)/B117</f>
        <v>2.1177582558727006</v>
      </c>
      <c r="D117" s="159">
        <v>0.18</v>
      </c>
      <c r="E117" s="160">
        <v>2.1970299999999998</v>
      </c>
      <c r="F117" s="161">
        <f>((D117-E117)^2)/E117</f>
        <v>1.8517771814221919</v>
      </c>
      <c r="H117" s="152">
        <v>0.18</v>
      </c>
      <c r="N117" s="61">
        <v>0.18</v>
      </c>
      <c r="O117">
        <v>1.8517771814221919</v>
      </c>
    </row>
    <row r="118" spans="1:15" x14ac:dyDescent="0.2">
      <c r="A118" s="155">
        <v>1.84</v>
      </c>
      <c r="B118" s="61">
        <v>2.1970299999999998</v>
      </c>
      <c r="C118" s="144">
        <f>((A118-B118)^2)/B118</f>
        <v>5.8019426635048152E-2</v>
      </c>
      <c r="D118" s="159">
        <v>0.2</v>
      </c>
      <c r="E118" s="160">
        <v>2.1970299999999998</v>
      </c>
      <c r="F118" s="161">
        <f>((D118-E118)^2)/E118</f>
        <v>1.8152363968175218</v>
      </c>
      <c r="H118" s="61">
        <v>0.2</v>
      </c>
      <c r="N118" s="61">
        <v>0.2</v>
      </c>
      <c r="O118">
        <v>1.8152363968175218</v>
      </c>
    </row>
    <row r="119" spans="1:15" x14ac:dyDescent="0.2">
      <c r="A119" s="155">
        <v>10.56</v>
      </c>
      <c r="B119" s="61">
        <v>2.1970299999999998</v>
      </c>
      <c r="C119" s="144">
        <f>((A119-B119)^2)/B119</f>
        <v>31.833551303760082</v>
      </c>
      <c r="D119" s="159">
        <v>0.2</v>
      </c>
      <c r="E119" s="160">
        <v>2.1970299999999998</v>
      </c>
      <c r="F119" s="161">
        <f>((D119-E119)^2)/E119</f>
        <v>1.8152363968175218</v>
      </c>
      <c r="H119" s="61">
        <v>0.2</v>
      </c>
      <c r="N119" s="61">
        <v>0.2</v>
      </c>
      <c r="O119">
        <v>1.8152363968175218</v>
      </c>
    </row>
    <row r="120" spans="1:15" x14ac:dyDescent="0.2">
      <c r="A120" s="155">
        <v>2.56</v>
      </c>
      <c r="B120" s="61">
        <v>2.1970299999999998</v>
      </c>
      <c r="C120" s="144">
        <f>((A120-B120)^2)/B120</f>
        <v>5.9966054582777747E-2</v>
      </c>
      <c r="D120" s="159">
        <v>0.2</v>
      </c>
      <c r="E120" s="160">
        <v>2.1970299999999998</v>
      </c>
      <c r="F120" s="161">
        <f>((D120-E120)^2)/E120</f>
        <v>1.8152363968175218</v>
      </c>
      <c r="H120" s="61">
        <v>0.2</v>
      </c>
      <c r="N120" s="61">
        <v>0.2</v>
      </c>
      <c r="O120">
        <v>1.8152363968175218</v>
      </c>
    </row>
    <row r="121" spans="1:15" x14ac:dyDescent="0.2">
      <c r="A121" s="155">
        <v>0.26</v>
      </c>
      <c r="B121" s="61">
        <v>2.1970299999999998</v>
      </c>
      <c r="C121" s="144">
        <f>((A121-B121)^2)/B121</f>
        <v>1.7077988106216118</v>
      </c>
      <c r="D121" s="159">
        <v>0.2</v>
      </c>
      <c r="E121" s="160">
        <v>2.1970299999999998</v>
      </c>
      <c r="F121" s="161">
        <f>((D121-E121)^2)/E121</f>
        <v>1.8152363968175218</v>
      </c>
      <c r="H121" s="61">
        <v>0.2</v>
      </c>
      <c r="N121" s="61">
        <v>0.2</v>
      </c>
      <c r="O121">
        <v>1.8152363968175218</v>
      </c>
    </row>
    <row r="122" spans="1:15" x14ac:dyDescent="0.2">
      <c r="A122" s="155">
        <v>0.08</v>
      </c>
      <c r="B122" s="61">
        <v>2.1970299999999998</v>
      </c>
      <c r="C122" s="144">
        <f>((A122-B122)^2)/B122</f>
        <v>2.0399430234908031</v>
      </c>
      <c r="D122" s="159">
        <v>0.2</v>
      </c>
      <c r="E122" s="160">
        <v>2.1970299999999998</v>
      </c>
      <c r="F122" s="161">
        <f>((D122-E122)^2)/E122</f>
        <v>1.8152363968175218</v>
      </c>
      <c r="H122" s="61">
        <v>0.2</v>
      </c>
      <c r="N122" s="61">
        <v>0.2</v>
      </c>
      <c r="O122">
        <v>1.8152363968175218</v>
      </c>
    </row>
    <row r="123" spans="1:15" x14ac:dyDescent="0.2">
      <c r="A123" s="155">
        <v>1.62</v>
      </c>
      <c r="B123" s="61">
        <v>2.1970299999999998</v>
      </c>
      <c r="C123" s="144">
        <f>((A123-B123)^2)/B123</f>
        <v>0.15155169519760753</v>
      </c>
      <c r="D123" s="159">
        <v>0.2</v>
      </c>
      <c r="E123" s="160">
        <v>2.1970299999999998</v>
      </c>
      <c r="F123" s="161">
        <f>((D123-E123)^2)/E123</f>
        <v>1.8152363968175218</v>
      </c>
      <c r="H123" s="61">
        <v>0.2</v>
      </c>
      <c r="N123" s="61">
        <v>0.2</v>
      </c>
      <c r="O123">
        <v>1.8152363968175218</v>
      </c>
    </row>
    <row r="124" spans="1:15" x14ac:dyDescent="0.2">
      <c r="A124" s="155">
        <v>2.5</v>
      </c>
      <c r="B124" s="61">
        <v>2.1970299999999998</v>
      </c>
      <c r="C124" s="144">
        <f>((A124-B124)^2)/B124</f>
        <v>4.1779502737786973E-2</v>
      </c>
      <c r="D124" s="159">
        <v>0.2</v>
      </c>
      <c r="E124" s="160">
        <v>2.1970299999999998</v>
      </c>
      <c r="F124" s="161">
        <f>((D124-E124)^2)/E124</f>
        <v>1.8152363968175218</v>
      </c>
      <c r="H124" s="61">
        <v>0.2</v>
      </c>
      <c r="N124" s="61">
        <v>0.2</v>
      </c>
      <c r="O124">
        <v>1.8152363968175218</v>
      </c>
    </row>
    <row r="125" spans="1:15" x14ac:dyDescent="0.2">
      <c r="A125" s="155">
        <v>4.24</v>
      </c>
      <c r="B125" s="61">
        <v>2.1970299999999998</v>
      </c>
      <c r="C125" s="144">
        <f>((A125-B125)^2)/B125</f>
        <v>1.899712985667015</v>
      </c>
      <c r="D125" s="159">
        <v>0.2</v>
      </c>
      <c r="E125" s="160">
        <v>2.1970299999999998</v>
      </c>
      <c r="F125" s="161">
        <f>((D125-E125)^2)/E125</f>
        <v>1.8152363968175218</v>
      </c>
      <c r="H125" s="61">
        <v>0.2</v>
      </c>
      <c r="N125" s="61">
        <v>0.2</v>
      </c>
      <c r="O125">
        <v>1.8152363968175218</v>
      </c>
    </row>
    <row r="126" spans="1:15" x14ac:dyDescent="0.2">
      <c r="A126" s="155">
        <v>4.0600000000000005</v>
      </c>
      <c r="B126" s="61">
        <v>2.1970299999999998</v>
      </c>
      <c r="C126" s="144">
        <f>((A126-B126)^2)/B126</f>
        <v>1.5797040645325748</v>
      </c>
      <c r="D126" s="159">
        <v>0.2</v>
      </c>
      <c r="E126" s="160">
        <v>2.1970299999999998</v>
      </c>
      <c r="F126" s="161">
        <f>((D126-E126)^2)/E126</f>
        <v>1.8152363968175218</v>
      </c>
      <c r="H126" s="61">
        <v>0.2</v>
      </c>
      <c r="N126" s="61">
        <v>0.2</v>
      </c>
      <c r="O126">
        <v>1.8152363968175218</v>
      </c>
    </row>
    <row r="127" spans="1:15" x14ac:dyDescent="0.2">
      <c r="A127" s="155">
        <v>0.08</v>
      </c>
      <c r="B127" s="61">
        <v>2.1970299999999998</v>
      </c>
      <c r="C127" s="144">
        <f>((A127-B127)^2)/B127</f>
        <v>2.0399430234908031</v>
      </c>
      <c r="D127" s="159">
        <v>0.2</v>
      </c>
      <c r="E127" s="160">
        <v>2.1970299999999998</v>
      </c>
      <c r="F127" s="161">
        <f>((D127-E127)^2)/E127</f>
        <v>1.8152363968175218</v>
      </c>
      <c r="H127" s="61">
        <v>0.2</v>
      </c>
      <c r="N127" s="61">
        <v>0.2</v>
      </c>
      <c r="O127">
        <v>1.8152363968175218</v>
      </c>
    </row>
    <row r="128" spans="1:15" x14ac:dyDescent="0.2">
      <c r="A128" s="155">
        <v>0.1</v>
      </c>
      <c r="B128" s="61">
        <v>2.1970299999999998</v>
      </c>
      <c r="C128" s="144">
        <f>((A128-B128)^2)/B128</f>
        <v>2.0015815992043802</v>
      </c>
      <c r="D128" s="159">
        <v>0.2</v>
      </c>
      <c r="E128" s="160">
        <v>2.1970299999999998</v>
      </c>
      <c r="F128" s="161">
        <f>((D128-E128)^2)/E128</f>
        <v>1.8152363968175218</v>
      </c>
      <c r="H128" s="61">
        <v>0.2</v>
      </c>
      <c r="N128" s="61">
        <v>0.2</v>
      </c>
      <c r="O128">
        <v>1.8152363968175218</v>
      </c>
    </row>
    <row r="129" spans="1:15" x14ac:dyDescent="0.2">
      <c r="A129" s="155">
        <v>6.76</v>
      </c>
      <c r="B129" s="61">
        <v>2.1970299999999998</v>
      </c>
      <c r="C129" s="144">
        <f>((A129-B129)^2)/B129</f>
        <v>9.4767459802096479</v>
      </c>
      <c r="D129" s="159">
        <v>0.2</v>
      </c>
      <c r="E129" s="160">
        <v>2.1970299999999998</v>
      </c>
      <c r="F129" s="161">
        <f>((D129-E129)^2)/E129</f>
        <v>1.8152363968175218</v>
      </c>
      <c r="H129" s="61">
        <v>0.2</v>
      </c>
      <c r="N129" s="61">
        <v>0.2</v>
      </c>
      <c r="O129">
        <v>1.8152363968175218</v>
      </c>
    </row>
    <row r="130" spans="1:15" x14ac:dyDescent="0.2">
      <c r="A130" s="155">
        <v>1.04</v>
      </c>
      <c r="B130" s="61">
        <v>2.1970299999999998</v>
      </c>
      <c r="C130" s="144">
        <f>((A130-B130)^2)/B130</f>
        <v>0.60933096994579028</v>
      </c>
      <c r="D130" s="159">
        <v>0.2</v>
      </c>
      <c r="E130" s="160">
        <v>2.1970299999999998</v>
      </c>
      <c r="F130" s="161">
        <f>((D130-E130)^2)/E130</f>
        <v>1.8152363968175218</v>
      </c>
      <c r="H130" s="61">
        <v>0.2</v>
      </c>
      <c r="N130" s="61">
        <v>0.2</v>
      </c>
      <c r="O130">
        <v>1.8152363968175218</v>
      </c>
    </row>
    <row r="131" spans="1:15" x14ac:dyDescent="0.2">
      <c r="A131" s="155">
        <v>1.06</v>
      </c>
      <c r="B131" s="61">
        <v>2.1970299999999998</v>
      </c>
      <c r="C131" s="144">
        <f>((A131-B131)^2)/B131</f>
        <v>0.58844768660418811</v>
      </c>
      <c r="D131" s="159">
        <v>0.22</v>
      </c>
      <c r="E131" s="160">
        <v>2.1970299999999998</v>
      </c>
      <c r="F131" s="161">
        <f>((D131-E131)^2)/E131</f>
        <v>1.7790597401492012</v>
      </c>
      <c r="H131" s="61">
        <v>0.22</v>
      </c>
      <c r="N131" s="61">
        <v>0.22</v>
      </c>
      <c r="O131">
        <v>1.7790597401492012</v>
      </c>
    </row>
    <row r="132" spans="1:15" x14ac:dyDescent="0.2">
      <c r="A132" s="155">
        <v>0.08</v>
      </c>
      <c r="B132" s="61">
        <v>2.1970299999999998</v>
      </c>
      <c r="C132" s="144">
        <f>((A132-B132)^2)/B132</f>
        <v>2.0399430234908031</v>
      </c>
      <c r="D132" s="159">
        <v>0.22</v>
      </c>
      <c r="E132" s="160">
        <v>2.1970299999999998</v>
      </c>
      <c r="F132" s="161">
        <f>((D132-E132)^2)/E132</f>
        <v>1.7790597401492012</v>
      </c>
      <c r="H132" s="61">
        <v>0.22</v>
      </c>
      <c r="N132" s="61">
        <v>0.22</v>
      </c>
      <c r="O132">
        <v>1.7790597401492012</v>
      </c>
    </row>
    <row r="133" spans="1:15" x14ac:dyDescent="0.2">
      <c r="A133" s="155">
        <v>1.04</v>
      </c>
      <c r="B133" s="61">
        <v>2.1970299999999998</v>
      </c>
      <c r="C133" s="144">
        <f>((A133-B133)^2)/B133</f>
        <v>0.60933096994579028</v>
      </c>
      <c r="D133" s="159">
        <v>0.22</v>
      </c>
      <c r="E133" s="160">
        <v>2.1970299999999998</v>
      </c>
      <c r="F133" s="161">
        <f>((D133-E133)^2)/E133</f>
        <v>1.7790597401492012</v>
      </c>
      <c r="H133" s="61">
        <v>0.22</v>
      </c>
      <c r="N133" s="61">
        <v>0.22</v>
      </c>
      <c r="O133">
        <v>1.7790597401492012</v>
      </c>
    </row>
    <row r="134" spans="1:15" x14ac:dyDescent="0.2">
      <c r="A134" s="155">
        <v>1.1400000000000001</v>
      </c>
      <c r="B134" s="61">
        <v>2.1970299999999998</v>
      </c>
      <c r="C134" s="144">
        <f>((A134-B134)^2)/B134</f>
        <v>0.50855583260128423</v>
      </c>
      <c r="D134" s="159">
        <v>0.22</v>
      </c>
      <c r="E134" s="160">
        <v>2.1970299999999998</v>
      </c>
      <c r="F134" s="161">
        <f>((D134-E134)^2)/E134</f>
        <v>1.7790597401492012</v>
      </c>
      <c r="H134" s="61">
        <v>0.22</v>
      </c>
      <c r="N134" s="61">
        <v>0.22</v>
      </c>
      <c r="O134">
        <v>1.7790597401492012</v>
      </c>
    </row>
    <row r="135" spans="1:15" x14ac:dyDescent="0.2">
      <c r="A135" s="155">
        <v>3.3000000000000003</v>
      </c>
      <c r="B135" s="61">
        <v>2.1970299999999998</v>
      </c>
      <c r="C135" s="144">
        <f>((A135-B135)^2)/B135</f>
        <v>0.5537215335703205</v>
      </c>
      <c r="D135" s="159">
        <v>0.22</v>
      </c>
      <c r="E135" s="160">
        <v>2.1970299999999998</v>
      </c>
      <c r="F135" s="161">
        <f>((D135-E135)^2)/E135</f>
        <v>1.7790597401492012</v>
      </c>
      <c r="H135" s="61">
        <v>0.22</v>
      </c>
      <c r="N135" s="61">
        <v>0.22</v>
      </c>
      <c r="O135">
        <v>1.7790597401492012</v>
      </c>
    </row>
    <row r="136" spans="1:15" x14ac:dyDescent="0.2">
      <c r="A136" s="155">
        <v>1.22</v>
      </c>
      <c r="B136" s="61">
        <v>2.1970299999999998</v>
      </c>
      <c r="C136" s="144">
        <f>((A136-B136)^2)/B136</f>
        <v>0.43449002557998745</v>
      </c>
      <c r="D136" s="159">
        <v>0.22</v>
      </c>
      <c r="E136" s="160">
        <v>2.1970299999999998</v>
      </c>
      <c r="F136" s="161">
        <f>((D136-E136)^2)/E136</f>
        <v>1.7790597401492012</v>
      </c>
      <c r="H136" s="61">
        <v>0.22</v>
      </c>
      <c r="N136" s="61">
        <v>0.22</v>
      </c>
      <c r="O136">
        <v>1.7790597401492012</v>
      </c>
    </row>
    <row r="137" spans="1:15" x14ac:dyDescent="0.2">
      <c r="A137" s="155">
        <v>3.56</v>
      </c>
      <c r="B137" s="61">
        <v>2.1970299999999998</v>
      </c>
      <c r="C137" s="144">
        <f>((A137-B137)^2)/B137</f>
        <v>0.84554476766361897</v>
      </c>
      <c r="D137" s="159">
        <v>0.22</v>
      </c>
      <c r="E137" s="160">
        <v>2.1970299999999998</v>
      </c>
      <c r="F137" s="161">
        <f>((D137-E137)^2)/E137</f>
        <v>1.7790597401492012</v>
      </c>
      <c r="H137" s="61">
        <v>0.22</v>
      </c>
      <c r="N137" s="61">
        <v>0.22</v>
      </c>
      <c r="O137">
        <v>1.7790597401492012</v>
      </c>
    </row>
    <row r="138" spans="1:15" x14ac:dyDescent="0.2">
      <c r="A138" s="155">
        <v>5.98</v>
      </c>
      <c r="B138" s="61">
        <v>2.1970299999999998</v>
      </c>
      <c r="C138" s="144">
        <f>((A138-B138)^2)/B138</f>
        <v>6.5137308188327001</v>
      </c>
      <c r="D138" s="159">
        <v>0.22</v>
      </c>
      <c r="E138" s="160">
        <v>2.1970299999999998</v>
      </c>
      <c r="F138" s="161">
        <f>((D138-E138)^2)/E138</f>
        <v>1.7790597401492012</v>
      </c>
      <c r="H138" s="61">
        <v>0.22</v>
      </c>
      <c r="N138" s="61">
        <v>0.22</v>
      </c>
      <c r="O138">
        <v>1.7790597401492012</v>
      </c>
    </row>
    <row r="139" spans="1:15" x14ac:dyDescent="0.2">
      <c r="A139" s="155">
        <v>4.7</v>
      </c>
      <c r="B139" s="61">
        <v>2.1970299999999998</v>
      </c>
      <c r="C139" s="144">
        <f>((A139-B139)^2)/B139</f>
        <v>2.8515126424764352</v>
      </c>
      <c r="D139" s="159">
        <v>0.22</v>
      </c>
      <c r="E139" s="160">
        <v>2.1970299999999998</v>
      </c>
      <c r="F139" s="161">
        <f>((D139-E139)^2)/E139</f>
        <v>1.7790597401492012</v>
      </c>
      <c r="H139" s="61">
        <v>0.22</v>
      </c>
      <c r="N139" s="61">
        <v>0.22</v>
      </c>
      <c r="O139">
        <v>1.7790597401492012</v>
      </c>
    </row>
    <row r="140" spans="1:15" x14ac:dyDescent="0.2">
      <c r="A140" s="155">
        <v>6.36</v>
      </c>
      <c r="B140" s="61">
        <v>2.1970299999999998</v>
      </c>
      <c r="C140" s="144">
        <f>((A140-B140)^2)/B140</f>
        <v>7.8880667177507844</v>
      </c>
      <c r="D140" s="159">
        <v>0.22</v>
      </c>
      <c r="E140" s="160">
        <v>2.1970299999999998</v>
      </c>
      <c r="F140" s="161">
        <f>((D140-E140)^2)/E140</f>
        <v>1.7790597401492012</v>
      </c>
      <c r="H140" s="61">
        <v>0.22</v>
      </c>
      <c r="N140" s="61">
        <v>0.22</v>
      </c>
      <c r="O140">
        <v>1.7790597401492012</v>
      </c>
    </row>
    <row r="141" spans="1:15" x14ac:dyDescent="0.2">
      <c r="A141" s="155">
        <v>2.56</v>
      </c>
      <c r="B141" s="61">
        <v>2.1970299999999998</v>
      </c>
      <c r="C141" s="144">
        <f>((A141-B141)^2)/B141</f>
        <v>5.9966054582777747E-2</v>
      </c>
      <c r="D141" s="159">
        <v>0.24</v>
      </c>
      <c r="E141" s="160">
        <v>2.1970299999999998</v>
      </c>
      <c r="F141" s="161">
        <f>((D141-E141)^2)/E141</f>
        <v>1.7432472114172313</v>
      </c>
      <c r="H141" s="61">
        <v>0.24</v>
      </c>
      <c r="N141" s="61">
        <v>0.24</v>
      </c>
      <c r="O141">
        <v>1.7432472114172313</v>
      </c>
    </row>
    <row r="142" spans="1:15" x14ac:dyDescent="0.2">
      <c r="A142" s="155">
        <v>0.26</v>
      </c>
      <c r="B142" s="61">
        <v>2.1970299999999998</v>
      </c>
      <c r="C142" s="144">
        <f>((A142-B142)^2)/B142</f>
        <v>1.7077988106216118</v>
      </c>
      <c r="D142" s="159">
        <v>0.24</v>
      </c>
      <c r="E142" s="160">
        <v>2.1970299999999998</v>
      </c>
      <c r="F142" s="161">
        <f>((D142-E142)^2)/E142</f>
        <v>1.7432472114172313</v>
      </c>
      <c r="H142" s="61">
        <v>0.24</v>
      </c>
      <c r="N142" s="61">
        <v>0.24</v>
      </c>
      <c r="O142">
        <v>1.7432472114172313</v>
      </c>
    </row>
    <row r="143" spans="1:15" x14ac:dyDescent="0.2">
      <c r="A143" s="155">
        <v>1.04</v>
      </c>
      <c r="B143" s="61">
        <v>2.1970299999999998</v>
      </c>
      <c r="C143" s="144">
        <f>((A143-B143)^2)/B143</f>
        <v>0.60933096994579028</v>
      </c>
      <c r="D143" s="159">
        <v>0.24</v>
      </c>
      <c r="E143" s="160">
        <v>2.1970299999999998</v>
      </c>
      <c r="F143" s="161">
        <f>((D143-E143)^2)/E143</f>
        <v>1.7432472114172313</v>
      </c>
      <c r="H143" s="61">
        <v>0.24</v>
      </c>
      <c r="N143" s="61">
        <v>0.24</v>
      </c>
      <c r="O143">
        <v>1.7432472114172313</v>
      </c>
    </row>
    <row r="144" spans="1:15" x14ac:dyDescent="0.2">
      <c r="A144" s="155">
        <v>3.68</v>
      </c>
      <c r="B144" s="61">
        <v>2.1970299999999998</v>
      </c>
      <c r="C144" s="144">
        <f>((A144-B144)^2)/B144</f>
        <v>1.0009877065401935</v>
      </c>
      <c r="D144" s="159">
        <v>0.24</v>
      </c>
      <c r="E144" s="160">
        <v>2.1970299999999998</v>
      </c>
      <c r="F144" s="161">
        <f>((D144-E144)^2)/E144</f>
        <v>1.7432472114172313</v>
      </c>
      <c r="H144" s="61">
        <v>0.24</v>
      </c>
      <c r="N144" s="61">
        <v>0.24</v>
      </c>
      <c r="O144">
        <v>1.7432472114172313</v>
      </c>
    </row>
    <row r="145" spans="1:15" x14ac:dyDescent="0.2">
      <c r="A145" s="155">
        <v>0.38</v>
      </c>
      <c r="B145" s="61">
        <v>2.1970299999999998</v>
      </c>
      <c r="C145" s="144">
        <f>((A145-B145)^2)/B145</f>
        <v>1.5027550925112538</v>
      </c>
      <c r="D145" s="159">
        <v>0.24</v>
      </c>
      <c r="E145" s="160">
        <v>2.1970299999999998</v>
      </c>
      <c r="F145" s="161">
        <f>((D145-E145)^2)/E145</f>
        <v>1.7432472114172313</v>
      </c>
      <c r="H145" s="61">
        <v>0.24</v>
      </c>
      <c r="N145" s="61">
        <v>0.24</v>
      </c>
      <c r="O145">
        <v>1.7432472114172313</v>
      </c>
    </row>
    <row r="146" spans="1:15" x14ac:dyDescent="0.2">
      <c r="A146" s="155">
        <v>0.66</v>
      </c>
      <c r="B146" s="61">
        <v>2.1970299999999998</v>
      </c>
      <c r="C146" s="144">
        <f>((A146-B146)^2)/B146</f>
        <v>1.0752976613428125</v>
      </c>
      <c r="D146" s="159">
        <v>0.24</v>
      </c>
      <c r="E146" s="160">
        <v>2.1970299999999998</v>
      </c>
      <c r="F146" s="161">
        <f>((D146-E146)^2)/E146</f>
        <v>1.7432472114172313</v>
      </c>
      <c r="H146" s="61">
        <v>0.24</v>
      </c>
      <c r="N146" s="61">
        <v>0.24</v>
      </c>
      <c r="O146">
        <v>1.7432472114172313</v>
      </c>
    </row>
    <row r="147" spans="1:15" x14ac:dyDescent="0.2">
      <c r="A147" s="155">
        <v>2.48</v>
      </c>
      <c r="B147" s="61">
        <v>2.1970299999999998</v>
      </c>
      <c r="C147" s="144">
        <f>((A147-B147)^2)/B147</f>
        <v>3.6445574662157594E-2</v>
      </c>
      <c r="D147" s="159">
        <v>0.24</v>
      </c>
      <c r="E147" s="160">
        <v>2.1970299999999998</v>
      </c>
      <c r="F147" s="161">
        <f>((D147-E147)^2)/E147</f>
        <v>1.7432472114172313</v>
      </c>
      <c r="H147" s="61">
        <v>0.24</v>
      </c>
      <c r="N147" s="61">
        <v>0.24</v>
      </c>
      <c r="O147">
        <v>1.7432472114172313</v>
      </c>
    </row>
    <row r="148" spans="1:15" x14ac:dyDescent="0.2">
      <c r="A148" s="155">
        <v>1.3800000000000001</v>
      </c>
      <c r="B148" s="61">
        <v>2.1970299999999998</v>
      </c>
      <c r="C148" s="144">
        <f>((A148-B148)^2)/B148</f>
        <v>0.30383655248221442</v>
      </c>
      <c r="D148" s="159">
        <v>0.24</v>
      </c>
      <c r="E148" s="160">
        <v>2.1970299999999998</v>
      </c>
      <c r="F148" s="161">
        <f>((D148-E148)^2)/E148</f>
        <v>1.7432472114172313</v>
      </c>
      <c r="H148" s="61">
        <v>0.24</v>
      </c>
      <c r="N148" s="61">
        <v>0.24</v>
      </c>
      <c r="O148">
        <v>1.7432472114172313</v>
      </c>
    </row>
    <row r="149" spans="1:15" x14ac:dyDescent="0.2">
      <c r="A149" s="155">
        <v>4.76</v>
      </c>
      <c r="B149" s="61">
        <v>2.1970299999999998</v>
      </c>
      <c r="C149" s="144">
        <f>((A149-B149)^2)/B149</f>
        <v>2.9898614133170689</v>
      </c>
      <c r="D149" s="159">
        <v>0.24</v>
      </c>
      <c r="E149" s="160">
        <v>2.1970299999999998</v>
      </c>
      <c r="F149" s="161">
        <f>((D149-E149)^2)/E149</f>
        <v>1.7432472114172313</v>
      </c>
      <c r="H149" s="61">
        <v>0.24</v>
      </c>
      <c r="N149" s="61">
        <v>0.24</v>
      </c>
      <c r="O149">
        <v>1.7432472114172313</v>
      </c>
    </row>
    <row r="150" spans="1:15" x14ac:dyDescent="0.2">
      <c r="A150" s="155">
        <v>8.14</v>
      </c>
      <c r="B150" s="61">
        <v>2.1970299999999998</v>
      </c>
      <c r="C150" s="144">
        <f>((A150-B150)^2)/B150</f>
        <v>16.075744264256752</v>
      </c>
      <c r="D150" s="159">
        <v>0.24</v>
      </c>
      <c r="E150" s="160">
        <v>2.1970299999999998</v>
      </c>
      <c r="F150" s="161">
        <f>((D150-E150)^2)/E150</f>
        <v>1.7432472114172313</v>
      </c>
      <c r="H150" s="61">
        <v>0.24</v>
      </c>
      <c r="N150" s="61">
        <v>0.24</v>
      </c>
      <c r="O150">
        <v>1.7432472114172313</v>
      </c>
    </row>
    <row r="151" spans="1:15" x14ac:dyDescent="0.2">
      <c r="A151" s="155">
        <v>0.88</v>
      </c>
      <c r="B151" s="61">
        <v>2.1970299999999998</v>
      </c>
      <c r="C151" s="144">
        <f>((A151-B151)^2)/B151</f>
        <v>0.78950584238722277</v>
      </c>
      <c r="D151" s="159">
        <v>0.24</v>
      </c>
      <c r="E151" s="160">
        <v>2.1970299999999998</v>
      </c>
      <c r="F151" s="161">
        <f>((D151-E151)^2)/E151</f>
        <v>1.7432472114172313</v>
      </c>
      <c r="H151" s="61">
        <v>0.24</v>
      </c>
      <c r="N151" s="61">
        <v>0.24</v>
      </c>
      <c r="O151">
        <v>1.7432472114172313</v>
      </c>
    </row>
    <row r="152" spans="1:15" x14ac:dyDescent="0.2">
      <c r="A152" s="155">
        <v>4.16</v>
      </c>
      <c r="B152" s="61">
        <v>2.1970299999999998</v>
      </c>
      <c r="C152" s="144">
        <f>((A152-B152)^2)/B152</f>
        <v>1.7538455191326479</v>
      </c>
      <c r="D152" s="159">
        <v>0.24</v>
      </c>
      <c r="E152" s="160">
        <v>2.1970299999999998</v>
      </c>
      <c r="F152" s="161">
        <f>((D152-E152)^2)/E152</f>
        <v>1.7432472114172313</v>
      </c>
      <c r="H152" s="61">
        <v>0.24</v>
      </c>
      <c r="N152" s="61">
        <v>0.24</v>
      </c>
      <c r="O152">
        <v>1.7432472114172313</v>
      </c>
    </row>
    <row r="153" spans="1:15" x14ac:dyDescent="0.2">
      <c r="A153" s="155">
        <v>6.78</v>
      </c>
      <c r="B153" s="61">
        <v>2.1970299999999998</v>
      </c>
      <c r="C153" s="144">
        <f>((A153-B153)^2)/B153</f>
        <v>9.560003286664271</v>
      </c>
      <c r="D153" s="159">
        <v>0.24</v>
      </c>
      <c r="E153" s="160">
        <v>2.1970299999999998</v>
      </c>
      <c r="F153" s="161">
        <f>((D153-E153)^2)/E153</f>
        <v>1.7432472114172313</v>
      </c>
      <c r="H153" s="61">
        <v>0.24</v>
      </c>
      <c r="N153" s="61">
        <v>0.24</v>
      </c>
      <c r="O153">
        <v>1.7432472114172313</v>
      </c>
    </row>
    <row r="154" spans="1:15" x14ac:dyDescent="0.2">
      <c r="A154" s="155">
        <v>8.7000000000000011</v>
      </c>
      <c r="B154" s="61">
        <v>2.1970299999999998</v>
      </c>
      <c r="C154" s="144">
        <f>((A154-B154)^2)/B154</f>
        <v>19.248084377955706</v>
      </c>
      <c r="D154" s="159">
        <v>0.24</v>
      </c>
      <c r="E154" s="160">
        <v>2.1970299999999998</v>
      </c>
      <c r="F154" s="161">
        <f>((D154-E154)^2)/E154</f>
        <v>1.7432472114172313</v>
      </c>
      <c r="H154" s="61">
        <v>0.24</v>
      </c>
      <c r="N154" s="61">
        <v>0.24</v>
      </c>
      <c r="O154">
        <v>1.7432472114172313</v>
      </c>
    </row>
    <row r="155" spans="1:15" x14ac:dyDescent="0.2">
      <c r="A155" s="155">
        <v>0.72</v>
      </c>
      <c r="B155" s="61">
        <v>2.1970299999999998</v>
      </c>
      <c r="C155" s="144">
        <f>((A155-B155)^2)/B155</f>
        <v>0.99298490275508289</v>
      </c>
      <c r="D155" s="159">
        <v>0.24</v>
      </c>
      <c r="E155" s="160">
        <v>2.1970299999999998</v>
      </c>
      <c r="F155" s="161">
        <f>((D155-E155)^2)/E155</f>
        <v>1.7432472114172313</v>
      </c>
      <c r="H155" s="61">
        <v>0.24</v>
      </c>
      <c r="N155" s="61">
        <v>0.24</v>
      </c>
      <c r="O155">
        <v>1.7432472114172313</v>
      </c>
    </row>
    <row r="156" spans="1:15" x14ac:dyDescent="0.2">
      <c r="A156" s="155">
        <v>0.68</v>
      </c>
      <c r="B156" s="61">
        <v>2.1970299999999998</v>
      </c>
      <c r="C156" s="144">
        <f>((A156-B156)^2)/B156</f>
        <v>1.0474959472105521</v>
      </c>
      <c r="D156" s="159">
        <v>0.26</v>
      </c>
      <c r="E156" s="160">
        <v>2.1970299999999998</v>
      </c>
      <c r="F156" s="161">
        <f>((D156-E156)^2)/E156</f>
        <v>1.7077988106216118</v>
      </c>
      <c r="H156" s="61">
        <v>0.26</v>
      </c>
      <c r="N156" s="61">
        <v>0.26</v>
      </c>
      <c r="O156">
        <v>1.7077988106216118</v>
      </c>
    </row>
    <row r="157" spans="1:15" x14ac:dyDescent="0.2">
      <c r="A157" s="155">
        <v>8.48</v>
      </c>
      <c r="B157" s="61">
        <v>2.1970299999999998</v>
      </c>
      <c r="C157" s="144">
        <f>((A157-B157)^2)/B157</f>
        <v>17.967761942668059</v>
      </c>
      <c r="D157" s="159">
        <v>0.26</v>
      </c>
      <c r="E157" s="160">
        <v>2.1970299999999998</v>
      </c>
      <c r="F157" s="161">
        <f>((D157-E157)^2)/E157</f>
        <v>1.7077988106216118</v>
      </c>
      <c r="H157" s="61">
        <v>0.26</v>
      </c>
      <c r="N157" s="61">
        <v>0.26</v>
      </c>
      <c r="O157">
        <v>1.7077988106216118</v>
      </c>
    </row>
    <row r="158" spans="1:15" x14ac:dyDescent="0.2">
      <c r="A158" s="155">
        <v>3.38</v>
      </c>
      <c r="B158" s="61">
        <v>2.1970299999999998</v>
      </c>
      <c r="C158" s="144">
        <f>((A158-B158)^2)/B158</f>
        <v>0.63695899505241182</v>
      </c>
      <c r="D158" s="159">
        <v>0.26</v>
      </c>
      <c r="E158" s="160">
        <v>2.1970299999999998</v>
      </c>
      <c r="F158" s="161">
        <f>((D158-E158)^2)/E158</f>
        <v>1.7077988106216118</v>
      </c>
      <c r="H158" s="61">
        <v>0.26</v>
      </c>
      <c r="N158" s="61">
        <v>0.26</v>
      </c>
      <c r="O158">
        <v>1.7077988106216118</v>
      </c>
    </row>
    <row r="159" spans="1:15" x14ac:dyDescent="0.2">
      <c r="A159" s="155">
        <v>2.14</v>
      </c>
      <c r="B159" s="61">
        <v>2.1970299999999998</v>
      </c>
      <c r="C159" s="144">
        <f>((A159-B159)^2)/B159</f>
        <v>1.4803716380750219E-3</v>
      </c>
      <c r="D159" s="159">
        <v>0.26</v>
      </c>
      <c r="E159" s="160">
        <v>2.1970299999999998</v>
      </c>
      <c r="F159" s="161">
        <f>((D159-E159)^2)/E159</f>
        <v>1.7077988106216118</v>
      </c>
      <c r="H159" s="61">
        <v>0.26</v>
      </c>
      <c r="N159" s="61">
        <v>0.26</v>
      </c>
      <c r="O159">
        <v>1.7077988106216118</v>
      </c>
    </row>
    <row r="160" spans="1:15" x14ac:dyDescent="0.2">
      <c r="A160" s="155">
        <v>19.920000000000002</v>
      </c>
      <c r="B160" s="61">
        <v>2.1970299999999998</v>
      </c>
      <c r="C160" s="144">
        <f>((A160-B160)^2)/B160</f>
        <v>142.96739945330748</v>
      </c>
      <c r="D160" s="159">
        <v>0.26</v>
      </c>
      <c r="E160" s="160">
        <v>2.1970299999999998</v>
      </c>
      <c r="F160" s="161">
        <f>((D160-E160)^2)/E160</f>
        <v>1.7077988106216118</v>
      </c>
      <c r="H160" s="61">
        <v>0.26</v>
      </c>
      <c r="N160" s="61">
        <v>0.26</v>
      </c>
      <c r="O160">
        <v>1.7077988106216118</v>
      </c>
    </row>
    <row r="161" spans="1:15" x14ac:dyDescent="0.2">
      <c r="A161" s="155">
        <v>12.22</v>
      </c>
      <c r="B161" s="61">
        <v>2.1970299999999998</v>
      </c>
      <c r="C161" s="144">
        <f>((A161-B161)^2)/B161</f>
        <v>45.725332663140705</v>
      </c>
      <c r="D161" s="159">
        <v>0.26</v>
      </c>
      <c r="E161" s="160">
        <v>2.1970299999999998</v>
      </c>
      <c r="F161" s="161">
        <f>((D161-E161)^2)/E161</f>
        <v>1.7077988106216118</v>
      </c>
      <c r="H161" s="61">
        <v>0.26</v>
      </c>
      <c r="N161" s="61">
        <v>0.26</v>
      </c>
      <c r="O161">
        <v>1.7077988106216118</v>
      </c>
    </row>
    <row r="162" spans="1:15" x14ac:dyDescent="0.2">
      <c r="A162" s="155">
        <v>3</v>
      </c>
      <c r="B162" s="61">
        <v>2.1970299999999998</v>
      </c>
      <c r="C162" s="144">
        <f>((A162-B162)^2)/B162</f>
        <v>0.29346928394241334</v>
      </c>
      <c r="D162" s="159">
        <v>0.26</v>
      </c>
      <c r="E162" s="160">
        <v>2.1970299999999998</v>
      </c>
      <c r="F162" s="161">
        <f>((D162-E162)^2)/E162</f>
        <v>1.7077988106216118</v>
      </c>
      <c r="H162" s="61">
        <v>0.26</v>
      </c>
      <c r="N162" s="61">
        <v>0.26</v>
      </c>
      <c r="O162">
        <v>1.7077988106216118</v>
      </c>
    </row>
    <row r="163" spans="1:15" x14ac:dyDescent="0.2">
      <c r="A163" s="155">
        <v>0.5</v>
      </c>
      <c r="B163" s="61">
        <v>2.1970299999999998</v>
      </c>
      <c r="C163" s="144">
        <f>((A163-B163)^2)/B163</f>
        <v>1.3108199801095113</v>
      </c>
      <c r="D163" s="159">
        <v>0.26</v>
      </c>
      <c r="E163" s="160">
        <v>2.1970299999999998</v>
      </c>
      <c r="F163" s="161">
        <f>((D163-E163)^2)/E163</f>
        <v>1.7077988106216118</v>
      </c>
      <c r="H163" s="61">
        <v>0.26</v>
      </c>
      <c r="N163" s="61">
        <v>0.26</v>
      </c>
      <c r="O163">
        <v>1.7077988106216118</v>
      </c>
    </row>
    <row r="164" spans="1:15" x14ac:dyDescent="0.2">
      <c r="A164" s="155">
        <v>0.92</v>
      </c>
      <c r="B164" s="61">
        <v>2.1970299999999998</v>
      </c>
      <c r="C164" s="144">
        <f>((A164-B164)^2)/B164</f>
        <v>0.74227735665876193</v>
      </c>
      <c r="D164" s="159">
        <v>0.26</v>
      </c>
      <c r="E164" s="160">
        <v>2.1970299999999998</v>
      </c>
      <c r="F164" s="161">
        <f>((D164-E164)^2)/E164</f>
        <v>1.7077988106216118</v>
      </c>
      <c r="H164" s="61">
        <v>0.26</v>
      </c>
      <c r="N164" s="61">
        <v>0.26</v>
      </c>
      <c r="O164">
        <v>1.7077988106216118</v>
      </c>
    </row>
    <row r="165" spans="1:15" x14ac:dyDescent="0.2">
      <c r="A165" s="155">
        <v>0.52</v>
      </c>
      <c r="B165" s="61">
        <v>2.1970299999999998</v>
      </c>
      <c r="C165" s="144">
        <f>((A165-B165)^2)/B165</f>
        <v>1.2801052424864474</v>
      </c>
      <c r="D165" s="159">
        <v>0.26</v>
      </c>
      <c r="E165" s="160">
        <v>2.1970299999999998</v>
      </c>
      <c r="F165" s="161">
        <f>((D165-E165)^2)/E165</f>
        <v>1.7077988106216118</v>
      </c>
      <c r="H165" s="61">
        <v>0.26</v>
      </c>
      <c r="N165" s="61">
        <v>0.26</v>
      </c>
      <c r="O165">
        <v>1.7077988106216118</v>
      </c>
    </row>
    <row r="166" spans="1:15" x14ac:dyDescent="0.2">
      <c r="A166" s="155">
        <v>8.14</v>
      </c>
      <c r="B166" s="61">
        <v>2.1970299999999998</v>
      </c>
      <c r="C166" s="144">
        <f>((A166-B166)^2)/B166</f>
        <v>16.075744264256752</v>
      </c>
      <c r="D166" s="159">
        <v>0.26</v>
      </c>
      <c r="E166" s="160">
        <v>2.1970299999999998</v>
      </c>
      <c r="F166" s="161">
        <f>((D166-E166)^2)/E166</f>
        <v>1.7077988106216118</v>
      </c>
      <c r="H166" s="61">
        <v>0.26</v>
      </c>
      <c r="N166" s="61">
        <v>0.26</v>
      </c>
      <c r="O166">
        <v>1.7077988106216118</v>
      </c>
    </row>
    <row r="167" spans="1:15" x14ac:dyDescent="0.2">
      <c r="A167" s="155">
        <v>1.24</v>
      </c>
      <c r="B167" s="61">
        <v>2.1970299999999998</v>
      </c>
      <c r="C167" s="144">
        <f>((A167-B167)^2)/B167</f>
        <v>0.41688389366553924</v>
      </c>
      <c r="D167" s="159">
        <v>0.26</v>
      </c>
      <c r="E167" s="160">
        <v>2.1970299999999998</v>
      </c>
      <c r="F167" s="161">
        <f>((D167-E167)^2)/E167</f>
        <v>1.7077988106216118</v>
      </c>
      <c r="H167" s="61">
        <v>0.26</v>
      </c>
      <c r="N167" s="61">
        <v>0.26</v>
      </c>
      <c r="O167">
        <v>1.7077988106216118</v>
      </c>
    </row>
    <row r="168" spans="1:15" x14ac:dyDescent="0.2">
      <c r="A168" s="155">
        <v>2.62</v>
      </c>
      <c r="B168" s="61">
        <v>2.1970299999999998</v>
      </c>
      <c r="C168" s="144">
        <f>((A168-B168)^2)/B168</f>
        <v>8.1429757854922444E-2</v>
      </c>
      <c r="D168" s="159">
        <v>0.26</v>
      </c>
      <c r="E168" s="160">
        <v>2.1970299999999998</v>
      </c>
      <c r="F168" s="161">
        <f>((D168-E168)^2)/E168</f>
        <v>1.7077988106216118</v>
      </c>
      <c r="H168" s="61">
        <v>0.26</v>
      </c>
      <c r="N168" s="61">
        <v>0.26</v>
      </c>
      <c r="O168">
        <v>1.7077988106216118</v>
      </c>
    </row>
    <row r="169" spans="1:15" x14ac:dyDescent="0.2">
      <c r="A169" s="155">
        <v>2.36</v>
      </c>
      <c r="B169" s="61">
        <v>2.1970299999999998</v>
      </c>
      <c r="C169" s="144">
        <f>((A169-B169)^2)/B169</f>
        <v>1.2088692871740496E-2</v>
      </c>
      <c r="D169" s="159">
        <v>0.26</v>
      </c>
      <c r="E169" s="160">
        <v>2.1970299999999998</v>
      </c>
      <c r="F169" s="161">
        <f>((D169-E169)^2)/E169</f>
        <v>1.7077988106216118</v>
      </c>
      <c r="H169" s="61">
        <v>0.26</v>
      </c>
      <c r="N169" s="61">
        <v>0.26</v>
      </c>
      <c r="O169">
        <v>1.7077988106216118</v>
      </c>
    </row>
    <row r="170" spans="1:15" x14ac:dyDescent="0.2">
      <c r="A170" s="155">
        <v>14.6</v>
      </c>
      <c r="B170" s="61">
        <v>2.1970299999999998</v>
      </c>
      <c r="C170" s="144">
        <f>((A170-B170)^2)/B170</f>
        <v>70.018918640573872</v>
      </c>
      <c r="D170" s="159">
        <v>0.26</v>
      </c>
      <c r="E170" s="160">
        <v>2.1970299999999998</v>
      </c>
      <c r="F170" s="161">
        <f>((D170-E170)^2)/E170</f>
        <v>1.7077988106216118</v>
      </c>
      <c r="H170" s="61">
        <v>0.26</v>
      </c>
      <c r="N170" s="61">
        <v>0.26</v>
      </c>
      <c r="O170">
        <v>1.7077988106216118</v>
      </c>
    </row>
    <row r="171" spans="1:15" x14ac:dyDescent="0.2">
      <c r="A171" s="155">
        <v>4.96</v>
      </c>
      <c r="B171" s="61">
        <v>2.1970299999999998</v>
      </c>
      <c r="C171" s="144">
        <f>((A171-B171)^2)/B171</f>
        <v>3.4746922986486308</v>
      </c>
      <c r="D171" s="159">
        <v>0.26</v>
      </c>
      <c r="E171" s="160">
        <v>2.1970299999999998</v>
      </c>
      <c r="F171" s="161">
        <f>((D171-E171)^2)/E171</f>
        <v>1.7077988106216118</v>
      </c>
      <c r="H171" s="61">
        <v>0.26</v>
      </c>
      <c r="N171" s="61">
        <v>0.26</v>
      </c>
      <c r="O171">
        <v>1.7077988106216118</v>
      </c>
    </row>
    <row r="172" spans="1:15" x14ac:dyDescent="0.2">
      <c r="A172" s="155">
        <v>3.72</v>
      </c>
      <c r="B172" s="61">
        <v>2.1970299999999998</v>
      </c>
      <c r="C172" s="144">
        <f>((A172-B172)^2)/B172</f>
        <v>1.055715042989855</v>
      </c>
      <c r="D172" s="159">
        <v>0.26</v>
      </c>
      <c r="E172" s="160">
        <v>2.1970299999999998</v>
      </c>
      <c r="F172" s="161">
        <f>((D172-E172)^2)/E172</f>
        <v>1.7077988106216118</v>
      </c>
      <c r="H172" s="61">
        <v>0.26</v>
      </c>
      <c r="N172" s="61">
        <v>0.26</v>
      </c>
      <c r="O172">
        <v>1.7077988106216118</v>
      </c>
    </row>
    <row r="173" spans="1:15" x14ac:dyDescent="0.2">
      <c r="A173" s="155">
        <v>0.3</v>
      </c>
      <c r="B173" s="61">
        <v>2.1970299999999998</v>
      </c>
      <c r="C173" s="144">
        <f>((A173-B173)^2)/B173</f>
        <v>1.6379943928394238</v>
      </c>
      <c r="D173" s="159">
        <v>0.26</v>
      </c>
      <c r="E173" s="160">
        <v>2.1970299999999998</v>
      </c>
      <c r="F173" s="161">
        <f>((D173-E173)^2)/E173</f>
        <v>1.7077988106216118</v>
      </c>
      <c r="H173" s="61">
        <v>0.26</v>
      </c>
      <c r="N173" s="61">
        <v>0.26</v>
      </c>
      <c r="O173">
        <v>1.7077988106216118</v>
      </c>
    </row>
    <row r="174" spans="1:15" x14ac:dyDescent="0.2">
      <c r="A174" s="155">
        <v>2.44</v>
      </c>
      <c r="B174" s="61">
        <v>2.1970299999999998</v>
      </c>
      <c r="C174" s="144">
        <f>((A174-B174)^2)/B174</f>
        <v>2.6870102319950146E-2</v>
      </c>
      <c r="D174" s="159">
        <v>0.26</v>
      </c>
      <c r="E174" s="160">
        <v>2.1970299999999998</v>
      </c>
      <c r="F174" s="161">
        <f>((D174-E174)^2)/E174</f>
        <v>1.7077988106216118</v>
      </c>
      <c r="H174" s="61">
        <v>0.26</v>
      </c>
      <c r="N174" s="61">
        <v>0.26</v>
      </c>
      <c r="O174">
        <v>1.7077988106216118</v>
      </c>
    </row>
    <row r="175" spans="1:15" x14ac:dyDescent="0.2">
      <c r="A175" s="155">
        <v>14.18</v>
      </c>
      <c r="B175" s="61">
        <v>2.1970299999999998</v>
      </c>
      <c r="C175" s="144">
        <f>((A175-B175)^2)/B175</f>
        <v>65.35712758628695</v>
      </c>
      <c r="D175" s="159">
        <v>0.26</v>
      </c>
      <c r="E175" s="160">
        <v>2.1970299999999998</v>
      </c>
      <c r="F175" s="161">
        <f>((D175-E175)^2)/E175</f>
        <v>1.7077988106216118</v>
      </c>
      <c r="H175" s="61">
        <v>0.26</v>
      </c>
      <c r="N175" s="61">
        <v>0.26</v>
      </c>
      <c r="O175">
        <v>1.7077988106216118</v>
      </c>
    </row>
    <row r="176" spans="1:15" x14ac:dyDescent="0.2">
      <c r="A176" s="155">
        <v>3.34</v>
      </c>
      <c r="B176" s="61">
        <v>2.1970299999999998</v>
      </c>
      <c r="C176" s="144">
        <f>((A176-B176)^2)/B176</f>
        <v>0.59461200843866502</v>
      </c>
      <c r="D176" s="159">
        <v>0.26</v>
      </c>
      <c r="E176" s="160">
        <v>2.1970299999999998</v>
      </c>
      <c r="F176" s="161">
        <f>((D176-E176)^2)/E176</f>
        <v>1.7077988106216118</v>
      </c>
      <c r="H176" s="61">
        <v>0.26</v>
      </c>
      <c r="N176" s="61">
        <v>0.26</v>
      </c>
      <c r="O176">
        <v>1.7077988106216118</v>
      </c>
    </row>
    <row r="177" spans="1:15" x14ac:dyDescent="0.2">
      <c r="A177" s="155">
        <v>1.3800000000000001</v>
      </c>
      <c r="B177" s="61">
        <v>2.1970299999999998</v>
      </c>
      <c r="C177" s="144">
        <f>((A177-B177)^2)/B177</f>
        <v>0.30383655248221442</v>
      </c>
      <c r="D177" s="159">
        <v>0.26</v>
      </c>
      <c r="E177" s="160">
        <v>2.1970299999999998</v>
      </c>
      <c r="F177" s="161">
        <f>((D177-E177)^2)/E177</f>
        <v>1.7077988106216118</v>
      </c>
      <c r="H177" s="61">
        <v>0.26</v>
      </c>
      <c r="N177" s="61">
        <v>0.26</v>
      </c>
      <c r="O177">
        <v>1.7077988106216118</v>
      </c>
    </row>
    <row r="178" spans="1:15" x14ac:dyDescent="0.2">
      <c r="A178" s="155">
        <v>1.24</v>
      </c>
      <c r="B178" s="61">
        <v>2.1970299999999998</v>
      </c>
      <c r="C178" s="144">
        <f>((A178-B178)^2)/B178</f>
        <v>0.41688389366553924</v>
      </c>
      <c r="D178" s="159">
        <v>0.26</v>
      </c>
      <c r="E178" s="160">
        <v>2.1970299999999998</v>
      </c>
      <c r="F178" s="161">
        <f>((D178-E178)^2)/E178</f>
        <v>1.7077988106216118</v>
      </c>
      <c r="H178" s="61">
        <v>0.26</v>
      </c>
      <c r="N178" s="61">
        <v>0.26</v>
      </c>
      <c r="O178">
        <v>1.7077988106216118</v>
      </c>
    </row>
    <row r="179" spans="1:15" x14ac:dyDescent="0.2">
      <c r="A179" s="155">
        <v>1.46</v>
      </c>
      <c r="B179" s="61">
        <v>2.1970299999999998</v>
      </c>
      <c r="C179" s="144">
        <f>((A179-B179)^2)/B179</f>
        <v>0.24724888640573858</v>
      </c>
      <c r="D179" s="159">
        <v>0.26</v>
      </c>
      <c r="E179" s="160">
        <v>2.1970299999999998</v>
      </c>
      <c r="F179" s="161">
        <f>((D179-E179)^2)/E179</f>
        <v>1.7077988106216118</v>
      </c>
      <c r="H179" s="61">
        <v>0.26</v>
      </c>
      <c r="N179" s="61">
        <v>0.26</v>
      </c>
      <c r="O179">
        <v>1.7077988106216118</v>
      </c>
    </row>
    <row r="180" spans="1:15" x14ac:dyDescent="0.2">
      <c r="A180" s="155">
        <v>2.98</v>
      </c>
      <c r="B180" s="61">
        <v>2.1970299999999998</v>
      </c>
      <c r="C180" s="144">
        <f>((A180-B180)^2)/B180</f>
        <v>0.27903215745802301</v>
      </c>
      <c r="D180" s="159">
        <v>0.26</v>
      </c>
      <c r="E180" s="160">
        <v>2.1970299999999998</v>
      </c>
      <c r="F180" s="161">
        <f>((D180-E180)^2)/E180</f>
        <v>1.7077988106216118</v>
      </c>
      <c r="H180" s="61">
        <v>0.26</v>
      </c>
      <c r="N180" s="61">
        <v>0.26</v>
      </c>
      <c r="O180">
        <v>1.7077988106216118</v>
      </c>
    </row>
    <row r="181" spans="1:15" x14ac:dyDescent="0.2">
      <c r="A181" s="155">
        <v>5.8</v>
      </c>
      <c r="B181" s="61">
        <v>2.1970299999999998</v>
      </c>
      <c r="C181" s="144">
        <f>((A181-B181)^2)/B181</f>
        <v>5.9086097235358652</v>
      </c>
      <c r="D181" s="159">
        <v>0.28000000000000003</v>
      </c>
      <c r="E181" s="160">
        <v>2.1970299999999998</v>
      </c>
      <c r="F181" s="161">
        <f>((D181-E181)^2)/E181</f>
        <v>1.6727145377623425</v>
      </c>
      <c r="H181" s="61">
        <v>0.28000000000000003</v>
      </c>
      <c r="N181" s="61">
        <v>0.28000000000000003</v>
      </c>
      <c r="O181">
        <v>1.6727145377623425</v>
      </c>
    </row>
    <row r="182" spans="1:15" x14ac:dyDescent="0.2">
      <c r="A182" s="155">
        <v>7.5</v>
      </c>
      <c r="B182" s="61">
        <v>2.1970299999999998</v>
      </c>
      <c r="C182" s="144">
        <f>((A182-B182)^2)/B182</f>
        <v>12.799775524640085</v>
      </c>
      <c r="D182" s="159">
        <v>0.28000000000000003</v>
      </c>
      <c r="E182" s="160">
        <v>2.1970299999999998</v>
      </c>
      <c r="F182" s="161">
        <f>((D182-E182)^2)/E182</f>
        <v>1.6727145377623425</v>
      </c>
      <c r="H182" s="61">
        <v>0.28000000000000003</v>
      </c>
      <c r="N182" s="61">
        <v>0.28000000000000003</v>
      </c>
      <c r="O182">
        <v>1.6727145377623425</v>
      </c>
    </row>
    <row r="183" spans="1:15" x14ac:dyDescent="0.2">
      <c r="A183" s="155">
        <v>1.7</v>
      </c>
      <c r="B183" s="61">
        <v>2.1970299999999998</v>
      </c>
      <c r="C183" s="144">
        <f>((A183-B183)^2)/B183</f>
        <v>0.11244217006595263</v>
      </c>
      <c r="D183" s="159">
        <v>0.28000000000000003</v>
      </c>
      <c r="E183" s="160">
        <v>2.1970299999999998</v>
      </c>
      <c r="F183" s="161">
        <f>((D183-E183)^2)/E183</f>
        <v>1.6727145377623425</v>
      </c>
      <c r="H183" s="61">
        <v>0.28000000000000003</v>
      </c>
      <c r="N183" s="61">
        <v>0.28000000000000003</v>
      </c>
      <c r="O183">
        <v>1.6727145377623425</v>
      </c>
    </row>
    <row r="184" spans="1:15" x14ac:dyDescent="0.2">
      <c r="A184" s="155">
        <v>0.12</v>
      </c>
      <c r="B184" s="61">
        <v>2.1970299999999998</v>
      </c>
      <c r="C184" s="144">
        <f>((A184-B184)^2)/B184</f>
        <v>1.9635843028543074</v>
      </c>
      <c r="D184" s="159">
        <v>0.28000000000000003</v>
      </c>
      <c r="E184" s="160">
        <v>2.1970299999999998</v>
      </c>
      <c r="F184" s="161">
        <f>((D184-E184)^2)/E184</f>
        <v>1.6727145377623425</v>
      </c>
      <c r="H184" s="61">
        <v>0.28000000000000003</v>
      </c>
      <c r="N184" s="61">
        <v>0.28000000000000003</v>
      </c>
      <c r="O184">
        <v>1.6727145377623425</v>
      </c>
    </row>
    <row r="185" spans="1:15" x14ac:dyDescent="0.2">
      <c r="A185" s="155">
        <v>3.7600000000000002</v>
      </c>
      <c r="B185" s="61">
        <v>2.1970299999999998</v>
      </c>
      <c r="C185" s="144">
        <f>((A185-B185)^2)/B185</f>
        <v>1.1118988911849186</v>
      </c>
      <c r="D185" s="159">
        <v>0.28000000000000003</v>
      </c>
      <c r="E185" s="160">
        <v>2.1970299999999998</v>
      </c>
      <c r="F185" s="161">
        <f>((D185-E185)^2)/E185</f>
        <v>1.6727145377623425</v>
      </c>
      <c r="H185" s="61">
        <v>0.28000000000000003</v>
      </c>
      <c r="N185" s="61">
        <v>0.28000000000000003</v>
      </c>
      <c r="O185">
        <v>1.6727145377623425</v>
      </c>
    </row>
    <row r="186" spans="1:15" x14ac:dyDescent="0.2">
      <c r="A186" s="155">
        <v>4.6399999999999997</v>
      </c>
      <c r="B186" s="61">
        <v>2.1970299999999998</v>
      </c>
      <c r="C186" s="144">
        <f>((A186-B186)^2)/B186</f>
        <v>2.716441023062953</v>
      </c>
      <c r="D186" s="159">
        <v>0.28000000000000003</v>
      </c>
      <c r="E186" s="160">
        <v>2.1970299999999998</v>
      </c>
      <c r="F186" s="161">
        <f>((D186-E186)^2)/E186</f>
        <v>1.6727145377623425</v>
      </c>
      <c r="H186" s="61">
        <v>0.28000000000000003</v>
      </c>
      <c r="N186" s="61">
        <v>0.28000000000000003</v>
      </c>
      <c r="O186">
        <v>1.6727145377623425</v>
      </c>
    </row>
    <row r="187" spans="1:15" x14ac:dyDescent="0.2">
      <c r="A187" s="155">
        <v>19.740000000000002</v>
      </c>
      <c r="B187" s="61">
        <v>2.1970299999999998</v>
      </c>
      <c r="C187" s="144">
        <f>((A187-B187)^2)/B187</f>
        <v>140.07810381328437</v>
      </c>
      <c r="D187" s="159">
        <v>0.28000000000000003</v>
      </c>
      <c r="E187" s="160">
        <v>2.1970299999999998</v>
      </c>
      <c r="F187" s="161">
        <f>((D187-E187)^2)/E187</f>
        <v>1.6727145377623425</v>
      </c>
      <c r="H187" s="61">
        <v>0.28000000000000003</v>
      </c>
      <c r="N187" s="61">
        <v>0.28000000000000003</v>
      </c>
      <c r="O187">
        <v>1.6727145377623425</v>
      </c>
    </row>
    <row r="188" spans="1:15" x14ac:dyDescent="0.2">
      <c r="A188" s="155">
        <v>4.76</v>
      </c>
      <c r="B188" s="61">
        <v>2.1970299999999998</v>
      </c>
      <c r="C188" s="144">
        <f>((A188-B188)^2)/B188</f>
        <v>2.9898614133170689</v>
      </c>
      <c r="D188" s="159">
        <v>0.28000000000000003</v>
      </c>
      <c r="E188" s="160">
        <v>2.1970299999999998</v>
      </c>
      <c r="F188" s="161">
        <f>((D188-E188)^2)/E188</f>
        <v>1.6727145377623425</v>
      </c>
      <c r="H188" s="61">
        <v>0.28000000000000003</v>
      </c>
      <c r="N188" s="61">
        <v>0.28000000000000003</v>
      </c>
      <c r="O188">
        <v>1.6727145377623425</v>
      </c>
    </row>
    <row r="189" spans="1:15" x14ac:dyDescent="0.2">
      <c r="A189" s="155">
        <v>0.34</v>
      </c>
      <c r="B189" s="61">
        <v>2.1970299999999998</v>
      </c>
      <c r="C189" s="144">
        <f>((A189-B189)^2)/B189</f>
        <v>1.5696464868026379</v>
      </c>
      <c r="D189" s="159">
        <v>0.28000000000000003</v>
      </c>
      <c r="E189" s="160">
        <v>2.1970299999999998</v>
      </c>
      <c r="F189" s="161">
        <f>((D189-E189)^2)/E189</f>
        <v>1.6727145377623425</v>
      </c>
      <c r="H189" s="61">
        <v>0.28000000000000003</v>
      </c>
      <c r="N189" s="61">
        <v>0.28000000000000003</v>
      </c>
      <c r="O189">
        <v>1.6727145377623425</v>
      </c>
    </row>
    <row r="190" spans="1:15" x14ac:dyDescent="0.2">
      <c r="A190" s="155">
        <v>0.34</v>
      </c>
      <c r="B190" s="61">
        <v>2.1970299999999998</v>
      </c>
      <c r="C190" s="144">
        <f>((A190-B190)^2)/B190</f>
        <v>1.5696464868026379</v>
      </c>
      <c r="D190" s="159">
        <v>0.28000000000000003</v>
      </c>
      <c r="E190" s="160">
        <v>2.1970299999999998</v>
      </c>
      <c r="F190" s="161">
        <f>((D190-E190)^2)/E190</f>
        <v>1.6727145377623425</v>
      </c>
      <c r="H190" s="61">
        <v>0.28000000000000003</v>
      </c>
      <c r="N190" s="61">
        <v>0.28000000000000003</v>
      </c>
      <c r="O190">
        <v>1.6727145377623425</v>
      </c>
    </row>
    <row r="191" spans="1:15" x14ac:dyDescent="0.2">
      <c r="A191" s="155">
        <v>1.62</v>
      </c>
      <c r="B191" s="61">
        <v>2.1970299999999998</v>
      </c>
      <c r="C191" s="144">
        <f>((A191-B191)^2)/B191</f>
        <v>0.15155169519760753</v>
      </c>
      <c r="D191" s="159">
        <v>0.28000000000000003</v>
      </c>
      <c r="E191" s="160">
        <v>2.1970299999999998</v>
      </c>
      <c r="F191" s="161">
        <f>((D191-E191)^2)/E191</f>
        <v>1.6727145377623425</v>
      </c>
      <c r="H191" s="61">
        <v>0.28000000000000003</v>
      </c>
      <c r="N191" s="61">
        <v>0.28000000000000003</v>
      </c>
      <c r="O191">
        <v>1.6727145377623425</v>
      </c>
    </row>
    <row r="192" spans="1:15" x14ac:dyDescent="0.2">
      <c r="A192" s="155">
        <v>1.1400000000000001</v>
      </c>
      <c r="B192" s="61">
        <v>2.1970299999999998</v>
      </c>
      <c r="C192" s="144">
        <f>((A192-B192)^2)/B192</f>
        <v>0.50855583260128423</v>
      </c>
      <c r="D192" s="159">
        <v>0.28000000000000003</v>
      </c>
      <c r="E192" s="160">
        <v>2.1970299999999998</v>
      </c>
      <c r="F192" s="161">
        <f>((D192-E192)^2)/E192</f>
        <v>1.6727145377623425</v>
      </c>
      <c r="H192" s="61">
        <v>0.28000000000000003</v>
      </c>
      <c r="N192" s="61">
        <v>0.28000000000000003</v>
      </c>
      <c r="O192">
        <v>1.6727145377623425</v>
      </c>
    </row>
    <row r="193" spans="1:15" x14ac:dyDescent="0.2">
      <c r="A193" s="155">
        <v>3.3200000000000003</v>
      </c>
      <c r="B193" s="61">
        <v>2.1970299999999998</v>
      </c>
      <c r="C193" s="144">
        <f>((A193-B193)^2)/B193</f>
        <v>0.57398470703631765</v>
      </c>
      <c r="D193" s="159">
        <v>0.28000000000000003</v>
      </c>
      <c r="E193" s="160">
        <v>2.1970299999999998</v>
      </c>
      <c r="F193" s="161">
        <f>((D193-E193)^2)/E193</f>
        <v>1.6727145377623425</v>
      </c>
      <c r="H193" s="61">
        <v>0.28000000000000003</v>
      </c>
      <c r="N193" s="61">
        <v>0.28000000000000003</v>
      </c>
      <c r="O193">
        <v>1.6727145377623425</v>
      </c>
    </row>
    <row r="194" spans="1:15" x14ac:dyDescent="0.2">
      <c r="A194" s="155">
        <v>4.58</v>
      </c>
      <c r="B194" s="61">
        <v>2.1970299999999998</v>
      </c>
      <c r="C194" s="144">
        <f>((A194-B194)^2)/B194</f>
        <v>2.5846465550766271</v>
      </c>
      <c r="D194" s="159">
        <v>0.28000000000000003</v>
      </c>
      <c r="E194" s="160">
        <v>2.1970299999999998</v>
      </c>
      <c r="F194" s="161">
        <f>((D194-E194)^2)/E194</f>
        <v>1.6727145377623425</v>
      </c>
      <c r="H194" s="61">
        <v>0.28000000000000003</v>
      </c>
      <c r="N194" s="61">
        <v>0.28000000000000003</v>
      </c>
      <c r="O194">
        <v>1.6727145377623425</v>
      </c>
    </row>
    <row r="195" spans="1:15" x14ac:dyDescent="0.2">
      <c r="A195" s="155">
        <v>0.8</v>
      </c>
      <c r="B195" s="61">
        <v>2.1970299999999998</v>
      </c>
      <c r="C195" s="144">
        <f>((A195-B195)^2)/B195</f>
        <v>0.88833234908034908</v>
      </c>
      <c r="D195" s="159">
        <v>0.28000000000000003</v>
      </c>
      <c r="E195" s="160">
        <v>2.1970299999999998</v>
      </c>
      <c r="F195" s="161">
        <f>((D195-E195)^2)/E195</f>
        <v>1.6727145377623425</v>
      </c>
      <c r="H195" s="61">
        <v>0.28000000000000003</v>
      </c>
      <c r="N195" s="61">
        <v>0.28000000000000003</v>
      </c>
      <c r="O195">
        <v>1.6727145377623425</v>
      </c>
    </row>
    <row r="196" spans="1:15" x14ac:dyDescent="0.2">
      <c r="A196" s="155">
        <v>11.74</v>
      </c>
      <c r="B196" s="61">
        <v>2.1970299999999998</v>
      </c>
      <c r="C196" s="144">
        <f>((A196-B196)^2)/B196</f>
        <v>41.450629450166822</v>
      </c>
      <c r="D196" s="159">
        <v>0.28000000000000003</v>
      </c>
      <c r="E196" s="160">
        <v>2.1970299999999998</v>
      </c>
      <c r="F196" s="161">
        <f>((D196-E196)^2)/E196</f>
        <v>1.6727145377623425</v>
      </c>
      <c r="H196" s="61">
        <v>0.28000000000000003</v>
      </c>
      <c r="N196" s="61">
        <v>0.28000000000000003</v>
      </c>
      <c r="O196">
        <v>1.6727145377623425</v>
      </c>
    </row>
    <row r="197" spans="1:15" x14ac:dyDescent="0.2">
      <c r="A197" s="155">
        <v>5.0200000000000005</v>
      </c>
      <c r="B197" s="61">
        <v>2.1970299999999998</v>
      </c>
      <c r="C197" s="144">
        <f>((A197-B197)^2)/B197</f>
        <v>3.6272420590069343</v>
      </c>
      <c r="D197" s="159">
        <v>0.3</v>
      </c>
      <c r="E197" s="160">
        <v>2.1970299999999998</v>
      </c>
      <c r="F197" s="161">
        <f>((D197-E197)^2)/E197</f>
        <v>1.6379943928394238</v>
      </c>
      <c r="H197" s="61">
        <v>0.3</v>
      </c>
      <c r="N197" s="61">
        <v>0.3</v>
      </c>
      <c r="O197">
        <v>1.6379943928394238</v>
      </c>
    </row>
    <row r="198" spans="1:15" x14ac:dyDescent="0.2">
      <c r="A198" s="155">
        <v>18.78</v>
      </c>
      <c r="B198" s="61">
        <v>2.1970299999999998</v>
      </c>
      <c r="C198" s="144">
        <f>((A198-B198)^2)/B198</f>
        <v>125.16665408342178</v>
      </c>
      <c r="D198" s="159">
        <v>0.3</v>
      </c>
      <c r="E198" s="160">
        <v>2.1970299999999998</v>
      </c>
      <c r="F198" s="161">
        <f>((D198-E198)^2)/E198</f>
        <v>1.6379943928394238</v>
      </c>
      <c r="H198" s="61">
        <v>0.3</v>
      </c>
      <c r="N198" s="61">
        <v>0.3</v>
      </c>
      <c r="O198">
        <v>1.6379943928394238</v>
      </c>
    </row>
    <row r="199" spans="1:15" x14ac:dyDescent="0.2">
      <c r="A199" s="155">
        <v>0.6</v>
      </c>
      <c r="B199" s="61">
        <v>2.1970299999999998</v>
      </c>
      <c r="C199" s="144">
        <f>((A199-B199)^2)/B199</f>
        <v>1.1608875713576963</v>
      </c>
      <c r="D199" s="159">
        <v>0.3</v>
      </c>
      <c r="E199" s="160">
        <v>2.1970299999999998</v>
      </c>
      <c r="F199" s="161">
        <f>((D199-E199)^2)/E199</f>
        <v>1.6379943928394238</v>
      </c>
      <c r="H199" s="61">
        <v>0.3</v>
      </c>
      <c r="N199" s="61">
        <v>0.3</v>
      </c>
      <c r="O199">
        <v>1.6379943928394238</v>
      </c>
    </row>
    <row r="200" spans="1:15" x14ac:dyDescent="0.2">
      <c r="A200" s="155">
        <v>13.68</v>
      </c>
      <c r="B200" s="61">
        <v>2.1970299999999998</v>
      </c>
      <c r="C200" s="144">
        <f>((A200-B200)^2)/B200</f>
        <v>60.016749894584962</v>
      </c>
      <c r="D200" s="159">
        <v>0.3</v>
      </c>
      <c r="E200" s="160">
        <v>2.1970299999999998</v>
      </c>
      <c r="F200" s="161">
        <f>((D200-E200)^2)/E200</f>
        <v>1.6379943928394238</v>
      </c>
      <c r="H200" s="61">
        <v>0.3</v>
      </c>
      <c r="N200" s="61">
        <v>0.3</v>
      </c>
      <c r="O200">
        <v>1.6379943928394238</v>
      </c>
    </row>
    <row r="201" spans="1:15" x14ac:dyDescent="0.2">
      <c r="A201" s="155">
        <v>1.34</v>
      </c>
      <c r="B201" s="61">
        <v>2.1970299999999998</v>
      </c>
      <c r="C201" s="144">
        <f>((A201-B201)^2)/B201</f>
        <v>0.33431515313855503</v>
      </c>
      <c r="D201" s="159">
        <v>0.3</v>
      </c>
      <c r="E201" s="160">
        <v>2.1970299999999998</v>
      </c>
      <c r="F201" s="161">
        <f>((D201-E201)^2)/E201</f>
        <v>1.6379943928394238</v>
      </c>
      <c r="H201" s="61">
        <v>0.3</v>
      </c>
      <c r="N201" s="61">
        <v>0.3</v>
      </c>
      <c r="O201">
        <v>1.6379943928394238</v>
      </c>
    </row>
    <row r="202" spans="1:15" x14ac:dyDescent="0.2">
      <c r="A202" s="155">
        <v>0.24</v>
      </c>
      <c r="B202" s="61">
        <v>2.1970299999999998</v>
      </c>
      <c r="C202" s="144">
        <f>((A202-B202)^2)/B202</f>
        <v>1.7432472114172313</v>
      </c>
      <c r="D202" s="159">
        <v>0.3</v>
      </c>
      <c r="E202" s="160">
        <v>2.1970299999999998</v>
      </c>
      <c r="F202" s="161">
        <f>((D202-E202)^2)/E202</f>
        <v>1.6379943928394238</v>
      </c>
      <c r="H202" s="61">
        <v>0.3</v>
      </c>
      <c r="N202" s="61">
        <v>0.3</v>
      </c>
      <c r="O202">
        <v>1.6379943928394238</v>
      </c>
    </row>
    <row r="203" spans="1:15" x14ac:dyDescent="0.2">
      <c r="A203" s="155">
        <v>0.72</v>
      </c>
      <c r="B203" s="61">
        <v>2.1970299999999998</v>
      </c>
      <c r="C203" s="144">
        <f>((A203-B203)^2)/B203</f>
        <v>0.99298490275508289</v>
      </c>
      <c r="D203" s="159">
        <v>0.3</v>
      </c>
      <c r="E203" s="160">
        <v>2.1970299999999998</v>
      </c>
      <c r="F203" s="161">
        <f>((D203-E203)^2)/E203</f>
        <v>1.6379943928394238</v>
      </c>
      <c r="H203" s="61">
        <v>0.3</v>
      </c>
      <c r="N203" s="61">
        <v>0.3</v>
      </c>
      <c r="O203">
        <v>1.6379943928394238</v>
      </c>
    </row>
    <row r="204" spans="1:15" x14ac:dyDescent="0.2">
      <c r="A204" s="155">
        <v>2.7600000000000002</v>
      </c>
      <c r="B204" s="61">
        <v>2.1970299999999998</v>
      </c>
      <c r="C204" s="144">
        <f>((A204-B204)^2)/B204</f>
        <v>0.14425620992885874</v>
      </c>
      <c r="D204" s="159">
        <v>0.3</v>
      </c>
      <c r="E204" s="160">
        <v>2.1970299999999998</v>
      </c>
      <c r="F204" s="161">
        <f>((D204-E204)^2)/E204</f>
        <v>1.6379943928394238</v>
      </c>
      <c r="H204" s="61">
        <v>0.3</v>
      </c>
      <c r="N204" s="61">
        <v>0.3</v>
      </c>
      <c r="O204">
        <v>1.6379943928394238</v>
      </c>
    </row>
    <row r="205" spans="1:15" x14ac:dyDescent="0.2">
      <c r="A205" s="155">
        <v>0.2</v>
      </c>
      <c r="B205" s="61">
        <v>2.1970299999999998</v>
      </c>
      <c r="C205" s="144">
        <f>((A205-B205)^2)/B205</f>
        <v>1.8152363968175218</v>
      </c>
      <c r="D205" s="159">
        <v>0.3</v>
      </c>
      <c r="E205" s="160">
        <v>2.1970299999999998</v>
      </c>
      <c r="F205" s="161">
        <f>((D205-E205)^2)/E205</f>
        <v>1.6379943928394238</v>
      </c>
      <c r="H205" s="61">
        <v>0.3</v>
      </c>
      <c r="N205" s="61">
        <v>0.3</v>
      </c>
      <c r="O205">
        <v>1.6379943928394238</v>
      </c>
    </row>
    <row r="206" spans="1:15" x14ac:dyDescent="0.2">
      <c r="A206" s="155">
        <v>0.18</v>
      </c>
      <c r="B206" s="61">
        <v>2.1970299999999998</v>
      </c>
      <c r="C206" s="144">
        <f>((A206-B206)^2)/B206</f>
        <v>1.8517771814221919</v>
      </c>
      <c r="D206" s="159">
        <v>0.3</v>
      </c>
      <c r="E206" s="160">
        <v>2.1970299999999998</v>
      </c>
      <c r="F206" s="161">
        <f>((D206-E206)^2)/E206</f>
        <v>1.6379943928394238</v>
      </c>
      <c r="H206" s="61">
        <v>0.3</v>
      </c>
      <c r="N206" s="61">
        <v>0.3</v>
      </c>
      <c r="O206">
        <v>1.6379943928394238</v>
      </c>
    </row>
    <row r="207" spans="1:15" x14ac:dyDescent="0.2">
      <c r="A207" s="155">
        <v>6.86</v>
      </c>
      <c r="B207" s="61">
        <v>2.1970299999999998</v>
      </c>
      <c r="C207" s="144">
        <f>((A207-B207)^2)/B207</f>
        <v>9.8966737918462666</v>
      </c>
      <c r="D207" s="159">
        <v>0.3</v>
      </c>
      <c r="E207" s="160">
        <v>2.1970299999999998</v>
      </c>
      <c r="F207" s="161">
        <f>((D207-E207)^2)/E207</f>
        <v>1.6379943928394238</v>
      </c>
      <c r="H207" s="61">
        <v>0.3</v>
      </c>
      <c r="N207" s="61">
        <v>0.3</v>
      </c>
      <c r="O207">
        <v>1.6379943928394238</v>
      </c>
    </row>
    <row r="208" spans="1:15" x14ac:dyDescent="0.2">
      <c r="A208" s="155">
        <v>1.98</v>
      </c>
      <c r="B208" s="61">
        <v>2.1970299999999998</v>
      </c>
      <c r="C208" s="144">
        <f>((A208-B208)^2)/B208</f>
        <v>2.1438952085315145E-2</v>
      </c>
      <c r="D208" s="159">
        <v>0.3</v>
      </c>
      <c r="E208" s="160">
        <v>2.1970299999999998</v>
      </c>
      <c r="F208" s="161">
        <f>((D208-E208)^2)/E208</f>
        <v>1.6379943928394238</v>
      </c>
      <c r="H208" s="61">
        <v>0.3</v>
      </c>
      <c r="N208" s="61">
        <v>0.3</v>
      </c>
      <c r="O208">
        <v>1.6379943928394238</v>
      </c>
    </row>
    <row r="209" spans="1:15" x14ac:dyDescent="0.2">
      <c r="A209" s="155">
        <v>11.28</v>
      </c>
      <c r="B209" s="61">
        <v>2.1970299999999998</v>
      </c>
      <c r="C209" s="144">
        <f>((A209-B209)^2)/B209</f>
        <v>37.550850020664257</v>
      </c>
      <c r="D209" s="159">
        <v>0.3</v>
      </c>
      <c r="E209" s="160">
        <v>2.1970299999999998</v>
      </c>
      <c r="F209" s="161">
        <f>((D209-E209)^2)/E209</f>
        <v>1.6379943928394238</v>
      </c>
      <c r="H209" s="61">
        <v>0.3</v>
      </c>
      <c r="N209" s="61">
        <v>0.3</v>
      </c>
      <c r="O209">
        <v>1.6379943928394238</v>
      </c>
    </row>
    <row r="210" spans="1:15" x14ac:dyDescent="0.2">
      <c r="A210" s="155">
        <v>4.0200000000000005</v>
      </c>
      <c r="B210" s="61">
        <v>2.1970299999999998</v>
      </c>
      <c r="C210" s="144">
        <f>((A210-B210)^2)/B210</f>
        <v>1.5125963782469982</v>
      </c>
      <c r="D210" s="159">
        <v>0.3</v>
      </c>
      <c r="E210" s="160">
        <v>2.1970299999999998</v>
      </c>
      <c r="F210" s="161">
        <f>((D210-E210)^2)/E210</f>
        <v>1.6379943928394238</v>
      </c>
      <c r="H210" s="61">
        <v>0.3</v>
      </c>
      <c r="N210" s="61">
        <v>0.3</v>
      </c>
      <c r="O210">
        <v>1.6379943928394238</v>
      </c>
    </row>
    <row r="211" spans="1:15" x14ac:dyDescent="0.2">
      <c r="A211" s="155">
        <v>0.64</v>
      </c>
      <c r="B211" s="61">
        <v>2.1970299999999998</v>
      </c>
      <c r="C211" s="144">
        <f>((A211-B211)^2)/B211</f>
        <v>1.1034635034114233</v>
      </c>
      <c r="D211" s="159">
        <v>0.3</v>
      </c>
      <c r="E211" s="160">
        <v>2.1970299999999998</v>
      </c>
      <c r="F211" s="161">
        <f>((D211-E211)^2)/E211</f>
        <v>1.6379943928394238</v>
      </c>
      <c r="H211" s="61">
        <v>0.3</v>
      </c>
      <c r="N211" s="61">
        <v>0.3</v>
      </c>
      <c r="O211">
        <v>1.6379943928394238</v>
      </c>
    </row>
    <row r="212" spans="1:15" x14ac:dyDescent="0.2">
      <c r="A212" s="155">
        <v>0.5</v>
      </c>
      <c r="B212" s="61">
        <v>2.1970299999999998</v>
      </c>
      <c r="C212" s="144">
        <f>((A212-B212)^2)/B212</f>
        <v>1.3108199801095113</v>
      </c>
      <c r="D212" s="159">
        <v>0.3</v>
      </c>
      <c r="E212" s="160">
        <v>2.1970299999999998</v>
      </c>
      <c r="F212" s="161">
        <f>((D212-E212)^2)/E212</f>
        <v>1.6379943928394238</v>
      </c>
      <c r="H212" s="61">
        <v>0.3</v>
      </c>
      <c r="N212" s="61">
        <v>0.3</v>
      </c>
      <c r="O212">
        <v>1.6379943928394238</v>
      </c>
    </row>
    <row r="213" spans="1:15" x14ac:dyDescent="0.2">
      <c r="A213" s="155">
        <v>3.3000000000000003</v>
      </c>
      <c r="B213" s="61">
        <v>2.1970299999999998</v>
      </c>
      <c r="C213" s="144">
        <f>((A213-B213)^2)/B213</f>
        <v>0.5537215335703205</v>
      </c>
      <c r="D213" s="159">
        <v>0.3</v>
      </c>
      <c r="E213" s="160">
        <v>2.1970299999999998</v>
      </c>
      <c r="F213" s="161">
        <f>((D213-E213)^2)/E213</f>
        <v>1.6379943928394238</v>
      </c>
      <c r="H213" s="61">
        <v>0.3</v>
      </c>
      <c r="N213" s="61">
        <v>0.3</v>
      </c>
      <c r="O213">
        <v>1.6379943928394238</v>
      </c>
    </row>
    <row r="214" spans="1:15" x14ac:dyDescent="0.2">
      <c r="A214" s="155">
        <v>2.1800000000000002</v>
      </c>
      <c r="B214" s="61">
        <v>2.1970299999999998</v>
      </c>
      <c r="C214" s="144">
        <f>((A214-B214)^2)/B214</f>
        <v>1.3200588976936515E-4</v>
      </c>
      <c r="D214" s="159">
        <v>0.3</v>
      </c>
      <c r="E214" s="160">
        <v>2.1970299999999998</v>
      </c>
      <c r="F214" s="161">
        <f>((D214-E214)^2)/E214</f>
        <v>1.6379943928394238</v>
      </c>
      <c r="H214" s="61">
        <v>0.3</v>
      </c>
      <c r="N214" s="61">
        <v>0.3</v>
      </c>
      <c r="O214">
        <v>1.6379943928394238</v>
      </c>
    </row>
    <row r="215" spans="1:15" x14ac:dyDescent="0.2">
      <c r="A215" s="155">
        <v>10.9</v>
      </c>
      <c r="B215" s="61">
        <v>2.1970299999999998</v>
      </c>
      <c r="C215" s="144">
        <f>((A215-B215)^2)/B215</f>
        <v>34.474580147244247</v>
      </c>
      <c r="D215" s="159">
        <v>0.3</v>
      </c>
      <c r="E215" s="160">
        <v>2.1970299999999998</v>
      </c>
      <c r="F215" s="161">
        <f>((D215-E215)^2)/E215</f>
        <v>1.6379943928394238</v>
      </c>
      <c r="H215" s="61">
        <v>0.3</v>
      </c>
      <c r="N215" s="61">
        <v>0.3</v>
      </c>
      <c r="O215">
        <v>1.6379943928394238</v>
      </c>
    </row>
    <row r="216" spans="1:15" x14ac:dyDescent="0.2">
      <c r="A216" s="155">
        <v>19.04</v>
      </c>
      <c r="B216" s="61">
        <v>2.1970299999999998</v>
      </c>
      <c r="C216" s="144">
        <f>((A216-B216)^2)/B216</f>
        <v>129.12233261307313</v>
      </c>
      <c r="D216" s="159">
        <v>0.3</v>
      </c>
      <c r="E216" s="160">
        <v>2.1970299999999998</v>
      </c>
      <c r="F216" s="161">
        <f>((D216-E216)^2)/E216</f>
        <v>1.6379943928394238</v>
      </c>
      <c r="H216" s="61">
        <v>0.3</v>
      </c>
      <c r="N216" s="61">
        <v>0.3</v>
      </c>
      <c r="O216">
        <v>1.6379943928394238</v>
      </c>
    </row>
    <row r="217" spans="1:15" x14ac:dyDescent="0.2">
      <c r="A217" s="155">
        <v>16.920000000000002</v>
      </c>
      <c r="B217" s="61">
        <v>2.1970299999999998</v>
      </c>
      <c r="C217" s="144">
        <f>((A217-B217)^2)/B217</f>
        <v>98.663125046494613</v>
      </c>
      <c r="D217" s="159">
        <v>0.32</v>
      </c>
      <c r="E217" s="160">
        <v>2.1970299999999998</v>
      </c>
      <c r="F217" s="161">
        <f>((D217-E217)^2)/E217</f>
        <v>1.6036383758528556</v>
      </c>
      <c r="H217" s="61">
        <v>0.32</v>
      </c>
      <c r="N217" s="61">
        <v>0.32</v>
      </c>
      <c r="O217">
        <v>1.6036383758528556</v>
      </c>
    </row>
    <row r="218" spans="1:15" x14ac:dyDescent="0.2">
      <c r="A218" s="155">
        <v>16.96</v>
      </c>
      <c r="B218" s="61">
        <v>2.1970299999999998</v>
      </c>
      <c r="C218" s="144">
        <f>((A218-B218)^2)/B218</f>
        <v>99.199957770672242</v>
      </c>
      <c r="D218" s="159">
        <v>0.32</v>
      </c>
      <c r="E218" s="160">
        <v>2.1970299999999998</v>
      </c>
      <c r="F218" s="161">
        <f>((D218-E218)^2)/E218</f>
        <v>1.6036383758528556</v>
      </c>
      <c r="H218" s="61">
        <v>0.32</v>
      </c>
      <c r="N218" s="61">
        <v>0.32</v>
      </c>
      <c r="O218">
        <v>1.6036383758528556</v>
      </c>
    </row>
    <row r="219" spans="1:15" x14ac:dyDescent="0.2">
      <c r="A219" s="155">
        <v>0.46</v>
      </c>
      <c r="B219" s="61">
        <v>2.1970299999999998</v>
      </c>
      <c r="C219" s="144">
        <f>((A219-B219)^2)/B219</f>
        <v>1.3733418391646903</v>
      </c>
      <c r="D219" s="159">
        <v>0.32</v>
      </c>
      <c r="E219" s="160">
        <v>2.1970299999999998</v>
      </c>
      <c r="F219" s="161">
        <f>((D219-E219)^2)/E219</f>
        <v>1.6036383758528556</v>
      </c>
      <c r="H219" s="61">
        <v>0.32</v>
      </c>
      <c r="N219" s="61">
        <v>0.32</v>
      </c>
      <c r="O219">
        <v>1.6036383758528556</v>
      </c>
    </row>
    <row r="220" spans="1:15" x14ac:dyDescent="0.2">
      <c r="A220" s="155">
        <v>1</v>
      </c>
      <c r="B220" s="61">
        <v>2.1970299999999998</v>
      </c>
      <c r="C220" s="144">
        <f>((A220-B220)^2)/B220</f>
        <v>0.65218992043804569</v>
      </c>
      <c r="D220" s="159">
        <v>0.32</v>
      </c>
      <c r="E220" s="160">
        <v>2.1970299999999998</v>
      </c>
      <c r="F220" s="161">
        <f>((D220-E220)^2)/E220</f>
        <v>1.6036383758528556</v>
      </c>
      <c r="H220" s="61">
        <v>0.32</v>
      </c>
      <c r="N220" s="61">
        <v>0.32</v>
      </c>
      <c r="O220">
        <v>1.6036383758528556</v>
      </c>
    </row>
    <row r="221" spans="1:15" x14ac:dyDescent="0.2">
      <c r="A221" s="155">
        <v>2.96</v>
      </c>
      <c r="B221" s="61">
        <v>2.1970299999999998</v>
      </c>
      <c r="C221" s="144">
        <f>((A221-B221)^2)/B221</f>
        <v>0.26495915890998317</v>
      </c>
      <c r="D221" s="159">
        <v>0.32</v>
      </c>
      <c r="E221" s="160">
        <v>2.1970299999999998</v>
      </c>
      <c r="F221" s="161">
        <f>((D221-E221)^2)/E221</f>
        <v>1.6036383758528556</v>
      </c>
      <c r="H221" s="61">
        <v>0.32</v>
      </c>
      <c r="N221" s="61">
        <v>0.32</v>
      </c>
      <c r="O221">
        <v>1.6036383758528556</v>
      </c>
    </row>
    <row r="222" spans="1:15" x14ac:dyDescent="0.2">
      <c r="A222" s="155">
        <v>3.86</v>
      </c>
      <c r="B222" s="61">
        <v>2.1970299999999998</v>
      </c>
      <c r="C222" s="144">
        <f>((A222-B222)^2)/B222</f>
        <v>1.2587307505587089</v>
      </c>
      <c r="D222" s="159">
        <v>0.32</v>
      </c>
      <c r="E222" s="160">
        <v>2.1970299999999998</v>
      </c>
      <c r="F222" s="161">
        <f>((D222-E222)^2)/E222</f>
        <v>1.6036383758528556</v>
      </c>
      <c r="H222" s="61">
        <v>0.32</v>
      </c>
      <c r="N222" s="61">
        <v>0.32</v>
      </c>
      <c r="O222">
        <v>1.6036383758528556</v>
      </c>
    </row>
    <row r="223" spans="1:15" x14ac:dyDescent="0.2">
      <c r="A223" s="155">
        <v>12.94</v>
      </c>
      <c r="B223" s="61">
        <v>2.1970299999999998</v>
      </c>
      <c r="C223" s="144">
        <f>((A223-B223)^2)/B223</f>
        <v>52.530645653859985</v>
      </c>
      <c r="D223" s="159">
        <v>0.32</v>
      </c>
      <c r="E223" s="160">
        <v>2.1970299999999998</v>
      </c>
      <c r="F223" s="161">
        <f>((D223-E223)^2)/E223</f>
        <v>1.6036383758528556</v>
      </c>
      <c r="H223" s="61">
        <v>0.32</v>
      </c>
      <c r="N223" s="61">
        <v>0.32</v>
      </c>
      <c r="O223">
        <v>1.6036383758528556</v>
      </c>
    </row>
    <row r="224" spans="1:15" x14ac:dyDescent="0.2">
      <c r="A224" s="155">
        <v>0.46</v>
      </c>
      <c r="B224" s="61">
        <v>2.1970299999999998</v>
      </c>
      <c r="C224" s="144">
        <f>((A224-B224)^2)/B224</f>
        <v>1.3733418391646903</v>
      </c>
      <c r="D224" s="159">
        <v>0.32</v>
      </c>
      <c r="E224" s="160">
        <v>2.1970299999999998</v>
      </c>
      <c r="F224" s="161">
        <f>((D224-E224)^2)/E224</f>
        <v>1.6036383758528556</v>
      </c>
      <c r="H224" s="61">
        <v>0.32</v>
      </c>
      <c r="N224" s="61">
        <v>0.32</v>
      </c>
      <c r="O224">
        <v>1.6036383758528556</v>
      </c>
    </row>
    <row r="225" spans="1:15" x14ac:dyDescent="0.2">
      <c r="A225" s="155">
        <v>5.0600000000000005</v>
      </c>
      <c r="B225" s="61">
        <v>2.1970299999999998</v>
      </c>
      <c r="C225" s="144">
        <f>((A225-B225)^2)/B225</f>
        <v>3.7307625389275545</v>
      </c>
      <c r="D225" s="159">
        <v>0.32</v>
      </c>
      <c r="E225" s="160">
        <v>2.1970299999999998</v>
      </c>
      <c r="F225" s="161">
        <f>((D225-E225)^2)/E225</f>
        <v>1.6036383758528556</v>
      </c>
      <c r="H225" s="61">
        <v>0.32</v>
      </c>
      <c r="N225" s="61">
        <v>0.32</v>
      </c>
      <c r="O225">
        <v>1.6036383758528556</v>
      </c>
    </row>
    <row r="226" spans="1:15" x14ac:dyDescent="0.2">
      <c r="A226" s="155">
        <v>3.94</v>
      </c>
      <c r="B226" s="61">
        <v>2.1970299999999998</v>
      </c>
      <c r="C226" s="144">
        <f>((A226-B226)^2)/B226</f>
        <v>1.3827505409120497</v>
      </c>
      <c r="D226" s="159">
        <v>0.32</v>
      </c>
      <c r="E226" s="160">
        <v>2.1970299999999998</v>
      </c>
      <c r="F226" s="161">
        <f>((D226-E226)^2)/E226</f>
        <v>1.6036383758528556</v>
      </c>
      <c r="H226" s="61">
        <v>0.32</v>
      </c>
      <c r="N226" s="61">
        <v>0.32</v>
      </c>
      <c r="O226">
        <v>1.6036383758528556</v>
      </c>
    </row>
    <row r="227" spans="1:15" x14ac:dyDescent="0.2">
      <c r="A227" s="155">
        <v>0.5</v>
      </c>
      <c r="B227" s="61">
        <v>2.1970299999999998</v>
      </c>
      <c r="C227" s="144">
        <f>((A227-B227)^2)/B227</f>
        <v>1.3108199801095113</v>
      </c>
      <c r="D227" s="159">
        <v>0.32</v>
      </c>
      <c r="E227" s="160">
        <v>2.1970299999999998</v>
      </c>
      <c r="F227" s="161">
        <f>((D227-E227)^2)/E227</f>
        <v>1.6036383758528556</v>
      </c>
      <c r="H227" s="61">
        <v>0.32</v>
      </c>
      <c r="N227" s="61">
        <v>0.32</v>
      </c>
      <c r="O227">
        <v>1.6036383758528556</v>
      </c>
    </row>
    <row r="228" spans="1:15" x14ac:dyDescent="0.2">
      <c r="A228" s="155">
        <v>5.84</v>
      </c>
      <c r="B228" s="61">
        <v>2.1970299999999998</v>
      </c>
      <c r="C228" s="144">
        <f>((A228-B228)^2)/B228</f>
        <v>6.0405321824918188</v>
      </c>
      <c r="D228" s="159">
        <v>0.32</v>
      </c>
      <c r="E228" s="160">
        <v>2.1970299999999998</v>
      </c>
      <c r="F228" s="161">
        <f>((D228-E228)^2)/E228</f>
        <v>1.6036383758528556</v>
      </c>
      <c r="H228" s="61">
        <v>0.32</v>
      </c>
      <c r="N228" s="61">
        <v>0.32</v>
      </c>
      <c r="O228">
        <v>1.6036383758528556</v>
      </c>
    </row>
    <row r="229" spans="1:15" x14ac:dyDescent="0.2">
      <c r="A229" s="155">
        <v>4.96</v>
      </c>
      <c r="B229" s="61">
        <v>2.1970299999999998</v>
      </c>
      <c r="C229" s="144">
        <f>((A229-B229)^2)/B229</f>
        <v>3.4746922986486308</v>
      </c>
      <c r="D229" s="159">
        <v>0.32</v>
      </c>
      <c r="E229" s="160">
        <v>2.1970299999999998</v>
      </c>
      <c r="F229" s="161">
        <f>((D229-E229)^2)/E229</f>
        <v>1.6036383758528556</v>
      </c>
      <c r="H229" s="61">
        <v>0.32</v>
      </c>
      <c r="N229" s="61">
        <v>0.32</v>
      </c>
      <c r="O229">
        <v>1.6036383758528556</v>
      </c>
    </row>
    <row r="230" spans="1:15" x14ac:dyDescent="0.2">
      <c r="A230" s="155">
        <v>11.22</v>
      </c>
      <c r="B230" s="61">
        <v>2.1970299999999998</v>
      </c>
      <c r="C230" s="144">
        <f>((A230-B230)^2)/B230</f>
        <v>37.056384128072906</v>
      </c>
      <c r="D230" s="159">
        <v>0.32</v>
      </c>
      <c r="E230" s="160">
        <v>2.1970299999999998</v>
      </c>
      <c r="F230" s="161">
        <f>((D230-E230)^2)/E230</f>
        <v>1.6036383758528556</v>
      </c>
      <c r="H230" s="61">
        <v>0.32</v>
      </c>
      <c r="N230" s="61">
        <v>0.32</v>
      </c>
      <c r="O230">
        <v>1.6036383758528556</v>
      </c>
    </row>
    <row r="231" spans="1:15" x14ac:dyDescent="0.2">
      <c r="A231" s="155">
        <v>0.54</v>
      </c>
      <c r="B231" s="61">
        <v>2.1970299999999998</v>
      </c>
      <c r="C231" s="144">
        <f>((A231-B231)^2)/B231</f>
        <v>1.249754632799734</v>
      </c>
      <c r="D231" s="159">
        <v>0.32</v>
      </c>
      <c r="E231" s="160">
        <v>2.1970299999999998</v>
      </c>
      <c r="F231" s="161">
        <f>((D231-E231)^2)/E231</f>
        <v>1.6036383758528556</v>
      </c>
      <c r="H231" s="61">
        <v>0.32</v>
      </c>
      <c r="N231" s="61">
        <v>0.32</v>
      </c>
      <c r="O231">
        <v>1.6036383758528556</v>
      </c>
    </row>
    <row r="232" spans="1:15" x14ac:dyDescent="0.2">
      <c r="A232" s="155">
        <v>3.52</v>
      </c>
      <c r="B232" s="61">
        <v>2.1970299999999998</v>
      </c>
      <c r="C232" s="144">
        <f>((A232-B232)^2)/B232</f>
        <v>0.79664347819556425</v>
      </c>
      <c r="D232" s="159">
        <v>0.32</v>
      </c>
      <c r="E232" s="160">
        <v>2.1970299999999998</v>
      </c>
      <c r="F232" s="161">
        <f>((D232-E232)^2)/E232</f>
        <v>1.6036383758528556</v>
      </c>
      <c r="H232" s="61">
        <v>0.32</v>
      </c>
      <c r="N232" s="61">
        <v>0.32</v>
      </c>
      <c r="O232">
        <v>1.6036383758528556</v>
      </c>
    </row>
    <row r="233" spans="1:15" x14ac:dyDescent="0.2">
      <c r="A233" s="155">
        <v>1.26</v>
      </c>
      <c r="B233" s="61">
        <v>2.1970299999999998</v>
      </c>
      <c r="C233" s="144">
        <f>((A233-B233)^2)/B233</f>
        <v>0.39964188968744158</v>
      </c>
      <c r="D233" s="159">
        <v>0.32</v>
      </c>
      <c r="E233" s="160">
        <v>2.1970299999999998</v>
      </c>
      <c r="F233" s="161">
        <f>((D233-E233)^2)/E233</f>
        <v>1.6036383758528556</v>
      </c>
      <c r="H233" s="61">
        <v>0.32</v>
      </c>
      <c r="N233" s="61">
        <v>0.32</v>
      </c>
      <c r="O233">
        <v>1.6036383758528556</v>
      </c>
    </row>
    <row r="234" spans="1:15" x14ac:dyDescent="0.2">
      <c r="A234" s="155">
        <v>13.16</v>
      </c>
      <c r="B234" s="61">
        <v>2.1970299999999998</v>
      </c>
      <c r="C234" s="144">
        <f>((A234-B234)^2)/B234</f>
        <v>54.704173917015254</v>
      </c>
      <c r="D234" s="159">
        <v>0.32</v>
      </c>
      <c r="E234" s="160">
        <v>2.1970299999999998</v>
      </c>
      <c r="F234" s="161">
        <f>((D234-E234)^2)/E234</f>
        <v>1.6036383758528556</v>
      </c>
      <c r="H234" s="61">
        <v>0.32</v>
      </c>
      <c r="N234" s="61">
        <v>0.32</v>
      </c>
      <c r="O234">
        <v>1.6036383758528556</v>
      </c>
    </row>
    <row r="235" spans="1:15" x14ac:dyDescent="0.2">
      <c r="A235" s="155">
        <v>2.04</v>
      </c>
      <c r="B235" s="61">
        <v>2.1970299999999998</v>
      </c>
      <c r="C235" s="144">
        <f>((A235-B235)^2)/B235</f>
        <v>1.1223524894971819E-2</v>
      </c>
      <c r="D235" s="159">
        <v>0.34</v>
      </c>
      <c r="E235" s="160">
        <v>2.1970299999999998</v>
      </c>
      <c r="F235" s="161">
        <f>((D235-E235)^2)/E235</f>
        <v>1.5696464868026379</v>
      </c>
      <c r="H235" s="61">
        <v>0.34</v>
      </c>
      <c r="N235" s="61">
        <v>0.34</v>
      </c>
      <c r="O235">
        <v>1.5696464868026379</v>
      </c>
    </row>
    <row r="236" spans="1:15" x14ac:dyDescent="0.2">
      <c r="A236" s="155">
        <v>2.66</v>
      </c>
      <c r="B236" s="61">
        <v>2.1970299999999998</v>
      </c>
      <c r="C236" s="144">
        <f>((A236-B236)^2)/B236</f>
        <v>9.7559533051437761E-2</v>
      </c>
      <c r="D236" s="159">
        <v>0.34</v>
      </c>
      <c r="E236" s="160">
        <v>2.1970299999999998</v>
      </c>
      <c r="F236" s="161">
        <f>((D236-E236)^2)/E236</f>
        <v>1.5696464868026379</v>
      </c>
      <c r="H236" s="61">
        <v>0.34</v>
      </c>
      <c r="N236" s="61">
        <v>0.34</v>
      </c>
      <c r="O236">
        <v>1.5696464868026379</v>
      </c>
    </row>
    <row r="237" spans="1:15" x14ac:dyDescent="0.2">
      <c r="A237" s="155">
        <v>2.2600000000000002</v>
      </c>
      <c r="B237" s="61">
        <v>2.1970299999999998</v>
      </c>
      <c r="C237" s="144">
        <f>((A237-B237)^2)/B237</f>
        <v>1.8048096293633007E-3</v>
      </c>
      <c r="D237" s="159">
        <v>0.34</v>
      </c>
      <c r="E237" s="160">
        <v>2.1970299999999998</v>
      </c>
      <c r="F237" s="161">
        <f>((D237-E237)^2)/E237</f>
        <v>1.5696464868026379</v>
      </c>
      <c r="H237" s="61">
        <v>0.34</v>
      </c>
      <c r="N237" s="61">
        <v>0.34</v>
      </c>
      <c r="O237">
        <v>1.5696464868026379</v>
      </c>
    </row>
    <row r="238" spans="1:15" x14ac:dyDescent="0.2">
      <c r="A238" s="155">
        <v>0.96</v>
      </c>
      <c r="B238" s="61">
        <v>2.1970299999999998</v>
      </c>
      <c r="C238" s="144">
        <f>((A238-B238)^2)/B238</f>
        <v>0.69650538267570306</v>
      </c>
      <c r="D238" s="159">
        <v>0.34</v>
      </c>
      <c r="E238" s="160">
        <v>2.1970299999999998</v>
      </c>
      <c r="F238" s="161">
        <f>((D238-E238)^2)/E238</f>
        <v>1.5696464868026379</v>
      </c>
      <c r="H238" s="61">
        <v>0.34</v>
      </c>
      <c r="N238" s="61">
        <v>0.34</v>
      </c>
      <c r="O238">
        <v>1.5696464868026379</v>
      </c>
    </row>
    <row r="239" spans="1:15" x14ac:dyDescent="0.2">
      <c r="A239" s="155">
        <v>1.76</v>
      </c>
      <c r="B239" s="61">
        <v>2.1970299999999998</v>
      </c>
      <c r="C239" s="144">
        <f>((A239-B239)^2)/B239</f>
        <v>8.6933369548890929E-2</v>
      </c>
      <c r="D239" s="159">
        <v>0.34</v>
      </c>
      <c r="E239" s="160">
        <v>2.1970299999999998</v>
      </c>
      <c r="F239" s="161">
        <f>((D239-E239)^2)/E239</f>
        <v>1.5696464868026379</v>
      </c>
      <c r="H239" s="61">
        <v>0.34</v>
      </c>
      <c r="N239" s="61">
        <v>0.34</v>
      </c>
      <c r="O239">
        <v>1.5696464868026379</v>
      </c>
    </row>
    <row r="240" spans="1:15" x14ac:dyDescent="0.2">
      <c r="A240" s="155">
        <v>1.8</v>
      </c>
      <c r="B240" s="61">
        <v>2.1970299999999998</v>
      </c>
      <c r="C240" s="144">
        <f>((A240-B240)^2)/B240</f>
        <v>7.1748142219268674E-2</v>
      </c>
      <c r="D240" s="159">
        <v>0.34</v>
      </c>
      <c r="E240" s="160">
        <v>2.1970299999999998</v>
      </c>
      <c r="F240" s="161">
        <f>((D240-E240)^2)/E240</f>
        <v>1.5696464868026379</v>
      </c>
      <c r="H240" s="61">
        <v>0.34</v>
      </c>
      <c r="N240" s="61">
        <v>0.34</v>
      </c>
      <c r="O240">
        <v>1.5696464868026379</v>
      </c>
    </row>
    <row r="241" spans="1:15" x14ac:dyDescent="0.2">
      <c r="A241" s="155">
        <v>1.18</v>
      </c>
      <c r="B241" s="61">
        <v>2.1970299999999998</v>
      </c>
      <c r="C241" s="144">
        <f>((A241-B241)^2)/B241</f>
        <v>0.47079467321793511</v>
      </c>
      <c r="D241" s="159">
        <v>0.34</v>
      </c>
      <c r="E241" s="160">
        <v>2.1970299999999998</v>
      </c>
      <c r="F241" s="161">
        <f>((D241-E241)^2)/E241</f>
        <v>1.5696464868026379</v>
      </c>
      <c r="H241" s="61">
        <v>0.34</v>
      </c>
      <c r="N241" s="61">
        <v>0.34</v>
      </c>
      <c r="O241">
        <v>1.5696464868026379</v>
      </c>
    </row>
    <row r="242" spans="1:15" x14ac:dyDescent="0.2">
      <c r="A242" s="155">
        <v>0.56000000000000005</v>
      </c>
      <c r="B242" s="61">
        <v>2.1970299999999998</v>
      </c>
      <c r="C242" s="144">
        <f>((A242-B242)^2)/B242</f>
        <v>1.219768151049371</v>
      </c>
      <c r="D242" s="159">
        <v>0.34</v>
      </c>
      <c r="E242" s="160">
        <v>2.1970299999999998</v>
      </c>
      <c r="F242" s="161">
        <f>((D242-E242)^2)/E242</f>
        <v>1.5696464868026379</v>
      </c>
      <c r="H242" s="61">
        <v>0.34</v>
      </c>
      <c r="N242" s="61">
        <v>0.34</v>
      </c>
      <c r="O242">
        <v>1.5696464868026379</v>
      </c>
    </row>
    <row r="243" spans="1:15" x14ac:dyDescent="0.2">
      <c r="A243" s="155">
        <v>1.04</v>
      </c>
      <c r="B243" s="61">
        <v>2.1970299999999998</v>
      </c>
      <c r="C243" s="144">
        <f>((A243-B243)^2)/B243</f>
        <v>0.60933096994579028</v>
      </c>
      <c r="D243" s="159">
        <v>0.34</v>
      </c>
      <c r="E243" s="160">
        <v>2.1970299999999998</v>
      </c>
      <c r="F243" s="161">
        <f>((D243-E243)^2)/E243</f>
        <v>1.5696464868026379</v>
      </c>
      <c r="H243" s="61">
        <v>0.34</v>
      </c>
      <c r="N243" s="61">
        <v>0.34</v>
      </c>
      <c r="O243">
        <v>1.5696464868026379</v>
      </c>
    </row>
    <row r="244" spans="1:15" x14ac:dyDescent="0.2">
      <c r="A244" s="155">
        <v>0.26</v>
      </c>
      <c r="B244" s="61">
        <v>2.1970299999999998</v>
      </c>
      <c r="C244" s="144">
        <f>((A244-B244)^2)/B244</f>
        <v>1.7077988106216118</v>
      </c>
      <c r="D244" s="159">
        <v>0.34</v>
      </c>
      <c r="E244" s="160">
        <v>2.1970299999999998</v>
      </c>
      <c r="F244" s="161">
        <f>((D244-E244)^2)/E244</f>
        <v>1.5696464868026379</v>
      </c>
      <c r="H244" s="61">
        <v>0.34</v>
      </c>
      <c r="N244" s="61">
        <v>0.34</v>
      </c>
      <c r="O244">
        <v>1.5696464868026379</v>
      </c>
    </row>
    <row r="245" spans="1:15" x14ac:dyDescent="0.2">
      <c r="A245" s="155">
        <v>19.78</v>
      </c>
      <c r="B245" s="61">
        <v>2.1970299999999998</v>
      </c>
      <c r="C245" s="144">
        <f>((A245-B245)^2)/B245</f>
        <v>140.71762061551283</v>
      </c>
      <c r="D245" s="159">
        <v>0.34</v>
      </c>
      <c r="E245" s="160">
        <v>2.1970299999999998</v>
      </c>
      <c r="F245" s="161">
        <f>((D245-E245)^2)/E245</f>
        <v>1.5696464868026379</v>
      </c>
      <c r="H245" s="61">
        <v>0.34</v>
      </c>
      <c r="N245" s="61">
        <v>0.34</v>
      </c>
      <c r="O245">
        <v>1.5696464868026379</v>
      </c>
    </row>
    <row r="246" spans="1:15" x14ac:dyDescent="0.2">
      <c r="A246" s="155">
        <v>1.84</v>
      </c>
      <c r="B246" s="61">
        <v>2.1970299999999998</v>
      </c>
      <c r="C246" s="144">
        <f>((A246-B246)^2)/B246</f>
        <v>5.8019426635048152E-2</v>
      </c>
      <c r="D246" s="159">
        <v>0.34</v>
      </c>
      <c r="E246" s="160">
        <v>2.1970299999999998</v>
      </c>
      <c r="F246" s="161">
        <f>((D246-E246)^2)/E246</f>
        <v>1.5696464868026379</v>
      </c>
      <c r="H246" s="61">
        <v>0.34</v>
      </c>
      <c r="N246" s="61">
        <v>0.34</v>
      </c>
      <c r="O246">
        <v>1.5696464868026379</v>
      </c>
    </row>
    <row r="247" spans="1:15" x14ac:dyDescent="0.2">
      <c r="A247" s="155">
        <v>11.08</v>
      </c>
      <c r="B247" s="61">
        <v>2.1970299999999998</v>
      </c>
      <c r="C247" s="144">
        <f>((A247-B247)^2)/B247</f>
        <v>35.915374856465327</v>
      </c>
      <c r="D247" s="159">
        <v>0.34</v>
      </c>
      <c r="E247" s="160">
        <v>2.1970299999999998</v>
      </c>
      <c r="F247" s="161">
        <f>((D247-E247)^2)/E247</f>
        <v>1.5696464868026379</v>
      </c>
      <c r="H247" s="61">
        <v>0.34</v>
      </c>
      <c r="N247" s="61">
        <v>0.34</v>
      </c>
      <c r="O247">
        <v>1.5696464868026379</v>
      </c>
    </row>
    <row r="248" spans="1:15" x14ac:dyDescent="0.2">
      <c r="A248" s="155">
        <v>16.899999999999999</v>
      </c>
      <c r="B248" s="61">
        <v>2.1970299999999998</v>
      </c>
      <c r="C248" s="144">
        <f>((A248-B248)^2)/B248</f>
        <v>98.39525487631029</v>
      </c>
      <c r="D248" s="159">
        <v>0.34</v>
      </c>
      <c r="E248" s="160">
        <v>2.1970299999999998</v>
      </c>
      <c r="F248" s="161">
        <f>((D248-E248)^2)/E248</f>
        <v>1.5696464868026379</v>
      </c>
      <c r="H248" s="61">
        <v>0.34</v>
      </c>
      <c r="N248" s="61">
        <v>0.34</v>
      </c>
      <c r="O248">
        <v>1.5696464868026379</v>
      </c>
    </row>
    <row r="249" spans="1:15" x14ac:dyDescent="0.2">
      <c r="A249" s="155">
        <v>2.7</v>
      </c>
      <c r="B249" s="61">
        <v>2.1970299999999998</v>
      </c>
      <c r="C249" s="144">
        <f>((A249-B249)^2)/B249</f>
        <v>0.11514581999335483</v>
      </c>
      <c r="D249" s="159">
        <v>0.34</v>
      </c>
      <c r="E249" s="160">
        <v>2.1970299999999998</v>
      </c>
      <c r="F249" s="161">
        <f>((D249-E249)^2)/E249</f>
        <v>1.5696464868026379</v>
      </c>
      <c r="H249" s="61">
        <v>0.34</v>
      </c>
      <c r="N249" s="61">
        <v>0.34</v>
      </c>
      <c r="O249">
        <v>1.5696464868026379</v>
      </c>
    </row>
    <row r="250" spans="1:15" x14ac:dyDescent="0.2">
      <c r="A250" s="155">
        <v>1.4000000000000001</v>
      </c>
      <c r="B250" s="61">
        <v>2.1970299999999998</v>
      </c>
      <c r="C250" s="144">
        <f>((A250-B250)^2)/B250</f>
        <v>0.28914344405856973</v>
      </c>
      <c r="D250" s="159">
        <v>0.34</v>
      </c>
      <c r="E250" s="160">
        <v>2.1970299999999998</v>
      </c>
      <c r="F250" s="161">
        <f>((D250-E250)^2)/E250</f>
        <v>1.5696464868026379</v>
      </c>
      <c r="H250" s="61">
        <v>0.34</v>
      </c>
      <c r="N250" s="61">
        <v>0.34</v>
      </c>
      <c r="O250">
        <v>1.5696464868026379</v>
      </c>
    </row>
    <row r="251" spans="1:15" x14ac:dyDescent="0.2">
      <c r="A251" s="155">
        <v>1.04</v>
      </c>
      <c r="B251" s="61">
        <v>2.1970299999999998</v>
      </c>
      <c r="C251" s="144">
        <f>((A251-B251)^2)/B251</f>
        <v>0.60933096994579028</v>
      </c>
      <c r="D251" s="159">
        <v>0.34</v>
      </c>
      <c r="E251" s="160">
        <v>2.1970299999999998</v>
      </c>
      <c r="F251" s="161">
        <f>((D251-E251)^2)/E251</f>
        <v>1.5696464868026379</v>
      </c>
      <c r="H251" s="61">
        <v>0.34</v>
      </c>
      <c r="N251" s="61">
        <v>0.34</v>
      </c>
      <c r="O251">
        <v>1.5696464868026379</v>
      </c>
    </row>
    <row r="252" spans="1:15" x14ac:dyDescent="0.2">
      <c r="A252" s="155">
        <v>6.62</v>
      </c>
      <c r="B252" s="61">
        <v>2.1970299999999998</v>
      </c>
      <c r="C252" s="144">
        <f>((A252-B252)^2)/B252</f>
        <v>8.9041404172451024</v>
      </c>
      <c r="D252" s="159">
        <v>0.34</v>
      </c>
      <c r="E252" s="160">
        <v>2.1970299999999998</v>
      </c>
      <c r="F252" s="161">
        <f>((D252-E252)^2)/E252</f>
        <v>1.5696464868026379</v>
      </c>
      <c r="H252" s="61">
        <v>0.34</v>
      </c>
      <c r="N252" s="61">
        <v>0.34</v>
      </c>
      <c r="O252">
        <v>1.5696464868026379</v>
      </c>
    </row>
    <row r="253" spans="1:15" x14ac:dyDescent="0.2">
      <c r="A253" s="155">
        <v>3.2800000000000002</v>
      </c>
      <c r="B253" s="61">
        <v>2.1970299999999998</v>
      </c>
      <c r="C253" s="144">
        <f>((A253-B253)^2)/B253</f>
        <v>0.53382248804067356</v>
      </c>
      <c r="D253" s="159">
        <v>0.34</v>
      </c>
      <c r="E253" s="160">
        <v>2.1970299999999998</v>
      </c>
      <c r="F253" s="161">
        <f>((D253-E253)^2)/E253</f>
        <v>1.5696464868026379</v>
      </c>
      <c r="H253" s="61">
        <v>0.34</v>
      </c>
      <c r="N253" s="61">
        <v>0.34</v>
      </c>
      <c r="O253">
        <v>1.5696464868026379</v>
      </c>
    </row>
    <row r="254" spans="1:15" x14ac:dyDescent="0.2">
      <c r="A254" s="155">
        <v>2.48</v>
      </c>
      <c r="B254" s="61">
        <v>2.1970299999999998</v>
      </c>
      <c r="C254" s="144">
        <f>((A254-B254)^2)/B254</f>
        <v>3.6445574662157594E-2</v>
      </c>
      <c r="D254" s="159">
        <v>0.34</v>
      </c>
      <c r="E254" s="160">
        <v>2.1970299999999998</v>
      </c>
      <c r="F254" s="161">
        <f>((D254-E254)^2)/E254</f>
        <v>1.5696464868026379</v>
      </c>
      <c r="H254" s="61">
        <v>0.34</v>
      </c>
      <c r="N254" s="61">
        <v>0.34</v>
      </c>
      <c r="O254">
        <v>1.5696464868026379</v>
      </c>
    </row>
    <row r="255" spans="1:15" x14ac:dyDescent="0.2">
      <c r="A255" s="155">
        <v>1.08</v>
      </c>
      <c r="B255" s="61">
        <v>2.1970299999999998</v>
      </c>
      <c r="C255" s="144">
        <f>((A255-B255)^2)/B255</f>
        <v>0.56792853119893649</v>
      </c>
      <c r="D255" s="159">
        <v>0.34</v>
      </c>
      <c r="E255" s="160">
        <v>2.1970299999999998</v>
      </c>
      <c r="F255" s="161">
        <f>((D255-E255)^2)/E255</f>
        <v>1.5696464868026379</v>
      </c>
      <c r="H255" s="61">
        <v>0.34</v>
      </c>
      <c r="N255" s="61">
        <v>0.34</v>
      </c>
      <c r="O255">
        <v>1.5696464868026379</v>
      </c>
    </row>
    <row r="256" spans="1:15" x14ac:dyDescent="0.2">
      <c r="A256" s="155">
        <v>3.56</v>
      </c>
      <c r="B256" s="61">
        <v>2.1970299999999998</v>
      </c>
      <c r="C256" s="144">
        <f>((A256-B256)^2)/B256</f>
        <v>0.84554476766361897</v>
      </c>
      <c r="D256" s="159">
        <v>0.34</v>
      </c>
      <c r="E256" s="160">
        <v>2.1970299999999998</v>
      </c>
      <c r="F256" s="161">
        <f>((D256-E256)^2)/E256</f>
        <v>1.5696464868026379</v>
      </c>
      <c r="H256" s="61">
        <v>0.34</v>
      </c>
      <c r="N256" s="61">
        <v>0.34</v>
      </c>
      <c r="O256">
        <v>1.5696464868026379</v>
      </c>
    </row>
    <row r="257" spans="1:15" x14ac:dyDescent="0.2">
      <c r="A257" s="155">
        <v>0.4</v>
      </c>
      <c r="B257" s="61">
        <v>2.1970299999999998</v>
      </c>
      <c r="C257" s="144">
        <f>((A257-B257)^2)/B257</f>
        <v>1.4698555872700874</v>
      </c>
      <c r="D257" s="159">
        <v>0.34</v>
      </c>
      <c r="E257" s="160">
        <v>2.1970299999999998</v>
      </c>
      <c r="F257" s="161">
        <f>((D257-E257)^2)/E257</f>
        <v>1.5696464868026379</v>
      </c>
      <c r="H257" s="61">
        <v>0.34</v>
      </c>
      <c r="N257" s="61">
        <v>0.34</v>
      </c>
      <c r="O257">
        <v>1.5696464868026379</v>
      </c>
    </row>
    <row r="258" spans="1:15" x14ac:dyDescent="0.2">
      <c r="A258" s="155">
        <v>4.22</v>
      </c>
      <c r="B258" s="61">
        <v>2.1970299999999998</v>
      </c>
      <c r="C258" s="144">
        <f>((A258-B258)^2)/B258</f>
        <v>1.8626999271288966</v>
      </c>
      <c r="D258" s="159">
        <v>0.34</v>
      </c>
      <c r="E258" s="160">
        <v>2.1970299999999998</v>
      </c>
      <c r="F258" s="161">
        <f>((D258-E258)^2)/E258</f>
        <v>1.5696464868026379</v>
      </c>
      <c r="H258" s="61">
        <v>0.34</v>
      </c>
      <c r="N258" s="61">
        <v>0.34</v>
      </c>
      <c r="O258">
        <v>1.5696464868026379</v>
      </c>
    </row>
    <row r="259" spans="1:15" x14ac:dyDescent="0.2">
      <c r="A259" s="155">
        <v>1.06</v>
      </c>
      <c r="B259" s="61">
        <v>2.1970299999999998</v>
      </c>
      <c r="C259" s="144">
        <f>((A259-B259)^2)/B259</f>
        <v>0.58844768660418811</v>
      </c>
      <c r="D259" s="159">
        <v>0.34</v>
      </c>
      <c r="E259" s="160">
        <v>2.1970299999999998</v>
      </c>
      <c r="F259" s="161">
        <f>((D259-E259)^2)/E259</f>
        <v>1.5696464868026379</v>
      </c>
      <c r="H259" s="61">
        <v>0.34</v>
      </c>
      <c r="N259" s="61">
        <v>0.34</v>
      </c>
      <c r="O259">
        <v>1.5696464868026379</v>
      </c>
    </row>
    <row r="260" spans="1:15" x14ac:dyDescent="0.2">
      <c r="A260" s="155">
        <v>0.44</v>
      </c>
      <c r="B260" s="61">
        <v>2.1970299999999998</v>
      </c>
      <c r="C260" s="144">
        <f>((A260-B260)^2)/B260</f>
        <v>1.4051489605968057</v>
      </c>
      <c r="D260" s="159">
        <v>0.34</v>
      </c>
      <c r="E260" s="160">
        <v>2.1970299999999998</v>
      </c>
      <c r="F260" s="161">
        <f>((D260-E260)^2)/E260</f>
        <v>1.5696464868026379</v>
      </c>
      <c r="H260" s="61">
        <v>0.34</v>
      </c>
      <c r="N260" s="61">
        <v>0.34</v>
      </c>
      <c r="O260">
        <v>1.5696464868026379</v>
      </c>
    </row>
    <row r="261" spans="1:15" x14ac:dyDescent="0.2">
      <c r="A261" s="155">
        <v>0.08</v>
      </c>
      <c r="B261" s="61">
        <v>2.1970299999999998</v>
      </c>
      <c r="C261" s="144">
        <f>((A261-B261)^2)/B261</f>
        <v>2.0399430234908031</v>
      </c>
      <c r="D261" s="159">
        <v>0.34</v>
      </c>
      <c r="E261" s="160">
        <v>2.1970299999999998</v>
      </c>
      <c r="F261" s="161">
        <f>((D261-E261)^2)/E261</f>
        <v>1.5696464868026379</v>
      </c>
      <c r="H261" s="61">
        <v>0.34</v>
      </c>
      <c r="N261" s="61">
        <v>0.34</v>
      </c>
      <c r="O261">
        <v>1.5696464868026379</v>
      </c>
    </row>
    <row r="262" spans="1:15" x14ac:dyDescent="0.2">
      <c r="A262" s="155">
        <v>2.9</v>
      </c>
      <c r="B262" s="61">
        <v>2.1970299999999998</v>
      </c>
      <c r="C262" s="144">
        <f>((A262-B262)^2)/B262</f>
        <v>0.22492493088396617</v>
      </c>
      <c r="D262" s="159">
        <v>0.34</v>
      </c>
      <c r="E262" s="160">
        <v>2.1970299999999998</v>
      </c>
      <c r="F262" s="161">
        <f>((D262-E262)^2)/E262</f>
        <v>1.5696464868026379</v>
      </c>
      <c r="H262" s="61">
        <v>0.34</v>
      </c>
      <c r="N262" s="61">
        <v>0.34</v>
      </c>
      <c r="O262">
        <v>1.5696464868026379</v>
      </c>
    </row>
    <row r="263" spans="1:15" x14ac:dyDescent="0.2">
      <c r="A263" s="155">
        <v>17.78</v>
      </c>
      <c r="B263" s="61">
        <v>2.1970299999999998</v>
      </c>
      <c r="C263" s="144">
        <f>((A263-B263)^2)/B263</f>
        <v>110.52600739220678</v>
      </c>
      <c r="D263" s="159">
        <v>0.34</v>
      </c>
      <c r="E263" s="160">
        <v>2.1970299999999998</v>
      </c>
      <c r="F263" s="161">
        <f>((D263-E263)^2)/E263</f>
        <v>1.5696464868026379</v>
      </c>
      <c r="H263" s="61">
        <v>0.34</v>
      </c>
      <c r="N263" s="61">
        <v>0.34</v>
      </c>
      <c r="O263">
        <v>1.5696464868026379</v>
      </c>
    </row>
    <row r="264" spans="1:15" x14ac:dyDescent="0.2">
      <c r="A264" s="155">
        <v>1.6600000000000001</v>
      </c>
      <c r="B264" s="61">
        <v>2.1970299999999998</v>
      </c>
      <c r="C264" s="144">
        <f>((A264-B264)^2)/B264</f>
        <v>0.13126867675907916</v>
      </c>
      <c r="D264" s="159">
        <v>0.36</v>
      </c>
      <c r="E264" s="160">
        <v>2.1970299999999998</v>
      </c>
      <c r="F264" s="161">
        <f>((D264-E264)^2)/E264</f>
        <v>1.5360187256887707</v>
      </c>
      <c r="H264" s="61">
        <v>0.36</v>
      </c>
      <c r="N264" s="61">
        <v>0.36</v>
      </c>
      <c r="O264">
        <v>1.5360187256887707</v>
      </c>
    </row>
    <row r="265" spans="1:15" x14ac:dyDescent="0.2">
      <c r="A265" s="155">
        <v>0.48</v>
      </c>
      <c r="B265" s="61">
        <v>2.1970299999999998</v>
      </c>
      <c r="C265" s="144">
        <f>((A265-B265)^2)/B265</f>
        <v>1.3418988456689256</v>
      </c>
      <c r="D265" s="159">
        <v>0.36</v>
      </c>
      <c r="E265" s="160">
        <v>2.1970299999999998</v>
      </c>
      <c r="F265" s="161">
        <f>((D265-E265)^2)/E265</f>
        <v>1.5360187256887707</v>
      </c>
      <c r="H265" s="61">
        <v>0.36</v>
      </c>
      <c r="N265" s="61">
        <v>0.36</v>
      </c>
      <c r="O265">
        <v>1.5360187256887707</v>
      </c>
    </row>
    <row r="266" spans="1:15" x14ac:dyDescent="0.2">
      <c r="A266" s="155">
        <v>2.66</v>
      </c>
      <c r="B266" s="61">
        <v>2.1970299999999998</v>
      </c>
      <c r="C266" s="144">
        <f>((A266-B266)^2)/B266</f>
        <v>9.7559533051437761E-2</v>
      </c>
      <c r="D266" s="159">
        <v>0.36</v>
      </c>
      <c r="E266" s="160">
        <v>2.1970299999999998</v>
      </c>
      <c r="F266" s="161">
        <f>((D266-E266)^2)/E266</f>
        <v>1.5360187256887707</v>
      </c>
      <c r="H266" s="61">
        <v>0.36</v>
      </c>
      <c r="N266" s="61">
        <v>0.36</v>
      </c>
      <c r="O266">
        <v>1.5360187256887707</v>
      </c>
    </row>
    <row r="267" spans="1:15" x14ac:dyDescent="0.2">
      <c r="A267" s="155">
        <v>4.5</v>
      </c>
      <c r="B267" s="61">
        <v>2.1970299999999998</v>
      </c>
      <c r="C267" s="144">
        <f>((A267-B267)^2)/B267</f>
        <v>2.4140183888704301</v>
      </c>
      <c r="D267" s="159">
        <v>0.36</v>
      </c>
      <c r="E267" s="160">
        <v>2.1970299999999998</v>
      </c>
      <c r="F267" s="161">
        <f>((D267-E267)^2)/E267</f>
        <v>1.5360187256887707</v>
      </c>
      <c r="H267" s="61">
        <v>0.36</v>
      </c>
      <c r="N267" s="61">
        <v>0.36</v>
      </c>
      <c r="O267">
        <v>1.5360187256887707</v>
      </c>
    </row>
    <row r="268" spans="1:15" x14ac:dyDescent="0.2">
      <c r="A268" s="155">
        <v>2.08</v>
      </c>
      <c r="B268" s="61">
        <v>2.1970299999999998</v>
      </c>
      <c r="C268" s="144">
        <f>((A268-B268)^2)/B268</f>
        <v>6.2338797831617875E-3</v>
      </c>
      <c r="D268" s="159">
        <v>0.36</v>
      </c>
      <c r="E268" s="160">
        <v>2.1970299999999998</v>
      </c>
      <c r="F268" s="161">
        <f>((D268-E268)^2)/E268</f>
        <v>1.5360187256887707</v>
      </c>
      <c r="H268" s="61">
        <v>0.36</v>
      </c>
      <c r="N268" s="61">
        <v>0.36</v>
      </c>
      <c r="O268">
        <v>1.5360187256887707</v>
      </c>
    </row>
    <row r="269" spans="1:15" x14ac:dyDescent="0.2">
      <c r="A269" s="155">
        <v>18.940000000000001</v>
      </c>
      <c r="B269" s="61">
        <v>2.1970299999999998</v>
      </c>
      <c r="C269" s="144">
        <f>((A269-B269)^2)/B269</f>
        <v>127.59363523524941</v>
      </c>
      <c r="D269" s="159">
        <v>0.36</v>
      </c>
      <c r="E269" s="160">
        <v>2.1970299999999998</v>
      </c>
      <c r="F269" s="161">
        <f>((D269-E269)^2)/E269</f>
        <v>1.5360187256887707</v>
      </c>
      <c r="H269" s="61">
        <v>0.36</v>
      </c>
      <c r="N269" s="61">
        <v>0.36</v>
      </c>
      <c r="O269">
        <v>1.5360187256887707</v>
      </c>
    </row>
    <row r="270" spans="1:15" x14ac:dyDescent="0.2">
      <c r="A270" s="155">
        <v>5.44</v>
      </c>
      <c r="B270" s="61">
        <v>2.1970299999999998</v>
      </c>
      <c r="C270" s="144">
        <f>((A270-B270)^2)/B270</f>
        <v>4.7868506214753577</v>
      </c>
      <c r="D270" s="159">
        <v>0.36</v>
      </c>
      <c r="E270" s="160">
        <v>2.1970299999999998</v>
      </c>
      <c r="F270" s="161">
        <f>((D270-E270)^2)/E270</f>
        <v>1.5360187256887707</v>
      </c>
      <c r="H270" s="61">
        <v>0.36</v>
      </c>
      <c r="N270" s="61">
        <v>0.36</v>
      </c>
      <c r="O270">
        <v>1.5360187256887707</v>
      </c>
    </row>
    <row r="271" spans="1:15" x14ac:dyDescent="0.2">
      <c r="A271" s="155">
        <v>0.52</v>
      </c>
      <c r="B271" s="61">
        <v>2.1970299999999998</v>
      </c>
      <c r="C271" s="144">
        <f>((A271-B271)^2)/B271</f>
        <v>1.2801052424864474</v>
      </c>
      <c r="D271" s="159">
        <v>0.36</v>
      </c>
      <c r="E271" s="160">
        <v>2.1970299999999998</v>
      </c>
      <c r="F271" s="161">
        <f>((D271-E271)^2)/E271</f>
        <v>1.5360187256887707</v>
      </c>
      <c r="H271" s="61">
        <v>0.36</v>
      </c>
      <c r="N271" s="61">
        <v>0.36</v>
      </c>
      <c r="O271">
        <v>1.5360187256887707</v>
      </c>
    </row>
    <row r="272" spans="1:15" x14ac:dyDescent="0.2">
      <c r="A272" s="155">
        <v>13.18</v>
      </c>
      <c r="B272" s="61">
        <v>2.1970299999999998</v>
      </c>
      <c r="C272" s="144">
        <f>((A272-B272)^2)/B272</f>
        <v>54.903952163102012</v>
      </c>
      <c r="D272" s="159">
        <v>0.36</v>
      </c>
      <c r="E272" s="160">
        <v>2.1970299999999998</v>
      </c>
      <c r="F272" s="161">
        <f>((D272-E272)^2)/E272</f>
        <v>1.5360187256887707</v>
      </c>
      <c r="H272" s="61">
        <v>0.36</v>
      </c>
      <c r="N272" s="61">
        <v>0.36</v>
      </c>
      <c r="O272">
        <v>1.5360187256887707</v>
      </c>
    </row>
    <row r="273" spans="1:15" x14ac:dyDescent="0.2">
      <c r="A273" s="155">
        <v>15.620000000000001</v>
      </c>
      <c r="B273" s="61">
        <v>2.1970299999999998</v>
      </c>
      <c r="C273" s="144">
        <f>((A273-B273)^2)/B273</f>
        <v>82.008950092124394</v>
      </c>
      <c r="D273" s="159">
        <v>0.36</v>
      </c>
      <c r="E273" s="160">
        <v>2.1970299999999998</v>
      </c>
      <c r="F273" s="161">
        <f>((D273-E273)^2)/E273</f>
        <v>1.5360187256887707</v>
      </c>
      <c r="H273" s="61">
        <v>0.36</v>
      </c>
      <c r="N273" s="61">
        <v>0.36</v>
      </c>
      <c r="O273">
        <v>1.5360187256887707</v>
      </c>
    </row>
    <row r="274" spans="1:15" x14ac:dyDescent="0.2">
      <c r="A274" s="155">
        <v>14.36</v>
      </c>
      <c r="B274" s="61">
        <v>2.1970299999999998</v>
      </c>
      <c r="C274" s="144">
        <f>((A274-B274)^2)/B274</f>
        <v>67.335375129561285</v>
      </c>
      <c r="D274" s="159">
        <v>0.36</v>
      </c>
      <c r="E274" s="160">
        <v>2.1970299999999998</v>
      </c>
      <c r="F274" s="161">
        <f>((D274-E274)^2)/E274</f>
        <v>1.5360187256887707</v>
      </c>
      <c r="H274" s="61">
        <v>0.36</v>
      </c>
      <c r="N274" s="61">
        <v>0.36</v>
      </c>
      <c r="O274">
        <v>1.5360187256887707</v>
      </c>
    </row>
    <row r="275" spans="1:15" x14ac:dyDescent="0.2">
      <c r="A275" s="155">
        <v>0.92</v>
      </c>
      <c r="B275" s="61">
        <v>2.1970299999999998</v>
      </c>
      <c r="C275" s="144">
        <f>((A275-B275)^2)/B275</f>
        <v>0.74227735665876193</v>
      </c>
      <c r="D275" s="159">
        <v>0.36</v>
      </c>
      <c r="E275" s="160">
        <v>2.1970299999999998</v>
      </c>
      <c r="F275" s="161">
        <f>((D275-E275)^2)/E275</f>
        <v>1.5360187256887707</v>
      </c>
      <c r="H275" s="61">
        <v>0.36</v>
      </c>
      <c r="N275" s="61">
        <v>0.36</v>
      </c>
      <c r="O275">
        <v>1.5360187256887707</v>
      </c>
    </row>
    <row r="276" spans="1:15" x14ac:dyDescent="0.2">
      <c r="A276" s="155">
        <v>0.56000000000000005</v>
      </c>
      <c r="B276" s="61">
        <v>2.1970299999999998</v>
      </c>
      <c r="C276" s="144">
        <f>((A276-B276)^2)/B276</f>
        <v>1.219768151049371</v>
      </c>
      <c r="D276" s="159">
        <v>0.36</v>
      </c>
      <c r="E276" s="160">
        <v>2.1970299999999998</v>
      </c>
      <c r="F276" s="161">
        <f>((D276-E276)^2)/E276</f>
        <v>1.5360187256887707</v>
      </c>
      <c r="H276" s="61">
        <v>0.36</v>
      </c>
      <c r="N276" s="61">
        <v>0.36</v>
      </c>
      <c r="O276">
        <v>1.5360187256887707</v>
      </c>
    </row>
    <row r="277" spans="1:15" x14ac:dyDescent="0.2">
      <c r="A277" s="155">
        <v>13.620000000000001</v>
      </c>
      <c r="B277" s="61">
        <v>2.1970299999999998</v>
      </c>
      <c r="C277" s="144">
        <f>((A277-B277)^2)/B277</f>
        <v>59.391197944907461</v>
      </c>
      <c r="D277" s="159">
        <v>0.36</v>
      </c>
      <c r="E277" s="160">
        <v>2.1970299999999998</v>
      </c>
      <c r="F277" s="161">
        <f>((D277-E277)^2)/E277</f>
        <v>1.5360187256887707</v>
      </c>
      <c r="H277" s="61">
        <v>0.36</v>
      </c>
      <c r="N277" s="61">
        <v>0.36</v>
      </c>
      <c r="O277">
        <v>1.5360187256887707</v>
      </c>
    </row>
    <row r="278" spans="1:15" x14ac:dyDescent="0.2">
      <c r="A278" s="155">
        <v>3.8200000000000003</v>
      </c>
      <c r="B278" s="61">
        <v>2.1970299999999998</v>
      </c>
      <c r="C278" s="144">
        <f>((A278-B278)^2)/B278</f>
        <v>1.1989056230001418</v>
      </c>
      <c r="D278" s="159">
        <v>0.36</v>
      </c>
      <c r="E278" s="160">
        <v>2.1970299999999998</v>
      </c>
      <c r="F278" s="161">
        <f>((D278-E278)^2)/E278</f>
        <v>1.5360187256887707</v>
      </c>
      <c r="H278" s="61">
        <v>0.36</v>
      </c>
      <c r="N278" s="61">
        <v>0.36</v>
      </c>
      <c r="O278">
        <v>1.5360187256887707</v>
      </c>
    </row>
    <row r="279" spans="1:15" x14ac:dyDescent="0.2">
      <c r="A279" s="155">
        <v>2.48</v>
      </c>
      <c r="B279" s="61">
        <v>2.1970299999999998</v>
      </c>
      <c r="C279" s="144">
        <f>((A279-B279)^2)/B279</f>
        <v>3.6445574662157594E-2</v>
      </c>
      <c r="D279" s="159">
        <v>0.36</v>
      </c>
      <c r="E279" s="160">
        <v>2.1970299999999998</v>
      </c>
      <c r="F279" s="161">
        <f>((D279-E279)^2)/E279</f>
        <v>1.5360187256887707</v>
      </c>
      <c r="H279" s="61">
        <v>0.36</v>
      </c>
      <c r="N279" s="61">
        <v>0.36</v>
      </c>
      <c r="O279">
        <v>1.5360187256887707</v>
      </c>
    </row>
    <row r="280" spans="1:15" x14ac:dyDescent="0.2">
      <c r="A280" s="155">
        <v>0.48</v>
      </c>
      <c r="B280" s="61">
        <v>2.1970299999999998</v>
      </c>
      <c r="C280" s="144">
        <f>((A280-B280)^2)/B280</f>
        <v>1.3418988456689256</v>
      </c>
      <c r="D280" s="159">
        <v>0.36</v>
      </c>
      <c r="E280" s="160">
        <v>2.1970299999999998</v>
      </c>
      <c r="F280" s="161">
        <f>((D280-E280)^2)/E280</f>
        <v>1.5360187256887707</v>
      </c>
      <c r="H280" s="61">
        <v>0.36</v>
      </c>
      <c r="N280" s="61">
        <v>0.36</v>
      </c>
      <c r="O280">
        <v>1.5360187256887707</v>
      </c>
    </row>
    <row r="281" spans="1:15" x14ac:dyDescent="0.2">
      <c r="A281" s="155">
        <v>11.06</v>
      </c>
      <c r="B281" s="61">
        <v>2.1970299999999998</v>
      </c>
      <c r="C281" s="144">
        <f>((A281-B281)^2)/B281</f>
        <v>35.753830043695359</v>
      </c>
      <c r="D281" s="159">
        <v>0.36</v>
      </c>
      <c r="E281" s="160">
        <v>2.1970299999999998</v>
      </c>
      <c r="F281" s="161">
        <f>((D281-E281)^2)/E281</f>
        <v>1.5360187256887707</v>
      </c>
      <c r="H281" s="61">
        <v>0.36</v>
      </c>
      <c r="N281" s="61">
        <v>0.36</v>
      </c>
      <c r="O281">
        <v>1.5360187256887707</v>
      </c>
    </row>
    <row r="282" spans="1:15" x14ac:dyDescent="0.2">
      <c r="A282" s="155">
        <v>0.1</v>
      </c>
      <c r="B282" s="61">
        <v>2.1970299999999998</v>
      </c>
      <c r="C282" s="144">
        <f>((A282-B282)^2)/B282</f>
        <v>2.0015815992043802</v>
      </c>
      <c r="D282" s="159">
        <v>0.36</v>
      </c>
      <c r="E282" s="160">
        <v>2.1970299999999998</v>
      </c>
      <c r="F282" s="161">
        <f>((D282-E282)^2)/E282</f>
        <v>1.5360187256887707</v>
      </c>
      <c r="H282" s="61">
        <v>0.36</v>
      </c>
      <c r="N282" s="61">
        <v>0.36</v>
      </c>
      <c r="O282">
        <v>1.5360187256887707</v>
      </c>
    </row>
    <row r="283" spans="1:15" x14ac:dyDescent="0.2">
      <c r="A283" s="155">
        <v>2.2000000000000002</v>
      </c>
      <c r="B283" s="61">
        <v>2.1970299999999998</v>
      </c>
      <c r="C283" s="144">
        <f>((A283-B283)^2)/B283</f>
        <v>4.0149201421929362E-6</v>
      </c>
      <c r="D283" s="159">
        <v>0.36</v>
      </c>
      <c r="E283" s="160">
        <v>2.1970299999999998</v>
      </c>
      <c r="F283" s="161">
        <f>((D283-E283)^2)/E283</f>
        <v>1.5360187256887707</v>
      </c>
      <c r="H283" s="61">
        <v>0.36</v>
      </c>
      <c r="N283" s="61">
        <v>0.36</v>
      </c>
      <c r="O283">
        <v>1.5360187256887707</v>
      </c>
    </row>
    <row r="284" spans="1:15" x14ac:dyDescent="0.2">
      <c r="A284" s="155">
        <v>2.64</v>
      </c>
      <c r="B284" s="61">
        <v>2.1970299999999998</v>
      </c>
      <c r="C284" s="144">
        <f>((A284-B284)^2)/B284</f>
        <v>8.9312581485004885E-2</v>
      </c>
      <c r="D284" s="159">
        <v>0.36</v>
      </c>
      <c r="E284" s="160">
        <v>2.1970299999999998</v>
      </c>
      <c r="F284" s="161">
        <f>((D284-E284)^2)/E284</f>
        <v>1.5360187256887707</v>
      </c>
      <c r="H284" s="61">
        <v>0.36</v>
      </c>
      <c r="N284" s="61">
        <v>0.36</v>
      </c>
      <c r="O284">
        <v>1.5360187256887707</v>
      </c>
    </row>
    <row r="285" spans="1:15" x14ac:dyDescent="0.2">
      <c r="A285" s="155">
        <v>0.66</v>
      </c>
      <c r="B285" s="61">
        <v>2.1970299999999998</v>
      </c>
      <c r="C285" s="144">
        <f>((A285-B285)^2)/B285</f>
        <v>1.0752976613428125</v>
      </c>
      <c r="D285" s="159">
        <v>0.36</v>
      </c>
      <c r="E285" s="160">
        <v>2.1970299999999998</v>
      </c>
      <c r="F285" s="161">
        <f>((D285-E285)^2)/E285</f>
        <v>1.5360187256887707</v>
      </c>
      <c r="H285" s="61">
        <v>0.36</v>
      </c>
      <c r="N285" s="61">
        <v>0.36</v>
      </c>
      <c r="O285">
        <v>1.5360187256887707</v>
      </c>
    </row>
    <row r="286" spans="1:15" x14ac:dyDescent="0.2">
      <c r="A286" s="155">
        <v>2.92</v>
      </c>
      <c r="B286" s="61">
        <v>2.1970299999999998</v>
      </c>
      <c r="C286" s="144">
        <f>((A286-B286)^2)/B286</f>
        <v>0.23790554562295471</v>
      </c>
      <c r="D286" s="159">
        <v>0.36</v>
      </c>
      <c r="E286" s="160">
        <v>2.1970299999999998</v>
      </c>
      <c r="F286" s="161">
        <f>((D286-E286)^2)/E286</f>
        <v>1.5360187256887707</v>
      </c>
      <c r="H286" s="61">
        <v>0.36</v>
      </c>
      <c r="N286" s="61">
        <v>0.36</v>
      </c>
      <c r="O286">
        <v>1.5360187256887707</v>
      </c>
    </row>
    <row r="287" spans="1:15" x14ac:dyDescent="0.2">
      <c r="A287" s="155">
        <v>0.9</v>
      </c>
      <c r="B287" s="61">
        <v>2.1970299999999998</v>
      </c>
      <c r="C287" s="144">
        <f>((A287-B287)^2)/B287</f>
        <v>0.76570953555481713</v>
      </c>
      <c r="D287" s="159">
        <v>0.36</v>
      </c>
      <c r="E287" s="160">
        <v>2.1970299999999998</v>
      </c>
      <c r="F287" s="161">
        <f>((D287-E287)^2)/E287</f>
        <v>1.5360187256887707</v>
      </c>
      <c r="H287" s="61">
        <v>0.36</v>
      </c>
      <c r="N287" s="61">
        <v>0.36</v>
      </c>
      <c r="O287">
        <v>1.5360187256887707</v>
      </c>
    </row>
    <row r="288" spans="1:15" x14ac:dyDescent="0.2">
      <c r="A288" s="155">
        <v>1.32</v>
      </c>
      <c r="B288" s="61">
        <v>2.1970299999999998</v>
      </c>
      <c r="C288" s="144">
        <f>((A288-B288)^2)/B288</f>
        <v>0.35010064537125102</v>
      </c>
      <c r="D288" s="159">
        <v>0.36</v>
      </c>
      <c r="E288" s="160">
        <v>2.1970299999999998</v>
      </c>
      <c r="F288" s="161">
        <f>((D288-E288)^2)/E288</f>
        <v>1.5360187256887707</v>
      </c>
      <c r="H288" s="61">
        <v>0.36</v>
      </c>
      <c r="N288" s="61">
        <v>0.36</v>
      </c>
      <c r="O288">
        <v>1.5360187256887707</v>
      </c>
    </row>
    <row r="289" spans="1:15" x14ac:dyDescent="0.2">
      <c r="A289" s="155">
        <v>0.84</v>
      </c>
      <c r="B289" s="61">
        <v>2.1970299999999998</v>
      </c>
      <c r="C289" s="144">
        <f>((A289-B289)^2)/B289</f>
        <v>0.83819083986108522</v>
      </c>
      <c r="D289" s="159">
        <v>0.36</v>
      </c>
      <c r="E289" s="160">
        <v>2.1970299999999998</v>
      </c>
      <c r="F289" s="161">
        <f>((D289-E289)^2)/E289</f>
        <v>1.5360187256887707</v>
      </c>
      <c r="H289" s="61">
        <v>0.36</v>
      </c>
      <c r="N289" s="61">
        <v>0.36</v>
      </c>
      <c r="O289">
        <v>1.5360187256887707</v>
      </c>
    </row>
    <row r="290" spans="1:15" x14ac:dyDescent="0.2">
      <c r="A290" s="155">
        <v>5.5200000000000005</v>
      </c>
      <c r="B290" s="61">
        <v>2.1970299999999998</v>
      </c>
      <c r="C290" s="144">
        <f>((A290-B290)^2)/B290</f>
        <v>5.0259348397154362</v>
      </c>
      <c r="D290" s="159">
        <v>0.36</v>
      </c>
      <c r="E290" s="160">
        <v>2.1970299999999998</v>
      </c>
      <c r="F290" s="161">
        <f>((D290-E290)^2)/E290</f>
        <v>1.5360187256887707</v>
      </c>
      <c r="H290" s="61">
        <v>0.36</v>
      </c>
      <c r="N290" s="61">
        <v>0.36</v>
      </c>
      <c r="O290">
        <v>1.5360187256887707</v>
      </c>
    </row>
    <row r="291" spans="1:15" x14ac:dyDescent="0.2">
      <c r="A291" s="155">
        <v>10.220000000000001</v>
      </c>
      <c r="B291" s="61">
        <v>2.1970299999999998</v>
      </c>
      <c r="C291" s="144">
        <f>((A291-B291)^2)/B291</f>
        <v>29.297755433881203</v>
      </c>
      <c r="D291" s="159">
        <v>0.36</v>
      </c>
      <c r="E291" s="160">
        <v>2.1970299999999998</v>
      </c>
      <c r="F291" s="161">
        <f>((D291-E291)^2)/E291</f>
        <v>1.5360187256887707</v>
      </c>
      <c r="H291" s="61">
        <v>0.36</v>
      </c>
      <c r="N291" s="61">
        <v>0.36</v>
      </c>
      <c r="O291">
        <v>1.5360187256887707</v>
      </c>
    </row>
    <row r="292" spans="1:15" x14ac:dyDescent="0.2">
      <c r="A292" s="155">
        <v>2.16</v>
      </c>
      <c r="B292" s="61">
        <v>2.1970299999999998</v>
      </c>
      <c r="C292" s="144">
        <f>((A292-B292)^2)/B292</f>
        <v>6.241247957469747E-4</v>
      </c>
      <c r="D292" s="159">
        <v>0.38</v>
      </c>
      <c r="E292" s="160">
        <v>2.1970299999999998</v>
      </c>
      <c r="F292" s="161">
        <f>((D292-E292)^2)/E292</f>
        <v>1.5027550925112538</v>
      </c>
      <c r="H292" s="61">
        <v>0.38</v>
      </c>
      <c r="N292" s="61">
        <v>0.38</v>
      </c>
      <c r="O292">
        <v>1.5027550925112538</v>
      </c>
    </row>
    <row r="293" spans="1:15" x14ac:dyDescent="0.2">
      <c r="A293" s="155">
        <v>1.94</v>
      </c>
      <c r="B293" s="61">
        <v>2.1970299999999998</v>
      </c>
      <c r="C293" s="144">
        <f>((A293-B293)^2)/B293</f>
        <v>3.0069876560629549E-2</v>
      </c>
      <c r="D293" s="159">
        <v>0.38</v>
      </c>
      <c r="E293" s="160">
        <v>2.1970299999999998</v>
      </c>
      <c r="F293" s="161">
        <f>((D293-E293)^2)/E293</f>
        <v>1.5027550925112538</v>
      </c>
      <c r="H293" s="61">
        <v>0.38</v>
      </c>
      <c r="N293" s="61">
        <v>0.38</v>
      </c>
      <c r="O293">
        <v>1.5027550925112538</v>
      </c>
    </row>
    <row r="294" spans="1:15" x14ac:dyDescent="0.2">
      <c r="A294" s="155">
        <v>19.059999999999999</v>
      </c>
      <c r="B294" s="61">
        <v>2.1970299999999998</v>
      </c>
      <c r="C294" s="144">
        <f>((A294-B294)^2)/B294</f>
        <v>129.42916447244684</v>
      </c>
      <c r="D294" s="159">
        <v>0.38</v>
      </c>
      <c r="E294" s="160">
        <v>2.1970299999999998</v>
      </c>
      <c r="F294" s="161">
        <f>((D294-E294)^2)/E294</f>
        <v>1.5027550925112538</v>
      </c>
      <c r="H294" s="61">
        <v>0.38</v>
      </c>
      <c r="N294" s="61">
        <v>0.38</v>
      </c>
      <c r="O294">
        <v>1.5027550925112538</v>
      </c>
    </row>
    <row r="295" spans="1:15" x14ac:dyDescent="0.2">
      <c r="A295" s="155">
        <v>14</v>
      </c>
      <c r="B295" s="61">
        <v>2.1970299999999998</v>
      </c>
      <c r="C295" s="144">
        <f>((A295-B295)^2)/B295</f>
        <v>63.408374405857003</v>
      </c>
      <c r="D295" s="159">
        <v>0.38</v>
      </c>
      <c r="E295" s="160">
        <v>2.1970299999999998</v>
      </c>
      <c r="F295" s="161">
        <f>((D295-E295)^2)/E295</f>
        <v>1.5027550925112538</v>
      </c>
      <c r="H295" s="61">
        <v>0.38</v>
      </c>
      <c r="N295" s="61">
        <v>0.38</v>
      </c>
      <c r="O295">
        <v>1.5027550925112538</v>
      </c>
    </row>
    <row r="296" spans="1:15" x14ac:dyDescent="0.2">
      <c r="A296" s="155">
        <v>2.66</v>
      </c>
      <c r="B296" s="61">
        <v>2.1970299999999998</v>
      </c>
      <c r="C296" s="144">
        <f>((A296-B296)^2)/B296</f>
        <v>9.7559533051437761E-2</v>
      </c>
      <c r="D296" s="159">
        <v>0.38</v>
      </c>
      <c r="E296" s="160">
        <v>2.1970299999999998</v>
      </c>
      <c r="F296" s="161">
        <f>((D296-E296)^2)/E296</f>
        <v>1.5027550925112538</v>
      </c>
      <c r="H296" s="61">
        <v>0.38</v>
      </c>
      <c r="N296" s="61">
        <v>0.38</v>
      </c>
      <c r="O296">
        <v>1.5027550925112538</v>
      </c>
    </row>
    <row r="297" spans="1:15" x14ac:dyDescent="0.2">
      <c r="A297" s="155">
        <v>10.200000000000001</v>
      </c>
      <c r="B297" s="61">
        <v>2.1970299999999998</v>
      </c>
      <c r="C297" s="144">
        <f>((A297-B297)^2)/B297</f>
        <v>29.15186812237431</v>
      </c>
      <c r="D297" s="159">
        <v>0.38</v>
      </c>
      <c r="E297" s="160">
        <v>2.1970299999999998</v>
      </c>
      <c r="F297" s="161">
        <f>((D297-E297)^2)/E297</f>
        <v>1.5027550925112538</v>
      </c>
      <c r="H297" s="61">
        <v>0.38</v>
      </c>
      <c r="N297" s="61">
        <v>0.38</v>
      </c>
      <c r="O297">
        <v>1.5027550925112538</v>
      </c>
    </row>
    <row r="298" spans="1:15" x14ac:dyDescent="0.2">
      <c r="A298" s="155">
        <v>1.58</v>
      </c>
      <c r="B298" s="61">
        <v>2.1970299999999998</v>
      </c>
      <c r="C298" s="144">
        <f>((A298-B298)^2)/B298</f>
        <v>0.17329122538153768</v>
      </c>
      <c r="D298" s="159">
        <v>0.38</v>
      </c>
      <c r="E298" s="160">
        <v>2.1970299999999998</v>
      </c>
      <c r="F298" s="161">
        <f>((D298-E298)^2)/E298</f>
        <v>1.5027550925112538</v>
      </c>
      <c r="H298" s="61">
        <v>0.38</v>
      </c>
      <c r="N298" s="61">
        <v>0.38</v>
      </c>
      <c r="O298">
        <v>1.5027550925112538</v>
      </c>
    </row>
    <row r="299" spans="1:15" x14ac:dyDescent="0.2">
      <c r="A299" s="155">
        <v>5.5600000000000005</v>
      </c>
      <c r="B299" s="61">
        <v>2.1970299999999998</v>
      </c>
      <c r="C299" s="144">
        <f>((A299-B299)^2)/B299</f>
        <v>5.1476617164535785</v>
      </c>
      <c r="D299" s="159">
        <v>0.38</v>
      </c>
      <c r="E299" s="160">
        <v>2.1970299999999998</v>
      </c>
      <c r="F299" s="161">
        <f>((D299-E299)^2)/E299</f>
        <v>1.5027550925112538</v>
      </c>
      <c r="H299" s="61">
        <v>0.38</v>
      </c>
      <c r="N299" s="61">
        <v>0.38</v>
      </c>
      <c r="O299">
        <v>1.5027550925112538</v>
      </c>
    </row>
    <row r="300" spans="1:15" x14ac:dyDescent="0.2">
      <c r="A300" s="155">
        <v>0.54</v>
      </c>
      <c r="B300" s="61">
        <v>2.1970299999999998</v>
      </c>
      <c r="C300" s="144">
        <f>((A300-B300)^2)/B300</f>
        <v>1.249754632799734</v>
      </c>
      <c r="D300" s="159">
        <v>0.38</v>
      </c>
      <c r="E300" s="160">
        <v>2.1970299999999998</v>
      </c>
      <c r="F300" s="161">
        <f>((D300-E300)^2)/E300</f>
        <v>1.5027550925112538</v>
      </c>
      <c r="H300" s="61">
        <v>0.38</v>
      </c>
      <c r="N300" s="61">
        <v>0.38</v>
      </c>
      <c r="O300">
        <v>1.5027550925112538</v>
      </c>
    </row>
    <row r="301" spans="1:15" x14ac:dyDescent="0.2">
      <c r="A301" s="155">
        <v>15.08</v>
      </c>
      <c r="B301" s="61">
        <v>2.1970299999999998</v>
      </c>
      <c r="C301" s="144">
        <f>((A301-B301)^2)/B301</f>
        <v>75.543308931102459</v>
      </c>
      <c r="D301" s="159">
        <v>0.38</v>
      </c>
      <c r="E301" s="160">
        <v>2.1970299999999998</v>
      </c>
      <c r="F301" s="161">
        <f>((D301-E301)^2)/E301</f>
        <v>1.5027550925112538</v>
      </c>
      <c r="H301" s="61">
        <v>0.38</v>
      </c>
      <c r="N301" s="61">
        <v>0.38</v>
      </c>
      <c r="O301">
        <v>1.5027550925112538</v>
      </c>
    </row>
    <row r="302" spans="1:15" x14ac:dyDescent="0.2">
      <c r="A302" s="155">
        <v>3.48</v>
      </c>
      <c r="B302" s="61">
        <v>2.1970299999999998</v>
      </c>
      <c r="C302" s="144">
        <f>((A302-B302)^2)/B302</f>
        <v>0.74919870047291137</v>
      </c>
      <c r="D302" s="159">
        <v>0.38</v>
      </c>
      <c r="E302" s="160">
        <v>2.1970299999999998</v>
      </c>
      <c r="F302" s="161">
        <f>((D302-E302)^2)/E302</f>
        <v>1.5027550925112538</v>
      </c>
      <c r="H302" s="61">
        <v>0.38</v>
      </c>
      <c r="N302" s="61">
        <v>0.38</v>
      </c>
      <c r="O302">
        <v>1.5027550925112538</v>
      </c>
    </row>
    <row r="303" spans="1:15" x14ac:dyDescent="0.2">
      <c r="A303" s="155">
        <v>1.1599999999999999</v>
      </c>
      <c r="B303" s="61">
        <v>2.1970299999999998</v>
      </c>
      <c r="C303" s="144">
        <f>((A303-B303)^2)/B303</f>
        <v>0.48949318894143456</v>
      </c>
      <c r="D303" s="159">
        <v>0.38</v>
      </c>
      <c r="E303" s="160">
        <v>2.1970299999999998</v>
      </c>
      <c r="F303" s="161">
        <f>((D303-E303)^2)/E303</f>
        <v>1.5027550925112538</v>
      </c>
      <c r="H303" s="61">
        <v>0.38</v>
      </c>
      <c r="N303" s="61">
        <v>0.38</v>
      </c>
      <c r="O303">
        <v>1.5027550925112538</v>
      </c>
    </row>
    <row r="304" spans="1:15" x14ac:dyDescent="0.2">
      <c r="A304" s="155">
        <v>7.82</v>
      </c>
      <c r="B304" s="61">
        <v>2.1970299999999998</v>
      </c>
      <c r="C304" s="144">
        <f>((A304-B304)^2)/B304</f>
        <v>14.391151518595562</v>
      </c>
      <c r="D304" s="159">
        <v>0.38</v>
      </c>
      <c r="E304" s="160">
        <v>2.1970299999999998</v>
      </c>
      <c r="F304" s="161">
        <f>((D304-E304)^2)/E304</f>
        <v>1.5027550925112538</v>
      </c>
      <c r="H304" s="61">
        <v>0.38</v>
      </c>
      <c r="N304" s="61">
        <v>0.38</v>
      </c>
      <c r="O304">
        <v>1.5027550925112538</v>
      </c>
    </row>
    <row r="305" spans="1:15" x14ac:dyDescent="0.2">
      <c r="A305" s="155">
        <v>1.48</v>
      </c>
      <c r="B305" s="61">
        <v>2.1970299999999998</v>
      </c>
      <c r="C305" s="144">
        <f>((A305-B305)^2)/B305</f>
        <v>0.23401228972749566</v>
      </c>
      <c r="D305" s="159">
        <v>0.38</v>
      </c>
      <c r="E305" s="160">
        <v>2.1970299999999998</v>
      </c>
      <c r="F305" s="161">
        <f>((D305-E305)^2)/E305</f>
        <v>1.5027550925112538</v>
      </c>
      <c r="H305" s="61">
        <v>0.38</v>
      </c>
      <c r="N305" s="61">
        <v>0.38</v>
      </c>
      <c r="O305">
        <v>1.5027550925112538</v>
      </c>
    </row>
    <row r="306" spans="1:15" x14ac:dyDescent="0.2">
      <c r="A306" s="155">
        <v>0.36</v>
      </c>
      <c r="B306" s="61">
        <v>2.1970299999999998</v>
      </c>
      <c r="C306" s="144">
        <f>((A306-B306)^2)/B306</f>
        <v>1.5360187256887707</v>
      </c>
      <c r="D306" s="159">
        <v>0.38</v>
      </c>
      <c r="E306" s="160">
        <v>2.1970299999999998</v>
      </c>
      <c r="F306" s="161">
        <f>((D306-E306)^2)/E306</f>
        <v>1.5027550925112538</v>
      </c>
      <c r="H306" s="61">
        <v>0.38</v>
      </c>
      <c r="N306" s="61">
        <v>0.38</v>
      </c>
      <c r="O306">
        <v>1.5027550925112538</v>
      </c>
    </row>
    <row r="307" spans="1:15" x14ac:dyDescent="0.2">
      <c r="A307" s="155">
        <v>3.06</v>
      </c>
      <c r="B307" s="61">
        <v>2.1970299999999998</v>
      </c>
      <c r="C307" s="144">
        <f>((A307-B307)^2)/B307</f>
        <v>0.33896543101368687</v>
      </c>
      <c r="D307" s="159">
        <v>0.38</v>
      </c>
      <c r="E307" s="160">
        <v>2.1970299999999998</v>
      </c>
      <c r="F307" s="161">
        <f>((D307-E307)^2)/E307</f>
        <v>1.5027550925112538</v>
      </c>
      <c r="H307" s="61">
        <v>0.38</v>
      </c>
      <c r="N307" s="61">
        <v>0.38</v>
      </c>
      <c r="O307">
        <v>1.5027550925112538</v>
      </c>
    </row>
    <row r="308" spans="1:15" x14ac:dyDescent="0.2">
      <c r="A308" s="155">
        <v>6.38</v>
      </c>
      <c r="B308" s="61">
        <v>2.1970299999999998</v>
      </c>
      <c r="C308" s="144">
        <f>((A308-B308)^2)/B308</f>
        <v>7.9640414654783962</v>
      </c>
      <c r="D308" s="159">
        <v>0.38</v>
      </c>
      <c r="E308" s="160">
        <v>2.1970299999999998</v>
      </c>
      <c r="F308" s="161">
        <f>((D308-E308)^2)/E308</f>
        <v>1.5027550925112538</v>
      </c>
      <c r="H308" s="61">
        <v>0.38</v>
      </c>
      <c r="N308" s="61">
        <v>0.38</v>
      </c>
      <c r="O308">
        <v>1.5027550925112538</v>
      </c>
    </row>
    <row r="309" spans="1:15" x14ac:dyDescent="0.2">
      <c r="A309" s="155">
        <v>3.8000000000000003</v>
      </c>
      <c r="B309" s="61">
        <v>2.1970299999999998</v>
      </c>
      <c r="C309" s="144">
        <f>((A309-B309)^2)/B309</f>
        <v>1.1695392511253837</v>
      </c>
      <c r="D309" s="159">
        <v>0.38</v>
      </c>
      <c r="E309" s="160">
        <v>2.1970299999999998</v>
      </c>
      <c r="F309" s="161">
        <f>((D309-E309)^2)/E309</f>
        <v>1.5027550925112538</v>
      </c>
      <c r="H309" s="61">
        <v>0.38</v>
      </c>
      <c r="N309" s="61">
        <v>0.38</v>
      </c>
      <c r="O309">
        <v>1.5027550925112538</v>
      </c>
    </row>
    <row r="310" spans="1:15" x14ac:dyDescent="0.2">
      <c r="A310" s="155">
        <v>0.72</v>
      </c>
      <c r="B310" s="61">
        <v>2.1970299999999998</v>
      </c>
      <c r="C310" s="144">
        <f>((A310-B310)^2)/B310</f>
        <v>0.99298490275508289</v>
      </c>
      <c r="D310" s="159">
        <v>0.38</v>
      </c>
      <c r="E310" s="160">
        <v>2.1970299999999998</v>
      </c>
      <c r="F310" s="161">
        <f>((D310-E310)^2)/E310</f>
        <v>1.5027550925112538</v>
      </c>
      <c r="H310" s="61">
        <v>0.38</v>
      </c>
      <c r="N310" s="61">
        <v>0.38</v>
      </c>
      <c r="O310">
        <v>1.5027550925112538</v>
      </c>
    </row>
    <row r="311" spans="1:15" x14ac:dyDescent="0.2">
      <c r="A311" s="155">
        <v>0.64</v>
      </c>
      <c r="B311" s="61">
        <v>2.1970299999999998</v>
      </c>
      <c r="C311" s="144">
        <f>((A311-B311)^2)/B311</f>
        <v>1.1034635034114233</v>
      </c>
      <c r="D311" s="159">
        <v>0.38</v>
      </c>
      <c r="E311" s="160">
        <v>2.1970299999999998</v>
      </c>
      <c r="F311" s="161">
        <f>((D311-E311)^2)/E311</f>
        <v>1.5027550925112538</v>
      </c>
      <c r="H311" s="61">
        <v>0.38</v>
      </c>
      <c r="N311" s="61">
        <v>0.38</v>
      </c>
      <c r="O311">
        <v>1.5027550925112538</v>
      </c>
    </row>
    <row r="312" spans="1:15" x14ac:dyDescent="0.2">
      <c r="A312" s="155">
        <v>3.2</v>
      </c>
      <c r="B312" s="61">
        <v>2.1970299999999998</v>
      </c>
      <c r="C312" s="144">
        <f>((A312-B312)^2)/B312</f>
        <v>0.45786758528559046</v>
      </c>
      <c r="D312" s="159">
        <v>0.38</v>
      </c>
      <c r="E312" s="160">
        <v>2.1970299999999998</v>
      </c>
      <c r="F312" s="161">
        <f>((D312-E312)^2)/E312</f>
        <v>1.5027550925112538</v>
      </c>
      <c r="H312" s="61">
        <v>0.38</v>
      </c>
      <c r="N312" s="61">
        <v>0.38</v>
      </c>
      <c r="O312">
        <v>1.5027550925112538</v>
      </c>
    </row>
    <row r="313" spans="1:15" x14ac:dyDescent="0.2">
      <c r="A313" s="155">
        <v>14.74</v>
      </c>
      <c r="B313" s="61">
        <v>2.1970299999999998</v>
      </c>
      <c r="C313" s="144">
        <f>((A313-B313)^2)/B313</f>
        <v>71.608533529765182</v>
      </c>
      <c r="D313" s="159">
        <v>0.38</v>
      </c>
      <c r="E313" s="160">
        <v>2.1970299999999998</v>
      </c>
      <c r="F313" s="161">
        <f>((D313-E313)^2)/E313</f>
        <v>1.5027550925112538</v>
      </c>
      <c r="H313" s="61">
        <v>0.38</v>
      </c>
      <c r="N313" s="61">
        <v>0.38</v>
      </c>
      <c r="O313">
        <v>1.5027550925112538</v>
      </c>
    </row>
    <row r="314" spans="1:15" x14ac:dyDescent="0.2">
      <c r="A314" s="155">
        <v>1</v>
      </c>
      <c r="B314" s="61">
        <v>2.1970299999999998</v>
      </c>
      <c r="C314" s="144">
        <f>((A314-B314)^2)/B314</f>
        <v>0.65218992043804569</v>
      </c>
      <c r="D314" s="159">
        <v>0.38</v>
      </c>
      <c r="E314" s="160">
        <v>2.1970299999999998</v>
      </c>
      <c r="F314" s="161">
        <f>((D314-E314)^2)/E314</f>
        <v>1.5027550925112538</v>
      </c>
      <c r="H314" s="61">
        <v>0.38</v>
      </c>
      <c r="N314" s="61">
        <v>0.38</v>
      </c>
      <c r="O314">
        <v>1.5027550925112538</v>
      </c>
    </row>
    <row r="315" spans="1:15" x14ac:dyDescent="0.2">
      <c r="A315" s="155">
        <v>15.040000000000001</v>
      </c>
      <c r="B315" s="61">
        <v>2.1970299999999998</v>
      </c>
      <c r="C315" s="144">
        <f>((A315-B315)^2)/B315</f>
        <v>75.074932258958697</v>
      </c>
      <c r="D315" s="159">
        <v>0.38</v>
      </c>
      <c r="E315" s="160">
        <v>2.1970299999999998</v>
      </c>
      <c r="F315" s="161">
        <f>((D315-E315)^2)/E315</f>
        <v>1.5027550925112538</v>
      </c>
      <c r="H315" s="61">
        <v>0.38</v>
      </c>
      <c r="N315" s="61">
        <v>0.38</v>
      </c>
      <c r="O315">
        <v>1.5027550925112538</v>
      </c>
    </row>
    <row r="316" spans="1:15" x14ac:dyDescent="0.2">
      <c r="A316" s="155">
        <v>14.3</v>
      </c>
      <c r="B316" s="61">
        <v>2.1970299999999998</v>
      </c>
      <c r="C316" s="144">
        <f>((A316-B316)^2)/B316</f>
        <v>66.672682130376018</v>
      </c>
      <c r="D316" s="159">
        <v>0.4</v>
      </c>
      <c r="E316" s="160">
        <v>2.1970299999999998</v>
      </c>
      <c r="F316" s="161">
        <f>((D316-E316)^2)/E316</f>
        <v>1.4698555872700874</v>
      </c>
      <c r="H316" s="61">
        <v>0.4</v>
      </c>
      <c r="N316" s="61">
        <v>0.4</v>
      </c>
      <c r="O316">
        <v>1.4698555872700874</v>
      </c>
    </row>
    <row r="317" spans="1:15" x14ac:dyDescent="0.2">
      <c r="A317" s="155">
        <v>1.06</v>
      </c>
      <c r="B317" s="61">
        <v>2.1970299999999998</v>
      </c>
      <c r="C317" s="144">
        <f>((A317-B317)^2)/B317</f>
        <v>0.58844768660418811</v>
      </c>
      <c r="D317" s="159">
        <v>0.4</v>
      </c>
      <c r="E317" s="160">
        <v>2.1970299999999998</v>
      </c>
      <c r="F317" s="161">
        <f>((D317-E317)^2)/E317</f>
        <v>1.4698555872700874</v>
      </c>
      <c r="H317" s="61">
        <v>0.4</v>
      </c>
      <c r="N317" s="61">
        <v>0.4</v>
      </c>
      <c r="O317">
        <v>1.4698555872700874</v>
      </c>
    </row>
    <row r="318" spans="1:15" x14ac:dyDescent="0.2">
      <c r="A318" s="155">
        <v>0.36</v>
      </c>
      <c r="B318" s="61">
        <v>2.1970299999999998</v>
      </c>
      <c r="C318" s="144">
        <f>((A318-B318)^2)/B318</f>
        <v>1.5360187256887707</v>
      </c>
      <c r="D318" s="159">
        <v>0.4</v>
      </c>
      <c r="E318" s="160">
        <v>2.1970299999999998</v>
      </c>
      <c r="F318" s="161">
        <f>((D318-E318)^2)/E318</f>
        <v>1.4698555872700874</v>
      </c>
      <c r="H318" s="61">
        <v>0.4</v>
      </c>
      <c r="N318" s="61">
        <v>0.4</v>
      </c>
      <c r="O318">
        <v>1.4698555872700874</v>
      </c>
    </row>
    <row r="319" spans="1:15" x14ac:dyDescent="0.2">
      <c r="A319" s="155">
        <v>0.36</v>
      </c>
      <c r="B319" s="61">
        <v>2.1970299999999998</v>
      </c>
      <c r="C319" s="144">
        <f>((A319-B319)^2)/B319</f>
        <v>1.5360187256887707</v>
      </c>
      <c r="D319" s="159">
        <v>0.4</v>
      </c>
      <c r="E319" s="160">
        <v>2.1970299999999998</v>
      </c>
      <c r="F319" s="161">
        <f>((D319-E319)^2)/E319</f>
        <v>1.4698555872700874</v>
      </c>
      <c r="H319" s="61">
        <v>0.4</v>
      </c>
      <c r="N319" s="61">
        <v>0.4</v>
      </c>
      <c r="O319">
        <v>1.4698555872700874</v>
      </c>
    </row>
    <row r="320" spans="1:15" x14ac:dyDescent="0.2">
      <c r="A320" s="155">
        <v>6.7</v>
      </c>
      <c r="B320" s="61">
        <v>2.1970299999999998</v>
      </c>
      <c r="C320" s="144">
        <f>((A320-B320)^2)/B320</f>
        <v>9.2291588284638841</v>
      </c>
      <c r="D320" s="159">
        <v>0.4</v>
      </c>
      <c r="E320" s="160">
        <v>2.1970299999999998</v>
      </c>
      <c r="F320" s="161">
        <f>((D320-E320)^2)/E320</f>
        <v>1.4698555872700874</v>
      </c>
      <c r="H320" s="61">
        <v>0.4</v>
      </c>
      <c r="N320" s="61">
        <v>0.4</v>
      </c>
      <c r="O320">
        <v>1.4698555872700874</v>
      </c>
    </row>
    <row r="321" spans="1:15" x14ac:dyDescent="0.2">
      <c r="A321" s="155">
        <v>0.34</v>
      </c>
      <c r="B321" s="61">
        <v>2.1970299999999998</v>
      </c>
      <c r="C321" s="144">
        <f>((A321-B321)^2)/B321</f>
        <v>1.5696464868026379</v>
      </c>
      <c r="D321" s="159">
        <v>0.4</v>
      </c>
      <c r="E321" s="160">
        <v>2.1970299999999998</v>
      </c>
      <c r="F321" s="161">
        <f>((D321-E321)^2)/E321</f>
        <v>1.4698555872700874</v>
      </c>
      <c r="H321" s="61">
        <v>0.4</v>
      </c>
      <c r="N321" s="61">
        <v>0.4</v>
      </c>
      <c r="O321">
        <v>1.4698555872700874</v>
      </c>
    </row>
    <row r="322" spans="1:15" x14ac:dyDescent="0.2">
      <c r="A322" s="155">
        <v>4.46</v>
      </c>
      <c r="B322" s="61">
        <v>2.1970299999999998</v>
      </c>
      <c r="C322" s="144">
        <f>((A322-B322)^2)/B322</f>
        <v>2.3308890733854342</v>
      </c>
      <c r="D322" s="159">
        <v>0.4</v>
      </c>
      <c r="E322" s="160">
        <v>2.1970299999999998</v>
      </c>
      <c r="F322" s="161">
        <f>((D322-E322)^2)/E322</f>
        <v>1.4698555872700874</v>
      </c>
      <c r="H322" s="61">
        <v>0.4</v>
      </c>
      <c r="N322" s="61">
        <v>0.4</v>
      </c>
      <c r="O322">
        <v>1.4698555872700874</v>
      </c>
    </row>
    <row r="323" spans="1:15" x14ac:dyDescent="0.2">
      <c r="A323" s="155">
        <v>0.08</v>
      </c>
      <c r="B323" s="61">
        <v>2.1970299999999998</v>
      </c>
      <c r="C323" s="144">
        <f>((A323-B323)^2)/B323</f>
        <v>2.0399430234908031</v>
      </c>
      <c r="D323" s="159">
        <v>0.4</v>
      </c>
      <c r="E323" s="160">
        <v>2.1970299999999998</v>
      </c>
      <c r="F323" s="161">
        <f>((D323-E323)^2)/E323</f>
        <v>1.4698555872700874</v>
      </c>
      <c r="H323" s="61">
        <v>0.4</v>
      </c>
      <c r="N323" s="61">
        <v>0.4</v>
      </c>
      <c r="O323">
        <v>1.4698555872700874</v>
      </c>
    </row>
    <row r="324" spans="1:15" x14ac:dyDescent="0.2">
      <c r="A324" s="155">
        <v>0.62</v>
      </c>
      <c r="B324" s="61">
        <v>2.1970299999999998</v>
      </c>
      <c r="C324" s="144">
        <f>((A324-B324)^2)/B324</f>
        <v>1.1319934734163846</v>
      </c>
      <c r="D324" s="159">
        <v>0.4</v>
      </c>
      <c r="E324" s="160">
        <v>2.1970299999999998</v>
      </c>
      <c r="F324" s="161">
        <f>((D324-E324)^2)/E324</f>
        <v>1.4698555872700874</v>
      </c>
      <c r="H324" s="61">
        <v>0.4</v>
      </c>
      <c r="N324" s="61">
        <v>0.4</v>
      </c>
      <c r="O324">
        <v>1.4698555872700874</v>
      </c>
    </row>
    <row r="325" spans="1:15" x14ac:dyDescent="0.2">
      <c r="A325" s="155">
        <v>11.26</v>
      </c>
      <c r="B325" s="61">
        <v>2.1970299999999998</v>
      </c>
      <c r="C325" s="144">
        <f>((A325-B325)^2)/B325</f>
        <v>37.385663928530789</v>
      </c>
      <c r="D325" s="159">
        <v>0.4</v>
      </c>
      <c r="E325" s="160">
        <v>2.1970299999999998</v>
      </c>
      <c r="F325" s="161">
        <f>((D325-E325)^2)/E325</f>
        <v>1.4698555872700874</v>
      </c>
      <c r="H325" s="61">
        <v>0.4</v>
      </c>
      <c r="N325" s="61">
        <v>0.4</v>
      </c>
      <c r="O325">
        <v>1.4698555872700874</v>
      </c>
    </row>
    <row r="326" spans="1:15" x14ac:dyDescent="0.2">
      <c r="A326" s="155">
        <v>10.56</v>
      </c>
      <c r="B326" s="61">
        <v>2.1970299999999998</v>
      </c>
      <c r="C326" s="144">
        <f>((A326-B326)^2)/B326</f>
        <v>31.833551303760082</v>
      </c>
      <c r="D326" s="159">
        <v>0.4</v>
      </c>
      <c r="E326" s="160">
        <v>2.1970299999999998</v>
      </c>
      <c r="F326" s="161">
        <f>((D326-E326)^2)/E326</f>
        <v>1.4698555872700874</v>
      </c>
      <c r="H326" s="61">
        <v>0.4</v>
      </c>
      <c r="N326" s="61">
        <v>0.4</v>
      </c>
      <c r="O326">
        <v>1.4698555872700874</v>
      </c>
    </row>
    <row r="327" spans="1:15" x14ac:dyDescent="0.2">
      <c r="A327" s="155">
        <v>19.740000000000002</v>
      </c>
      <c r="B327" s="61">
        <v>2.1970299999999998</v>
      </c>
      <c r="C327" s="144">
        <f>((A327-B327)^2)/B327</f>
        <v>140.07810381328437</v>
      </c>
      <c r="D327" s="159">
        <v>0.4</v>
      </c>
      <c r="E327" s="160">
        <v>2.1970299999999998</v>
      </c>
      <c r="F327" s="161">
        <f>((D327-E327)^2)/E327</f>
        <v>1.4698555872700874</v>
      </c>
      <c r="H327" s="61">
        <v>0.4</v>
      </c>
      <c r="N327" s="61">
        <v>0.4</v>
      </c>
      <c r="O327">
        <v>1.4698555872700874</v>
      </c>
    </row>
    <row r="328" spans="1:15" x14ac:dyDescent="0.2">
      <c r="A328" s="155">
        <v>3.14</v>
      </c>
      <c r="B328" s="61">
        <v>2.1970299999999998</v>
      </c>
      <c r="C328" s="144">
        <f>((A328-B328)^2)/B328</f>
        <v>0.40472475155095772</v>
      </c>
      <c r="D328" s="159">
        <v>0.4</v>
      </c>
      <c r="E328" s="160">
        <v>2.1970299999999998</v>
      </c>
      <c r="F328" s="161">
        <f>((D328-E328)^2)/E328</f>
        <v>1.4698555872700874</v>
      </c>
      <c r="H328" s="61">
        <v>0.4</v>
      </c>
      <c r="N328" s="61">
        <v>0.4</v>
      </c>
      <c r="O328">
        <v>1.4698555872700874</v>
      </c>
    </row>
    <row r="329" spans="1:15" x14ac:dyDescent="0.2">
      <c r="A329" s="155">
        <v>18.88</v>
      </c>
      <c r="B329" s="61">
        <v>2.1970299999999998</v>
      </c>
      <c r="C329" s="144">
        <f>((A329-B329)^2)/B329</f>
        <v>126.68078634379135</v>
      </c>
      <c r="D329" s="159">
        <v>0.4</v>
      </c>
      <c r="E329" s="160">
        <v>2.1970299999999998</v>
      </c>
      <c r="F329" s="161">
        <f>((D329-E329)^2)/E329</f>
        <v>1.4698555872700874</v>
      </c>
      <c r="H329" s="61">
        <v>0.4</v>
      </c>
      <c r="N329" s="61">
        <v>0.4</v>
      </c>
      <c r="O329">
        <v>1.4698555872700874</v>
      </c>
    </row>
    <row r="330" spans="1:15" x14ac:dyDescent="0.2">
      <c r="A330" s="155">
        <v>2.14</v>
      </c>
      <c r="B330" s="61">
        <v>2.1970299999999998</v>
      </c>
      <c r="C330" s="144">
        <f>((A330-B330)^2)/B330</f>
        <v>1.4803716380750219E-3</v>
      </c>
      <c r="D330" s="159">
        <v>0.4</v>
      </c>
      <c r="E330" s="160">
        <v>2.1970299999999998</v>
      </c>
      <c r="F330" s="161">
        <f>((D330-E330)^2)/E330</f>
        <v>1.4698555872700874</v>
      </c>
      <c r="H330" s="61">
        <v>0.4</v>
      </c>
      <c r="N330" s="61">
        <v>0.4</v>
      </c>
      <c r="O330">
        <v>1.4698555872700874</v>
      </c>
    </row>
    <row r="331" spans="1:15" x14ac:dyDescent="0.2">
      <c r="A331" s="155">
        <v>2.04</v>
      </c>
      <c r="B331" s="61">
        <v>2.1970299999999998</v>
      </c>
      <c r="C331" s="144">
        <f>((A331-B331)^2)/B331</f>
        <v>1.1223524894971819E-2</v>
      </c>
      <c r="D331" s="159">
        <v>0.4</v>
      </c>
      <c r="E331" s="160">
        <v>2.1970299999999998</v>
      </c>
      <c r="F331" s="161">
        <f>((D331-E331)^2)/E331</f>
        <v>1.4698555872700874</v>
      </c>
      <c r="H331" s="61">
        <v>0.4</v>
      </c>
      <c r="N331" s="61">
        <v>0.4</v>
      </c>
      <c r="O331">
        <v>1.4698555872700874</v>
      </c>
    </row>
    <row r="332" spans="1:15" x14ac:dyDescent="0.2">
      <c r="A332" s="155">
        <v>0.3</v>
      </c>
      <c r="B332" s="61">
        <v>2.1970299999999998</v>
      </c>
      <c r="C332" s="144">
        <f>((A332-B332)^2)/B332</f>
        <v>1.6379943928394238</v>
      </c>
      <c r="D332" s="159">
        <v>0.4</v>
      </c>
      <c r="E332" s="160">
        <v>2.1970299999999998</v>
      </c>
      <c r="F332" s="161">
        <f>((D332-E332)^2)/E332</f>
        <v>1.4698555872700874</v>
      </c>
      <c r="H332" s="61">
        <v>0.4</v>
      </c>
      <c r="N332" s="61">
        <v>0.4</v>
      </c>
      <c r="O332">
        <v>1.4698555872700874</v>
      </c>
    </row>
    <row r="333" spans="1:15" x14ac:dyDescent="0.2">
      <c r="A333" s="155">
        <v>2.42</v>
      </c>
      <c r="B333" s="61">
        <v>2.1970299999999998</v>
      </c>
      <c r="C333" s="144">
        <f>((A333-B333)^2)/B333</f>
        <v>2.2628558053372078E-2</v>
      </c>
      <c r="D333" s="159">
        <v>0.4</v>
      </c>
      <c r="E333" s="160">
        <v>2.1970299999999998</v>
      </c>
      <c r="F333" s="161">
        <f>((D333-E333)^2)/E333</f>
        <v>1.4698555872700874</v>
      </c>
      <c r="H333" s="61">
        <v>0.4</v>
      </c>
      <c r="N333" s="61">
        <v>0.4</v>
      </c>
      <c r="O333">
        <v>1.4698555872700874</v>
      </c>
    </row>
    <row r="334" spans="1:15" x14ac:dyDescent="0.2">
      <c r="A334" s="155">
        <v>0.68</v>
      </c>
      <c r="B334" s="61">
        <v>2.1970299999999998</v>
      </c>
      <c r="C334" s="144">
        <f>((A334-B334)^2)/B334</f>
        <v>1.0474959472105521</v>
      </c>
      <c r="D334" s="159">
        <v>0.4</v>
      </c>
      <c r="E334" s="160">
        <v>2.1970299999999998</v>
      </c>
      <c r="F334" s="161">
        <f>((D334-E334)^2)/E334</f>
        <v>1.4698555872700874</v>
      </c>
      <c r="H334" s="61">
        <v>0.4</v>
      </c>
      <c r="N334" s="61">
        <v>0.4</v>
      </c>
      <c r="O334">
        <v>1.4698555872700874</v>
      </c>
    </row>
    <row r="335" spans="1:15" x14ac:dyDescent="0.2">
      <c r="A335" s="155">
        <v>6.38</v>
      </c>
      <c r="B335" s="61">
        <v>2.1970299999999998</v>
      </c>
      <c r="C335" s="144">
        <f>((A335-B335)^2)/B335</f>
        <v>7.9640414654783962</v>
      </c>
      <c r="D335" s="159">
        <v>0.4</v>
      </c>
      <c r="E335" s="160">
        <v>2.1970299999999998</v>
      </c>
      <c r="F335" s="161">
        <f>((D335-E335)^2)/E335</f>
        <v>1.4698555872700874</v>
      </c>
      <c r="H335" s="61">
        <v>0.4</v>
      </c>
      <c r="N335" s="61">
        <v>0.4</v>
      </c>
      <c r="O335">
        <v>1.4698555872700874</v>
      </c>
    </row>
    <row r="336" spans="1:15" x14ac:dyDescent="0.2">
      <c r="A336" s="155">
        <v>5.2</v>
      </c>
      <c r="B336" s="61">
        <v>2.1970299999999998</v>
      </c>
      <c r="C336" s="144">
        <f>((A336-B336)^2)/B336</f>
        <v>4.1045542486447628</v>
      </c>
      <c r="D336" s="159">
        <v>0.4</v>
      </c>
      <c r="E336" s="160">
        <v>2.1970299999999998</v>
      </c>
      <c r="F336" s="161">
        <f>((D336-E336)^2)/E336</f>
        <v>1.4698555872700874</v>
      </c>
      <c r="H336" s="61">
        <v>0.4</v>
      </c>
      <c r="N336" s="61">
        <v>0.4</v>
      </c>
      <c r="O336">
        <v>1.4698555872700874</v>
      </c>
    </row>
    <row r="337" spans="1:15" x14ac:dyDescent="0.2">
      <c r="A337" s="155">
        <v>1.54</v>
      </c>
      <c r="B337" s="61">
        <v>2.1970299999999998</v>
      </c>
      <c r="C337" s="144">
        <f>((A337-B337)^2)/B337</f>
        <v>0.19648726731086955</v>
      </c>
      <c r="D337" s="159">
        <v>0.4</v>
      </c>
      <c r="E337" s="160">
        <v>2.1970299999999998</v>
      </c>
      <c r="F337" s="161">
        <f>((D337-E337)^2)/E337</f>
        <v>1.4698555872700874</v>
      </c>
      <c r="H337" s="61">
        <v>0.4</v>
      </c>
      <c r="N337" s="61">
        <v>0.4</v>
      </c>
      <c r="O337">
        <v>1.4698555872700874</v>
      </c>
    </row>
    <row r="338" spans="1:15" x14ac:dyDescent="0.2">
      <c r="A338" s="155">
        <v>3.24</v>
      </c>
      <c r="B338" s="61">
        <v>2.1970299999999998</v>
      </c>
      <c r="C338" s="144">
        <f>((A338-B338)^2)/B338</f>
        <v>0.49511678079043109</v>
      </c>
      <c r="D338" s="159">
        <v>0.4</v>
      </c>
      <c r="E338" s="160">
        <v>2.1970299999999998</v>
      </c>
      <c r="F338" s="161">
        <f>((D338-E338)^2)/E338</f>
        <v>1.4698555872700874</v>
      </c>
      <c r="H338" s="61">
        <v>0.4</v>
      </c>
      <c r="N338" s="61">
        <v>0.4</v>
      </c>
      <c r="O338">
        <v>1.4698555872700874</v>
      </c>
    </row>
    <row r="339" spans="1:15" x14ac:dyDescent="0.2">
      <c r="A339" s="155">
        <v>5.58</v>
      </c>
      <c r="B339" s="61">
        <v>2.1970299999999998</v>
      </c>
      <c r="C339" s="144">
        <f>((A339-B339)^2)/B339</f>
        <v>5.2090713467271739</v>
      </c>
      <c r="D339" s="159">
        <v>0.4</v>
      </c>
      <c r="E339" s="160">
        <v>2.1970299999999998</v>
      </c>
      <c r="F339" s="161">
        <f>((D339-E339)^2)/E339</f>
        <v>1.4698555872700874</v>
      </c>
      <c r="H339" s="61">
        <v>0.4</v>
      </c>
      <c r="N339" s="61">
        <v>0.4</v>
      </c>
      <c r="O339">
        <v>1.4698555872700874</v>
      </c>
    </row>
    <row r="340" spans="1:15" x14ac:dyDescent="0.2">
      <c r="A340" s="155">
        <v>1.06</v>
      </c>
      <c r="B340" s="61">
        <v>2.1970299999999998</v>
      </c>
      <c r="C340" s="144">
        <f>((A340-B340)^2)/B340</f>
        <v>0.58844768660418811</v>
      </c>
      <c r="D340" s="159">
        <v>0.4</v>
      </c>
      <c r="E340" s="160">
        <v>2.1970299999999998</v>
      </c>
      <c r="F340" s="161">
        <f>((D340-E340)^2)/E340</f>
        <v>1.4698555872700874</v>
      </c>
      <c r="H340" s="61">
        <v>0.4</v>
      </c>
      <c r="N340" s="61">
        <v>0.4</v>
      </c>
      <c r="O340">
        <v>1.4698555872700874</v>
      </c>
    </row>
    <row r="341" spans="1:15" x14ac:dyDescent="0.2">
      <c r="A341" s="155">
        <v>0.92</v>
      </c>
      <c r="B341" s="61">
        <v>2.1970299999999998</v>
      </c>
      <c r="C341" s="144">
        <f>((A341-B341)^2)/B341</f>
        <v>0.74227735665876193</v>
      </c>
      <c r="D341" s="159">
        <v>0.4</v>
      </c>
      <c r="E341" s="160">
        <v>2.1970299999999998</v>
      </c>
      <c r="F341" s="161">
        <f>((D341-E341)^2)/E341</f>
        <v>1.4698555872700874</v>
      </c>
      <c r="H341" s="61">
        <v>0.4</v>
      </c>
      <c r="N341" s="61">
        <v>0.4</v>
      </c>
      <c r="O341">
        <v>1.4698555872700874</v>
      </c>
    </row>
    <row r="342" spans="1:15" x14ac:dyDescent="0.2">
      <c r="A342" s="155">
        <v>0.44</v>
      </c>
      <c r="B342" s="61">
        <v>2.1970299999999998</v>
      </c>
      <c r="C342" s="144">
        <f>((A342-B342)^2)/B342</f>
        <v>1.4051489605968057</v>
      </c>
      <c r="D342" s="159">
        <v>0.4</v>
      </c>
      <c r="E342" s="160">
        <v>2.1970299999999998</v>
      </c>
      <c r="F342" s="161">
        <f>((D342-E342)^2)/E342</f>
        <v>1.4698555872700874</v>
      </c>
      <c r="H342" s="61">
        <v>0.4</v>
      </c>
      <c r="N342" s="61">
        <v>0.4</v>
      </c>
      <c r="O342">
        <v>1.4698555872700874</v>
      </c>
    </row>
    <row r="343" spans="1:15" x14ac:dyDescent="0.2">
      <c r="A343" s="155">
        <v>3</v>
      </c>
      <c r="B343" s="61">
        <v>2.1970299999999998</v>
      </c>
      <c r="C343" s="144">
        <f>((A343-B343)^2)/B343</f>
        <v>0.29346928394241334</v>
      </c>
      <c r="D343" s="159">
        <v>0.4</v>
      </c>
      <c r="E343" s="160">
        <v>2.1970299999999998</v>
      </c>
      <c r="F343" s="161">
        <f>((D343-E343)^2)/E343</f>
        <v>1.4698555872700874</v>
      </c>
      <c r="H343" s="61">
        <v>0.4</v>
      </c>
      <c r="N343" s="61">
        <v>0.4</v>
      </c>
      <c r="O343">
        <v>1.4698555872700874</v>
      </c>
    </row>
    <row r="344" spans="1:15" x14ac:dyDescent="0.2">
      <c r="A344" s="155">
        <v>8.66</v>
      </c>
      <c r="B344" s="61">
        <v>2.1970299999999998</v>
      </c>
      <c r="C344" s="144">
        <f>((A344-B344)^2)/B344</f>
        <v>19.01202132920352</v>
      </c>
      <c r="D344" s="159">
        <v>0.42</v>
      </c>
      <c r="E344" s="160">
        <v>2.1970299999999998</v>
      </c>
      <c r="F344" s="161">
        <f>((D344-E344)^2)/E344</f>
        <v>1.4373202099652713</v>
      </c>
      <c r="H344" s="61">
        <v>0.42</v>
      </c>
      <c r="N344" s="61">
        <v>0.42</v>
      </c>
      <c r="O344">
        <v>1.4373202099652713</v>
      </c>
    </row>
    <row r="345" spans="1:15" x14ac:dyDescent="0.2">
      <c r="A345" s="155">
        <v>2.2600000000000002</v>
      </c>
      <c r="B345" s="61">
        <v>2.1970299999999998</v>
      </c>
      <c r="C345" s="144">
        <f>((A345-B345)^2)/B345</f>
        <v>1.8048096293633007E-3</v>
      </c>
      <c r="D345" s="159">
        <v>0.42</v>
      </c>
      <c r="E345" s="160">
        <v>2.1970299999999998</v>
      </c>
      <c r="F345" s="161">
        <f>((D345-E345)^2)/E345</f>
        <v>1.4373202099652713</v>
      </c>
      <c r="H345" s="61">
        <v>0.42</v>
      </c>
      <c r="N345" s="61">
        <v>0.42</v>
      </c>
      <c r="O345">
        <v>1.4373202099652713</v>
      </c>
    </row>
    <row r="346" spans="1:15" x14ac:dyDescent="0.2">
      <c r="A346" s="155">
        <v>2.2000000000000002</v>
      </c>
      <c r="B346" s="61">
        <v>2.1970299999999998</v>
      </c>
      <c r="C346" s="144">
        <f>((A346-B346)^2)/B346</f>
        <v>4.0149201421929362E-6</v>
      </c>
      <c r="D346" s="159">
        <v>0.42</v>
      </c>
      <c r="E346" s="160">
        <v>2.1970299999999998</v>
      </c>
      <c r="F346" s="161">
        <f>((D346-E346)^2)/E346</f>
        <v>1.4373202099652713</v>
      </c>
      <c r="H346" s="61">
        <v>0.42</v>
      </c>
      <c r="N346" s="61">
        <v>0.42</v>
      </c>
      <c r="O346">
        <v>1.4373202099652713</v>
      </c>
    </row>
    <row r="347" spans="1:15" x14ac:dyDescent="0.2">
      <c r="A347" s="155">
        <v>13.4</v>
      </c>
      <c r="B347" s="61">
        <v>2.1970299999999998</v>
      </c>
      <c r="C347" s="144">
        <f>((A347-B347)^2)/B347</f>
        <v>57.125545313855532</v>
      </c>
      <c r="D347" s="159">
        <v>0.42</v>
      </c>
      <c r="E347" s="160">
        <v>2.1970299999999998</v>
      </c>
      <c r="F347" s="161">
        <f>((D347-E347)^2)/E347</f>
        <v>1.4373202099652713</v>
      </c>
      <c r="H347" s="61">
        <v>0.42</v>
      </c>
      <c r="N347" s="61">
        <v>0.42</v>
      </c>
      <c r="O347">
        <v>1.4373202099652713</v>
      </c>
    </row>
    <row r="348" spans="1:15" x14ac:dyDescent="0.2">
      <c r="A348" s="155">
        <v>0.8</v>
      </c>
      <c r="B348" s="61">
        <v>2.1970299999999998</v>
      </c>
      <c r="C348" s="144">
        <f>((A348-B348)^2)/B348</f>
        <v>0.88833234908034908</v>
      </c>
      <c r="D348" s="159">
        <v>0.42</v>
      </c>
      <c r="E348" s="160">
        <v>2.1970299999999998</v>
      </c>
      <c r="F348" s="161">
        <f>((D348-E348)^2)/E348</f>
        <v>1.4373202099652713</v>
      </c>
      <c r="H348" s="61">
        <v>0.42</v>
      </c>
      <c r="N348" s="61">
        <v>0.42</v>
      </c>
      <c r="O348">
        <v>1.4373202099652713</v>
      </c>
    </row>
    <row r="349" spans="1:15" x14ac:dyDescent="0.2">
      <c r="A349" s="155">
        <v>0.52</v>
      </c>
      <c r="B349" s="61">
        <v>2.1970299999999998</v>
      </c>
      <c r="C349" s="144">
        <f>((A349-B349)^2)/B349</f>
        <v>1.2801052424864474</v>
      </c>
      <c r="D349" s="159">
        <v>0.42</v>
      </c>
      <c r="E349" s="160">
        <v>2.1970299999999998</v>
      </c>
      <c r="F349" s="161">
        <f>((D349-E349)^2)/E349</f>
        <v>1.4373202099652713</v>
      </c>
      <c r="H349" s="61">
        <v>0.42</v>
      </c>
      <c r="N349" s="61">
        <v>0.42</v>
      </c>
      <c r="O349">
        <v>1.4373202099652713</v>
      </c>
    </row>
    <row r="350" spans="1:15" x14ac:dyDescent="0.2">
      <c r="A350" s="155">
        <v>0.78</v>
      </c>
      <c r="B350" s="61">
        <v>2.1970299999999998</v>
      </c>
      <c r="C350" s="144">
        <f>((A350-B350)^2)/B350</f>
        <v>0.91394929559450699</v>
      </c>
      <c r="D350" s="159">
        <v>0.42</v>
      </c>
      <c r="E350" s="160">
        <v>2.1970299999999998</v>
      </c>
      <c r="F350" s="161">
        <f>((D350-E350)^2)/E350</f>
        <v>1.4373202099652713</v>
      </c>
      <c r="H350" s="61">
        <v>0.42</v>
      </c>
      <c r="N350" s="61">
        <v>0.42</v>
      </c>
      <c r="O350">
        <v>1.4373202099652713</v>
      </c>
    </row>
    <row r="351" spans="1:15" x14ac:dyDescent="0.2">
      <c r="A351" s="155">
        <v>1.8800000000000001</v>
      </c>
      <c r="B351" s="61">
        <v>2.1970299999999998</v>
      </c>
      <c r="C351" s="144">
        <f>((A351-B351)^2)/B351</f>
        <v>4.5747222796229371E-2</v>
      </c>
      <c r="D351" s="159">
        <v>0.42</v>
      </c>
      <c r="E351" s="160">
        <v>2.1970299999999998</v>
      </c>
      <c r="F351" s="161">
        <f>((D351-E351)^2)/E351</f>
        <v>1.4373202099652713</v>
      </c>
      <c r="H351" s="61">
        <v>0.42</v>
      </c>
      <c r="N351" s="61">
        <v>0.42</v>
      </c>
      <c r="O351">
        <v>1.4373202099652713</v>
      </c>
    </row>
    <row r="352" spans="1:15" x14ac:dyDescent="0.2">
      <c r="A352" s="155">
        <v>0.70000000000000007</v>
      </c>
      <c r="B352" s="61">
        <v>2.1970299999999998</v>
      </c>
      <c r="C352" s="144">
        <f>((A352-B352)^2)/B352</f>
        <v>1.0200583610146421</v>
      </c>
      <c r="D352" s="159">
        <v>0.42</v>
      </c>
      <c r="E352" s="160">
        <v>2.1970299999999998</v>
      </c>
      <c r="F352" s="161">
        <f>((D352-E352)^2)/E352</f>
        <v>1.4373202099652713</v>
      </c>
      <c r="H352" s="61">
        <v>0.42</v>
      </c>
      <c r="N352" s="61">
        <v>0.42</v>
      </c>
      <c r="O352">
        <v>1.4373202099652713</v>
      </c>
    </row>
    <row r="353" spans="1:15" x14ac:dyDescent="0.2">
      <c r="A353" s="155">
        <v>0.2</v>
      </c>
      <c r="B353" s="61">
        <v>2.1970299999999998</v>
      </c>
      <c r="C353" s="144">
        <f>((A353-B353)^2)/B353</f>
        <v>1.8152363968175218</v>
      </c>
      <c r="D353" s="159">
        <v>0.42</v>
      </c>
      <c r="E353" s="160">
        <v>2.1970299999999998</v>
      </c>
      <c r="F353" s="161">
        <f>((D353-E353)^2)/E353</f>
        <v>1.4373202099652713</v>
      </c>
      <c r="H353" s="61">
        <v>0.42</v>
      </c>
      <c r="N353" s="61">
        <v>0.42</v>
      </c>
      <c r="O353">
        <v>1.4373202099652713</v>
      </c>
    </row>
    <row r="354" spans="1:15" x14ac:dyDescent="0.2">
      <c r="A354" s="155">
        <v>0.62</v>
      </c>
      <c r="B354" s="61">
        <v>2.1970299999999998</v>
      </c>
      <c r="C354" s="144">
        <f>((A354-B354)^2)/B354</f>
        <v>1.1319934734163846</v>
      </c>
      <c r="D354" s="159">
        <v>0.42</v>
      </c>
      <c r="E354" s="160">
        <v>2.1970299999999998</v>
      </c>
      <c r="F354" s="161">
        <f>((D354-E354)^2)/E354</f>
        <v>1.4373202099652713</v>
      </c>
      <c r="H354" s="61">
        <v>0.42</v>
      </c>
      <c r="N354" s="61">
        <v>0.42</v>
      </c>
      <c r="O354">
        <v>1.4373202099652713</v>
      </c>
    </row>
    <row r="355" spans="1:15" x14ac:dyDescent="0.2">
      <c r="A355" s="155">
        <v>9.74</v>
      </c>
      <c r="B355" s="61">
        <v>2.1970299999999998</v>
      </c>
      <c r="C355" s="144">
        <f>((A355-B355)^2)/B355</f>
        <v>25.896959268148368</v>
      </c>
      <c r="D355" s="159">
        <v>0.42</v>
      </c>
      <c r="E355" s="160">
        <v>2.1970299999999998</v>
      </c>
      <c r="F355" s="161">
        <f>((D355-E355)^2)/E355</f>
        <v>1.4373202099652713</v>
      </c>
      <c r="H355" s="61">
        <v>0.42</v>
      </c>
      <c r="N355" s="61">
        <v>0.42</v>
      </c>
      <c r="O355">
        <v>1.4373202099652713</v>
      </c>
    </row>
    <row r="356" spans="1:15" x14ac:dyDescent="0.2">
      <c r="A356" s="155">
        <v>0.1</v>
      </c>
      <c r="B356" s="61">
        <v>2.1970299999999998</v>
      </c>
      <c r="C356" s="144">
        <f>((A356-B356)^2)/B356</f>
        <v>2.0015815992043802</v>
      </c>
      <c r="D356" s="159">
        <v>0.42</v>
      </c>
      <c r="E356" s="160">
        <v>2.1970299999999998</v>
      </c>
      <c r="F356" s="161">
        <f>((D356-E356)^2)/E356</f>
        <v>1.4373202099652713</v>
      </c>
      <c r="H356" s="61">
        <v>0.42</v>
      </c>
      <c r="N356" s="61">
        <v>0.42</v>
      </c>
      <c r="O356">
        <v>1.4373202099652713</v>
      </c>
    </row>
    <row r="357" spans="1:15" x14ac:dyDescent="0.2">
      <c r="A357" s="155">
        <v>14.56</v>
      </c>
      <c r="B357" s="61">
        <v>2.1970299999999998</v>
      </c>
      <c r="C357" s="144">
        <f>((A357-B357)^2)/B357</f>
        <v>69.568020109374942</v>
      </c>
      <c r="D357" s="159">
        <v>0.42</v>
      </c>
      <c r="E357" s="160">
        <v>2.1970299999999998</v>
      </c>
      <c r="F357" s="161">
        <f>((D357-E357)^2)/E357</f>
        <v>1.4373202099652713</v>
      </c>
      <c r="H357" s="61">
        <v>0.42</v>
      </c>
      <c r="N357" s="61">
        <v>0.42</v>
      </c>
      <c r="O357">
        <v>1.4373202099652713</v>
      </c>
    </row>
    <row r="358" spans="1:15" x14ac:dyDescent="0.2">
      <c r="A358" s="155">
        <v>10.26</v>
      </c>
      <c r="B358" s="61">
        <v>2.1970299999999998</v>
      </c>
      <c r="C358" s="144">
        <f>((A358-B358)^2)/B358</f>
        <v>29.590622440704042</v>
      </c>
      <c r="D358" s="159">
        <v>0.42</v>
      </c>
      <c r="E358" s="160">
        <v>2.1970299999999998</v>
      </c>
      <c r="F358" s="161">
        <f>((D358-E358)^2)/E358</f>
        <v>1.4373202099652713</v>
      </c>
      <c r="H358" s="61">
        <v>0.42</v>
      </c>
      <c r="N358" s="61">
        <v>0.42</v>
      </c>
      <c r="O358">
        <v>1.4373202099652713</v>
      </c>
    </row>
    <row r="359" spans="1:15" x14ac:dyDescent="0.2">
      <c r="A359" s="155">
        <v>9.7000000000000011</v>
      </c>
      <c r="B359" s="61">
        <v>2.1970299999999998</v>
      </c>
      <c r="C359" s="144">
        <f>((A359-B359)^2)/B359</f>
        <v>25.623026914015753</v>
      </c>
      <c r="D359" s="159">
        <v>0.42</v>
      </c>
      <c r="E359" s="160">
        <v>2.1970299999999998</v>
      </c>
      <c r="F359" s="161">
        <f>((D359-E359)^2)/E359</f>
        <v>1.4373202099652713</v>
      </c>
      <c r="H359" s="61">
        <v>0.42</v>
      </c>
      <c r="N359" s="61">
        <v>0.42</v>
      </c>
      <c r="O359">
        <v>1.4373202099652713</v>
      </c>
    </row>
    <row r="360" spans="1:15" x14ac:dyDescent="0.2">
      <c r="A360" s="155">
        <v>7.84</v>
      </c>
      <c r="B360" s="61">
        <v>2.1970299999999998</v>
      </c>
      <c r="C360" s="144">
        <f>((A360-B360)^2)/B360</f>
        <v>14.493707605676756</v>
      </c>
      <c r="D360" s="159">
        <v>0.42</v>
      </c>
      <c r="E360" s="160">
        <v>2.1970299999999998</v>
      </c>
      <c r="F360" s="161">
        <f>((D360-E360)^2)/E360</f>
        <v>1.4373202099652713</v>
      </c>
      <c r="H360" s="61">
        <v>0.42</v>
      </c>
      <c r="N360" s="61">
        <v>0.42</v>
      </c>
      <c r="O360">
        <v>1.4373202099652713</v>
      </c>
    </row>
    <row r="361" spans="1:15" x14ac:dyDescent="0.2">
      <c r="A361" s="155">
        <v>4.7</v>
      </c>
      <c r="B361" s="61">
        <v>2.1970299999999998</v>
      </c>
      <c r="C361" s="144">
        <f>((A361-B361)^2)/B361</f>
        <v>2.8515126424764352</v>
      </c>
      <c r="D361" s="159">
        <v>0.42</v>
      </c>
      <c r="E361" s="160">
        <v>2.1970299999999998</v>
      </c>
      <c r="F361" s="161">
        <f>((D361-E361)^2)/E361</f>
        <v>1.4373202099652713</v>
      </c>
      <c r="H361" s="61">
        <v>0.42</v>
      </c>
      <c r="N361" s="61">
        <v>0.42</v>
      </c>
      <c r="O361">
        <v>1.4373202099652713</v>
      </c>
    </row>
    <row r="362" spans="1:15" x14ac:dyDescent="0.2">
      <c r="A362" s="155">
        <v>15.700000000000001</v>
      </c>
      <c r="B362" s="61">
        <v>2.1970299999999998</v>
      </c>
      <c r="C362" s="144">
        <f>((A362-B362)^2)/B362</f>
        <v>82.989398788773954</v>
      </c>
      <c r="D362" s="159">
        <v>0.42</v>
      </c>
      <c r="E362" s="160">
        <v>2.1970299999999998</v>
      </c>
      <c r="F362" s="161">
        <f>((D362-E362)^2)/E362</f>
        <v>1.4373202099652713</v>
      </c>
      <c r="H362" s="61">
        <v>0.42</v>
      </c>
      <c r="N362" s="61">
        <v>0.42</v>
      </c>
      <c r="O362">
        <v>1.4373202099652713</v>
      </c>
    </row>
    <row r="363" spans="1:15" x14ac:dyDescent="0.2">
      <c r="A363" s="155">
        <v>1.86</v>
      </c>
      <c r="B363" s="61">
        <v>2.1970299999999998</v>
      </c>
      <c r="C363" s="144">
        <f>((A363-B363)^2)/B363</f>
        <v>5.1701260747463541E-2</v>
      </c>
      <c r="D363" s="159">
        <v>0.42</v>
      </c>
      <c r="E363" s="160">
        <v>2.1970299999999998</v>
      </c>
      <c r="F363" s="161">
        <f>((D363-E363)^2)/E363</f>
        <v>1.4373202099652713</v>
      </c>
      <c r="H363" s="61">
        <v>0.42</v>
      </c>
      <c r="N363" s="61">
        <v>0.42</v>
      </c>
      <c r="O363">
        <v>1.4373202099652713</v>
      </c>
    </row>
    <row r="364" spans="1:15" x14ac:dyDescent="0.2">
      <c r="A364" s="155">
        <v>19.059999999999999</v>
      </c>
      <c r="B364" s="61">
        <v>2.1970299999999998</v>
      </c>
      <c r="C364" s="144">
        <f>((A364-B364)^2)/B364</f>
        <v>129.42916447244684</v>
      </c>
      <c r="D364" s="159">
        <v>0.42</v>
      </c>
      <c r="E364" s="160">
        <v>2.1970299999999998</v>
      </c>
      <c r="F364" s="161">
        <f>((D364-E364)^2)/E364</f>
        <v>1.4373202099652713</v>
      </c>
      <c r="H364" s="61">
        <v>0.42</v>
      </c>
      <c r="N364" s="61">
        <v>0.42</v>
      </c>
      <c r="O364">
        <v>1.4373202099652713</v>
      </c>
    </row>
    <row r="365" spans="1:15" x14ac:dyDescent="0.2">
      <c r="A365" s="155">
        <v>0.64</v>
      </c>
      <c r="B365" s="61">
        <v>2.1970299999999998</v>
      </c>
      <c r="C365" s="144">
        <f>((A365-B365)^2)/B365</f>
        <v>1.1034635034114233</v>
      </c>
      <c r="D365" s="159">
        <v>0.42</v>
      </c>
      <c r="E365" s="160">
        <v>2.1970299999999998</v>
      </c>
      <c r="F365" s="161">
        <f>((D365-E365)^2)/E365</f>
        <v>1.4373202099652713</v>
      </c>
      <c r="H365" s="61">
        <v>0.42</v>
      </c>
      <c r="N365" s="61">
        <v>0.42</v>
      </c>
      <c r="O365">
        <v>1.4373202099652713</v>
      </c>
    </row>
    <row r="366" spans="1:15" x14ac:dyDescent="0.2">
      <c r="A366" s="155">
        <v>11.86</v>
      </c>
      <c r="B366" s="61">
        <v>2.1970299999999998</v>
      </c>
      <c r="C366" s="144">
        <f>((A366-B366)^2)/B366</f>
        <v>42.499642344847366</v>
      </c>
      <c r="D366" s="159">
        <v>0.42</v>
      </c>
      <c r="E366" s="160">
        <v>2.1970299999999998</v>
      </c>
      <c r="F366" s="161">
        <f>((D366-E366)^2)/E366</f>
        <v>1.4373202099652713</v>
      </c>
      <c r="H366" s="61">
        <v>0.42</v>
      </c>
      <c r="N366" s="61">
        <v>0.42</v>
      </c>
      <c r="O366">
        <v>1.4373202099652713</v>
      </c>
    </row>
    <row r="367" spans="1:15" x14ac:dyDescent="0.2">
      <c r="A367" s="155">
        <v>4.28</v>
      </c>
      <c r="B367" s="61">
        <v>2.1970299999999998</v>
      </c>
      <c r="C367" s="144">
        <f>((A367-B367)^2)/B367</f>
        <v>1.9748314865523013</v>
      </c>
      <c r="D367" s="159">
        <v>0.42</v>
      </c>
      <c r="E367" s="160">
        <v>2.1970299999999998</v>
      </c>
      <c r="F367" s="161">
        <f>((D367-E367)^2)/E367</f>
        <v>1.4373202099652713</v>
      </c>
      <c r="H367" s="61">
        <v>0.42</v>
      </c>
      <c r="N367" s="61">
        <v>0.42</v>
      </c>
      <c r="O367">
        <v>1.4373202099652713</v>
      </c>
    </row>
    <row r="368" spans="1:15" x14ac:dyDescent="0.2">
      <c r="A368" s="155">
        <v>2.44</v>
      </c>
      <c r="B368" s="61">
        <v>2.1970299999999998</v>
      </c>
      <c r="C368" s="144">
        <f>((A368-B368)^2)/B368</f>
        <v>2.6870102319950146E-2</v>
      </c>
      <c r="D368" s="159">
        <v>0.42</v>
      </c>
      <c r="E368" s="160">
        <v>2.1970299999999998</v>
      </c>
      <c r="F368" s="161">
        <f>((D368-E368)^2)/E368</f>
        <v>1.4373202099652713</v>
      </c>
      <c r="H368" s="61">
        <v>0.42</v>
      </c>
      <c r="N368" s="61">
        <v>0.42</v>
      </c>
      <c r="O368">
        <v>1.4373202099652713</v>
      </c>
    </row>
    <row r="369" spans="1:15" x14ac:dyDescent="0.2">
      <c r="A369" s="155">
        <v>0.62</v>
      </c>
      <c r="B369" s="61">
        <v>2.1970299999999998</v>
      </c>
      <c r="C369" s="144">
        <f>((A369-B369)^2)/B369</f>
        <v>1.1319934734163846</v>
      </c>
      <c r="D369" s="159">
        <v>0.42</v>
      </c>
      <c r="E369" s="160">
        <v>2.1970299999999998</v>
      </c>
      <c r="F369" s="161">
        <f>((D369-E369)^2)/E369</f>
        <v>1.4373202099652713</v>
      </c>
      <c r="H369" s="61">
        <v>0.42</v>
      </c>
      <c r="N369" s="61">
        <v>0.42</v>
      </c>
      <c r="O369">
        <v>1.4373202099652713</v>
      </c>
    </row>
    <row r="370" spans="1:15" x14ac:dyDescent="0.2">
      <c r="A370" s="155">
        <v>1.08</v>
      </c>
      <c r="B370" s="61">
        <v>2.1970299999999998</v>
      </c>
      <c r="C370" s="144">
        <f>((A370-B370)^2)/B370</f>
        <v>0.56792853119893649</v>
      </c>
      <c r="D370" s="159">
        <v>0.44</v>
      </c>
      <c r="E370" s="160">
        <v>2.1970299999999998</v>
      </c>
      <c r="F370" s="161">
        <f>((D370-E370)^2)/E370</f>
        <v>1.4051489605968057</v>
      </c>
      <c r="H370" s="61">
        <v>0.44</v>
      </c>
      <c r="N370" s="61">
        <v>0.44</v>
      </c>
      <c r="O370">
        <v>1.4051489605968057</v>
      </c>
    </row>
    <row r="371" spans="1:15" x14ac:dyDescent="0.2">
      <c r="A371" s="155">
        <v>2.66</v>
      </c>
      <c r="B371" s="61">
        <v>2.1970299999999998</v>
      </c>
      <c r="C371" s="144">
        <f>((A371-B371)^2)/B371</f>
        <v>9.7559533051437761E-2</v>
      </c>
      <c r="D371" s="159">
        <v>0.44</v>
      </c>
      <c r="E371" s="160">
        <v>2.1970299999999998</v>
      </c>
      <c r="F371" s="161">
        <f>((D371-E371)^2)/E371</f>
        <v>1.4051489605968057</v>
      </c>
      <c r="H371" s="61">
        <v>0.44</v>
      </c>
      <c r="N371" s="61">
        <v>0.44</v>
      </c>
      <c r="O371">
        <v>1.4051489605968057</v>
      </c>
    </row>
    <row r="372" spans="1:15" x14ac:dyDescent="0.2">
      <c r="A372" s="155">
        <v>17.3</v>
      </c>
      <c r="B372" s="61">
        <v>2.1970299999999998</v>
      </c>
      <c r="C372" s="144">
        <f>((A372-B372)^2)/B372</f>
        <v>103.82184258790278</v>
      </c>
      <c r="D372" s="159">
        <v>0.44</v>
      </c>
      <c r="E372" s="160">
        <v>2.1970299999999998</v>
      </c>
      <c r="F372" s="161">
        <f>((D372-E372)^2)/E372</f>
        <v>1.4051489605968057</v>
      </c>
      <c r="H372" s="61">
        <v>0.44</v>
      </c>
      <c r="N372" s="61">
        <v>0.44</v>
      </c>
      <c r="O372">
        <v>1.4051489605968057</v>
      </c>
    </row>
    <row r="373" spans="1:15" x14ac:dyDescent="0.2">
      <c r="A373" s="155">
        <v>1.44</v>
      </c>
      <c r="B373" s="61">
        <v>2.1970299999999998</v>
      </c>
      <c r="C373" s="144">
        <f>((A373-B373)^2)/B373</f>
        <v>0.26084961102033194</v>
      </c>
      <c r="D373" s="159">
        <v>0.44</v>
      </c>
      <c r="E373" s="160">
        <v>2.1970299999999998</v>
      </c>
      <c r="F373" s="161">
        <f>((D373-E373)^2)/E373</f>
        <v>1.4051489605968057</v>
      </c>
      <c r="H373" s="61">
        <v>0.44</v>
      </c>
      <c r="N373" s="61">
        <v>0.44</v>
      </c>
      <c r="O373">
        <v>1.4051489605968057</v>
      </c>
    </row>
    <row r="374" spans="1:15" x14ac:dyDescent="0.2">
      <c r="A374" s="155">
        <v>0.4</v>
      </c>
      <c r="B374" s="61">
        <v>2.1970299999999998</v>
      </c>
      <c r="C374" s="144">
        <f>((A374-B374)^2)/B374</f>
        <v>1.4698555872700874</v>
      </c>
      <c r="D374" s="159">
        <v>0.44</v>
      </c>
      <c r="E374" s="160">
        <v>2.1970299999999998</v>
      </c>
      <c r="F374" s="161">
        <f>((D374-E374)^2)/E374</f>
        <v>1.4051489605968057</v>
      </c>
      <c r="H374" s="61">
        <v>0.44</v>
      </c>
      <c r="N374" s="61">
        <v>0.44</v>
      </c>
      <c r="O374">
        <v>1.4051489605968057</v>
      </c>
    </row>
    <row r="375" spans="1:15" x14ac:dyDescent="0.2">
      <c r="A375" s="155">
        <v>0.9</v>
      </c>
      <c r="B375" s="61">
        <v>2.1970299999999998</v>
      </c>
      <c r="C375" s="144">
        <f>((A375-B375)^2)/B375</f>
        <v>0.76570953555481713</v>
      </c>
      <c r="D375" s="159">
        <v>0.44</v>
      </c>
      <c r="E375" s="160">
        <v>2.1970299999999998</v>
      </c>
      <c r="F375" s="161">
        <f>((D375-E375)^2)/E375</f>
        <v>1.4051489605968057</v>
      </c>
      <c r="H375" s="61">
        <v>0.44</v>
      </c>
      <c r="N375" s="61">
        <v>0.44</v>
      </c>
      <c r="O375">
        <v>1.4051489605968057</v>
      </c>
    </row>
    <row r="376" spans="1:15" x14ac:dyDescent="0.2">
      <c r="A376" s="155">
        <v>3.58</v>
      </c>
      <c r="B376" s="61">
        <v>2.1970299999999998</v>
      </c>
      <c r="C376" s="144">
        <f>((A376-B376)^2)/B376</f>
        <v>0.87054160430217198</v>
      </c>
      <c r="D376" s="159">
        <v>0.44</v>
      </c>
      <c r="E376" s="160">
        <v>2.1970299999999998</v>
      </c>
      <c r="F376" s="161">
        <f>((D376-E376)^2)/E376</f>
        <v>1.4051489605968057</v>
      </c>
      <c r="H376" s="61">
        <v>0.44</v>
      </c>
      <c r="N376" s="61">
        <v>0.44</v>
      </c>
      <c r="O376">
        <v>1.4051489605968057</v>
      </c>
    </row>
    <row r="377" spans="1:15" x14ac:dyDescent="0.2">
      <c r="A377" s="155">
        <v>14.76</v>
      </c>
      <c r="B377" s="61">
        <v>2.1970299999999998</v>
      </c>
      <c r="C377" s="144">
        <f>((A377-B377)^2)/B377</f>
        <v>71.837077882823635</v>
      </c>
      <c r="D377" s="159">
        <v>0.44</v>
      </c>
      <c r="E377" s="160">
        <v>2.1970299999999998</v>
      </c>
      <c r="F377" s="161">
        <f>((D377-E377)^2)/E377</f>
        <v>1.4051489605968057</v>
      </c>
      <c r="H377" s="61">
        <v>0.44</v>
      </c>
      <c r="N377" s="61">
        <v>0.44</v>
      </c>
      <c r="O377">
        <v>1.4051489605968057</v>
      </c>
    </row>
    <row r="378" spans="1:15" x14ac:dyDescent="0.2">
      <c r="A378" s="155">
        <v>2.88</v>
      </c>
      <c r="B378" s="61">
        <v>2.1970299999999998</v>
      </c>
      <c r="C378" s="144">
        <f>((A378-B378)^2)/B378</f>
        <v>0.21230844408132804</v>
      </c>
      <c r="D378" s="159">
        <v>0.44</v>
      </c>
      <c r="E378" s="160">
        <v>2.1970299999999998</v>
      </c>
      <c r="F378" s="161">
        <f>((D378-E378)^2)/E378</f>
        <v>1.4051489605968057</v>
      </c>
      <c r="H378" s="61">
        <v>0.44</v>
      </c>
      <c r="N378" s="61">
        <v>0.44</v>
      </c>
      <c r="O378">
        <v>1.4051489605968057</v>
      </c>
    </row>
    <row r="379" spans="1:15" x14ac:dyDescent="0.2">
      <c r="A379" s="155">
        <v>3.22</v>
      </c>
      <c r="B379" s="61">
        <v>2.1970299999999998</v>
      </c>
      <c r="C379" s="144">
        <f>((A379-B379)^2)/B379</f>
        <v>0.47631011906983556</v>
      </c>
      <c r="D379" s="159">
        <v>0.44</v>
      </c>
      <c r="E379" s="160">
        <v>2.1970299999999998</v>
      </c>
      <c r="F379" s="161">
        <f>((D379-E379)^2)/E379</f>
        <v>1.4051489605968057</v>
      </c>
      <c r="H379" s="61">
        <v>0.44</v>
      </c>
      <c r="N379" s="61">
        <v>0.44</v>
      </c>
      <c r="O379">
        <v>1.4051489605968057</v>
      </c>
    </row>
    <row r="380" spans="1:15" x14ac:dyDescent="0.2">
      <c r="A380" s="155">
        <v>3.14</v>
      </c>
      <c r="B380" s="61">
        <v>2.1970299999999998</v>
      </c>
      <c r="C380" s="144">
        <f>((A380-B380)^2)/B380</f>
        <v>0.40472475155095772</v>
      </c>
      <c r="D380" s="159">
        <v>0.44</v>
      </c>
      <c r="E380" s="160">
        <v>2.1970299999999998</v>
      </c>
      <c r="F380" s="161">
        <f>((D380-E380)^2)/E380</f>
        <v>1.4051489605968057</v>
      </c>
      <c r="H380" s="61">
        <v>0.44</v>
      </c>
      <c r="N380" s="61">
        <v>0.44</v>
      </c>
      <c r="O380">
        <v>1.4051489605968057</v>
      </c>
    </row>
    <row r="381" spans="1:15" x14ac:dyDescent="0.2">
      <c r="A381" s="155">
        <v>1.08</v>
      </c>
      <c r="B381" s="61">
        <v>2.1970299999999998</v>
      </c>
      <c r="C381" s="144">
        <f>((A381-B381)^2)/B381</f>
        <v>0.56792853119893649</v>
      </c>
      <c r="D381" s="159">
        <v>0.44</v>
      </c>
      <c r="E381" s="160">
        <v>2.1970299999999998</v>
      </c>
      <c r="F381" s="161">
        <f>((D381-E381)^2)/E381</f>
        <v>1.4051489605968057</v>
      </c>
      <c r="H381" s="61">
        <v>0.44</v>
      </c>
      <c r="N381" s="61">
        <v>0.44</v>
      </c>
      <c r="O381">
        <v>1.4051489605968057</v>
      </c>
    </row>
    <row r="382" spans="1:15" x14ac:dyDescent="0.2">
      <c r="A382" s="155">
        <v>0.5</v>
      </c>
      <c r="B382" s="61">
        <v>2.1970299999999998</v>
      </c>
      <c r="C382" s="144">
        <f>((A382-B382)^2)/B382</f>
        <v>1.3108199801095113</v>
      </c>
      <c r="D382" s="159">
        <v>0.44</v>
      </c>
      <c r="E382" s="160">
        <v>2.1970299999999998</v>
      </c>
      <c r="F382" s="161">
        <f>((D382-E382)^2)/E382</f>
        <v>1.4051489605968057</v>
      </c>
      <c r="H382" s="61">
        <v>0.44</v>
      </c>
      <c r="N382" s="61">
        <v>0.44</v>
      </c>
      <c r="O382">
        <v>1.4051489605968057</v>
      </c>
    </row>
    <row r="383" spans="1:15" x14ac:dyDescent="0.2">
      <c r="A383" s="155">
        <v>0.32</v>
      </c>
      <c r="B383" s="61">
        <v>2.1970299999999998</v>
      </c>
      <c r="C383" s="144">
        <f>((A383-B383)^2)/B383</f>
        <v>1.6036383758528556</v>
      </c>
      <c r="D383" s="159">
        <v>0.44</v>
      </c>
      <c r="E383" s="160">
        <v>2.1970299999999998</v>
      </c>
      <c r="F383" s="161">
        <f>((D383-E383)^2)/E383</f>
        <v>1.4051489605968057</v>
      </c>
      <c r="H383" s="61">
        <v>0.44</v>
      </c>
      <c r="N383" s="61">
        <v>0.44</v>
      </c>
      <c r="O383">
        <v>1.4051489605968057</v>
      </c>
    </row>
    <row r="384" spans="1:15" x14ac:dyDescent="0.2">
      <c r="A384" s="155">
        <v>0.28000000000000003</v>
      </c>
      <c r="B384" s="61">
        <v>2.1970299999999998</v>
      </c>
      <c r="C384" s="144">
        <f>((A384-B384)^2)/B384</f>
        <v>1.6727145377623425</v>
      </c>
      <c r="D384" s="159">
        <v>0.44</v>
      </c>
      <c r="E384" s="160">
        <v>2.1970299999999998</v>
      </c>
      <c r="F384" s="161">
        <f>((D384-E384)^2)/E384</f>
        <v>1.4051489605968057</v>
      </c>
      <c r="H384" s="61">
        <v>0.44</v>
      </c>
      <c r="N384" s="61">
        <v>0.44</v>
      </c>
      <c r="O384">
        <v>1.4051489605968057</v>
      </c>
    </row>
    <row r="385" spans="1:15" x14ac:dyDescent="0.2">
      <c r="A385" s="155">
        <v>0.28000000000000003</v>
      </c>
      <c r="B385" s="61">
        <v>2.1970299999999998</v>
      </c>
      <c r="C385" s="144">
        <f>((A385-B385)^2)/B385</f>
        <v>1.6727145377623425</v>
      </c>
      <c r="D385" s="159">
        <v>0.44</v>
      </c>
      <c r="E385" s="160">
        <v>2.1970299999999998</v>
      </c>
      <c r="F385" s="161">
        <f>((D385-E385)^2)/E385</f>
        <v>1.4051489605968057</v>
      </c>
      <c r="H385" s="61">
        <v>0.44</v>
      </c>
      <c r="N385" s="61">
        <v>0.44</v>
      </c>
      <c r="O385">
        <v>1.4051489605968057</v>
      </c>
    </row>
    <row r="386" spans="1:15" x14ac:dyDescent="0.2">
      <c r="A386" s="155">
        <v>0.96</v>
      </c>
      <c r="B386" s="61">
        <v>2.1970299999999998</v>
      </c>
      <c r="C386" s="144">
        <f>((A386-B386)^2)/B386</f>
        <v>0.69650538267570306</v>
      </c>
      <c r="D386" s="159">
        <v>0.46</v>
      </c>
      <c r="E386" s="160">
        <v>2.1970299999999998</v>
      </c>
      <c r="F386" s="161">
        <f>((D386-E386)^2)/E386</f>
        <v>1.3733418391646903</v>
      </c>
      <c r="H386" s="61">
        <v>0.46</v>
      </c>
      <c r="N386" s="61">
        <v>0.46</v>
      </c>
      <c r="O386">
        <v>1.3733418391646903</v>
      </c>
    </row>
    <row r="387" spans="1:15" x14ac:dyDescent="0.2">
      <c r="A387" s="155">
        <v>11</v>
      </c>
      <c r="B387" s="61">
        <v>2.1970299999999998</v>
      </c>
      <c r="C387" s="144">
        <f>((A387-B387)^2)/B387</f>
        <v>35.271380373003559</v>
      </c>
      <c r="D387" s="159">
        <v>0.46</v>
      </c>
      <c r="E387" s="160">
        <v>2.1970299999999998</v>
      </c>
      <c r="F387" s="161">
        <f>((D387-E387)^2)/E387</f>
        <v>1.3733418391646903</v>
      </c>
      <c r="H387" s="61">
        <v>0.46</v>
      </c>
      <c r="N387" s="61">
        <v>0.46</v>
      </c>
      <c r="O387">
        <v>1.3733418391646903</v>
      </c>
    </row>
    <row r="388" spans="1:15" x14ac:dyDescent="0.2">
      <c r="A388" s="155">
        <v>4.22</v>
      </c>
      <c r="B388" s="61">
        <v>2.1970299999999998</v>
      </c>
      <c r="C388" s="144">
        <f>((A388-B388)^2)/B388</f>
        <v>1.8626999271288966</v>
      </c>
      <c r="D388" s="159">
        <v>0.46</v>
      </c>
      <c r="E388" s="160">
        <v>2.1970299999999998</v>
      </c>
      <c r="F388" s="161">
        <f>((D388-E388)^2)/E388</f>
        <v>1.3733418391646903</v>
      </c>
      <c r="H388" s="61">
        <v>0.46</v>
      </c>
      <c r="N388" s="61">
        <v>0.46</v>
      </c>
      <c r="O388">
        <v>1.3733418391646903</v>
      </c>
    </row>
    <row r="389" spans="1:15" x14ac:dyDescent="0.2">
      <c r="A389" s="155">
        <v>0.2</v>
      </c>
      <c r="B389" s="61">
        <v>2.1970299999999998</v>
      </c>
      <c r="C389" s="144">
        <f>((A389-B389)^2)/B389</f>
        <v>1.8152363968175218</v>
      </c>
      <c r="D389" s="159">
        <v>0.46</v>
      </c>
      <c r="E389" s="160">
        <v>2.1970299999999998</v>
      </c>
      <c r="F389" s="161">
        <f>((D389-E389)^2)/E389</f>
        <v>1.3733418391646903</v>
      </c>
      <c r="H389" s="61">
        <v>0.46</v>
      </c>
      <c r="N389" s="61">
        <v>0.46</v>
      </c>
      <c r="O389">
        <v>1.3733418391646903</v>
      </c>
    </row>
    <row r="390" spans="1:15" x14ac:dyDescent="0.2">
      <c r="A390" s="155">
        <v>7.8</v>
      </c>
      <c r="B390" s="61">
        <v>2.1970299999999998</v>
      </c>
      <c r="C390" s="144">
        <f>((A390-B390)^2)/B390</f>
        <v>14.288959559450715</v>
      </c>
      <c r="D390" s="159">
        <v>0.46</v>
      </c>
      <c r="E390" s="160">
        <v>2.1970299999999998</v>
      </c>
      <c r="F390" s="161">
        <f>((D390-E390)^2)/E390</f>
        <v>1.3733418391646903</v>
      </c>
      <c r="H390" s="61">
        <v>0.46</v>
      </c>
      <c r="N390" s="61">
        <v>0.46</v>
      </c>
      <c r="O390">
        <v>1.3733418391646903</v>
      </c>
    </row>
    <row r="391" spans="1:15" x14ac:dyDescent="0.2">
      <c r="A391" s="155">
        <v>0.16</v>
      </c>
      <c r="B391" s="61">
        <v>2.1970299999999998</v>
      </c>
      <c r="C391" s="144">
        <f>((A391-B391)^2)/B391</f>
        <v>1.8886820939632136</v>
      </c>
      <c r="D391" s="159">
        <v>0.46</v>
      </c>
      <c r="E391" s="160">
        <v>2.1970299999999998</v>
      </c>
      <c r="F391" s="161">
        <f>((D391-E391)^2)/E391</f>
        <v>1.3733418391646903</v>
      </c>
      <c r="H391" s="61">
        <v>0.46</v>
      </c>
      <c r="N391" s="61">
        <v>0.46</v>
      </c>
      <c r="O391">
        <v>1.3733418391646903</v>
      </c>
    </row>
    <row r="392" spans="1:15" x14ac:dyDescent="0.2">
      <c r="A392" s="155">
        <v>10.02</v>
      </c>
      <c r="B392" s="61">
        <v>2.1970299999999998</v>
      </c>
      <c r="C392" s="144">
        <f>((A392-B392)^2)/B392</f>
        <v>27.855268075947983</v>
      </c>
      <c r="D392" s="159">
        <v>0.46</v>
      </c>
      <c r="E392" s="160">
        <v>2.1970299999999998</v>
      </c>
      <c r="F392" s="161">
        <f>((D392-E392)^2)/E392</f>
        <v>1.3733418391646903</v>
      </c>
      <c r="H392" s="61">
        <v>0.46</v>
      </c>
      <c r="N392" s="61">
        <v>0.46</v>
      </c>
      <c r="O392">
        <v>1.3733418391646903</v>
      </c>
    </row>
    <row r="393" spans="1:15" x14ac:dyDescent="0.2">
      <c r="A393" s="155">
        <v>0.42</v>
      </c>
      <c r="B393" s="61">
        <v>2.1970299999999998</v>
      </c>
      <c r="C393" s="144">
        <f>((A393-B393)^2)/B393</f>
        <v>1.4373202099652713</v>
      </c>
      <c r="D393" s="159">
        <v>0.46</v>
      </c>
      <c r="E393" s="160">
        <v>2.1970299999999998</v>
      </c>
      <c r="F393" s="161">
        <f>((D393-E393)^2)/E393</f>
        <v>1.3733418391646903</v>
      </c>
      <c r="H393" s="61">
        <v>0.46</v>
      </c>
      <c r="N393" s="61">
        <v>0.46</v>
      </c>
      <c r="O393">
        <v>1.3733418391646903</v>
      </c>
    </row>
    <row r="394" spans="1:15" x14ac:dyDescent="0.2">
      <c r="A394" s="155">
        <v>1.08</v>
      </c>
      <c r="B394" s="61">
        <v>2.1970299999999998</v>
      </c>
      <c r="C394" s="144">
        <f>((A394-B394)^2)/B394</f>
        <v>0.56792853119893649</v>
      </c>
      <c r="D394" s="159">
        <v>0.46</v>
      </c>
      <c r="E394" s="160">
        <v>2.1970299999999998</v>
      </c>
      <c r="F394" s="161">
        <f>((D394-E394)^2)/E394</f>
        <v>1.3733418391646903</v>
      </c>
      <c r="H394" s="61">
        <v>0.46</v>
      </c>
      <c r="N394" s="61">
        <v>0.46</v>
      </c>
      <c r="O394">
        <v>1.3733418391646903</v>
      </c>
    </row>
    <row r="395" spans="1:15" x14ac:dyDescent="0.2">
      <c r="A395" s="155">
        <v>18.82</v>
      </c>
      <c r="B395" s="61">
        <v>2.1970299999999998</v>
      </c>
      <c r="C395" s="144">
        <f>((A395-B395)^2)/B395</f>
        <v>125.77121460376058</v>
      </c>
      <c r="D395" s="159">
        <v>0.46</v>
      </c>
      <c r="E395" s="160">
        <v>2.1970299999999998</v>
      </c>
      <c r="F395" s="161">
        <f>((D395-E395)^2)/E395</f>
        <v>1.3733418391646903</v>
      </c>
      <c r="H395" s="61">
        <v>0.46</v>
      </c>
      <c r="N395" s="61">
        <v>0.46</v>
      </c>
      <c r="O395">
        <v>1.3733418391646903</v>
      </c>
    </row>
    <row r="396" spans="1:15" x14ac:dyDescent="0.2">
      <c r="A396" s="155">
        <v>0.44</v>
      </c>
      <c r="B396" s="61">
        <v>2.1970299999999998</v>
      </c>
      <c r="C396" s="144">
        <f>((A396-B396)^2)/B396</f>
        <v>1.4051489605968057</v>
      </c>
      <c r="D396" s="159">
        <v>0.46</v>
      </c>
      <c r="E396" s="160">
        <v>2.1970299999999998</v>
      </c>
      <c r="F396" s="161">
        <f>((D396-E396)^2)/E396</f>
        <v>1.3733418391646903</v>
      </c>
      <c r="H396" s="61">
        <v>0.46</v>
      </c>
      <c r="N396" s="61">
        <v>0.46</v>
      </c>
      <c r="O396">
        <v>1.3733418391646903</v>
      </c>
    </row>
    <row r="397" spans="1:15" x14ac:dyDescent="0.2">
      <c r="A397" s="155">
        <v>0.57999999999999996</v>
      </c>
      <c r="B397" s="61">
        <v>2.1970299999999998</v>
      </c>
      <c r="C397" s="144">
        <f>((A397-B397)^2)/B397</f>
        <v>1.1901457972353584</v>
      </c>
      <c r="D397" s="159">
        <v>0.46</v>
      </c>
      <c r="E397" s="160">
        <v>2.1970299999999998</v>
      </c>
      <c r="F397" s="161">
        <f>((D397-E397)^2)/E397</f>
        <v>1.3733418391646903</v>
      </c>
      <c r="H397" s="61">
        <v>0.46</v>
      </c>
      <c r="N397" s="61">
        <v>0.46</v>
      </c>
      <c r="O397">
        <v>1.3733418391646903</v>
      </c>
    </row>
    <row r="398" spans="1:15" x14ac:dyDescent="0.2">
      <c r="A398" s="155">
        <v>0.46</v>
      </c>
      <c r="B398" s="61">
        <v>2.1970299999999998</v>
      </c>
      <c r="C398" s="144">
        <f>((A398-B398)^2)/B398</f>
        <v>1.3733418391646903</v>
      </c>
      <c r="D398" s="159">
        <v>0.46</v>
      </c>
      <c r="E398" s="160">
        <v>2.1970299999999998</v>
      </c>
      <c r="F398" s="161">
        <f>((D398-E398)^2)/E398</f>
        <v>1.3733418391646903</v>
      </c>
      <c r="H398" s="61">
        <v>0.46</v>
      </c>
      <c r="N398" s="61">
        <v>0.46</v>
      </c>
      <c r="O398">
        <v>1.3733418391646903</v>
      </c>
    </row>
    <row r="399" spans="1:15" x14ac:dyDescent="0.2">
      <c r="A399" s="155">
        <v>19.36</v>
      </c>
      <c r="B399" s="61">
        <v>2.1970299999999998</v>
      </c>
      <c r="C399" s="144">
        <f>((A399-B399)^2)/B399</f>
        <v>134.07533771541586</v>
      </c>
      <c r="D399" s="159">
        <v>0.46</v>
      </c>
      <c r="E399" s="160">
        <v>2.1970299999999998</v>
      </c>
      <c r="F399" s="161">
        <f>((D399-E399)^2)/E399</f>
        <v>1.3733418391646903</v>
      </c>
      <c r="H399" s="61">
        <v>0.46</v>
      </c>
      <c r="N399" s="61">
        <v>0.46</v>
      </c>
      <c r="O399">
        <v>1.3733418391646903</v>
      </c>
    </row>
    <row r="400" spans="1:15" x14ac:dyDescent="0.2">
      <c r="A400" s="155">
        <v>1.1599999999999999</v>
      </c>
      <c r="B400" s="61">
        <v>2.1970299999999998</v>
      </c>
      <c r="C400" s="144">
        <f>((A400-B400)^2)/B400</f>
        <v>0.48949318894143456</v>
      </c>
      <c r="D400" s="159">
        <v>0.46</v>
      </c>
      <c r="E400" s="160">
        <v>2.1970299999999998</v>
      </c>
      <c r="F400" s="161">
        <f>((D400-E400)^2)/E400</f>
        <v>1.3733418391646903</v>
      </c>
      <c r="H400" s="61">
        <v>0.46</v>
      </c>
      <c r="N400" s="61">
        <v>0.46</v>
      </c>
      <c r="O400">
        <v>1.3733418391646903</v>
      </c>
    </row>
    <row r="401" spans="1:15" x14ac:dyDescent="0.2">
      <c r="A401" s="155">
        <v>0.26</v>
      </c>
      <c r="B401" s="61">
        <v>2.1970299999999998</v>
      </c>
      <c r="C401" s="144">
        <f>((A401-B401)^2)/B401</f>
        <v>1.7077988106216118</v>
      </c>
      <c r="D401" s="159">
        <v>0.46</v>
      </c>
      <c r="E401" s="160">
        <v>2.1970299999999998</v>
      </c>
      <c r="F401" s="161">
        <f>((D401-E401)^2)/E401</f>
        <v>1.3733418391646903</v>
      </c>
      <c r="H401" s="61">
        <v>0.46</v>
      </c>
      <c r="N401" s="61">
        <v>0.46</v>
      </c>
      <c r="O401">
        <v>1.3733418391646903</v>
      </c>
    </row>
    <row r="402" spans="1:15" x14ac:dyDescent="0.2">
      <c r="A402" s="155">
        <v>0.62</v>
      </c>
      <c r="B402" s="61">
        <v>2.1970299999999998</v>
      </c>
      <c r="C402" s="144">
        <f>((A402-B402)^2)/B402</f>
        <v>1.1319934734163846</v>
      </c>
      <c r="D402" s="159">
        <v>0.46</v>
      </c>
      <c r="E402" s="160">
        <v>2.1970299999999998</v>
      </c>
      <c r="F402" s="161">
        <f>((D402-E402)^2)/E402</f>
        <v>1.3733418391646903</v>
      </c>
      <c r="H402" s="61">
        <v>0.46</v>
      </c>
      <c r="N402" s="61">
        <v>0.46</v>
      </c>
      <c r="O402">
        <v>1.3733418391646903</v>
      </c>
    </row>
    <row r="403" spans="1:15" x14ac:dyDescent="0.2">
      <c r="A403" s="155">
        <v>1.06</v>
      </c>
      <c r="B403" s="61">
        <v>2.1970299999999998</v>
      </c>
      <c r="C403" s="144">
        <f>((A403-B403)^2)/B403</f>
        <v>0.58844768660418811</v>
      </c>
      <c r="D403" s="159">
        <v>0.46</v>
      </c>
      <c r="E403" s="160">
        <v>2.1970299999999998</v>
      </c>
      <c r="F403" s="161">
        <f>((D403-E403)^2)/E403</f>
        <v>1.3733418391646903</v>
      </c>
      <c r="H403" s="61">
        <v>0.46</v>
      </c>
      <c r="N403" s="61">
        <v>0.46</v>
      </c>
      <c r="O403">
        <v>1.3733418391646903</v>
      </c>
    </row>
    <row r="404" spans="1:15" x14ac:dyDescent="0.2">
      <c r="A404" s="155">
        <v>17.760000000000002</v>
      </c>
      <c r="B404" s="61">
        <v>2.1970299999999998</v>
      </c>
      <c r="C404" s="144">
        <f>((A404-B404)^2)/B404</f>
        <v>110.24247972075942</v>
      </c>
      <c r="D404" s="159">
        <v>0.46</v>
      </c>
      <c r="E404" s="160">
        <v>2.1970299999999998</v>
      </c>
      <c r="F404" s="161">
        <f>((D404-E404)^2)/E404</f>
        <v>1.3733418391646903</v>
      </c>
      <c r="H404" s="61">
        <v>0.46</v>
      </c>
      <c r="N404" s="61">
        <v>0.46</v>
      </c>
      <c r="O404">
        <v>1.3733418391646903</v>
      </c>
    </row>
    <row r="405" spans="1:15" x14ac:dyDescent="0.2">
      <c r="A405" s="155">
        <v>0.4</v>
      </c>
      <c r="B405" s="61">
        <v>2.1970299999999998</v>
      </c>
      <c r="C405" s="144">
        <f>((A405-B405)^2)/B405</f>
        <v>1.4698555872700874</v>
      </c>
      <c r="D405" s="159">
        <v>0.46</v>
      </c>
      <c r="E405" s="160">
        <v>2.1970299999999998</v>
      </c>
      <c r="F405" s="161">
        <f>((D405-E405)^2)/E405</f>
        <v>1.3733418391646903</v>
      </c>
      <c r="H405" s="61">
        <v>0.46</v>
      </c>
      <c r="N405" s="61">
        <v>0.46</v>
      </c>
      <c r="O405">
        <v>1.3733418391646903</v>
      </c>
    </row>
    <row r="406" spans="1:15" x14ac:dyDescent="0.2">
      <c r="A406" s="155">
        <v>0.48</v>
      </c>
      <c r="B406" s="61">
        <v>2.1970299999999998</v>
      </c>
      <c r="C406" s="144">
        <f>((A406-B406)^2)/B406</f>
        <v>1.3418988456689256</v>
      </c>
      <c r="D406" s="159">
        <v>0.46</v>
      </c>
      <c r="E406" s="160">
        <v>2.1970299999999998</v>
      </c>
      <c r="F406" s="161">
        <f>((D406-E406)^2)/E406</f>
        <v>1.3733418391646903</v>
      </c>
      <c r="H406" s="61">
        <v>0.46</v>
      </c>
      <c r="N406" s="61">
        <v>0.46</v>
      </c>
      <c r="O406">
        <v>1.3733418391646903</v>
      </c>
    </row>
    <row r="407" spans="1:15" x14ac:dyDescent="0.2">
      <c r="A407" s="155">
        <v>2.36</v>
      </c>
      <c r="B407" s="61">
        <v>2.1970299999999998</v>
      </c>
      <c r="C407" s="144">
        <f>((A407-B407)^2)/B407</f>
        <v>1.2088692871740496E-2</v>
      </c>
      <c r="D407" s="159">
        <v>0.46</v>
      </c>
      <c r="E407" s="160">
        <v>2.1970299999999998</v>
      </c>
      <c r="F407" s="161">
        <f>((D407-E407)^2)/E407</f>
        <v>1.3733418391646903</v>
      </c>
      <c r="H407" s="61">
        <v>0.46</v>
      </c>
      <c r="N407" s="61">
        <v>0.46</v>
      </c>
      <c r="O407">
        <v>1.3733418391646903</v>
      </c>
    </row>
    <row r="408" spans="1:15" x14ac:dyDescent="0.2">
      <c r="A408" s="155">
        <v>1.1000000000000001</v>
      </c>
      <c r="B408" s="61">
        <v>2.1970299999999998</v>
      </c>
      <c r="C408" s="144">
        <f>((A408-B408)^2)/B408</f>
        <v>0.5477735037300353</v>
      </c>
      <c r="D408" s="159">
        <v>0.46</v>
      </c>
      <c r="E408" s="160">
        <v>2.1970299999999998</v>
      </c>
      <c r="F408" s="161">
        <f>((D408-E408)^2)/E408</f>
        <v>1.3733418391646903</v>
      </c>
      <c r="H408" s="61">
        <v>0.46</v>
      </c>
      <c r="N408" s="61">
        <v>0.46</v>
      </c>
      <c r="O408">
        <v>1.3733418391646903</v>
      </c>
    </row>
    <row r="409" spans="1:15" x14ac:dyDescent="0.2">
      <c r="A409" s="155">
        <v>1.18</v>
      </c>
      <c r="B409" s="61">
        <v>2.1970299999999998</v>
      </c>
      <c r="C409" s="144">
        <f>((A409-B409)^2)/B409</f>
        <v>0.47079467321793511</v>
      </c>
      <c r="D409" s="159">
        <v>0.46</v>
      </c>
      <c r="E409" s="160">
        <v>2.1970299999999998</v>
      </c>
      <c r="F409" s="161">
        <f>((D409-E409)^2)/E409</f>
        <v>1.3733418391646903</v>
      </c>
      <c r="H409" s="61">
        <v>0.46</v>
      </c>
      <c r="N409" s="61">
        <v>0.46</v>
      </c>
      <c r="O409">
        <v>1.3733418391646903</v>
      </c>
    </row>
    <row r="410" spans="1:15" x14ac:dyDescent="0.2">
      <c r="A410" s="155">
        <v>11.14</v>
      </c>
      <c r="B410" s="61">
        <v>2.1970299999999998</v>
      </c>
      <c r="C410" s="144">
        <f>((A410-B410)^2)/B410</f>
        <v>36.402194062393335</v>
      </c>
      <c r="D410" s="159">
        <v>0.46</v>
      </c>
      <c r="E410" s="160">
        <v>2.1970299999999998</v>
      </c>
      <c r="F410" s="161">
        <f>((D410-E410)^2)/E410</f>
        <v>1.3733418391646903</v>
      </c>
      <c r="H410" s="61">
        <v>0.46</v>
      </c>
      <c r="N410" s="61">
        <v>0.46</v>
      </c>
      <c r="O410">
        <v>1.3733418391646903</v>
      </c>
    </row>
    <row r="411" spans="1:15" x14ac:dyDescent="0.2">
      <c r="A411" s="155">
        <v>16.740000000000002</v>
      </c>
      <c r="B411" s="61">
        <v>2.1970299999999998</v>
      </c>
      <c r="C411" s="144">
        <f>((A411-B411)^2)/B411</f>
        <v>96.265402120544593</v>
      </c>
      <c r="D411" s="159">
        <v>0.46</v>
      </c>
      <c r="E411" s="160">
        <v>2.1970299999999998</v>
      </c>
      <c r="F411" s="161">
        <f>((D411-E411)^2)/E411</f>
        <v>1.3733418391646903</v>
      </c>
      <c r="H411" s="61">
        <v>0.46</v>
      </c>
      <c r="N411" s="61">
        <v>0.46</v>
      </c>
      <c r="O411">
        <v>1.3733418391646903</v>
      </c>
    </row>
    <row r="412" spans="1:15" x14ac:dyDescent="0.2">
      <c r="A412" s="155">
        <v>17.32</v>
      </c>
      <c r="B412" s="61">
        <v>2.1970299999999998</v>
      </c>
      <c r="C412" s="144">
        <f>((A412-B412)^2)/B412</f>
        <v>104.09699531681407</v>
      </c>
      <c r="D412" s="159">
        <v>0.46</v>
      </c>
      <c r="E412" s="160">
        <v>2.1970299999999998</v>
      </c>
      <c r="F412" s="161">
        <f>((D412-E412)^2)/E412</f>
        <v>1.3733418391646903</v>
      </c>
      <c r="H412" s="61">
        <v>0.46</v>
      </c>
      <c r="N412" s="61">
        <v>0.46</v>
      </c>
      <c r="O412">
        <v>1.3733418391646903</v>
      </c>
    </row>
    <row r="413" spans="1:15" x14ac:dyDescent="0.2">
      <c r="A413" s="155">
        <v>14.56</v>
      </c>
      <c r="B413" s="61">
        <v>2.1970299999999998</v>
      </c>
      <c r="C413" s="144">
        <f>((A413-B413)^2)/B413</f>
        <v>69.568020109374942</v>
      </c>
      <c r="D413" s="159">
        <v>0.46</v>
      </c>
      <c r="E413" s="160">
        <v>2.1970299999999998</v>
      </c>
      <c r="F413" s="161">
        <f>((D413-E413)^2)/E413</f>
        <v>1.3733418391646903</v>
      </c>
      <c r="H413" s="61">
        <v>0.46</v>
      </c>
      <c r="N413" s="61">
        <v>0.46</v>
      </c>
      <c r="O413">
        <v>1.3733418391646903</v>
      </c>
    </row>
    <row r="414" spans="1:15" x14ac:dyDescent="0.2">
      <c r="A414" s="155">
        <v>3.8000000000000003</v>
      </c>
      <c r="B414" s="61">
        <v>2.1970299999999998</v>
      </c>
      <c r="C414" s="144">
        <f>((A414-B414)^2)/B414</f>
        <v>1.1695392511253837</v>
      </c>
      <c r="D414" s="159">
        <v>0.46</v>
      </c>
      <c r="E414" s="160">
        <v>2.1970299999999998</v>
      </c>
      <c r="F414" s="161">
        <f>((D414-E414)^2)/E414</f>
        <v>1.3733418391646903</v>
      </c>
      <c r="H414" s="61">
        <v>0.46</v>
      </c>
      <c r="N414" s="61">
        <v>0.46</v>
      </c>
      <c r="O414">
        <v>1.3733418391646903</v>
      </c>
    </row>
    <row r="415" spans="1:15" x14ac:dyDescent="0.2">
      <c r="A415" s="155">
        <v>0.42</v>
      </c>
      <c r="B415" s="61">
        <v>2.1970299999999998</v>
      </c>
      <c r="C415" s="144">
        <f>((A415-B415)^2)/B415</f>
        <v>1.4373202099652713</v>
      </c>
      <c r="D415" s="159">
        <v>0.48</v>
      </c>
      <c r="E415" s="160">
        <v>2.1970299999999998</v>
      </c>
      <c r="F415" s="161">
        <f>((D415-E415)^2)/E415</f>
        <v>1.3418988456689256</v>
      </c>
      <c r="H415" s="61">
        <v>0.48</v>
      </c>
      <c r="N415" s="61">
        <v>0.48</v>
      </c>
      <c r="O415">
        <v>1.3418988456689256</v>
      </c>
    </row>
    <row r="416" spans="1:15" x14ac:dyDescent="0.2">
      <c r="A416" s="155">
        <v>7.16</v>
      </c>
      <c r="B416" s="61">
        <v>2.1970299999999998</v>
      </c>
      <c r="C416" s="144">
        <f>((A416-B416)^2)/B416</f>
        <v>11.211076417208689</v>
      </c>
      <c r="D416" s="159">
        <v>0.48</v>
      </c>
      <c r="E416" s="160">
        <v>2.1970299999999998</v>
      </c>
      <c r="F416" s="161">
        <f>((D416-E416)^2)/E416</f>
        <v>1.3418988456689256</v>
      </c>
      <c r="H416" s="61">
        <v>0.48</v>
      </c>
      <c r="N416" s="61">
        <v>0.48</v>
      </c>
      <c r="O416">
        <v>1.3418988456689256</v>
      </c>
    </row>
    <row r="417" spans="1:15" x14ac:dyDescent="0.2">
      <c r="A417" s="155">
        <v>0.74</v>
      </c>
      <c r="B417" s="61">
        <v>2.1970299999999998</v>
      </c>
      <c r="C417" s="144">
        <f>((A417-B417)^2)/B417</f>
        <v>0.96627557243187379</v>
      </c>
      <c r="D417" s="159">
        <v>0.48</v>
      </c>
      <c r="E417" s="160">
        <v>2.1970299999999998</v>
      </c>
      <c r="F417" s="161">
        <f>((D417-E417)^2)/E417</f>
        <v>1.3418988456689256</v>
      </c>
      <c r="H417" s="61">
        <v>0.48</v>
      </c>
      <c r="N417" s="61">
        <v>0.48</v>
      </c>
      <c r="O417">
        <v>1.3418988456689256</v>
      </c>
    </row>
    <row r="418" spans="1:15" x14ac:dyDescent="0.2">
      <c r="A418" s="155">
        <v>2.9</v>
      </c>
      <c r="B418" s="61">
        <v>2.1970299999999998</v>
      </c>
      <c r="C418" s="144">
        <f>((A418-B418)^2)/B418</f>
        <v>0.22492493088396617</v>
      </c>
      <c r="D418" s="159">
        <v>0.48</v>
      </c>
      <c r="E418" s="160">
        <v>2.1970299999999998</v>
      </c>
      <c r="F418" s="161">
        <f>((D418-E418)^2)/E418</f>
        <v>1.3418988456689256</v>
      </c>
      <c r="H418" s="61">
        <v>0.48</v>
      </c>
      <c r="N418" s="61">
        <v>0.48</v>
      </c>
      <c r="O418">
        <v>1.3418988456689256</v>
      </c>
    </row>
    <row r="419" spans="1:15" x14ac:dyDescent="0.2">
      <c r="A419" s="155">
        <v>12.6</v>
      </c>
      <c r="B419" s="61">
        <v>2.1970299999999998</v>
      </c>
      <c r="C419" s="144">
        <f>((A419-B419)^2)/B419</f>
        <v>49.258218968744174</v>
      </c>
      <c r="D419" s="159">
        <v>0.48</v>
      </c>
      <c r="E419" s="160">
        <v>2.1970299999999998</v>
      </c>
      <c r="F419" s="161">
        <f>((D419-E419)^2)/E419</f>
        <v>1.3418988456689256</v>
      </c>
      <c r="H419" s="61">
        <v>0.48</v>
      </c>
      <c r="N419" s="61">
        <v>0.48</v>
      </c>
      <c r="O419">
        <v>1.3418988456689256</v>
      </c>
    </row>
    <row r="420" spans="1:15" x14ac:dyDescent="0.2">
      <c r="A420" s="155">
        <v>0.78</v>
      </c>
      <c r="B420" s="61">
        <v>2.1970299999999998</v>
      </c>
      <c r="C420" s="144">
        <f>((A420-B420)^2)/B420</f>
        <v>0.91394929559450699</v>
      </c>
      <c r="D420" s="159">
        <v>0.48</v>
      </c>
      <c r="E420" s="160">
        <v>2.1970299999999998</v>
      </c>
      <c r="F420" s="161">
        <f>((D420-E420)^2)/E420</f>
        <v>1.3418988456689256</v>
      </c>
      <c r="H420" s="61">
        <v>0.48</v>
      </c>
      <c r="N420" s="61">
        <v>0.48</v>
      </c>
      <c r="O420">
        <v>1.3418988456689256</v>
      </c>
    </row>
    <row r="421" spans="1:15" x14ac:dyDescent="0.2">
      <c r="A421" s="155">
        <v>4.9000000000000004</v>
      </c>
      <c r="B421" s="61">
        <v>2.1970299999999998</v>
      </c>
      <c r="C421" s="144">
        <f>((A421-B421)^2)/B421</f>
        <v>3.3254196897174841</v>
      </c>
      <c r="D421" s="159">
        <v>0.48</v>
      </c>
      <c r="E421" s="160">
        <v>2.1970299999999998</v>
      </c>
      <c r="F421" s="161">
        <f>((D421-E421)^2)/E421</f>
        <v>1.3418988456689256</v>
      </c>
      <c r="H421" s="61">
        <v>0.48</v>
      </c>
      <c r="N421" s="61">
        <v>0.48</v>
      </c>
      <c r="O421">
        <v>1.3418988456689256</v>
      </c>
    </row>
    <row r="422" spans="1:15" x14ac:dyDescent="0.2">
      <c r="A422" s="155">
        <v>0.38</v>
      </c>
      <c r="B422" s="61">
        <v>2.1970299999999998</v>
      </c>
      <c r="C422" s="144">
        <f>((A422-B422)^2)/B422</f>
        <v>1.5027550925112538</v>
      </c>
      <c r="D422" s="159">
        <v>0.48</v>
      </c>
      <c r="E422" s="160">
        <v>2.1970299999999998</v>
      </c>
      <c r="F422" s="161">
        <f>((D422-E422)^2)/E422</f>
        <v>1.3418988456689256</v>
      </c>
      <c r="H422" s="61">
        <v>0.48</v>
      </c>
      <c r="N422" s="61">
        <v>0.48</v>
      </c>
      <c r="O422">
        <v>1.3418988456689256</v>
      </c>
    </row>
    <row r="423" spans="1:15" x14ac:dyDescent="0.2">
      <c r="A423" s="155">
        <v>0.8</v>
      </c>
      <c r="B423" s="61">
        <v>2.1970299999999998</v>
      </c>
      <c r="C423" s="144">
        <f>((A423-B423)^2)/B423</f>
        <v>0.88833234908034908</v>
      </c>
      <c r="D423" s="159">
        <v>0.48</v>
      </c>
      <c r="E423" s="160">
        <v>2.1970299999999998</v>
      </c>
      <c r="F423" s="161">
        <f>((D423-E423)^2)/E423</f>
        <v>1.3418988456689256</v>
      </c>
      <c r="H423" s="61">
        <v>0.48</v>
      </c>
      <c r="N423" s="61">
        <v>0.48</v>
      </c>
      <c r="O423">
        <v>1.3418988456689256</v>
      </c>
    </row>
    <row r="424" spans="1:15" x14ac:dyDescent="0.2">
      <c r="A424" s="155">
        <v>8.24</v>
      </c>
      <c r="B424" s="61">
        <v>2.1970299999999998</v>
      </c>
      <c r="C424" s="144">
        <f>((A424-B424)^2)/B424</f>
        <v>16.621296213934269</v>
      </c>
      <c r="D424" s="159">
        <v>0.48</v>
      </c>
      <c r="E424" s="160">
        <v>2.1970299999999998</v>
      </c>
      <c r="F424" s="161">
        <f>((D424-E424)^2)/E424</f>
        <v>1.3418988456689256</v>
      </c>
      <c r="H424" s="61">
        <v>0.48</v>
      </c>
      <c r="N424" s="61">
        <v>0.48</v>
      </c>
      <c r="O424">
        <v>1.3418988456689256</v>
      </c>
    </row>
    <row r="425" spans="1:15" x14ac:dyDescent="0.2">
      <c r="A425" s="155">
        <v>0.1</v>
      </c>
      <c r="B425" s="61">
        <v>2.1970299999999998</v>
      </c>
      <c r="C425" s="144">
        <f>((A425-B425)^2)/B425</f>
        <v>2.0015815992043802</v>
      </c>
      <c r="D425" s="159">
        <v>0.48</v>
      </c>
      <c r="E425" s="160">
        <v>2.1970299999999998</v>
      </c>
      <c r="F425" s="161">
        <f>((D425-E425)^2)/E425</f>
        <v>1.3418988456689256</v>
      </c>
      <c r="H425" s="61">
        <v>0.48</v>
      </c>
      <c r="N425" s="61">
        <v>0.48</v>
      </c>
      <c r="O425">
        <v>1.3418988456689256</v>
      </c>
    </row>
    <row r="426" spans="1:15" x14ac:dyDescent="0.2">
      <c r="A426" s="155">
        <v>7.92</v>
      </c>
      <c r="B426" s="61">
        <v>2.1970299999999998</v>
      </c>
      <c r="C426" s="144">
        <f>((A426-B426)^2)/B426</f>
        <v>14.907573233365044</v>
      </c>
      <c r="D426" s="159">
        <v>0.48</v>
      </c>
      <c r="E426" s="160">
        <v>2.1970299999999998</v>
      </c>
      <c r="F426" s="161">
        <f>((D426-E426)^2)/E426</f>
        <v>1.3418988456689256</v>
      </c>
      <c r="H426" s="61">
        <v>0.48</v>
      </c>
      <c r="N426" s="61">
        <v>0.48</v>
      </c>
      <c r="O426">
        <v>1.3418988456689256</v>
      </c>
    </row>
    <row r="427" spans="1:15" x14ac:dyDescent="0.2">
      <c r="A427" s="155">
        <v>4.6399999999999997</v>
      </c>
      <c r="B427" s="61">
        <v>2.1970299999999998</v>
      </c>
      <c r="C427" s="144">
        <f>((A427-B427)^2)/B427</f>
        <v>2.716441023062953</v>
      </c>
      <c r="D427" s="159">
        <v>0.48</v>
      </c>
      <c r="E427" s="160">
        <v>2.1970299999999998</v>
      </c>
      <c r="F427" s="161">
        <f>((D427-E427)^2)/E427</f>
        <v>1.3418988456689256</v>
      </c>
      <c r="H427" s="61">
        <v>0.48</v>
      </c>
      <c r="N427" s="61">
        <v>0.48</v>
      </c>
      <c r="O427">
        <v>1.3418988456689256</v>
      </c>
    </row>
    <row r="428" spans="1:15" x14ac:dyDescent="0.2">
      <c r="A428" s="155">
        <v>2.88</v>
      </c>
      <c r="B428" s="61">
        <v>2.1970299999999998</v>
      </c>
      <c r="C428" s="144">
        <f>((A428-B428)^2)/B428</f>
        <v>0.21230844408132804</v>
      </c>
      <c r="D428" s="159">
        <v>0.48</v>
      </c>
      <c r="E428" s="160">
        <v>2.1970299999999998</v>
      </c>
      <c r="F428" s="161">
        <f>((D428-E428)^2)/E428</f>
        <v>1.3418988456689256</v>
      </c>
      <c r="H428" s="61">
        <v>0.48</v>
      </c>
      <c r="N428" s="61">
        <v>0.48</v>
      </c>
      <c r="O428">
        <v>1.3418988456689256</v>
      </c>
    </row>
    <row r="429" spans="1:15" x14ac:dyDescent="0.2">
      <c r="A429" s="155">
        <v>1.3</v>
      </c>
      <c r="B429" s="61">
        <v>2.1970299999999998</v>
      </c>
      <c r="C429" s="144">
        <f>((A429-B429)^2)/B429</f>
        <v>0.36625026554029744</v>
      </c>
      <c r="D429" s="159">
        <v>0.48</v>
      </c>
      <c r="E429" s="160">
        <v>2.1970299999999998</v>
      </c>
      <c r="F429" s="161">
        <f>((D429-E429)^2)/E429</f>
        <v>1.3418988456689256</v>
      </c>
      <c r="H429" s="61">
        <v>0.48</v>
      </c>
      <c r="N429" s="61">
        <v>0.48</v>
      </c>
      <c r="O429">
        <v>1.3418988456689256</v>
      </c>
    </row>
    <row r="430" spans="1:15" x14ac:dyDescent="0.2">
      <c r="A430" s="155">
        <v>1.1400000000000001</v>
      </c>
      <c r="B430" s="61">
        <v>2.1970299999999998</v>
      </c>
      <c r="C430" s="144">
        <f>((A430-B430)^2)/B430</f>
        <v>0.50855583260128423</v>
      </c>
      <c r="D430" s="159">
        <v>0.48</v>
      </c>
      <c r="E430" s="160">
        <v>2.1970299999999998</v>
      </c>
      <c r="F430" s="161">
        <f>((D430-E430)^2)/E430</f>
        <v>1.3418988456689256</v>
      </c>
      <c r="H430" s="61">
        <v>0.48</v>
      </c>
      <c r="N430" s="61">
        <v>0.48</v>
      </c>
      <c r="O430">
        <v>1.3418988456689256</v>
      </c>
    </row>
    <row r="431" spans="1:15" x14ac:dyDescent="0.2">
      <c r="A431" s="155">
        <v>1.5</v>
      </c>
      <c r="B431" s="61">
        <v>2.1970299999999998</v>
      </c>
      <c r="C431" s="144">
        <f>((A431-B431)^2)/B431</f>
        <v>0.2211398209856032</v>
      </c>
      <c r="D431" s="159">
        <v>0.48</v>
      </c>
      <c r="E431" s="160">
        <v>2.1970299999999998</v>
      </c>
      <c r="F431" s="161">
        <f>((D431-E431)^2)/E431</f>
        <v>1.3418988456689256</v>
      </c>
      <c r="H431" s="61">
        <v>0.48</v>
      </c>
      <c r="N431" s="61">
        <v>0.48</v>
      </c>
      <c r="O431">
        <v>1.3418988456689256</v>
      </c>
    </row>
    <row r="432" spans="1:15" x14ac:dyDescent="0.2">
      <c r="A432" s="155">
        <v>0.72</v>
      </c>
      <c r="B432" s="61">
        <v>2.1970299999999998</v>
      </c>
      <c r="C432" s="144">
        <f>((A432-B432)^2)/B432</f>
        <v>0.99298490275508289</v>
      </c>
      <c r="D432" s="159">
        <v>0.48</v>
      </c>
      <c r="E432" s="160">
        <v>2.1970299999999998</v>
      </c>
      <c r="F432" s="161">
        <f>((D432-E432)^2)/E432</f>
        <v>1.3418988456689256</v>
      </c>
      <c r="H432" s="61">
        <v>0.48</v>
      </c>
      <c r="N432" s="61">
        <v>0.48</v>
      </c>
      <c r="O432">
        <v>1.3418988456689256</v>
      </c>
    </row>
    <row r="433" spans="1:15" x14ac:dyDescent="0.2">
      <c r="A433" s="155">
        <v>2.58</v>
      </c>
      <c r="B433" s="61">
        <v>2.1970299999999998</v>
      </c>
      <c r="C433" s="144">
        <f>((A433-B433)^2)/B433</f>
        <v>6.6756494403808875E-2</v>
      </c>
      <c r="D433" s="159">
        <v>0.48</v>
      </c>
      <c r="E433" s="160">
        <v>2.1970299999999998</v>
      </c>
      <c r="F433" s="161">
        <f>((D433-E433)^2)/E433</f>
        <v>1.3418988456689256</v>
      </c>
      <c r="H433" s="61">
        <v>0.48</v>
      </c>
      <c r="N433" s="61">
        <v>0.48</v>
      </c>
      <c r="O433">
        <v>1.3418988456689256</v>
      </c>
    </row>
    <row r="434" spans="1:15" x14ac:dyDescent="0.2">
      <c r="A434" s="155">
        <v>10.58</v>
      </c>
      <c r="B434" s="61">
        <v>2.1970299999999998</v>
      </c>
      <c r="C434" s="144">
        <f>((A434-B434)^2)/B434</f>
        <v>31.985992918121287</v>
      </c>
      <c r="D434" s="159">
        <v>0.48</v>
      </c>
      <c r="E434" s="160">
        <v>2.1970299999999998</v>
      </c>
      <c r="F434" s="161">
        <f>((D434-E434)^2)/E434</f>
        <v>1.3418988456689256</v>
      </c>
      <c r="H434" s="61">
        <v>0.48</v>
      </c>
      <c r="N434" s="61">
        <v>0.48</v>
      </c>
      <c r="O434">
        <v>1.3418988456689256</v>
      </c>
    </row>
    <row r="435" spans="1:15" x14ac:dyDescent="0.2">
      <c r="A435" s="155">
        <v>0.18</v>
      </c>
      <c r="B435" s="61">
        <v>2.1970299999999998</v>
      </c>
      <c r="C435" s="144">
        <f>((A435-B435)^2)/B435</f>
        <v>1.8517771814221919</v>
      </c>
      <c r="D435" s="159">
        <v>0.48</v>
      </c>
      <c r="E435" s="160">
        <v>2.1970299999999998</v>
      </c>
      <c r="F435" s="161">
        <f>((D435-E435)^2)/E435</f>
        <v>1.3418988456689256</v>
      </c>
      <c r="H435" s="61">
        <v>0.48</v>
      </c>
      <c r="N435" s="61">
        <v>0.48</v>
      </c>
      <c r="O435">
        <v>1.3418988456689256</v>
      </c>
    </row>
    <row r="436" spans="1:15" x14ac:dyDescent="0.2">
      <c r="A436" s="155">
        <v>5.2</v>
      </c>
      <c r="B436" s="61">
        <v>2.1970299999999998</v>
      </c>
      <c r="C436" s="144">
        <f>((A436-B436)^2)/B436</f>
        <v>4.1045542486447628</v>
      </c>
      <c r="D436" s="159">
        <v>0.48</v>
      </c>
      <c r="E436" s="160">
        <v>2.1970299999999998</v>
      </c>
      <c r="F436" s="161">
        <f>((D436-E436)^2)/E436</f>
        <v>1.3418988456689256</v>
      </c>
      <c r="H436" s="61">
        <v>0.48</v>
      </c>
      <c r="N436" s="61">
        <v>0.48</v>
      </c>
      <c r="O436">
        <v>1.3418988456689256</v>
      </c>
    </row>
    <row r="437" spans="1:15" x14ac:dyDescent="0.2">
      <c r="A437" s="155">
        <v>1.8800000000000001</v>
      </c>
      <c r="B437" s="61">
        <v>2.1970299999999998</v>
      </c>
      <c r="C437" s="144">
        <f>((A437-B437)^2)/B437</f>
        <v>4.5747222796229371E-2</v>
      </c>
      <c r="D437" s="159">
        <v>0.48</v>
      </c>
      <c r="E437" s="160">
        <v>2.1970299999999998</v>
      </c>
      <c r="F437" s="161">
        <f>((D437-E437)^2)/E437</f>
        <v>1.3418988456689256</v>
      </c>
      <c r="H437" s="61">
        <v>0.48</v>
      </c>
      <c r="N437" s="61">
        <v>0.48</v>
      </c>
      <c r="O437">
        <v>1.3418988456689256</v>
      </c>
    </row>
    <row r="438" spans="1:15" x14ac:dyDescent="0.2">
      <c r="A438" s="155">
        <v>3.08</v>
      </c>
      <c r="B438" s="61">
        <v>2.1970299999999998</v>
      </c>
      <c r="C438" s="144">
        <f>((A438-B438)^2)/B438</f>
        <v>0.35485906924347893</v>
      </c>
      <c r="D438" s="159">
        <v>0.48</v>
      </c>
      <c r="E438" s="160">
        <v>2.1970299999999998</v>
      </c>
      <c r="F438" s="161">
        <f>((D438-E438)^2)/E438</f>
        <v>1.3418988456689256</v>
      </c>
      <c r="H438" s="61">
        <v>0.48</v>
      </c>
      <c r="N438" s="61">
        <v>0.48</v>
      </c>
      <c r="O438">
        <v>1.3418988456689256</v>
      </c>
    </row>
    <row r="439" spans="1:15" x14ac:dyDescent="0.2">
      <c r="A439" s="155">
        <v>0.38</v>
      </c>
      <c r="B439" s="61">
        <v>2.1970299999999998</v>
      </c>
      <c r="C439" s="144">
        <f>((A439-B439)^2)/B439</f>
        <v>1.5027550925112538</v>
      </c>
      <c r="D439" s="159">
        <v>0.48</v>
      </c>
      <c r="E439" s="160">
        <v>2.1970299999999998</v>
      </c>
      <c r="F439" s="161">
        <f>((D439-E439)^2)/E439</f>
        <v>1.3418988456689256</v>
      </c>
      <c r="H439" s="61">
        <v>0.48</v>
      </c>
      <c r="N439" s="61">
        <v>0.48</v>
      </c>
      <c r="O439">
        <v>1.3418988456689256</v>
      </c>
    </row>
    <row r="440" spans="1:15" x14ac:dyDescent="0.2">
      <c r="A440" s="155">
        <v>19.66</v>
      </c>
      <c r="B440" s="61">
        <v>2.1970299999999998</v>
      </c>
      <c r="C440" s="144">
        <f>((A440-B440)^2)/B440</f>
        <v>138.80343974406358</v>
      </c>
      <c r="D440" s="159">
        <v>0.48</v>
      </c>
      <c r="E440" s="160">
        <v>2.1970299999999998</v>
      </c>
      <c r="F440" s="161">
        <f>((D440-E440)^2)/E440</f>
        <v>1.3418988456689256</v>
      </c>
      <c r="H440" s="61">
        <v>0.48</v>
      </c>
      <c r="N440" s="61">
        <v>0.48</v>
      </c>
      <c r="O440">
        <v>1.3418988456689256</v>
      </c>
    </row>
    <row r="441" spans="1:15" x14ac:dyDescent="0.2">
      <c r="A441" s="155">
        <v>2.7800000000000002</v>
      </c>
      <c r="B441" s="61">
        <v>2.1970299999999998</v>
      </c>
      <c r="C441" s="144">
        <f>((A441-B441)^2)/B441</f>
        <v>0.15468792911339424</v>
      </c>
      <c r="D441" s="159">
        <v>0.48</v>
      </c>
      <c r="E441" s="160">
        <v>2.1970299999999998</v>
      </c>
      <c r="F441" s="161">
        <f>((D441-E441)^2)/E441</f>
        <v>1.3418988456689256</v>
      </c>
      <c r="H441" s="61">
        <v>0.48</v>
      </c>
      <c r="N441" s="61">
        <v>0.48</v>
      </c>
      <c r="O441">
        <v>1.3418988456689256</v>
      </c>
    </row>
    <row r="442" spans="1:15" x14ac:dyDescent="0.2">
      <c r="A442" s="155">
        <v>0.98</v>
      </c>
      <c r="B442" s="61">
        <v>2.1970299999999998</v>
      </c>
      <c r="C442" s="144">
        <f>((A442-B442)^2)/B442</f>
        <v>0.67416558758869916</v>
      </c>
      <c r="D442" s="159">
        <v>0.5</v>
      </c>
      <c r="E442" s="160">
        <v>2.1970299999999998</v>
      </c>
      <c r="F442" s="161">
        <f>((D442-E442)^2)/E442</f>
        <v>1.3108199801095113</v>
      </c>
      <c r="H442" s="61">
        <v>0.5</v>
      </c>
      <c r="N442" s="61">
        <v>0.5</v>
      </c>
      <c r="O442">
        <v>1.3108199801095113</v>
      </c>
    </row>
    <row r="443" spans="1:15" x14ac:dyDescent="0.2">
      <c r="A443" s="155">
        <v>0.76</v>
      </c>
      <c r="B443" s="61">
        <v>2.1970299999999998</v>
      </c>
      <c r="C443" s="144">
        <f>((A443-B443)^2)/B443</f>
        <v>0.93993037004501501</v>
      </c>
      <c r="D443" s="159">
        <v>0.5</v>
      </c>
      <c r="E443" s="160">
        <v>2.1970299999999998</v>
      </c>
      <c r="F443" s="161">
        <f>((D443-E443)^2)/E443</f>
        <v>1.3108199801095113</v>
      </c>
      <c r="H443" s="61">
        <v>0.5</v>
      </c>
      <c r="N443" s="61">
        <v>0.5</v>
      </c>
      <c r="O443">
        <v>1.3108199801095113</v>
      </c>
    </row>
    <row r="444" spans="1:15" x14ac:dyDescent="0.2">
      <c r="A444" s="155">
        <v>4.88</v>
      </c>
      <c r="B444" s="61">
        <v>2.1970299999999998</v>
      </c>
      <c r="C444" s="144">
        <f>((A444-B444)^2)/B444</f>
        <v>3.2763904092798009</v>
      </c>
      <c r="D444" s="159">
        <v>0.5</v>
      </c>
      <c r="E444" s="160">
        <v>2.1970299999999998</v>
      </c>
      <c r="F444" s="161">
        <f>((D444-E444)^2)/E444</f>
        <v>1.3108199801095113</v>
      </c>
      <c r="H444" s="61">
        <v>0.5</v>
      </c>
      <c r="N444" s="61">
        <v>0.5</v>
      </c>
      <c r="O444">
        <v>1.3108199801095113</v>
      </c>
    </row>
    <row r="445" spans="1:15" x14ac:dyDescent="0.2">
      <c r="A445" s="155">
        <v>1.1200000000000001</v>
      </c>
      <c r="B445" s="61">
        <v>2.1970299999999998</v>
      </c>
      <c r="C445" s="144">
        <f>((A445-B445)^2)/B445</f>
        <v>0.52798260419748455</v>
      </c>
      <c r="D445" s="159">
        <v>0.5</v>
      </c>
      <c r="E445" s="160">
        <v>2.1970299999999998</v>
      </c>
      <c r="F445" s="161">
        <f>((D445-E445)^2)/E445</f>
        <v>1.3108199801095113</v>
      </c>
      <c r="H445" s="61">
        <v>0.5</v>
      </c>
      <c r="N445" s="61">
        <v>0.5</v>
      </c>
      <c r="O445">
        <v>1.3108199801095113</v>
      </c>
    </row>
    <row r="446" spans="1:15" x14ac:dyDescent="0.2">
      <c r="A446" s="155">
        <v>18.920000000000002</v>
      </c>
      <c r="B446" s="61">
        <v>2.1970299999999998</v>
      </c>
      <c r="C446" s="144">
        <f>((A446-B446)^2)/B446</f>
        <v>127.28898814349378</v>
      </c>
      <c r="D446" s="159">
        <v>0.5</v>
      </c>
      <c r="E446" s="160">
        <v>2.1970299999999998</v>
      </c>
      <c r="F446" s="161">
        <f>((D446-E446)^2)/E446</f>
        <v>1.3108199801095113</v>
      </c>
      <c r="H446" s="61">
        <v>0.5</v>
      </c>
      <c r="N446" s="61">
        <v>0.5</v>
      </c>
      <c r="O446">
        <v>1.3108199801095113</v>
      </c>
    </row>
    <row r="447" spans="1:15" x14ac:dyDescent="0.2">
      <c r="A447" s="155">
        <v>2.86</v>
      </c>
      <c r="B447" s="61">
        <v>2.1970299999999998</v>
      </c>
      <c r="C447" s="144">
        <f>((A447-B447)^2)/B447</f>
        <v>0.20005608521504034</v>
      </c>
      <c r="D447" s="159">
        <v>0.5</v>
      </c>
      <c r="E447" s="160">
        <v>2.1970299999999998</v>
      </c>
      <c r="F447" s="161">
        <f>((D447-E447)^2)/E447</f>
        <v>1.3108199801095113</v>
      </c>
      <c r="H447" s="61">
        <v>0.5</v>
      </c>
      <c r="N447" s="61">
        <v>0.5</v>
      </c>
      <c r="O447">
        <v>1.3108199801095113</v>
      </c>
    </row>
    <row r="448" spans="1:15" x14ac:dyDescent="0.2">
      <c r="A448" s="155">
        <v>1.2</v>
      </c>
      <c r="B448" s="61">
        <v>2.1970299999999998</v>
      </c>
      <c r="C448" s="144">
        <f>((A448-B448)^2)/B448</f>
        <v>0.45246028543078604</v>
      </c>
      <c r="D448" s="159">
        <v>0.5</v>
      </c>
      <c r="E448" s="160">
        <v>2.1970299999999998</v>
      </c>
      <c r="F448" s="161">
        <f>((D448-E448)^2)/E448</f>
        <v>1.3108199801095113</v>
      </c>
      <c r="H448" s="61">
        <v>0.5</v>
      </c>
      <c r="N448" s="61">
        <v>0.5</v>
      </c>
      <c r="O448">
        <v>1.3108199801095113</v>
      </c>
    </row>
    <row r="449" spans="1:15" x14ac:dyDescent="0.2">
      <c r="A449" s="155">
        <v>15.94</v>
      </c>
      <c r="B449" s="61">
        <v>2.1970299999999998</v>
      </c>
      <c r="C449" s="144">
        <f>((A449-B449)^2)/B449</f>
        <v>85.965701160612284</v>
      </c>
      <c r="D449" s="159">
        <v>0.5</v>
      </c>
      <c r="E449" s="160">
        <v>2.1970299999999998</v>
      </c>
      <c r="F449" s="161">
        <f>((D449-E449)^2)/E449</f>
        <v>1.3108199801095113</v>
      </c>
      <c r="H449" s="61">
        <v>0.5</v>
      </c>
      <c r="N449" s="61">
        <v>0.5</v>
      </c>
      <c r="O449">
        <v>1.3108199801095113</v>
      </c>
    </row>
    <row r="450" spans="1:15" x14ac:dyDescent="0.2">
      <c r="A450" s="155">
        <v>0.94000000000000006</v>
      </c>
      <c r="B450" s="61">
        <v>2.1970299999999998</v>
      </c>
      <c r="C450" s="144">
        <f>((A450-B450)^2)/B450</f>
        <v>0.71920930569905728</v>
      </c>
      <c r="D450" s="159">
        <v>0.5</v>
      </c>
      <c r="E450" s="160">
        <v>2.1970299999999998</v>
      </c>
      <c r="F450" s="161">
        <f>((D450-E450)^2)/E450</f>
        <v>1.3108199801095113</v>
      </c>
      <c r="H450" s="61">
        <v>0.5</v>
      </c>
      <c r="N450" s="61">
        <v>0.5</v>
      </c>
      <c r="O450">
        <v>1.3108199801095113</v>
      </c>
    </row>
    <row r="451" spans="1:15" x14ac:dyDescent="0.2">
      <c r="A451" s="155">
        <v>4.0999999999999996</v>
      </c>
      <c r="B451" s="61">
        <v>2.1970299999999998</v>
      </c>
      <c r="C451" s="144">
        <f>((A451-B451)^2)/B451</f>
        <v>1.6482682625635516</v>
      </c>
      <c r="D451" s="159">
        <v>0.5</v>
      </c>
      <c r="E451" s="160">
        <v>2.1970299999999998</v>
      </c>
      <c r="F451" s="161">
        <f>((D451-E451)^2)/E451</f>
        <v>1.3108199801095113</v>
      </c>
      <c r="H451" s="61">
        <v>0.5</v>
      </c>
      <c r="N451" s="61">
        <v>0.5</v>
      </c>
      <c r="O451">
        <v>1.3108199801095113</v>
      </c>
    </row>
    <row r="452" spans="1:15" x14ac:dyDescent="0.2">
      <c r="A452" s="155">
        <v>1.68</v>
      </c>
      <c r="B452" s="61">
        <v>2.1970299999999998</v>
      </c>
      <c r="C452" s="144">
        <f>((A452-B452)^2)/B452</f>
        <v>0.12167335944434074</v>
      </c>
      <c r="D452" s="159">
        <v>0.5</v>
      </c>
      <c r="E452" s="160">
        <v>2.1970299999999998</v>
      </c>
      <c r="F452" s="161">
        <f>((D452-E452)^2)/E452</f>
        <v>1.3108199801095113</v>
      </c>
      <c r="H452" s="61">
        <v>0.5</v>
      </c>
      <c r="N452" s="61">
        <v>0.5</v>
      </c>
      <c r="O452">
        <v>1.3108199801095113</v>
      </c>
    </row>
    <row r="453" spans="1:15" x14ac:dyDescent="0.2">
      <c r="A453" s="155">
        <v>0.1</v>
      </c>
      <c r="B453" s="61">
        <v>2.1970299999999998</v>
      </c>
      <c r="C453" s="144">
        <f>((A453-B453)^2)/B453</f>
        <v>2.0015815992043802</v>
      </c>
      <c r="D453" s="159">
        <v>0.5</v>
      </c>
      <c r="E453" s="160">
        <v>2.1970299999999998</v>
      </c>
      <c r="F453" s="161">
        <f>((D453-E453)^2)/E453</f>
        <v>1.3108199801095113</v>
      </c>
      <c r="H453" s="61">
        <v>0.5</v>
      </c>
      <c r="N453" s="61">
        <v>0.5</v>
      </c>
      <c r="O453">
        <v>1.3108199801095113</v>
      </c>
    </row>
    <row r="454" spans="1:15" x14ac:dyDescent="0.2">
      <c r="A454" s="155">
        <v>0.42</v>
      </c>
      <c r="B454" s="61">
        <v>2.1970299999999998</v>
      </c>
      <c r="C454" s="144">
        <f>((A454-B454)^2)/B454</f>
        <v>1.4373202099652713</v>
      </c>
      <c r="D454" s="159">
        <v>0.5</v>
      </c>
      <c r="E454" s="160">
        <v>2.1970299999999998</v>
      </c>
      <c r="F454" s="161">
        <f>((D454-E454)^2)/E454</f>
        <v>1.3108199801095113</v>
      </c>
      <c r="H454" s="61">
        <v>0.5</v>
      </c>
      <c r="N454" s="61">
        <v>0.5</v>
      </c>
      <c r="O454">
        <v>1.3108199801095113</v>
      </c>
    </row>
    <row r="455" spans="1:15" x14ac:dyDescent="0.2">
      <c r="A455" s="155">
        <v>3.3000000000000003</v>
      </c>
      <c r="B455" s="61">
        <v>2.1970299999999998</v>
      </c>
      <c r="C455" s="144">
        <f>((A455-B455)^2)/B455</f>
        <v>0.5537215335703205</v>
      </c>
      <c r="D455" s="159">
        <v>0.5</v>
      </c>
      <c r="E455" s="160">
        <v>2.1970299999999998</v>
      </c>
      <c r="F455" s="161">
        <f>((D455-E455)^2)/E455</f>
        <v>1.3108199801095113</v>
      </c>
      <c r="H455" s="61">
        <v>0.5</v>
      </c>
      <c r="N455" s="61">
        <v>0.5</v>
      </c>
      <c r="O455">
        <v>1.3108199801095113</v>
      </c>
    </row>
    <row r="456" spans="1:15" x14ac:dyDescent="0.2">
      <c r="A456" s="155">
        <v>16.100000000000001</v>
      </c>
      <c r="B456" s="61">
        <v>2.1970299999999998</v>
      </c>
      <c r="C456" s="144">
        <f>((A456-B456)^2)/B456</f>
        <v>87.979032976745913</v>
      </c>
      <c r="D456" s="159">
        <v>0.5</v>
      </c>
      <c r="E456" s="160">
        <v>2.1970299999999998</v>
      </c>
      <c r="F456" s="161">
        <f>((D456-E456)^2)/E456</f>
        <v>1.3108199801095113</v>
      </c>
      <c r="H456" s="61">
        <v>0.5</v>
      </c>
      <c r="N456" s="61">
        <v>0.5</v>
      </c>
      <c r="O456">
        <v>1.3108199801095113</v>
      </c>
    </row>
    <row r="457" spans="1:15" x14ac:dyDescent="0.2">
      <c r="A457" s="155">
        <v>3.08</v>
      </c>
      <c r="B457" s="61">
        <v>2.1970299999999998</v>
      </c>
      <c r="C457" s="144">
        <f>((A457-B457)^2)/B457</f>
        <v>0.35485906924347893</v>
      </c>
      <c r="D457" s="159">
        <v>0.5</v>
      </c>
      <c r="E457" s="160">
        <v>2.1970299999999998</v>
      </c>
      <c r="F457" s="161">
        <f>((D457-E457)^2)/E457</f>
        <v>1.3108199801095113</v>
      </c>
      <c r="H457" s="61">
        <v>0.5</v>
      </c>
      <c r="N457" s="61">
        <v>0.5</v>
      </c>
      <c r="O457">
        <v>1.3108199801095113</v>
      </c>
    </row>
    <row r="458" spans="1:15" x14ac:dyDescent="0.2">
      <c r="A458" s="155">
        <v>5.68</v>
      </c>
      <c r="B458" s="61">
        <v>2.1970299999999998</v>
      </c>
      <c r="C458" s="144">
        <f>((A458-B458)^2)/B458</f>
        <v>5.5215814171404123</v>
      </c>
      <c r="D458" s="159">
        <v>0.5</v>
      </c>
      <c r="E458" s="160">
        <v>2.1970299999999998</v>
      </c>
      <c r="F458" s="161">
        <f>((D458-E458)^2)/E458</f>
        <v>1.3108199801095113</v>
      </c>
      <c r="H458" s="61">
        <v>0.5</v>
      </c>
      <c r="N458" s="61">
        <v>0.5</v>
      </c>
      <c r="O458">
        <v>1.3108199801095113</v>
      </c>
    </row>
    <row r="459" spans="1:15" x14ac:dyDescent="0.2">
      <c r="A459" s="155">
        <v>1.46</v>
      </c>
      <c r="B459" s="61">
        <v>2.1970299999999998</v>
      </c>
      <c r="C459" s="144">
        <f>((A459-B459)^2)/B459</f>
        <v>0.24724888640573858</v>
      </c>
      <c r="D459" s="159">
        <v>0.5</v>
      </c>
      <c r="E459" s="160">
        <v>2.1970299999999998</v>
      </c>
      <c r="F459" s="161">
        <f>((D459-E459)^2)/E459</f>
        <v>1.3108199801095113</v>
      </c>
      <c r="H459" s="61">
        <v>0.5</v>
      </c>
      <c r="N459" s="61">
        <v>0.5</v>
      </c>
      <c r="O459">
        <v>1.3108199801095113</v>
      </c>
    </row>
    <row r="460" spans="1:15" x14ac:dyDescent="0.2">
      <c r="A460" s="155">
        <v>1.92</v>
      </c>
      <c r="B460" s="61">
        <v>2.1970299999999998</v>
      </c>
      <c r="C460" s="144">
        <f>((A460-B460)^2)/B460</f>
        <v>3.4931530702812408E-2</v>
      </c>
      <c r="D460" s="159">
        <v>0.5</v>
      </c>
      <c r="E460" s="160">
        <v>2.1970299999999998</v>
      </c>
      <c r="F460" s="161">
        <f>((D460-E460)^2)/E460</f>
        <v>1.3108199801095113</v>
      </c>
      <c r="H460" s="61">
        <v>0.5</v>
      </c>
      <c r="N460" s="61">
        <v>0.5</v>
      </c>
      <c r="O460">
        <v>1.3108199801095113</v>
      </c>
    </row>
    <row r="461" spans="1:15" x14ac:dyDescent="0.2">
      <c r="A461" s="155">
        <v>0.34</v>
      </c>
      <c r="B461" s="61">
        <v>2.1970299999999998</v>
      </c>
      <c r="C461" s="144">
        <f>((A461-B461)^2)/B461</f>
        <v>1.5696464868026379</v>
      </c>
      <c r="D461" s="159">
        <v>0.5</v>
      </c>
      <c r="E461" s="160">
        <v>2.1970299999999998</v>
      </c>
      <c r="F461" s="161">
        <f>((D461-E461)^2)/E461</f>
        <v>1.3108199801095113</v>
      </c>
      <c r="H461" s="61">
        <v>0.5</v>
      </c>
      <c r="N461" s="61">
        <v>0.5</v>
      </c>
      <c r="O461">
        <v>1.3108199801095113</v>
      </c>
    </row>
    <row r="462" spans="1:15" x14ac:dyDescent="0.2">
      <c r="A462" s="155">
        <v>17.64</v>
      </c>
      <c r="B462" s="61">
        <v>2.1970299999999998</v>
      </c>
      <c r="C462" s="144">
        <f>((A462-B462)^2)/B462</f>
        <v>108.54896037873858</v>
      </c>
      <c r="D462" s="159">
        <v>0.5</v>
      </c>
      <c r="E462" s="160">
        <v>2.1970299999999998</v>
      </c>
      <c r="F462" s="161">
        <f>((D462-E462)^2)/E462</f>
        <v>1.3108199801095113</v>
      </c>
      <c r="H462" s="61">
        <v>0.5</v>
      </c>
      <c r="N462" s="61">
        <v>0.5</v>
      </c>
      <c r="O462">
        <v>1.3108199801095113</v>
      </c>
    </row>
    <row r="463" spans="1:15" x14ac:dyDescent="0.2">
      <c r="A463" s="155">
        <v>0.42</v>
      </c>
      <c r="B463" s="61">
        <v>2.1970299999999998</v>
      </c>
      <c r="C463" s="144">
        <f>((A463-B463)^2)/B463</f>
        <v>1.4373202099652713</v>
      </c>
      <c r="D463" s="159">
        <v>0.5</v>
      </c>
      <c r="E463" s="160">
        <v>2.1970299999999998</v>
      </c>
      <c r="F463" s="161">
        <f>((D463-E463)^2)/E463</f>
        <v>1.3108199801095113</v>
      </c>
      <c r="H463" s="61">
        <v>0.5</v>
      </c>
      <c r="N463" s="61">
        <v>0.5</v>
      </c>
      <c r="O463">
        <v>1.3108199801095113</v>
      </c>
    </row>
    <row r="464" spans="1:15" x14ac:dyDescent="0.2">
      <c r="A464" s="155">
        <v>1.2</v>
      </c>
      <c r="B464" s="61">
        <v>2.1970299999999998</v>
      </c>
      <c r="C464" s="144">
        <f>((A464-B464)^2)/B464</f>
        <v>0.45246028543078604</v>
      </c>
      <c r="D464" s="159">
        <v>0.5</v>
      </c>
      <c r="E464" s="160">
        <v>2.1970299999999998</v>
      </c>
      <c r="F464" s="161">
        <f>((D464-E464)^2)/E464</f>
        <v>1.3108199801095113</v>
      </c>
      <c r="H464" s="61">
        <v>0.5</v>
      </c>
      <c r="N464" s="61">
        <v>0.5</v>
      </c>
      <c r="O464">
        <v>1.3108199801095113</v>
      </c>
    </row>
    <row r="465" spans="1:15" x14ac:dyDescent="0.2">
      <c r="A465" s="155">
        <v>0.57999999999999996</v>
      </c>
      <c r="B465" s="61">
        <v>2.1970299999999998</v>
      </c>
      <c r="C465" s="144">
        <f>((A465-B465)^2)/B465</f>
        <v>1.1901457972353584</v>
      </c>
      <c r="D465" s="159">
        <v>0.5</v>
      </c>
      <c r="E465" s="160">
        <v>2.1970299999999998</v>
      </c>
      <c r="F465" s="161">
        <f>((D465-E465)^2)/E465</f>
        <v>1.3108199801095113</v>
      </c>
      <c r="H465" s="61">
        <v>0.5</v>
      </c>
      <c r="N465" s="61">
        <v>0.5</v>
      </c>
      <c r="O465">
        <v>1.3108199801095113</v>
      </c>
    </row>
    <row r="466" spans="1:15" x14ac:dyDescent="0.2">
      <c r="A466" s="155">
        <v>10.06</v>
      </c>
      <c r="B466" s="61">
        <v>2.1970299999999998</v>
      </c>
      <c r="C466" s="144">
        <f>((A466-B466)^2)/B466</f>
        <v>28.140852524043829</v>
      </c>
      <c r="D466" s="159">
        <v>0.5</v>
      </c>
      <c r="E466" s="160">
        <v>2.1970299999999998</v>
      </c>
      <c r="F466" s="161">
        <f>((D466-E466)^2)/E466</f>
        <v>1.3108199801095113</v>
      </c>
      <c r="H466" s="61">
        <v>0.5</v>
      </c>
      <c r="N466" s="61">
        <v>0.5</v>
      </c>
      <c r="O466">
        <v>1.3108199801095113</v>
      </c>
    </row>
    <row r="467" spans="1:15" x14ac:dyDescent="0.2">
      <c r="A467" s="155">
        <v>0.12</v>
      </c>
      <c r="B467" s="61">
        <v>2.1970299999999998</v>
      </c>
      <c r="C467" s="144">
        <f>((A467-B467)^2)/B467</f>
        <v>1.9635843028543074</v>
      </c>
      <c r="D467" s="159">
        <v>0.5</v>
      </c>
      <c r="E467" s="160">
        <v>2.1970299999999998</v>
      </c>
      <c r="F467" s="161">
        <f>((D467-E467)^2)/E467</f>
        <v>1.3108199801095113</v>
      </c>
      <c r="H467" s="61">
        <v>0.5</v>
      </c>
      <c r="N467" s="61">
        <v>0.5</v>
      </c>
      <c r="O467">
        <v>1.3108199801095113</v>
      </c>
    </row>
    <row r="468" spans="1:15" x14ac:dyDescent="0.2">
      <c r="A468" s="155">
        <v>0.48</v>
      </c>
      <c r="B468" s="61">
        <v>2.1970299999999998</v>
      </c>
      <c r="C468" s="144">
        <f>((A468-B468)^2)/B468</f>
        <v>1.3418988456689256</v>
      </c>
      <c r="D468" s="159">
        <v>0.52</v>
      </c>
      <c r="E468" s="160">
        <v>2.1970299999999998</v>
      </c>
      <c r="F468" s="161">
        <f>((D468-E468)^2)/E468</f>
        <v>1.2801052424864474</v>
      </c>
      <c r="H468" s="61">
        <v>0.52</v>
      </c>
      <c r="N468" s="61">
        <v>0.52</v>
      </c>
      <c r="O468">
        <v>1.2801052424864474</v>
      </c>
    </row>
    <row r="469" spans="1:15" x14ac:dyDescent="0.2">
      <c r="A469" s="155">
        <v>1.06</v>
      </c>
      <c r="B469" s="61">
        <v>2.1970299999999998</v>
      </c>
      <c r="C469" s="144">
        <f>((A469-B469)^2)/B469</f>
        <v>0.58844768660418811</v>
      </c>
      <c r="D469" s="159">
        <v>0.52</v>
      </c>
      <c r="E469" s="160">
        <v>2.1970299999999998</v>
      </c>
      <c r="F469" s="161">
        <f>((D469-E469)^2)/E469</f>
        <v>1.2801052424864474</v>
      </c>
      <c r="H469" s="61">
        <v>0.52</v>
      </c>
      <c r="N469" s="61">
        <v>0.52</v>
      </c>
      <c r="O469">
        <v>1.2801052424864474</v>
      </c>
    </row>
    <row r="470" spans="1:15" x14ac:dyDescent="0.2">
      <c r="A470" s="155">
        <v>13.66</v>
      </c>
      <c r="B470" s="61">
        <v>2.1970299999999998</v>
      </c>
      <c r="C470" s="144">
        <f>((A470-B470)^2)/B470</f>
        <v>59.807868450089451</v>
      </c>
      <c r="D470" s="159">
        <v>0.52</v>
      </c>
      <c r="E470" s="160">
        <v>2.1970299999999998</v>
      </c>
      <c r="F470" s="161">
        <f>((D470-E470)^2)/E470</f>
        <v>1.2801052424864474</v>
      </c>
      <c r="H470" s="61">
        <v>0.52</v>
      </c>
      <c r="N470" s="61">
        <v>0.52</v>
      </c>
      <c r="O470">
        <v>1.2801052424864474</v>
      </c>
    </row>
    <row r="471" spans="1:15" x14ac:dyDescent="0.2">
      <c r="A471" s="155">
        <v>0.26</v>
      </c>
      <c r="B471" s="61">
        <v>2.1970299999999998</v>
      </c>
      <c r="C471" s="144">
        <f>((A471-B471)^2)/B471</f>
        <v>1.7077988106216118</v>
      </c>
      <c r="D471" s="159">
        <v>0.52</v>
      </c>
      <c r="E471" s="160">
        <v>2.1970299999999998</v>
      </c>
      <c r="F471" s="161">
        <f>((D471-E471)^2)/E471</f>
        <v>1.2801052424864474</v>
      </c>
      <c r="H471" s="61">
        <v>0.52</v>
      </c>
      <c r="N471" s="61">
        <v>0.52</v>
      </c>
      <c r="O471">
        <v>1.2801052424864474</v>
      </c>
    </row>
    <row r="472" spans="1:15" x14ac:dyDescent="0.2">
      <c r="A472" s="155">
        <v>0.94000000000000006</v>
      </c>
      <c r="B472" s="61">
        <v>2.1970299999999998</v>
      </c>
      <c r="C472" s="144">
        <f>((A472-B472)^2)/B472</f>
        <v>0.71920930569905728</v>
      </c>
      <c r="D472" s="159">
        <v>0.52</v>
      </c>
      <c r="E472" s="160">
        <v>2.1970299999999998</v>
      </c>
      <c r="F472" s="161">
        <f>((D472-E472)^2)/E472</f>
        <v>1.2801052424864474</v>
      </c>
      <c r="H472" s="61">
        <v>0.52</v>
      </c>
      <c r="N472" s="61">
        <v>0.52</v>
      </c>
      <c r="O472">
        <v>1.2801052424864474</v>
      </c>
    </row>
    <row r="473" spans="1:15" x14ac:dyDescent="0.2">
      <c r="A473" s="155">
        <v>0.68</v>
      </c>
      <c r="B473" s="61">
        <v>2.1970299999999998</v>
      </c>
      <c r="C473" s="144">
        <f>((A473-B473)^2)/B473</f>
        <v>1.0474959472105521</v>
      </c>
      <c r="D473" s="159">
        <v>0.52</v>
      </c>
      <c r="E473" s="160">
        <v>2.1970299999999998</v>
      </c>
      <c r="F473" s="161">
        <f>((D473-E473)^2)/E473</f>
        <v>1.2801052424864474</v>
      </c>
      <c r="H473" s="61">
        <v>0.52</v>
      </c>
      <c r="N473" s="61">
        <v>0.52</v>
      </c>
      <c r="O473">
        <v>1.2801052424864474</v>
      </c>
    </row>
    <row r="474" spans="1:15" x14ac:dyDescent="0.2">
      <c r="A474" s="155">
        <v>2.2600000000000002</v>
      </c>
      <c r="B474" s="61">
        <v>2.1970299999999998</v>
      </c>
      <c r="C474" s="144">
        <f>((A474-B474)^2)/B474</f>
        <v>1.8048096293633007E-3</v>
      </c>
      <c r="D474" s="159">
        <v>0.52</v>
      </c>
      <c r="E474" s="160">
        <v>2.1970299999999998</v>
      </c>
      <c r="F474" s="161">
        <f>((D474-E474)^2)/E474</f>
        <v>1.2801052424864474</v>
      </c>
      <c r="H474" s="61">
        <v>0.52</v>
      </c>
      <c r="N474" s="61">
        <v>0.52</v>
      </c>
      <c r="O474">
        <v>1.2801052424864474</v>
      </c>
    </row>
    <row r="475" spans="1:15" x14ac:dyDescent="0.2">
      <c r="A475" s="155">
        <v>1.1400000000000001</v>
      </c>
      <c r="B475" s="61">
        <v>2.1970299999999998</v>
      </c>
      <c r="C475" s="144">
        <f>((A475-B475)^2)/B475</f>
        <v>0.50855583260128423</v>
      </c>
      <c r="D475" s="159">
        <v>0.52</v>
      </c>
      <c r="E475" s="160">
        <v>2.1970299999999998</v>
      </c>
      <c r="F475" s="161">
        <f>((D475-E475)^2)/E475</f>
        <v>1.2801052424864474</v>
      </c>
      <c r="H475" s="61">
        <v>0.52</v>
      </c>
      <c r="N475" s="61">
        <v>0.52</v>
      </c>
      <c r="O475">
        <v>1.2801052424864474</v>
      </c>
    </row>
    <row r="476" spans="1:15" x14ac:dyDescent="0.2">
      <c r="A476" s="155">
        <v>1.82</v>
      </c>
      <c r="B476" s="61">
        <v>2.1970299999999998</v>
      </c>
      <c r="C476" s="144">
        <f>((A476-B476)^2)/B476</f>
        <v>6.4701720458983175E-2</v>
      </c>
      <c r="D476" s="159">
        <v>0.52</v>
      </c>
      <c r="E476" s="160">
        <v>2.1970299999999998</v>
      </c>
      <c r="F476" s="161">
        <f>((D476-E476)^2)/E476</f>
        <v>1.2801052424864474</v>
      </c>
      <c r="H476" s="61">
        <v>0.52</v>
      </c>
      <c r="N476" s="61">
        <v>0.52</v>
      </c>
      <c r="O476">
        <v>1.2801052424864474</v>
      </c>
    </row>
    <row r="477" spans="1:15" x14ac:dyDescent="0.2">
      <c r="A477" s="155">
        <v>0.82000000000000006</v>
      </c>
      <c r="B477" s="61">
        <v>2.1970299999999998</v>
      </c>
      <c r="C477" s="144">
        <f>((A477-B477)^2)/B477</f>
        <v>0.86307953050254183</v>
      </c>
      <c r="D477" s="159">
        <v>0.52</v>
      </c>
      <c r="E477" s="160">
        <v>2.1970299999999998</v>
      </c>
      <c r="F477" s="161">
        <f>((D477-E477)^2)/E477</f>
        <v>1.2801052424864474</v>
      </c>
      <c r="H477" s="61">
        <v>0.52</v>
      </c>
      <c r="N477" s="61">
        <v>0.52</v>
      </c>
      <c r="O477">
        <v>1.2801052424864474</v>
      </c>
    </row>
    <row r="478" spans="1:15" x14ac:dyDescent="0.2">
      <c r="A478" s="155">
        <v>15.16</v>
      </c>
      <c r="B478" s="61">
        <v>2.1970299999999998</v>
      </c>
      <c r="C478" s="144">
        <f>((A478-B478)^2)/B478</f>
        <v>76.484431810626177</v>
      </c>
      <c r="D478" s="159">
        <v>0.52</v>
      </c>
      <c r="E478" s="160">
        <v>2.1970299999999998</v>
      </c>
      <c r="F478" s="161">
        <f>((D478-E478)^2)/E478</f>
        <v>1.2801052424864474</v>
      </c>
      <c r="H478" s="61">
        <v>0.52</v>
      </c>
      <c r="N478" s="61">
        <v>0.52</v>
      </c>
      <c r="O478">
        <v>1.2801052424864474</v>
      </c>
    </row>
    <row r="479" spans="1:15" x14ac:dyDescent="0.2">
      <c r="A479" s="155">
        <v>10.86</v>
      </c>
      <c r="B479" s="61">
        <v>2.1970299999999998</v>
      </c>
      <c r="C479" s="144">
        <f>((A479-B479)^2)/B479</f>
        <v>34.158408952494959</v>
      </c>
      <c r="D479" s="159">
        <v>0.52</v>
      </c>
      <c r="E479" s="160">
        <v>2.1970299999999998</v>
      </c>
      <c r="F479" s="161">
        <f>((D479-E479)^2)/E479</f>
        <v>1.2801052424864474</v>
      </c>
      <c r="H479" s="61">
        <v>0.52</v>
      </c>
      <c r="N479" s="61">
        <v>0.52</v>
      </c>
      <c r="O479">
        <v>1.2801052424864474</v>
      </c>
    </row>
    <row r="480" spans="1:15" x14ac:dyDescent="0.2">
      <c r="A480" s="155">
        <v>3.38</v>
      </c>
      <c r="B480" s="61">
        <v>2.1970299999999998</v>
      </c>
      <c r="C480" s="144">
        <f>((A480-B480)^2)/B480</f>
        <v>0.63695899505241182</v>
      </c>
      <c r="D480" s="159">
        <v>0.52</v>
      </c>
      <c r="E480" s="160">
        <v>2.1970299999999998</v>
      </c>
      <c r="F480" s="161">
        <f>((D480-E480)^2)/E480</f>
        <v>1.2801052424864474</v>
      </c>
      <c r="H480" s="61">
        <v>0.52</v>
      </c>
      <c r="N480" s="61">
        <v>0.52</v>
      </c>
      <c r="O480">
        <v>1.2801052424864474</v>
      </c>
    </row>
    <row r="481" spans="1:15" x14ac:dyDescent="0.2">
      <c r="A481" s="155">
        <v>5.12</v>
      </c>
      <c r="B481" s="61">
        <v>2.1970299999999998</v>
      </c>
      <c r="C481" s="144">
        <f>((A481-B481)^2)/B481</f>
        <v>3.888774218331112</v>
      </c>
      <c r="D481" s="159">
        <v>0.52</v>
      </c>
      <c r="E481" s="160">
        <v>2.1970299999999998</v>
      </c>
      <c r="F481" s="161">
        <f>((D481-E481)^2)/E481</f>
        <v>1.2801052424864474</v>
      </c>
      <c r="H481" s="61">
        <v>0.52</v>
      </c>
      <c r="N481" s="61">
        <v>0.52</v>
      </c>
      <c r="O481">
        <v>1.2801052424864474</v>
      </c>
    </row>
    <row r="482" spans="1:15" x14ac:dyDescent="0.2">
      <c r="A482" s="155">
        <v>4.5</v>
      </c>
      <c r="B482" s="61">
        <v>2.1970299999999998</v>
      </c>
      <c r="C482" s="144">
        <f>((A482-B482)^2)/B482</f>
        <v>2.4140183888704301</v>
      </c>
      <c r="D482" s="159">
        <v>0.52</v>
      </c>
      <c r="E482" s="160">
        <v>2.1970299999999998</v>
      </c>
      <c r="F482" s="161">
        <f>((D482-E482)^2)/E482</f>
        <v>1.2801052424864474</v>
      </c>
      <c r="H482" s="61">
        <v>0.52</v>
      </c>
      <c r="N482" s="61">
        <v>0.52</v>
      </c>
      <c r="O482">
        <v>1.2801052424864474</v>
      </c>
    </row>
    <row r="483" spans="1:15" x14ac:dyDescent="0.2">
      <c r="A483" s="155">
        <v>5.5600000000000005</v>
      </c>
      <c r="B483" s="61">
        <v>2.1970299999999998</v>
      </c>
      <c r="C483" s="144">
        <f>((A483-B483)^2)/B483</f>
        <v>5.1476617164535785</v>
      </c>
      <c r="D483" s="159">
        <v>0.52</v>
      </c>
      <c r="E483" s="160">
        <v>2.1970299999999998</v>
      </c>
      <c r="F483" s="161">
        <f>((D483-E483)^2)/E483</f>
        <v>1.2801052424864474</v>
      </c>
      <c r="H483" s="61">
        <v>0.52</v>
      </c>
      <c r="N483" s="61">
        <v>0.52</v>
      </c>
      <c r="O483">
        <v>1.2801052424864474</v>
      </c>
    </row>
    <row r="484" spans="1:15" x14ac:dyDescent="0.2">
      <c r="A484" s="155">
        <v>12.34</v>
      </c>
      <c r="B484" s="61">
        <v>2.1970299999999998</v>
      </c>
      <c r="C484" s="144">
        <f>((A484-B484)^2)/B484</f>
        <v>46.826779980655708</v>
      </c>
      <c r="D484" s="159">
        <v>0.52</v>
      </c>
      <c r="E484" s="160">
        <v>2.1970299999999998</v>
      </c>
      <c r="F484" s="161">
        <f>((D484-E484)^2)/E484</f>
        <v>1.2801052424864474</v>
      </c>
      <c r="H484" s="61">
        <v>0.52</v>
      </c>
      <c r="N484" s="61">
        <v>0.52</v>
      </c>
      <c r="O484">
        <v>1.2801052424864474</v>
      </c>
    </row>
    <row r="485" spans="1:15" x14ac:dyDescent="0.2">
      <c r="A485" s="155">
        <v>1.5</v>
      </c>
      <c r="B485" s="61">
        <v>2.1970299999999998</v>
      </c>
      <c r="C485" s="144">
        <f>((A485-B485)^2)/B485</f>
        <v>0.2211398209856032</v>
      </c>
      <c r="D485" s="159">
        <v>0.52</v>
      </c>
      <c r="E485" s="160">
        <v>2.1970299999999998</v>
      </c>
      <c r="F485" s="161">
        <f>((D485-E485)^2)/E485</f>
        <v>1.2801052424864474</v>
      </c>
      <c r="H485" s="61">
        <v>0.52</v>
      </c>
      <c r="N485" s="61">
        <v>0.52</v>
      </c>
      <c r="O485">
        <v>1.2801052424864474</v>
      </c>
    </row>
    <row r="486" spans="1:15" x14ac:dyDescent="0.2">
      <c r="A486" s="155">
        <v>5.5600000000000005</v>
      </c>
      <c r="B486" s="61">
        <v>2.1970299999999998</v>
      </c>
      <c r="C486" s="144">
        <f>((A486-B486)^2)/B486</f>
        <v>5.1476617164535785</v>
      </c>
      <c r="D486" s="159">
        <v>0.52</v>
      </c>
      <c r="E486" s="160">
        <v>2.1970299999999998</v>
      </c>
      <c r="F486" s="161">
        <f>((D486-E486)^2)/E486</f>
        <v>1.2801052424864474</v>
      </c>
      <c r="H486" s="61">
        <v>0.52</v>
      </c>
      <c r="N486" s="61">
        <v>0.52</v>
      </c>
      <c r="O486">
        <v>1.2801052424864474</v>
      </c>
    </row>
    <row r="487" spans="1:15" x14ac:dyDescent="0.2">
      <c r="A487" s="155">
        <v>6</v>
      </c>
      <c r="B487" s="61">
        <v>2.1970299999999998</v>
      </c>
      <c r="C487" s="144">
        <f>((A487-B487)^2)/B487</f>
        <v>6.5827871357696539</v>
      </c>
      <c r="D487" s="159">
        <v>0.52</v>
      </c>
      <c r="E487" s="160">
        <v>2.1970299999999998</v>
      </c>
      <c r="F487" s="161">
        <f>((D487-E487)^2)/E487</f>
        <v>1.2801052424864474</v>
      </c>
      <c r="H487" s="61">
        <v>0.52</v>
      </c>
      <c r="N487" s="61">
        <v>0.52</v>
      </c>
      <c r="O487">
        <v>1.2801052424864474</v>
      </c>
    </row>
    <row r="488" spans="1:15" x14ac:dyDescent="0.2">
      <c r="A488" s="155">
        <v>0.16</v>
      </c>
      <c r="B488" s="61">
        <v>2.1970299999999998</v>
      </c>
      <c r="C488" s="144">
        <f>((A488-B488)^2)/B488</f>
        <v>1.8886820939632136</v>
      </c>
      <c r="D488" s="159">
        <v>0.52</v>
      </c>
      <c r="E488" s="160">
        <v>2.1970299999999998</v>
      </c>
      <c r="F488" s="161">
        <f>((D488-E488)^2)/E488</f>
        <v>1.2801052424864474</v>
      </c>
      <c r="H488" s="61">
        <v>0.52</v>
      </c>
      <c r="N488" s="61">
        <v>0.52</v>
      </c>
      <c r="O488">
        <v>1.2801052424864474</v>
      </c>
    </row>
    <row r="489" spans="1:15" x14ac:dyDescent="0.2">
      <c r="A489" s="155">
        <v>0.42</v>
      </c>
      <c r="B489" s="61">
        <v>2.1970299999999998</v>
      </c>
      <c r="C489" s="144">
        <f>((A489-B489)^2)/B489</f>
        <v>1.4373202099652713</v>
      </c>
      <c r="D489" s="159">
        <v>0.54</v>
      </c>
      <c r="E489" s="160">
        <v>2.1970299999999998</v>
      </c>
      <c r="F489" s="161">
        <f>((D489-E489)^2)/E489</f>
        <v>1.249754632799734</v>
      </c>
      <c r="H489" s="61">
        <v>0.54</v>
      </c>
      <c r="N489" s="61">
        <v>0.54</v>
      </c>
      <c r="O489">
        <v>1.249754632799734</v>
      </c>
    </row>
    <row r="490" spans="1:15" x14ac:dyDescent="0.2">
      <c r="A490" s="155">
        <v>2.72</v>
      </c>
      <c r="B490" s="61">
        <v>2.1970299999999998</v>
      </c>
      <c r="C490" s="144">
        <f>((A490-B490)^2)/B490</f>
        <v>0.12448515536883904</v>
      </c>
      <c r="D490" s="159">
        <v>0.54</v>
      </c>
      <c r="E490" s="160">
        <v>2.1970299999999998</v>
      </c>
      <c r="F490" s="161">
        <f>((D490-E490)^2)/E490</f>
        <v>1.249754632799734</v>
      </c>
      <c r="H490" s="61">
        <v>0.54</v>
      </c>
      <c r="N490" s="61">
        <v>0.54</v>
      </c>
      <c r="O490">
        <v>1.249754632799734</v>
      </c>
    </row>
    <row r="491" spans="1:15" x14ac:dyDescent="0.2">
      <c r="A491" s="155">
        <v>0.78</v>
      </c>
      <c r="B491" s="61">
        <v>2.1970299999999998</v>
      </c>
      <c r="C491" s="144">
        <f>((A491-B491)^2)/B491</f>
        <v>0.91394929559450699</v>
      </c>
      <c r="D491" s="159">
        <v>0.54</v>
      </c>
      <c r="E491" s="160">
        <v>2.1970299999999998</v>
      </c>
      <c r="F491" s="161">
        <f>((D491-E491)^2)/E491</f>
        <v>1.249754632799734</v>
      </c>
      <c r="H491" s="61">
        <v>0.54</v>
      </c>
      <c r="N491" s="61">
        <v>0.54</v>
      </c>
      <c r="O491">
        <v>1.249754632799734</v>
      </c>
    </row>
    <row r="492" spans="1:15" x14ac:dyDescent="0.2">
      <c r="A492" s="155">
        <v>18.12</v>
      </c>
      <c r="B492" s="61">
        <v>2.1970299999999998</v>
      </c>
      <c r="C492" s="144">
        <f>((A492-B492)^2)/B492</f>
        <v>115.40168938107357</v>
      </c>
      <c r="D492" s="159">
        <v>0.54</v>
      </c>
      <c r="E492" s="160">
        <v>2.1970299999999998</v>
      </c>
      <c r="F492" s="161">
        <f>((D492-E492)^2)/E492</f>
        <v>1.249754632799734</v>
      </c>
      <c r="H492" s="61">
        <v>0.54</v>
      </c>
      <c r="N492" s="61">
        <v>0.54</v>
      </c>
      <c r="O492">
        <v>1.249754632799734</v>
      </c>
    </row>
    <row r="493" spans="1:15" x14ac:dyDescent="0.2">
      <c r="A493" s="155">
        <v>0.82000000000000006</v>
      </c>
      <c r="B493" s="61">
        <v>2.1970299999999998</v>
      </c>
      <c r="C493" s="144">
        <f>((A493-B493)^2)/B493</f>
        <v>0.86307953050254183</v>
      </c>
      <c r="D493" s="159">
        <v>0.54</v>
      </c>
      <c r="E493" s="160">
        <v>2.1970299999999998</v>
      </c>
      <c r="F493" s="161">
        <f>((D493-E493)^2)/E493</f>
        <v>1.249754632799734</v>
      </c>
      <c r="H493" s="61">
        <v>0.54</v>
      </c>
      <c r="N493" s="61">
        <v>0.54</v>
      </c>
      <c r="O493">
        <v>1.249754632799734</v>
      </c>
    </row>
    <row r="494" spans="1:15" x14ac:dyDescent="0.2">
      <c r="A494" s="155">
        <v>1.6400000000000001</v>
      </c>
      <c r="B494" s="61">
        <v>2.1970299999999998</v>
      </c>
      <c r="C494" s="144">
        <f>((A494-B494)^2)/B494</f>
        <v>0.14122812201016813</v>
      </c>
      <c r="D494" s="159">
        <v>0.54</v>
      </c>
      <c r="E494" s="160">
        <v>2.1970299999999998</v>
      </c>
      <c r="F494" s="161">
        <f>((D494-E494)^2)/E494</f>
        <v>1.249754632799734</v>
      </c>
      <c r="H494" s="61">
        <v>0.54</v>
      </c>
      <c r="N494" s="61">
        <v>0.54</v>
      </c>
      <c r="O494">
        <v>1.249754632799734</v>
      </c>
    </row>
    <row r="495" spans="1:15" x14ac:dyDescent="0.2">
      <c r="A495" s="155">
        <v>0.57999999999999996</v>
      </c>
      <c r="B495" s="61">
        <v>2.1970299999999998</v>
      </c>
      <c r="C495" s="144">
        <f>((A495-B495)^2)/B495</f>
        <v>1.1901457972353584</v>
      </c>
      <c r="D495" s="159">
        <v>0.54</v>
      </c>
      <c r="E495" s="160">
        <v>2.1970299999999998</v>
      </c>
      <c r="F495" s="161">
        <f>((D495-E495)^2)/E495</f>
        <v>1.249754632799734</v>
      </c>
      <c r="H495" s="61">
        <v>0.54</v>
      </c>
      <c r="N495" s="61">
        <v>0.54</v>
      </c>
      <c r="O495">
        <v>1.249754632799734</v>
      </c>
    </row>
    <row r="496" spans="1:15" x14ac:dyDescent="0.2">
      <c r="A496" s="155">
        <v>19.96</v>
      </c>
      <c r="B496" s="61">
        <v>2.1970299999999998</v>
      </c>
      <c r="C496" s="144">
        <f>((A496-B496)^2)/B496</f>
        <v>143.61347055839025</v>
      </c>
      <c r="D496" s="159">
        <v>0.54</v>
      </c>
      <c r="E496" s="160">
        <v>2.1970299999999998</v>
      </c>
      <c r="F496" s="161">
        <f>((D496-E496)^2)/E496</f>
        <v>1.249754632799734</v>
      </c>
      <c r="H496" s="61">
        <v>0.54</v>
      </c>
      <c r="N496" s="61">
        <v>0.54</v>
      </c>
      <c r="O496">
        <v>1.249754632799734</v>
      </c>
    </row>
    <row r="497" spans="1:15" x14ac:dyDescent="0.2">
      <c r="A497" s="155">
        <v>3.94</v>
      </c>
      <c r="B497" s="61">
        <v>2.1970299999999998</v>
      </c>
      <c r="C497" s="144">
        <f>((A497-B497)^2)/B497</f>
        <v>1.3827505409120497</v>
      </c>
      <c r="D497" s="159">
        <v>0.54</v>
      </c>
      <c r="E497" s="160">
        <v>2.1970299999999998</v>
      </c>
      <c r="F497" s="161">
        <f>((D497-E497)^2)/E497</f>
        <v>1.249754632799734</v>
      </c>
      <c r="H497" s="61">
        <v>0.54</v>
      </c>
      <c r="N497" s="61">
        <v>0.54</v>
      </c>
      <c r="O497">
        <v>1.249754632799734</v>
      </c>
    </row>
    <row r="498" spans="1:15" x14ac:dyDescent="0.2">
      <c r="A498" s="155">
        <v>0.68</v>
      </c>
      <c r="B498" s="61">
        <v>2.1970299999999998</v>
      </c>
      <c r="C498" s="144">
        <f>((A498-B498)^2)/B498</f>
        <v>1.0474959472105521</v>
      </c>
      <c r="D498" s="159">
        <v>0.54</v>
      </c>
      <c r="E498" s="160">
        <v>2.1970299999999998</v>
      </c>
      <c r="F498" s="161">
        <f>((D498-E498)^2)/E498</f>
        <v>1.249754632799734</v>
      </c>
      <c r="H498" s="61">
        <v>0.54</v>
      </c>
      <c r="N498" s="61">
        <v>0.54</v>
      </c>
      <c r="O498">
        <v>1.249754632799734</v>
      </c>
    </row>
    <row r="499" spans="1:15" x14ac:dyDescent="0.2">
      <c r="A499" s="155">
        <v>2.12</v>
      </c>
      <c r="B499" s="61">
        <v>2.1970299999999998</v>
      </c>
      <c r="C499" s="144">
        <f>((A499-B499)^2)/B499</f>
        <v>2.7007464167535062E-3</v>
      </c>
      <c r="D499" s="159">
        <v>0.54</v>
      </c>
      <c r="E499" s="160">
        <v>2.1970299999999998</v>
      </c>
      <c r="F499" s="161">
        <f>((D499-E499)^2)/E499</f>
        <v>1.249754632799734</v>
      </c>
      <c r="H499" s="61">
        <v>0.54</v>
      </c>
      <c r="N499" s="61">
        <v>0.54</v>
      </c>
      <c r="O499">
        <v>1.249754632799734</v>
      </c>
    </row>
    <row r="500" spans="1:15" x14ac:dyDescent="0.2">
      <c r="A500" s="155">
        <v>0.3</v>
      </c>
      <c r="B500" s="61">
        <v>2.1970299999999998</v>
      </c>
      <c r="C500" s="144">
        <f>((A500-B500)^2)/B500</f>
        <v>1.6379943928394238</v>
      </c>
      <c r="D500" s="159">
        <v>0.54</v>
      </c>
      <c r="E500" s="160">
        <v>2.1970299999999998</v>
      </c>
      <c r="F500" s="161">
        <f>((D500-E500)^2)/E500</f>
        <v>1.249754632799734</v>
      </c>
      <c r="H500" s="61">
        <v>0.54</v>
      </c>
      <c r="N500" s="61">
        <v>0.54</v>
      </c>
      <c r="O500">
        <v>1.249754632799734</v>
      </c>
    </row>
    <row r="501" spans="1:15" x14ac:dyDescent="0.2">
      <c r="A501" s="155">
        <v>3.02</v>
      </c>
      <c r="B501" s="61">
        <v>2.1970299999999998</v>
      </c>
      <c r="C501" s="144">
        <f>((A501-B501)^2)/B501</f>
        <v>0.3082705383631541</v>
      </c>
      <c r="D501" s="159">
        <v>0.54</v>
      </c>
      <c r="E501" s="160">
        <v>2.1970299999999998</v>
      </c>
      <c r="F501" s="161">
        <f>((D501-E501)^2)/E501</f>
        <v>1.249754632799734</v>
      </c>
      <c r="H501" s="61">
        <v>0.54</v>
      </c>
      <c r="N501" s="61">
        <v>0.54</v>
      </c>
      <c r="O501">
        <v>1.249754632799734</v>
      </c>
    </row>
    <row r="502" spans="1:15" x14ac:dyDescent="0.2">
      <c r="A502" s="155">
        <v>5.38</v>
      </c>
      <c r="B502" s="61">
        <v>2.1970299999999998</v>
      </c>
      <c r="C502" s="144">
        <f>((A502-B502)^2)/B502</f>
        <v>4.6113608011269767</v>
      </c>
      <c r="D502" s="159">
        <v>0.54</v>
      </c>
      <c r="E502" s="160">
        <v>2.1970299999999998</v>
      </c>
      <c r="F502" s="161">
        <f>((D502-E502)^2)/E502</f>
        <v>1.249754632799734</v>
      </c>
      <c r="H502" s="61">
        <v>0.54</v>
      </c>
      <c r="N502" s="61">
        <v>0.54</v>
      </c>
      <c r="O502">
        <v>1.249754632799734</v>
      </c>
    </row>
    <row r="503" spans="1:15" x14ac:dyDescent="0.2">
      <c r="A503" s="155">
        <v>1.72</v>
      </c>
      <c r="B503" s="61">
        <v>2.1970299999999998</v>
      </c>
      <c r="C503" s="144">
        <f>((A503-B503)^2)/B503</f>
        <v>0.10357510862391495</v>
      </c>
      <c r="D503" s="159">
        <v>0.56000000000000005</v>
      </c>
      <c r="E503" s="160">
        <v>2.1970299999999998</v>
      </c>
      <c r="F503" s="161">
        <f>((D503-E503)^2)/E503</f>
        <v>1.219768151049371</v>
      </c>
      <c r="H503" s="61">
        <v>0.56000000000000005</v>
      </c>
      <c r="N503" s="61">
        <v>0.56000000000000005</v>
      </c>
      <c r="O503">
        <v>1.219768151049371</v>
      </c>
    </row>
    <row r="504" spans="1:15" x14ac:dyDescent="0.2">
      <c r="A504" s="155">
        <v>0.64</v>
      </c>
      <c r="B504" s="61">
        <v>2.1970299999999998</v>
      </c>
      <c r="C504" s="144">
        <f>((A504-B504)^2)/B504</f>
        <v>1.1034635034114233</v>
      </c>
      <c r="D504" s="159">
        <v>0.56000000000000005</v>
      </c>
      <c r="E504" s="160">
        <v>2.1970299999999998</v>
      </c>
      <c r="F504" s="161">
        <f>((D504-E504)^2)/E504</f>
        <v>1.219768151049371</v>
      </c>
      <c r="H504" s="61">
        <v>0.56000000000000005</v>
      </c>
      <c r="N504" s="61">
        <v>0.56000000000000005</v>
      </c>
      <c r="O504">
        <v>1.219768151049371</v>
      </c>
    </row>
    <row r="505" spans="1:15" x14ac:dyDescent="0.2">
      <c r="A505" s="155">
        <v>0.78</v>
      </c>
      <c r="B505" s="61">
        <v>2.1970299999999998</v>
      </c>
      <c r="C505" s="144">
        <f>((A505-B505)^2)/B505</f>
        <v>0.91394929559450699</v>
      </c>
      <c r="D505" s="159">
        <v>0.56000000000000005</v>
      </c>
      <c r="E505" s="160">
        <v>2.1970299999999998</v>
      </c>
      <c r="F505" s="161">
        <f>((D505-E505)^2)/E505</f>
        <v>1.219768151049371</v>
      </c>
      <c r="H505" s="61">
        <v>0.56000000000000005</v>
      </c>
      <c r="N505" s="61">
        <v>0.56000000000000005</v>
      </c>
      <c r="O505">
        <v>1.219768151049371</v>
      </c>
    </row>
    <row r="506" spans="1:15" x14ac:dyDescent="0.2">
      <c r="A506" s="155">
        <v>0.66</v>
      </c>
      <c r="B506" s="61">
        <v>2.1970299999999998</v>
      </c>
      <c r="C506" s="144">
        <f>((A506-B506)^2)/B506</f>
        <v>1.0752976613428125</v>
      </c>
      <c r="D506" s="159">
        <v>0.56000000000000005</v>
      </c>
      <c r="E506" s="160">
        <v>2.1970299999999998</v>
      </c>
      <c r="F506" s="161">
        <f>((D506-E506)^2)/E506</f>
        <v>1.219768151049371</v>
      </c>
      <c r="H506" s="61">
        <v>0.56000000000000005</v>
      </c>
      <c r="N506" s="61">
        <v>0.56000000000000005</v>
      </c>
      <c r="O506">
        <v>1.219768151049371</v>
      </c>
    </row>
    <row r="507" spans="1:15" x14ac:dyDescent="0.2">
      <c r="A507" s="155">
        <v>0.44</v>
      </c>
      <c r="B507" s="61">
        <v>2.1970299999999998</v>
      </c>
      <c r="C507" s="144">
        <f>((A507-B507)^2)/B507</f>
        <v>1.4051489605968057</v>
      </c>
      <c r="D507" s="159">
        <v>0.56000000000000005</v>
      </c>
      <c r="E507" s="160">
        <v>2.1970299999999998</v>
      </c>
      <c r="F507" s="161">
        <f>((D507-E507)^2)/E507</f>
        <v>1.219768151049371</v>
      </c>
      <c r="H507" s="61">
        <v>0.56000000000000005</v>
      </c>
      <c r="N507" s="61">
        <v>0.56000000000000005</v>
      </c>
      <c r="O507">
        <v>1.219768151049371</v>
      </c>
    </row>
    <row r="508" spans="1:15" x14ac:dyDescent="0.2">
      <c r="A508" s="155">
        <v>5.12</v>
      </c>
      <c r="B508" s="61">
        <v>2.1970299999999998</v>
      </c>
      <c r="C508" s="144">
        <f>((A508-B508)^2)/B508</f>
        <v>3.888774218331112</v>
      </c>
      <c r="D508" s="159">
        <v>0.56000000000000005</v>
      </c>
      <c r="E508" s="160">
        <v>2.1970299999999998</v>
      </c>
      <c r="F508" s="161">
        <f>((D508-E508)^2)/E508</f>
        <v>1.219768151049371</v>
      </c>
      <c r="H508" s="61">
        <v>0.56000000000000005</v>
      </c>
      <c r="N508" s="61">
        <v>0.56000000000000005</v>
      </c>
      <c r="O508">
        <v>1.219768151049371</v>
      </c>
    </row>
    <row r="509" spans="1:15" x14ac:dyDescent="0.2">
      <c r="A509" s="155">
        <v>1.26</v>
      </c>
      <c r="B509" s="61">
        <v>2.1970299999999998</v>
      </c>
      <c r="C509" s="144">
        <f>((A509-B509)^2)/B509</f>
        <v>0.39964188968744158</v>
      </c>
      <c r="D509" s="159">
        <v>0.56000000000000005</v>
      </c>
      <c r="E509" s="160">
        <v>2.1970299999999998</v>
      </c>
      <c r="F509" s="161">
        <f>((D509-E509)^2)/E509</f>
        <v>1.219768151049371</v>
      </c>
      <c r="H509" s="61">
        <v>0.56000000000000005</v>
      </c>
      <c r="N509" s="61">
        <v>0.56000000000000005</v>
      </c>
      <c r="O509">
        <v>1.219768151049371</v>
      </c>
    </row>
    <row r="510" spans="1:15" x14ac:dyDescent="0.2">
      <c r="A510" s="155">
        <v>2.08</v>
      </c>
      <c r="B510" s="61">
        <v>2.1970299999999998</v>
      </c>
      <c r="C510" s="144">
        <f>((A510-B510)^2)/B510</f>
        <v>6.2338797831617875E-3</v>
      </c>
      <c r="D510" s="159">
        <v>0.56000000000000005</v>
      </c>
      <c r="E510" s="160">
        <v>2.1970299999999998</v>
      </c>
      <c r="F510" s="161">
        <f>((D510-E510)^2)/E510</f>
        <v>1.219768151049371</v>
      </c>
      <c r="H510" s="61">
        <v>0.56000000000000005</v>
      </c>
      <c r="N510" s="61">
        <v>0.56000000000000005</v>
      </c>
      <c r="O510">
        <v>1.219768151049371</v>
      </c>
    </row>
    <row r="511" spans="1:15" x14ac:dyDescent="0.2">
      <c r="A511" s="155">
        <v>1.1400000000000001</v>
      </c>
      <c r="B511" s="61">
        <v>2.1970299999999998</v>
      </c>
      <c r="C511" s="144">
        <f>((A511-B511)^2)/B511</f>
        <v>0.50855583260128423</v>
      </c>
      <c r="D511" s="159">
        <v>0.56000000000000005</v>
      </c>
      <c r="E511" s="160">
        <v>2.1970299999999998</v>
      </c>
      <c r="F511" s="161">
        <f>((D511-E511)^2)/E511</f>
        <v>1.219768151049371</v>
      </c>
      <c r="H511" s="61">
        <v>0.56000000000000005</v>
      </c>
      <c r="N511" s="61">
        <v>0.56000000000000005</v>
      </c>
      <c r="O511">
        <v>1.219768151049371</v>
      </c>
    </row>
    <row r="512" spans="1:15" x14ac:dyDescent="0.2">
      <c r="A512" s="155">
        <v>0.62</v>
      </c>
      <c r="B512" s="61">
        <v>2.1970299999999998</v>
      </c>
      <c r="C512" s="144">
        <f>((A512-B512)^2)/B512</f>
        <v>1.1319934734163846</v>
      </c>
      <c r="D512" s="159">
        <v>0.56000000000000005</v>
      </c>
      <c r="E512" s="160">
        <v>2.1970299999999998</v>
      </c>
      <c r="F512" s="161">
        <f>((D512-E512)^2)/E512</f>
        <v>1.219768151049371</v>
      </c>
      <c r="H512" s="61">
        <v>0.56000000000000005</v>
      </c>
      <c r="N512" s="61">
        <v>0.56000000000000005</v>
      </c>
      <c r="O512">
        <v>1.219768151049371</v>
      </c>
    </row>
    <row r="513" spans="1:15" x14ac:dyDescent="0.2">
      <c r="A513" s="155">
        <v>4.9400000000000004</v>
      </c>
      <c r="B513" s="61">
        <v>2.1970299999999998</v>
      </c>
      <c r="C513" s="144">
        <f>((A513-B513)^2)/B513</f>
        <v>3.4245706344018991</v>
      </c>
      <c r="D513" s="159">
        <v>0.56000000000000005</v>
      </c>
      <c r="E513" s="160">
        <v>2.1970299999999998</v>
      </c>
      <c r="F513" s="161">
        <f>((D513-E513)^2)/E513</f>
        <v>1.219768151049371</v>
      </c>
      <c r="H513" s="61">
        <v>0.56000000000000005</v>
      </c>
      <c r="N513" s="61">
        <v>0.56000000000000005</v>
      </c>
      <c r="O513">
        <v>1.219768151049371</v>
      </c>
    </row>
    <row r="514" spans="1:15" x14ac:dyDescent="0.2">
      <c r="A514" s="155">
        <v>5.84</v>
      </c>
      <c r="B514" s="61">
        <v>2.1970299999999998</v>
      </c>
      <c r="C514" s="144">
        <f>((A514-B514)^2)/B514</f>
        <v>6.0405321824918188</v>
      </c>
      <c r="D514" s="159">
        <v>0.56000000000000005</v>
      </c>
      <c r="E514" s="160">
        <v>2.1970299999999998</v>
      </c>
      <c r="F514" s="161">
        <f>((D514-E514)^2)/E514</f>
        <v>1.219768151049371</v>
      </c>
      <c r="H514" s="61">
        <v>0.56000000000000005</v>
      </c>
      <c r="N514" s="61">
        <v>0.56000000000000005</v>
      </c>
      <c r="O514">
        <v>1.219768151049371</v>
      </c>
    </row>
    <row r="515" spans="1:15" x14ac:dyDescent="0.2">
      <c r="A515" s="155">
        <v>6.1400000000000006</v>
      </c>
      <c r="B515" s="61">
        <v>2.1970299999999998</v>
      </c>
      <c r="C515" s="144">
        <f>((A515-B515)^2)/B515</f>
        <v>7.0763769365461586</v>
      </c>
      <c r="D515" s="159">
        <v>0.56000000000000005</v>
      </c>
      <c r="E515" s="160">
        <v>2.1970299999999998</v>
      </c>
      <c r="F515" s="161">
        <f>((D515-E515)^2)/E515</f>
        <v>1.219768151049371</v>
      </c>
      <c r="H515" s="61">
        <v>0.56000000000000005</v>
      </c>
      <c r="N515" s="61">
        <v>0.56000000000000005</v>
      </c>
      <c r="O515">
        <v>1.219768151049371</v>
      </c>
    </row>
    <row r="516" spans="1:15" x14ac:dyDescent="0.2">
      <c r="A516" s="155">
        <v>0.6</v>
      </c>
      <c r="B516" s="61">
        <v>2.1970299999999998</v>
      </c>
      <c r="C516" s="144">
        <f>((A516-B516)^2)/B516</f>
        <v>1.1608875713576963</v>
      </c>
      <c r="D516" s="159">
        <v>0.56000000000000005</v>
      </c>
      <c r="E516" s="160">
        <v>2.1970299999999998</v>
      </c>
      <c r="F516" s="161">
        <f>((D516-E516)^2)/E516</f>
        <v>1.219768151049371</v>
      </c>
      <c r="H516" s="61">
        <v>0.56000000000000005</v>
      </c>
      <c r="N516" s="61">
        <v>0.56000000000000005</v>
      </c>
      <c r="O516">
        <v>1.219768151049371</v>
      </c>
    </row>
    <row r="517" spans="1:15" x14ac:dyDescent="0.2">
      <c r="A517" s="155">
        <v>6.18</v>
      </c>
      <c r="B517" s="61">
        <v>2.1970299999999998</v>
      </c>
      <c r="C517" s="144">
        <f>((A517-B517)^2)/B517</f>
        <v>7.2206797453380247</v>
      </c>
      <c r="D517" s="159">
        <v>0.56000000000000005</v>
      </c>
      <c r="E517" s="160">
        <v>2.1970299999999998</v>
      </c>
      <c r="F517" s="161">
        <f>((D517-E517)^2)/E517</f>
        <v>1.219768151049371</v>
      </c>
      <c r="H517" s="61">
        <v>0.56000000000000005</v>
      </c>
      <c r="N517" s="61">
        <v>0.56000000000000005</v>
      </c>
      <c r="O517">
        <v>1.219768151049371</v>
      </c>
    </row>
    <row r="518" spans="1:15" x14ac:dyDescent="0.2">
      <c r="A518" s="155">
        <v>5.5</v>
      </c>
      <c r="B518" s="61">
        <v>2.1970299999999998</v>
      </c>
      <c r="C518" s="144">
        <f>((A518-B518)^2)/B518</f>
        <v>4.9656175932508893</v>
      </c>
      <c r="D518" s="159">
        <v>0.56000000000000005</v>
      </c>
      <c r="E518" s="160">
        <v>2.1970299999999998</v>
      </c>
      <c r="F518" s="161">
        <f>((D518-E518)^2)/E518</f>
        <v>1.219768151049371</v>
      </c>
      <c r="H518" s="61">
        <v>0.56000000000000005</v>
      </c>
      <c r="N518" s="61">
        <v>0.56000000000000005</v>
      </c>
      <c r="O518">
        <v>1.219768151049371</v>
      </c>
    </row>
    <row r="519" spans="1:15" x14ac:dyDescent="0.2">
      <c r="A519" s="155">
        <v>1.32</v>
      </c>
      <c r="B519" s="61">
        <v>2.1970299999999998</v>
      </c>
      <c r="C519" s="144">
        <f>((A519-B519)^2)/B519</f>
        <v>0.35010064537125102</v>
      </c>
      <c r="D519" s="159">
        <v>0.56000000000000005</v>
      </c>
      <c r="E519" s="160">
        <v>2.1970299999999998</v>
      </c>
      <c r="F519" s="161">
        <f>((D519-E519)^2)/E519</f>
        <v>1.219768151049371</v>
      </c>
      <c r="H519" s="61">
        <v>0.56000000000000005</v>
      </c>
      <c r="N519" s="61">
        <v>0.56000000000000005</v>
      </c>
      <c r="O519">
        <v>1.219768151049371</v>
      </c>
    </row>
    <row r="520" spans="1:15" x14ac:dyDescent="0.2">
      <c r="A520" s="155">
        <v>6.92</v>
      </c>
      <c r="B520" s="61">
        <v>2.1970299999999998</v>
      </c>
      <c r="C520" s="144">
        <f>((A520-B520)^2)/B520</f>
        <v>10.153000014064443</v>
      </c>
      <c r="D520" s="159">
        <v>0.56000000000000005</v>
      </c>
      <c r="E520" s="160">
        <v>2.1970299999999998</v>
      </c>
      <c r="F520" s="161">
        <f>((D520-E520)^2)/E520</f>
        <v>1.219768151049371</v>
      </c>
      <c r="H520" s="61">
        <v>0.56000000000000005</v>
      </c>
      <c r="N520" s="61">
        <v>0.56000000000000005</v>
      </c>
      <c r="O520">
        <v>1.219768151049371</v>
      </c>
    </row>
    <row r="521" spans="1:15" x14ac:dyDescent="0.2">
      <c r="A521" s="155">
        <v>0.2</v>
      </c>
      <c r="B521" s="61">
        <v>2.1970299999999998</v>
      </c>
      <c r="C521" s="144">
        <f>((A521-B521)^2)/B521</f>
        <v>1.8152363968175218</v>
      </c>
      <c r="D521" s="159">
        <v>0.56000000000000005</v>
      </c>
      <c r="E521" s="160">
        <v>2.1970299999999998</v>
      </c>
      <c r="F521" s="161">
        <f>((D521-E521)^2)/E521</f>
        <v>1.219768151049371</v>
      </c>
      <c r="H521" s="61">
        <v>0.56000000000000005</v>
      </c>
      <c r="N521" s="61">
        <v>0.56000000000000005</v>
      </c>
      <c r="O521">
        <v>1.219768151049371</v>
      </c>
    </row>
    <row r="522" spans="1:15" x14ac:dyDescent="0.2">
      <c r="A522" s="155">
        <v>1.32</v>
      </c>
      <c r="B522" s="61">
        <v>2.1970299999999998</v>
      </c>
      <c r="C522" s="144">
        <f>((A522-B522)^2)/B522</f>
        <v>0.35010064537125102</v>
      </c>
      <c r="D522" s="159">
        <v>0.56000000000000005</v>
      </c>
      <c r="E522" s="160">
        <v>2.1970299999999998</v>
      </c>
      <c r="F522" s="161">
        <f>((D522-E522)^2)/E522</f>
        <v>1.219768151049371</v>
      </c>
      <c r="H522" s="61">
        <v>0.56000000000000005</v>
      </c>
      <c r="N522" s="61">
        <v>0.56000000000000005</v>
      </c>
      <c r="O522">
        <v>1.219768151049371</v>
      </c>
    </row>
    <row r="523" spans="1:15" x14ac:dyDescent="0.2">
      <c r="A523" s="155">
        <v>2.2200000000000002</v>
      </c>
      <c r="B523" s="61">
        <v>2.1970299999999998</v>
      </c>
      <c r="C523" s="144">
        <f>((A523-B523)^2)/B523</f>
        <v>2.4015188686545813E-4</v>
      </c>
      <c r="D523" s="159">
        <v>0.56000000000000005</v>
      </c>
      <c r="E523" s="160">
        <v>2.1970299999999998</v>
      </c>
      <c r="F523" s="161">
        <f>((D523-E523)^2)/E523</f>
        <v>1.219768151049371</v>
      </c>
      <c r="H523" s="61">
        <v>0.56000000000000005</v>
      </c>
      <c r="N523" s="61">
        <v>0.56000000000000005</v>
      </c>
      <c r="O523">
        <v>1.219768151049371</v>
      </c>
    </row>
    <row r="524" spans="1:15" x14ac:dyDescent="0.2">
      <c r="A524" s="155">
        <v>4.1399999999999997</v>
      </c>
      <c r="B524" s="61">
        <v>2.1970299999999998</v>
      </c>
      <c r="C524" s="144">
        <f>((A524-B524)^2)/B524</f>
        <v>1.7182889723399315</v>
      </c>
      <c r="D524" s="159">
        <v>0.57999999999999996</v>
      </c>
      <c r="E524" s="160">
        <v>2.1970299999999998</v>
      </c>
      <c r="F524" s="161">
        <f>((D524-E524)^2)/E524</f>
        <v>1.1901457972353584</v>
      </c>
      <c r="H524" s="61">
        <v>0.57999999999999996</v>
      </c>
      <c r="N524" s="61">
        <v>0.57999999999999996</v>
      </c>
      <c r="O524">
        <v>1.1901457972353584</v>
      </c>
    </row>
    <row r="525" spans="1:15" x14ac:dyDescent="0.2">
      <c r="A525" s="155">
        <v>1.7</v>
      </c>
      <c r="B525" s="61">
        <v>2.1970299999999998</v>
      </c>
      <c r="C525" s="144">
        <f>((A525-B525)^2)/B525</f>
        <v>0.11244217006595263</v>
      </c>
      <c r="D525" s="159">
        <v>0.57999999999999996</v>
      </c>
      <c r="E525" s="160">
        <v>2.1970299999999998</v>
      </c>
      <c r="F525" s="161">
        <f>((D525-E525)^2)/E525</f>
        <v>1.1901457972353584</v>
      </c>
      <c r="H525" s="61">
        <v>0.57999999999999996</v>
      </c>
      <c r="N525" s="61">
        <v>0.57999999999999996</v>
      </c>
      <c r="O525">
        <v>1.1901457972353584</v>
      </c>
    </row>
    <row r="526" spans="1:15" x14ac:dyDescent="0.2">
      <c r="A526" s="155">
        <v>3.14</v>
      </c>
      <c r="B526" s="61">
        <v>2.1970299999999998</v>
      </c>
      <c r="C526" s="144">
        <f>((A526-B526)^2)/B526</f>
        <v>0.40472475155095772</v>
      </c>
      <c r="D526" s="159">
        <v>0.57999999999999996</v>
      </c>
      <c r="E526" s="160">
        <v>2.1970299999999998</v>
      </c>
      <c r="F526" s="161">
        <f>((D526-E526)^2)/E526</f>
        <v>1.1901457972353584</v>
      </c>
      <c r="H526" s="61">
        <v>0.57999999999999996</v>
      </c>
      <c r="N526" s="61">
        <v>0.57999999999999996</v>
      </c>
      <c r="O526">
        <v>1.1901457972353584</v>
      </c>
    </row>
    <row r="527" spans="1:15" x14ac:dyDescent="0.2">
      <c r="A527" s="155">
        <v>1.3</v>
      </c>
      <c r="B527" s="61">
        <v>2.1970299999999998</v>
      </c>
      <c r="C527" s="144">
        <f>((A527-B527)^2)/B527</f>
        <v>0.36625026554029744</v>
      </c>
      <c r="D527" s="159">
        <v>0.57999999999999996</v>
      </c>
      <c r="E527" s="160">
        <v>2.1970299999999998</v>
      </c>
      <c r="F527" s="161">
        <f>((D527-E527)^2)/E527</f>
        <v>1.1901457972353584</v>
      </c>
      <c r="H527" s="61">
        <v>0.57999999999999996</v>
      </c>
      <c r="N527" s="61">
        <v>0.57999999999999996</v>
      </c>
      <c r="O527">
        <v>1.1901457972353584</v>
      </c>
    </row>
    <row r="528" spans="1:15" x14ac:dyDescent="0.2">
      <c r="A528" s="155">
        <v>4.72</v>
      </c>
      <c r="B528" s="61">
        <v>2.1970299999999998</v>
      </c>
      <c r="C528" s="144">
        <f>((A528-B528)^2)/B528</f>
        <v>2.8972647714869622</v>
      </c>
      <c r="D528" s="159">
        <v>0.57999999999999996</v>
      </c>
      <c r="E528" s="160">
        <v>2.1970299999999998</v>
      </c>
      <c r="F528" s="161">
        <f>((D528-E528)^2)/E528</f>
        <v>1.1901457972353584</v>
      </c>
      <c r="H528" s="61">
        <v>0.57999999999999996</v>
      </c>
      <c r="N528" s="61">
        <v>0.57999999999999996</v>
      </c>
      <c r="O528">
        <v>1.1901457972353584</v>
      </c>
    </row>
    <row r="529" spans="1:15" x14ac:dyDescent="0.2">
      <c r="A529" s="155">
        <v>6.26</v>
      </c>
      <c r="B529" s="61">
        <v>2.1970299999999998</v>
      </c>
      <c r="C529" s="144">
        <f>((A529-B529)^2)/B529</f>
        <v>7.5136548981579683</v>
      </c>
      <c r="D529" s="159">
        <v>0.57999999999999996</v>
      </c>
      <c r="E529" s="160">
        <v>2.1970299999999998</v>
      </c>
      <c r="F529" s="161">
        <f>((D529-E529)^2)/E529</f>
        <v>1.1901457972353584</v>
      </c>
      <c r="H529" s="61">
        <v>0.57999999999999996</v>
      </c>
      <c r="N529" s="61">
        <v>0.57999999999999996</v>
      </c>
      <c r="O529">
        <v>1.1901457972353584</v>
      </c>
    </row>
    <row r="530" spans="1:15" x14ac:dyDescent="0.2">
      <c r="A530" s="155">
        <v>1.78</v>
      </c>
      <c r="B530" s="61">
        <v>2.1970299999999998</v>
      </c>
      <c r="C530" s="144">
        <f>((A530-B530)^2)/B530</f>
        <v>7.9158691915904578E-2</v>
      </c>
      <c r="D530" s="159">
        <v>0.57999999999999996</v>
      </c>
      <c r="E530" s="160">
        <v>2.1970299999999998</v>
      </c>
      <c r="F530" s="161">
        <f>((D530-E530)^2)/E530</f>
        <v>1.1901457972353584</v>
      </c>
      <c r="H530" s="61">
        <v>0.57999999999999996</v>
      </c>
      <c r="N530" s="61">
        <v>0.57999999999999996</v>
      </c>
      <c r="O530">
        <v>1.1901457972353584</v>
      </c>
    </row>
    <row r="531" spans="1:15" x14ac:dyDescent="0.2">
      <c r="A531" s="155">
        <v>6.96</v>
      </c>
      <c r="B531" s="61">
        <v>2.1970299999999998</v>
      </c>
      <c r="C531" s="144">
        <f>((A531-B531)^2)/B531</f>
        <v>10.325704801891646</v>
      </c>
      <c r="D531" s="159">
        <v>0.57999999999999996</v>
      </c>
      <c r="E531" s="160">
        <v>2.1970299999999998</v>
      </c>
      <c r="F531" s="161">
        <f>((D531-E531)^2)/E531</f>
        <v>1.1901457972353584</v>
      </c>
      <c r="H531" s="61">
        <v>0.57999999999999996</v>
      </c>
      <c r="N531" s="61">
        <v>0.57999999999999996</v>
      </c>
      <c r="O531">
        <v>1.1901457972353584</v>
      </c>
    </row>
    <row r="532" spans="1:15" x14ac:dyDescent="0.2">
      <c r="A532" s="155">
        <v>0.18</v>
      </c>
      <c r="B532" s="61">
        <v>2.1970299999999998</v>
      </c>
      <c r="C532" s="144">
        <f>((A532-B532)^2)/B532</f>
        <v>1.8517771814221919</v>
      </c>
      <c r="D532" s="159">
        <v>0.57999999999999996</v>
      </c>
      <c r="E532" s="160">
        <v>2.1970299999999998</v>
      </c>
      <c r="F532" s="161">
        <f>((D532-E532)^2)/E532</f>
        <v>1.1901457972353584</v>
      </c>
      <c r="H532" s="61">
        <v>0.57999999999999996</v>
      </c>
      <c r="N532" s="61">
        <v>0.57999999999999996</v>
      </c>
      <c r="O532">
        <v>1.1901457972353584</v>
      </c>
    </row>
    <row r="533" spans="1:15" x14ac:dyDescent="0.2">
      <c r="A533" s="155">
        <v>10</v>
      </c>
      <c r="B533" s="61">
        <v>2.1970299999999998</v>
      </c>
      <c r="C533" s="144">
        <f>((A533-B533)^2)/B533</f>
        <v>27.713022043804596</v>
      </c>
      <c r="D533" s="159">
        <v>0.57999999999999996</v>
      </c>
      <c r="E533" s="160">
        <v>2.1970299999999998</v>
      </c>
      <c r="F533" s="161">
        <f>((D533-E533)^2)/E533</f>
        <v>1.1901457972353584</v>
      </c>
      <c r="H533" s="61">
        <v>0.57999999999999996</v>
      </c>
      <c r="N533" s="61">
        <v>0.57999999999999996</v>
      </c>
      <c r="O533">
        <v>1.1901457972353584</v>
      </c>
    </row>
    <row r="534" spans="1:15" x14ac:dyDescent="0.2">
      <c r="A534" s="155">
        <v>1.86</v>
      </c>
      <c r="B534" s="61">
        <v>2.1970299999999998</v>
      </c>
      <c r="C534" s="144">
        <f>((A534-B534)^2)/B534</f>
        <v>5.1701260747463541E-2</v>
      </c>
      <c r="D534" s="159">
        <v>0.57999999999999996</v>
      </c>
      <c r="E534" s="160">
        <v>2.1970299999999998</v>
      </c>
      <c r="F534" s="161">
        <f>((D534-E534)^2)/E534</f>
        <v>1.1901457972353584</v>
      </c>
      <c r="H534" s="61">
        <v>0.57999999999999996</v>
      </c>
      <c r="N534" s="61">
        <v>0.57999999999999996</v>
      </c>
      <c r="O534">
        <v>1.1901457972353584</v>
      </c>
    </row>
    <row r="535" spans="1:15" x14ac:dyDescent="0.2">
      <c r="A535" s="155">
        <v>17.68</v>
      </c>
      <c r="B535" s="61">
        <v>2.1970299999999998</v>
      </c>
      <c r="C535" s="144">
        <f>((A535-B535)^2)/B535</f>
        <v>109.11201031433345</v>
      </c>
      <c r="D535" s="159">
        <v>0.57999999999999996</v>
      </c>
      <c r="E535" s="160">
        <v>2.1970299999999998</v>
      </c>
      <c r="F535" s="161">
        <f>((D535-E535)^2)/E535</f>
        <v>1.1901457972353584</v>
      </c>
      <c r="H535" s="61">
        <v>0.57999999999999996</v>
      </c>
      <c r="N535" s="61">
        <v>0.57999999999999996</v>
      </c>
      <c r="O535">
        <v>1.1901457972353584</v>
      </c>
    </row>
    <row r="536" spans="1:15" x14ac:dyDescent="0.2">
      <c r="A536" s="155">
        <v>3.98</v>
      </c>
      <c r="B536" s="61">
        <v>2.1970299999999998</v>
      </c>
      <c r="C536" s="144">
        <f>((A536-B536)^2)/B536</f>
        <v>1.4469452037068227</v>
      </c>
      <c r="D536" s="159">
        <v>0.6</v>
      </c>
      <c r="E536" s="160">
        <v>2.1970299999999998</v>
      </c>
      <c r="F536" s="161">
        <f>((D536-E536)^2)/E536</f>
        <v>1.1608875713576963</v>
      </c>
      <c r="H536" s="61">
        <v>0.6</v>
      </c>
      <c r="N536" s="61">
        <v>0.6</v>
      </c>
      <c r="O536">
        <v>1.1608875713576963</v>
      </c>
    </row>
    <row r="537" spans="1:15" x14ac:dyDescent="0.2">
      <c r="A537" s="155">
        <v>1.68</v>
      </c>
      <c r="B537" s="61">
        <v>2.1970299999999998</v>
      </c>
      <c r="C537" s="144">
        <f>((A537-B537)^2)/B537</f>
        <v>0.12167335944434074</v>
      </c>
      <c r="D537" s="159">
        <v>0.6</v>
      </c>
      <c r="E537" s="160">
        <v>2.1970299999999998</v>
      </c>
      <c r="F537" s="161">
        <f>((D537-E537)^2)/E537</f>
        <v>1.1608875713576963</v>
      </c>
      <c r="H537" s="61">
        <v>0.6</v>
      </c>
      <c r="N537" s="61">
        <v>0.6</v>
      </c>
      <c r="O537">
        <v>1.1608875713576963</v>
      </c>
    </row>
    <row r="538" spans="1:15" x14ac:dyDescent="0.2">
      <c r="A538" s="155">
        <v>0.26</v>
      </c>
      <c r="B538" s="61">
        <v>2.1970299999999998</v>
      </c>
      <c r="C538" s="144">
        <f>((A538-B538)^2)/B538</f>
        <v>1.7077988106216118</v>
      </c>
      <c r="D538" s="159">
        <v>0.6</v>
      </c>
      <c r="E538" s="160">
        <v>2.1970299999999998</v>
      </c>
      <c r="F538" s="161">
        <f>((D538-E538)^2)/E538</f>
        <v>1.1608875713576963</v>
      </c>
      <c r="H538" s="61">
        <v>0.6</v>
      </c>
      <c r="N538" s="61">
        <v>0.6</v>
      </c>
      <c r="O538">
        <v>1.1608875713576963</v>
      </c>
    </row>
    <row r="539" spans="1:15" x14ac:dyDescent="0.2">
      <c r="A539" s="155">
        <v>4.04</v>
      </c>
      <c r="B539" s="61">
        <v>2.1970299999999998</v>
      </c>
      <c r="C539" s="144">
        <f>((A539-B539)^2)/B539</f>
        <v>1.5459681574216104</v>
      </c>
      <c r="D539" s="159">
        <v>0.6</v>
      </c>
      <c r="E539" s="160">
        <v>2.1970299999999998</v>
      </c>
      <c r="F539" s="161">
        <f>((D539-E539)^2)/E539</f>
        <v>1.1608875713576963</v>
      </c>
      <c r="H539" s="61">
        <v>0.6</v>
      </c>
      <c r="N539" s="61">
        <v>0.6</v>
      </c>
      <c r="O539">
        <v>1.1608875713576963</v>
      </c>
    </row>
    <row r="540" spans="1:15" x14ac:dyDescent="0.2">
      <c r="A540" s="155">
        <v>1.74</v>
      </c>
      <c r="B540" s="61">
        <v>2.1970299999999998</v>
      </c>
      <c r="C540" s="144">
        <f>((A540-B540)^2)/B540</f>
        <v>9.5072175118227714E-2</v>
      </c>
      <c r="D540" s="159">
        <v>0.6</v>
      </c>
      <c r="E540" s="160">
        <v>2.1970299999999998</v>
      </c>
      <c r="F540" s="161">
        <f>((D540-E540)^2)/E540</f>
        <v>1.1608875713576963</v>
      </c>
      <c r="H540" s="61">
        <v>0.6</v>
      </c>
      <c r="N540" s="61">
        <v>0.6</v>
      </c>
      <c r="O540">
        <v>1.1608875713576963</v>
      </c>
    </row>
    <row r="541" spans="1:15" x14ac:dyDescent="0.2">
      <c r="A541" s="155">
        <v>0.66</v>
      </c>
      <c r="B541" s="61">
        <v>2.1970299999999998</v>
      </c>
      <c r="C541" s="144">
        <f>((A541-B541)^2)/B541</f>
        <v>1.0752976613428125</v>
      </c>
      <c r="D541" s="159">
        <v>0.6</v>
      </c>
      <c r="E541" s="160">
        <v>2.1970299999999998</v>
      </c>
      <c r="F541" s="161">
        <f>((D541-E541)^2)/E541</f>
        <v>1.1608875713576963</v>
      </c>
      <c r="H541" s="61">
        <v>0.6</v>
      </c>
      <c r="N541" s="61">
        <v>0.6</v>
      </c>
      <c r="O541">
        <v>1.1608875713576963</v>
      </c>
    </row>
    <row r="542" spans="1:15" x14ac:dyDescent="0.2">
      <c r="A542" s="155">
        <v>11.540000000000001</v>
      </c>
      <c r="B542" s="61">
        <v>2.1970299999999998</v>
      </c>
      <c r="C542" s="144">
        <f>((A542-B542)^2)/B542</f>
        <v>39.731404860607292</v>
      </c>
      <c r="D542" s="159">
        <v>0.6</v>
      </c>
      <c r="E542" s="160">
        <v>2.1970299999999998</v>
      </c>
      <c r="F542" s="161">
        <f>((D542-E542)^2)/E542</f>
        <v>1.1608875713576963</v>
      </c>
      <c r="H542" s="61">
        <v>0.6</v>
      </c>
      <c r="N542" s="61">
        <v>0.6</v>
      </c>
      <c r="O542">
        <v>1.1608875713576963</v>
      </c>
    </row>
    <row r="543" spans="1:15" x14ac:dyDescent="0.2">
      <c r="A543" s="155">
        <v>4.3</v>
      </c>
      <c r="B543" s="61">
        <v>2.1970299999999998</v>
      </c>
      <c r="C543" s="144">
        <f>((A543-B543)^2)/B543</f>
        <v>2.0129369288994692</v>
      </c>
      <c r="D543" s="159">
        <v>0.6</v>
      </c>
      <c r="E543" s="160">
        <v>2.1970299999999998</v>
      </c>
      <c r="F543" s="161">
        <f>((D543-E543)^2)/E543</f>
        <v>1.1608875713576963</v>
      </c>
      <c r="H543" s="61">
        <v>0.6</v>
      </c>
      <c r="N543" s="61">
        <v>0.6</v>
      </c>
      <c r="O543">
        <v>1.1608875713576963</v>
      </c>
    </row>
    <row r="544" spans="1:15" x14ac:dyDescent="0.2">
      <c r="A544" s="155">
        <v>0.64</v>
      </c>
      <c r="B544" s="61">
        <v>2.1970299999999998</v>
      </c>
      <c r="C544" s="144">
        <f>((A544-B544)^2)/B544</f>
        <v>1.1034635034114233</v>
      </c>
      <c r="D544" s="159">
        <v>0.6</v>
      </c>
      <c r="E544" s="160">
        <v>2.1970299999999998</v>
      </c>
      <c r="F544" s="161">
        <f>((D544-E544)^2)/E544</f>
        <v>1.1608875713576963</v>
      </c>
      <c r="H544" s="61">
        <v>0.6</v>
      </c>
      <c r="N544" s="61">
        <v>0.6</v>
      </c>
      <c r="O544">
        <v>1.1608875713576963</v>
      </c>
    </row>
    <row r="545" spans="1:15" x14ac:dyDescent="0.2">
      <c r="A545" s="155">
        <v>0.84</v>
      </c>
      <c r="B545" s="61">
        <v>2.1970299999999998</v>
      </c>
      <c r="C545" s="144">
        <f>((A545-B545)^2)/B545</f>
        <v>0.83819083986108522</v>
      </c>
      <c r="D545" s="159">
        <v>0.6</v>
      </c>
      <c r="E545" s="160">
        <v>2.1970299999999998</v>
      </c>
      <c r="F545" s="161">
        <f>((D545-E545)^2)/E545</f>
        <v>1.1608875713576963</v>
      </c>
      <c r="H545" s="61">
        <v>0.6</v>
      </c>
      <c r="N545" s="61">
        <v>0.6</v>
      </c>
      <c r="O545">
        <v>1.1608875713576963</v>
      </c>
    </row>
    <row r="546" spans="1:15" x14ac:dyDescent="0.2">
      <c r="A546" s="155">
        <v>0.46</v>
      </c>
      <c r="B546" s="61">
        <v>2.1970299999999998</v>
      </c>
      <c r="C546" s="144">
        <f>((A546-B546)^2)/B546</f>
        <v>1.3733418391646903</v>
      </c>
      <c r="D546" s="159">
        <v>0.6</v>
      </c>
      <c r="E546" s="160">
        <v>2.1970299999999998</v>
      </c>
      <c r="F546" s="161">
        <f>((D546-E546)^2)/E546</f>
        <v>1.1608875713576963</v>
      </c>
      <c r="H546" s="61">
        <v>0.6</v>
      </c>
      <c r="N546" s="61">
        <v>0.6</v>
      </c>
      <c r="O546">
        <v>1.1608875713576963</v>
      </c>
    </row>
    <row r="547" spans="1:15" x14ac:dyDescent="0.2">
      <c r="A547" s="155">
        <v>15.16</v>
      </c>
      <c r="B547" s="61">
        <v>2.1970299999999998</v>
      </c>
      <c r="C547" s="144">
        <f>((A547-B547)^2)/B547</f>
        <v>76.484431810626177</v>
      </c>
      <c r="D547" s="159">
        <v>0.62</v>
      </c>
      <c r="E547" s="160">
        <v>2.1970299999999998</v>
      </c>
      <c r="F547" s="161">
        <f>((D547-E547)^2)/E547</f>
        <v>1.1319934734163846</v>
      </c>
      <c r="H547" s="61">
        <v>0.62</v>
      </c>
      <c r="N547" s="61">
        <v>0.62</v>
      </c>
      <c r="O547">
        <v>1.1319934734163846</v>
      </c>
    </row>
    <row r="548" spans="1:15" x14ac:dyDescent="0.2">
      <c r="A548" s="155">
        <v>0.32</v>
      </c>
      <c r="B548" s="61">
        <v>2.1970299999999998</v>
      </c>
      <c r="C548" s="144">
        <f>((A548-B548)^2)/B548</f>
        <v>1.6036383758528556</v>
      </c>
      <c r="D548" s="159">
        <v>0.62</v>
      </c>
      <c r="E548" s="160">
        <v>2.1970299999999998</v>
      </c>
      <c r="F548" s="161">
        <f>((D548-E548)^2)/E548</f>
        <v>1.1319934734163846</v>
      </c>
      <c r="H548" s="61">
        <v>0.62</v>
      </c>
      <c r="N548" s="61">
        <v>0.62</v>
      </c>
      <c r="O548">
        <v>1.1319934734163846</v>
      </c>
    </row>
    <row r="549" spans="1:15" x14ac:dyDescent="0.2">
      <c r="A549" s="155">
        <v>1.9000000000000001</v>
      </c>
      <c r="B549" s="61">
        <v>2.1970299999999998</v>
      </c>
      <c r="C549" s="144">
        <f>((A549-B549)^2)/B549</f>
        <v>4.0157312781345642E-2</v>
      </c>
      <c r="D549" s="159">
        <v>0.62</v>
      </c>
      <c r="E549" s="160">
        <v>2.1970299999999998</v>
      </c>
      <c r="F549" s="161">
        <f>((D549-E549)^2)/E549</f>
        <v>1.1319934734163846</v>
      </c>
      <c r="H549" s="61">
        <v>0.62</v>
      </c>
      <c r="N549" s="61">
        <v>0.62</v>
      </c>
      <c r="O549">
        <v>1.1319934734163846</v>
      </c>
    </row>
    <row r="550" spans="1:15" x14ac:dyDescent="0.2">
      <c r="A550" s="155">
        <v>0.4</v>
      </c>
      <c r="B550" s="61">
        <v>2.1970299999999998</v>
      </c>
      <c r="C550" s="144">
        <f>((A550-B550)^2)/B550</f>
        <v>1.4698555872700874</v>
      </c>
      <c r="D550" s="159">
        <v>0.62</v>
      </c>
      <c r="E550" s="160">
        <v>2.1970299999999998</v>
      </c>
      <c r="F550" s="161">
        <f>((D550-E550)^2)/E550</f>
        <v>1.1319934734163846</v>
      </c>
      <c r="H550" s="61">
        <v>0.62</v>
      </c>
      <c r="N550" s="61">
        <v>0.62</v>
      </c>
      <c r="O550">
        <v>1.1319934734163846</v>
      </c>
    </row>
    <row r="551" spans="1:15" x14ac:dyDescent="0.2">
      <c r="A551" s="155">
        <v>0.52</v>
      </c>
      <c r="B551" s="61">
        <v>2.1970299999999998</v>
      </c>
      <c r="C551" s="144">
        <f>((A551-B551)^2)/B551</f>
        <v>1.2801052424864474</v>
      </c>
      <c r="D551" s="159">
        <v>0.62</v>
      </c>
      <c r="E551" s="160">
        <v>2.1970299999999998</v>
      </c>
      <c r="F551" s="161">
        <f>((D551-E551)^2)/E551</f>
        <v>1.1319934734163846</v>
      </c>
      <c r="H551" s="61">
        <v>0.62</v>
      </c>
      <c r="N551" s="61">
        <v>0.62</v>
      </c>
      <c r="O551">
        <v>1.1319934734163846</v>
      </c>
    </row>
    <row r="552" spans="1:15" x14ac:dyDescent="0.2">
      <c r="A552" s="155">
        <v>0.12</v>
      </c>
      <c r="B552" s="61">
        <v>2.1970299999999998</v>
      </c>
      <c r="C552" s="144">
        <f>((A552-B552)^2)/B552</f>
        <v>1.9635843028543074</v>
      </c>
      <c r="D552" s="159">
        <v>0.62</v>
      </c>
      <c r="E552" s="160">
        <v>2.1970299999999998</v>
      </c>
      <c r="F552" s="161">
        <f>((D552-E552)^2)/E552</f>
        <v>1.1319934734163846</v>
      </c>
      <c r="H552" s="61">
        <v>0.62</v>
      </c>
      <c r="N552" s="61">
        <v>0.62</v>
      </c>
      <c r="O552">
        <v>1.1319934734163846</v>
      </c>
    </row>
    <row r="553" spans="1:15" x14ac:dyDescent="0.2">
      <c r="A553" s="155">
        <v>2.1800000000000002</v>
      </c>
      <c r="B553" s="61">
        <v>2.1970299999999998</v>
      </c>
      <c r="C553" s="144">
        <f>((A553-B553)^2)/B553</f>
        <v>1.3200588976936515E-4</v>
      </c>
      <c r="D553" s="159">
        <v>0.62</v>
      </c>
      <c r="E553" s="160">
        <v>2.1970299999999998</v>
      </c>
      <c r="F553" s="161">
        <f>((D553-E553)^2)/E553</f>
        <v>1.1319934734163846</v>
      </c>
      <c r="H553" s="61">
        <v>0.62</v>
      </c>
      <c r="N553" s="61">
        <v>0.62</v>
      </c>
      <c r="O553">
        <v>1.1319934734163846</v>
      </c>
    </row>
    <row r="554" spans="1:15" x14ac:dyDescent="0.2">
      <c r="A554" s="155">
        <v>1.4000000000000001</v>
      </c>
      <c r="B554" s="61">
        <v>2.1970299999999998</v>
      </c>
      <c r="C554" s="144">
        <f>((A554-B554)^2)/B554</f>
        <v>0.28914344405856973</v>
      </c>
      <c r="D554" s="159">
        <v>0.62</v>
      </c>
      <c r="E554" s="160">
        <v>2.1970299999999998</v>
      </c>
      <c r="F554" s="161">
        <f>((D554-E554)^2)/E554</f>
        <v>1.1319934734163846</v>
      </c>
      <c r="H554" s="61">
        <v>0.62</v>
      </c>
      <c r="N554" s="61">
        <v>0.62</v>
      </c>
      <c r="O554">
        <v>1.1319934734163846</v>
      </c>
    </row>
    <row r="555" spans="1:15" x14ac:dyDescent="0.2">
      <c r="A555" s="155">
        <v>0.38</v>
      </c>
      <c r="B555" s="61">
        <v>2.1970299999999998</v>
      </c>
      <c r="C555" s="144">
        <f>((A555-B555)^2)/B555</f>
        <v>1.5027550925112538</v>
      </c>
      <c r="D555" s="159">
        <v>0.62</v>
      </c>
      <c r="E555" s="160">
        <v>2.1970299999999998</v>
      </c>
      <c r="F555" s="161">
        <f>((D555-E555)^2)/E555</f>
        <v>1.1319934734163846</v>
      </c>
      <c r="H555" s="61">
        <v>0.62</v>
      </c>
      <c r="N555" s="61">
        <v>0.62</v>
      </c>
      <c r="O555">
        <v>1.1319934734163846</v>
      </c>
    </row>
    <row r="556" spans="1:15" x14ac:dyDescent="0.2">
      <c r="A556" s="155">
        <v>5.38</v>
      </c>
      <c r="B556" s="61">
        <v>2.1970299999999998</v>
      </c>
      <c r="C556" s="144">
        <f>((A556-B556)^2)/B556</f>
        <v>4.6113608011269767</v>
      </c>
      <c r="D556" s="159">
        <v>0.62</v>
      </c>
      <c r="E556" s="160">
        <v>2.1970299999999998</v>
      </c>
      <c r="F556" s="161">
        <f>((D556-E556)^2)/E556</f>
        <v>1.1319934734163846</v>
      </c>
      <c r="H556" s="61">
        <v>0.62</v>
      </c>
      <c r="N556" s="61">
        <v>0.62</v>
      </c>
      <c r="O556">
        <v>1.1319934734163846</v>
      </c>
    </row>
    <row r="557" spans="1:15" x14ac:dyDescent="0.2">
      <c r="A557" s="155">
        <v>0.46</v>
      </c>
      <c r="B557" s="61">
        <v>2.1970299999999998</v>
      </c>
      <c r="C557" s="144">
        <f>((A557-B557)^2)/B557</f>
        <v>1.3733418391646903</v>
      </c>
      <c r="D557" s="159">
        <v>0.62</v>
      </c>
      <c r="E557" s="160">
        <v>2.1970299999999998</v>
      </c>
      <c r="F557" s="161">
        <f>((D557-E557)^2)/E557</f>
        <v>1.1319934734163846</v>
      </c>
      <c r="H557" s="61">
        <v>0.62</v>
      </c>
      <c r="N557" s="61">
        <v>0.62</v>
      </c>
      <c r="O557">
        <v>1.1319934734163846</v>
      </c>
    </row>
    <row r="558" spans="1:15" x14ac:dyDescent="0.2">
      <c r="A558" s="155">
        <v>1.6</v>
      </c>
      <c r="B558" s="61">
        <v>2.1970299999999998</v>
      </c>
      <c r="C558" s="144">
        <f>((A558-B558)^2)/B558</f>
        <v>0.16223939632139739</v>
      </c>
      <c r="D558" s="159">
        <v>0.62</v>
      </c>
      <c r="E558" s="160">
        <v>2.1970299999999998</v>
      </c>
      <c r="F558" s="161">
        <f>((D558-E558)^2)/E558</f>
        <v>1.1319934734163846</v>
      </c>
      <c r="H558" s="61">
        <v>0.62</v>
      </c>
      <c r="N558" s="61">
        <v>0.62</v>
      </c>
      <c r="O558">
        <v>1.1319934734163846</v>
      </c>
    </row>
    <row r="559" spans="1:15" x14ac:dyDescent="0.2">
      <c r="A559" s="155">
        <v>14.56</v>
      </c>
      <c r="B559" s="61">
        <v>2.1970299999999998</v>
      </c>
      <c r="C559" s="144">
        <f>((A559-B559)^2)/B559</f>
        <v>69.568020109374942</v>
      </c>
      <c r="D559" s="159">
        <v>0.62</v>
      </c>
      <c r="E559" s="160">
        <v>2.1970299999999998</v>
      </c>
      <c r="F559" s="161">
        <f>((D559-E559)^2)/E559</f>
        <v>1.1319934734163846</v>
      </c>
      <c r="H559" s="61">
        <v>0.62</v>
      </c>
      <c r="N559" s="61">
        <v>0.62</v>
      </c>
      <c r="O559">
        <v>1.1319934734163846</v>
      </c>
    </row>
    <row r="560" spans="1:15" x14ac:dyDescent="0.2">
      <c r="A560" s="155">
        <v>1.58</v>
      </c>
      <c r="B560" s="61">
        <v>2.1970299999999998</v>
      </c>
      <c r="C560" s="144">
        <f>((A560-B560)^2)/B560</f>
        <v>0.17329122538153768</v>
      </c>
      <c r="D560" s="159">
        <v>0.62</v>
      </c>
      <c r="E560" s="160">
        <v>2.1970299999999998</v>
      </c>
      <c r="F560" s="161">
        <f>((D560-E560)^2)/E560</f>
        <v>1.1319934734163846</v>
      </c>
      <c r="H560" s="61">
        <v>0.62</v>
      </c>
      <c r="N560" s="61">
        <v>0.62</v>
      </c>
      <c r="O560">
        <v>1.1319934734163846</v>
      </c>
    </row>
    <row r="561" spans="1:15" x14ac:dyDescent="0.2">
      <c r="A561" s="155">
        <v>5.3</v>
      </c>
      <c r="B561" s="61">
        <v>2.1970299999999998</v>
      </c>
      <c r="C561" s="144">
        <f>((A561-B561)^2)/B561</f>
        <v>4.3824721651047103</v>
      </c>
      <c r="D561" s="159">
        <v>0.62</v>
      </c>
      <c r="E561" s="160">
        <v>2.1970299999999998</v>
      </c>
      <c r="F561" s="161">
        <f>((D561-E561)^2)/E561</f>
        <v>1.1319934734163846</v>
      </c>
      <c r="H561" s="61">
        <v>0.62</v>
      </c>
      <c r="N561" s="61">
        <v>0.62</v>
      </c>
      <c r="O561">
        <v>1.1319934734163846</v>
      </c>
    </row>
    <row r="562" spans="1:15" x14ac:dyDescent="0.2">
      <c r="A562" s="155">
        <v>1.58</v>
      </c>
      <c r="B562" s="61">
        <v>2.1970299999999998</v>
      </c>
      <c r="C562" s="144">
        <f>((A562-B562)^2)/B562</f>
        <v>0.17329122538153768</v>
      </c>
      <c r="D562" s="159">
        <v>0.62</v>
      </c>
      <c r="E562" s="160">
        <v>2.1970299999999998</v>
      </c>
      <c r="F562" s="161">
        <f>((D562-E562)^2)/E562</f>
        <v>1.1319934734163846</v>
      </c>
      <c r="H562" s="61">
        <v>0.62</v>
      </c>
      <c r="N562" s="61">
        <v>0.62</v>
      </c>
      <c r="O562">
        <v>1.1319934734163846</v>
      </c>
    </row>
    <row r="563" spans="1:15" x14ac:dyDescent="0.2">
      <c r="A563" s="155">
        <v>3.7</v>
      </c>
      <c r="B563" s="61">
        <v>2.1970299999999998</v>
      </c>
      <c r="C563" s="144">
        <f>((A563-B563)^2)/B563</f>
        <v>1.0281693107968493</v>
      </c>
      <c r="D563" s="159">
        <v>0.62</v>
      </c>
      <c r="E563" s="160">
        <v>2.1970299999999998</v>
      </c>
      <c r="F563" s="161">
        <f>((D563-E563)^2)/E563</f>
        <v>1.1319934734163846</v>
      </c>
      <c r="H563" s="61">
        <v>0.62</v>
      </c>
      <c r="N563" s="61">
        <v>0.62</v>
      </c>
      <c r="O563">
        <v>1.1319934734163846</v>
      </c>
    </row>
    <row r="564" spans="1:15" x14ac:dyDescent="0.2">
      <c r="A564" s="155">
        <v>4.58</v>
      </c>
      <c r="B564" s="61">
        <v>2.1970299999999998</v>
      </c>
      <c r="C564" s="144">
        <f>((A564-B564)^2)/B564</f>
        <v>2.5846465550766271</v>
      </c>
      <c r="D564" s="159">
        <v>0.62</v>
      </c>
      <c r="E564" s="160">
        <v>2.1970299999999998</v>
      </c>
      <c r="F564" s="161">
        <f>((D564-E564)^2)/E564</f>
        <v>1.1319934734163846</v>
      </c>
      <c r="H564" s="61">
        <v>0.62</v>
      </c>
      <c r="N564" s="61">
        <v>0.62</v>
      </c>
      <c r="O564">
        <v>1.1319934734163846</v>
      </c>
    </row>
    <row r="565" spans="1:15" x14ac:dyDescent="0.2">
      <c r="A565" s="155">
        <v>6.34</v>
      </c>
      <c r="B565" s="61">
        <v>2.1970299999999998</v>
      </c>
      <c r="C565" s="144">
        <f>((A565-B565)^2)/B565</f>
        <v>7.8124560979595197</v>
      </c>
      <c r="D565" s="159">
        <v>0.62</v>
      </c>
      <c r="E565" s="160">
        <v>2.1970299999999998</v>
      </c>
      <c r="F565" s="161">
        <f>((D565-E565)^2)/E565</f>
        <v>1.1319934734163846</v>
      </c>
      <c r="H565" s="61">
        <v>0.62</v>
      </c>
      <c r="N565" s="61">
        <v>0.62</v>
      </c>
      <c r="O565">
        <v>1.1319934734163846</v>
      </c>
    </row>
    <row r="566" spans="1:15" x14ac:dyDescent="0.2">
      <c r="A566" s="155">
        <v>0.68</v>
      </c>
      <c r="B566" s="61">
        <v>2.1970299999999998</v>
      </c>
      <c r="C566" s="144">
        <f>((A566-B566)^2)/B566</f>
        <v>1.0474959472105521</v>
      </c>
      <c r="D566" s="159">
        <v>0.62</v>
      </c>
      <c r="E566" s="160">
        <v>2.1970299999999998</v>
      </c>
      <c r="F566" s="161">
        <f>((D566-E566)^2)/E566</f>
        <v>1.1319934734163846</v>
      </c>
      <c r="H566" s="61">
        <v>0.62</v>
      </c>
      <c r="N566" s="61">
        <v>0.62</v>
      </c>
      <c r="O566">
        <v>1.1319934734163846</v>
      </c>
    </row>
    <row r="567" spans="1:15" x14ac:dyDescent="0.2">
      <c r="A567" s="155">
        <v>2.7600000000000002</v>
      </c>
      <c r="B567" s="61">
        <v>2.1970299999999998</v>
      </c>
      <c r="C567" s="144">
        <f>((A567-B567)^2)/B567</f>
        <v>0.14425620992885874</v>
      </c>
      <c r="D567" s="159">
        <v>0.62</v>
      </c>
      <c r="E567" s="160">
        <v>2.1970299999999998</v>
      </c>
      <c r="F567" s="161">
        <f>((D567-E567)^2)/E567</f>
        <v>1.1319934734163846</v>
      </c>
      <c r="H567" s="61">
        <v>0.62</v>
      </c>
      <c r="N567" s="61">
        <v>0.62</v>
      </c>
      <c r="O567">
        <v>1.1319934734163846</v>
      </c>
    </row>
    <row r="568" spans="1:15" x14ac:dyDescent="0.2">
      <c r="A568" s="155">
        <v>0.74</v>
      </c>
      <c r="B568" s="61">
        <v>2.1970299999999998</v>
      </c>
      <c r="C568" s="144">
        <f>((A568-B568)^2)/B568</f>
        <v>0.96627557243187379</v>
      </c>
      <c r="D568" s="159">
        <v>0.62</v>
      </c>
      <c r="E568" s="160">
        <v>2.1970299999999998</v>
      </c>
      <c r="F568" s="161">
        <f>((D568-E568)^2)/E568</f>
        <v>1.1319934734163846</v>
      </c>
      <c r="H568" s="61">
        <v>0.62</v>
      </c>
      <c r="N568" s="61">
        <v>0.62</v>
      </c>
      <c r="O568">
        <v>1.1319934734163846</v>
      </c>
    </row>
    <row r="569" spans="1:15" x14ac:dyDescent="0.2">
      <c r="A569" s="155">
        <v>6.5</v>
      </c>
      <c r="B569" s="61">
        <v>2.1970299999999998</v>
      </c>
      <c r="C569" s="144">
        <f>((A569-B569)^2)/B569</f>
        <v>8.4275366385074424</v>
      </c>
      <c r="D569" s="159">
        <v>0.64</v>
      </c>
      <c r="E569" s="160">
        <v>2.1970299999999998</v>
      </c>
      <c r="F569" s="161">
        <f>((D569-E569)^2)/E569</f>
        <v>1.1034635034114233</v>
      </c>
      <c r="H569" s="61">
        <v>0.64</v>
      </c>
      <c r="N569" s="61">
        <v>0.64</v>
      </c>
      <c r="O569">
        <v>1.1034635034114233</v>
      </c>
    </row>
    <row r="570" spans="1:15" x14ac:dyDescent="0.2">
      <c r="A570" s="155">
        <v>2.16</v>
      </c>
      <c r="B570" s="61">
        <v>2.1970299999999998</v>
      </c>
      <c r="C570" s="144">
        <f>((A570-B570)^2)/B570</f>
        <v>6.241247957469747E-4</v>
      </c>
      <c r="D570" s="159">
        <v>0.64</v>
      </c>
      <c r="E570" s="160">
        <v>2.1970299999999998</v>
      </c>
      <c r="F570" s="161">
        <f>((D570-E570)^2)/E570</f>
        <v>1.1034635034114233</v>
      </c>
      <c r="H570" s="61">
        <v>0.64</v>
      </c>
      <c r="N570" s="61">
        <v>0.64</v>
      </c>
      <c r="O570">
        <v>1.1034635034114233</v>
      </c>
    </row>
    <row r="571" spans="1:15" x14ac:dyDescent="0.2">
      <c r="A571" s="155">
        <v>1.36</v>
      </c>
      <c r="B571" s="61">
        <v>2.1970299999999998</v>
      </c>
      <c r="C571" s="144">
        <f>((A571-B571)^2)/B571</f>
        <v>0.31889378884220954</v>
      </c>
      <c r="D571" s="159">
        <v>0.64</v>
      </c>
      <c r="E571" s="160">
        <v>2.1970299999999998</v>
      </c>
      <c r="F571" s="161">
        <f>((D571-E571)^2)/E571</f>
        <v>1.1034635034114233</v>
      </c>
      <c r="H571" s="61">
        <v>0.64</v>
      </c>
      <c r="N571" s="61">
        <v>0.64</v>
      </c>
      <c r="O571">
        <v>1.1034635034114233</v>
      </c>
    </row>
    <row r="572" spans="1:15" x14ac:dyDescent="0.2">
      <c r="A572" s="155">
        <v>1.8800000000000001</v>
      </c>
      <c r="B572" s="61">
        <v>2.1970299999999998</v>
      </c>
      <c r="C572" s="144">
        <f>((A572-B572)^2)/B572</f>
        <v>4.5747222796229371E-2</v>
      </c>
      <c r="D572" s="159">
        <v>0.64</v>
      </c>
      <c r="E572" s="160">
        <v>2.1970299999999998</v>
      </c>
      <c r="F572" s="161">
        <f>((D572-E572)^2)/E572</f>
        <v>1.1034635034114233</v>
      </c>
      <c r="H572" s="61">
        <v>0.64</v>
      </c>
      <c r="N572" s="61">
        <v>0.64</v>
      </c>
      <c r="O572">
        <v>1.1034635034114233</v>
      </c>
    </row>
    <row r="573" spans="1:15" x14ac:dyDescent="0.2">
      <c r="A573" s="155">
        <v>5.08</v>
      </c>
      <c r="B573" s="61">
        <v>2.1970299999999998</v>
      </c>
      <c r="C573" s="144">
        <f>((A573-B573)^2)/B573</f>
        <v>3.7830689707923888</v>
      </c>
      <c r="D573" s="159">
        <v>0.64</v>
      </c>
      <c r="E573" s="160">
        <v>2.1970299999999998</v>
      </c>
      <c r="F573" s="161">
        <f>((D573-E573)^2)/E573</f>
        <v>1.1034635034114233</v>
      </c>
      <c r="H573" s="61">
        <v>0.64</v>
      </c>
      <c r="N573" s="61">
        <v>0.64</v>
      </c>
      <c r="O573">
        <v>1.1034635034114233</v>
      </c>
    </row>
    <row r="574" spans="1:15" x14ac:dyDescent="0.2">
      <c r="A574" s="155">
        <v>1.28</v>
      </c>
      <c r="B574" s="61">
        <v>2.1970299999999998</v>
      </c>
      <c r="C574" s="144">
        <f>((A574-B574)^2)/B574</f>
        <v>0.38276401364569429</v>
      </c>
      <c r="D574" s="159">
        <v>0.64</v>
      </c>
      <c r="E574" s="160">
        <v>2.1970299999999998</v>
      </c>
      <c r="F574" s="161">
        <f>((D574-E574)^2)/E574</f>
        <v>1.1034635034114233</v>
      </c>
      <c r="H574" s="61">
        <v>0.64</v>
      </c>
      <c r="N574" s="61">
        <v>0.64</v>
      </c>
      <c r="O574">
        <v>1.1034635034114233</v>
      </c>
    </row>
    <row r="575" spans="1:15" x14ac:dyDescent="0.2">
      <c r="A575" s="155">
        <v>6.38</v>
      </c>
      <c r="B575" s="61">
        <v>2.1970299999999998</v>
      </c>
      <c r="C575" s="144">
        <f>((A575-B575)^2)/B575</f>
        <v>7.9640414654783962</v>
      </c>
      <c r="D575" s="159">
        <v>0.64</v>
      </c>
      <c r="E575" s="160">
        <v>2.1970299999999998</v>
      </c>
      <c r="F575" s="161">
        <f>((D575-E575)^2)/E575</f>
        <v>1.1034635034114233</v>
      </c>
      <c r="H575" s="61">
        <v>0.64</v>
      </c>
      <c r="N575" s="61">
        <v>0.64</v>
      </c>
      <c r="O575">
        <v>1.1034635034114233</v>
      </c>
    </row>
    <row r="576" spans="1:15" x14ac:dyDescent="0.2">
      <c r="A576" s="155">
        <v>0.32</v>
      </c>
      <c r="B576" s="61">
        <v>2.1970299999999998</v>
      </c>
      <c r="C576" s="144">
        <f>((A576-B576)^2)/B576</f>
        <v>1.6036383758528556</v>
      </c>
      <c r="D576" s="159">
        <v>0.64</v>
      </c>
      <c r="E576" s="160">
        <v>2.1970299999999998</v>
      </c>
      <c r="F576" s="161">
        <f>((D576-E576)^2)/E576</f>
        <v>1.1034635034114233</v>
      </c>
      <c r="H576" s="61">
        <v>0.64</v>
      </c>
      <c r="N576" s="61">
        <v>0.64</v>
      </c>
      <c r="O576">
        <v>1.1034635034114233</v>
      </c>
    </row>
    <row r="577" spans="1:15" x14ac:dyDescent="0.2">
      <c r="A577" s="155">
        <v>1.22</v>
      </c>
      <c r="B577" s="61">
        <v>2.1970299999999998</v>
      </c>
      <c r="C577" s="144">
        <f>((A577-B577)^2)/B577</f>
        <v>0.43449002557998745</v>
      </c>
      <c r="D577" s="159">
        <v>0.64</v>
      </c>
      <c r="E577" s="160">
        <v>2.1970299999999998</v>
      </c>
      <c r="F577" s="161">
        <f>((D577-E577)^2)/E577</f>
        <v>1.1034635034114233</v>
      </c>
      <c r="H577" s="61">
        <v>0.64</v>
      </c>
      <c r="N577" s="61">
        <v>0.64</v>
      </c>
      <c r="O577">
        <v>1.1034635034114233</v>
      </c>
    </row>
    <row r="578" spans="1:15" x14ac:dyDescent="0.2">
      <c r="A578" s="155">
        <v>2.88</v>
      </c>
      <c r="B578" s="61">
        <v>2.1970299999999998</v>
      </c>
      <c r="C578" s="144">
        <f>((A578-B578)^2)/B578</f>
        <v>0.21230844408132804</v>
      </c>
      <c r="D578" s="159">
        <v>0.64</v>
      </c>
      <c r="E578" s="160">
        <v>2.1970299999999998</v>
      </c>
      <c r="F578" s="161">
        <f>((D578-E578)^2)/E578</f>
        <v>1.1034635034114233</v>
      </c>
      <c r="H578" s="61">
        <v>0.64</v>
      </c>
      <c r="N578" s="61">
        <v>0.64</v>
      </c>
      <c r="O578">
        <v>1.1034635034114233</v>
      </c>
    </row>
    <row r="579" spans="1:15" x14ac:dyDescent="0.2">
      <c r="A579" s="155">
        <v>12.3</v>
      </c>
      <c r="B579" s="61">
        <v>2.1970299999999998</v>
      </c>
      <c r="C579" s="144">
        <f>((A579-B579)^2)/B579</f>
        <v>46.458174363071976</v>
      </c>
      <c r="D579" s="159">
        <v>0.64</v>
      </c>
      <c r="E579" s="160">
        <v>2.1970299999999998</v>
      </c>
      <c r="F579" s="161">
        <f>((D579-E579)^2)/E579</f>
        <v>1.1034635034114233</v>
      </c>
      <c r="H579" s="61">
        <v>0.64</v>
      </c>
      <c r="N579" s="61">
        <v>0.64</v>
      </c>
      <c r="O579">
        <v>1.1034635034114233</v>
      </c>
    </row>
    <row r="580" spans="1:15" x14ac:dyDescent="0.2">
      <c r="A580" s="155">
        <v>0.98</v>
      </c>
      <c r="B580" s="61">
        <v>2.1970299999999998</v>
      </c>
      <c r="C580" s="144">
        <f>((A580-B580)^2)/B580</f>
        <v>0.67416558758869916</v>
      </c>
      <c r="D580" s="159">
        <v>0.64</v>
      </c>
      <c r="E580" s="160">
        <v>2.1970299999999998</v>
      </c>
      <c r="F580" s="161">
        <f>((D580-E580)^2)/E580</f>
        <v>1.1034635034114233</v>
      </c>
      <c r="H580" s="61">
        <v>0.64</v>
      </c>
      <c r="N580" s="61">
        <v>0.64</v>
      </c>
      <c r="O580">
        <v>1.1034635034114233</v>
      </c>
    </row>
    <row r="581" spans="1:15" x14ac:dyDescent="0.2">
      <c r="A581" s="155">
        <v>15.24</v>
      </c>
      <c r="B581" s="61">
        <v>2.1970299999999998</v>
      </c>
      <c r="C581" s="144">
        <f>((A581-B581)^2)/B581</f>
        <v>77.431380737131491</v>
      </c>
      <c r="D581" s="159">
        <v>0.64</v>
      </c>
      <c r="E581" s="160">
        <v>2.1970299999999998</v>
      </c>
      <c r="F581" s="161">
        <f>((D581-E581)^2)/E581</f>
        <v>1.1034635034114233</v>
      </c>
      <c r="H581" s="61">
        <v>0.64</v>
      </c>
      <c r="N581" s="61">
        <v>0.64</v>
      </c>
      <c r="O581">
        <v>1.1034635034114233</v>
      </c>
    </row>
    <row r="582" spans="1:15" x14ac:dyDescent="0.2">
      <c r="A582" s="155">
        <v>1.5</v>
      </c>
      <c r="B582" s="61">
        <v>2.1970299999999998</v>
      </c>
      <c r="C582" s="144">
        <f>((A582-B582)^2)/B582</f>
        <v>0.2211398209856032</v>
      </c>
      <c r="D582" s="159">
        <v>0.64</v>
      </c>
      <c r="E582" s="160">
        <v>2.1970299999999998</v>
      </c>
      <c r="F582" s="161">
        <f>((D582-E582)^2)/E582</f>
        <v>1.1034635034114233</v>
      </c>
      <c r="H582" s="61">
        <v>0.64</v>
      </c>
      <c r="N582" s="61">
        <v>0.64</v>
      </c>
      <c r="O582">
        <v>1.1034635034114233</v>
      </c>
    </row>
    <row r="583" spans="1:15" x14ac:dyDescent="0.2">
      <c r="A583" s="155">
        <v>2.38</v>
      </c>
      <c r="B583" s="61">
        <v>2.1970299999999998</v>
      </c>
      <c r="C583" s="144">
        <f>((A583-B583)^2)/B583</f>
        <v>1.5237853329267253E-2</v>
      </c>
      <c r="D583" s="159">
        <v>0.64</v>
      </c>
      <c r="E583" s="160">
        <v>2.1970299999999998</v>
      </c>
      <c r="F583" s="161">
        <f>((D583-E583)^2)/E583</f>
        <v>1.1034635034114233</v>
      </c>
      <c r="H583" s="61">
        <v>0.64</v>
      </c>
      <c r="N583" s="61">
        <v>0.64</v>
      </c>
      <c r="O583">
        <v>1.1034635034114233</v>
      </c>
    </row>
    <row r="584" spans="1:15" x14ac:dyDescent="0.2">
      <c r="A584" s="155">
        <v>1.06</v>
      </c>
      <c r="B584" s="61">
        <v>2.1970299999999998</v>
      </c>
      <c r="C584" s="144">
        <f>((A584-B584)^2)/B584</f>
        <v>0.58844768660418811</v>
      </c>
      <c r="D584" s="159">
        <v>0.64</v>
      </c>
      <c r="E584" s="160">
        <v>2.1970299999999998</v>
      </c>
      <c r="F584" s="161">
        <f>((D584-E584)^2)/E584</f>
        <v>1.1034635034114233</v>
      </c>
      <c r="H584" s="61">
        <v>0.64</v>
      </c>
      <c r="N584" s="61">
        <v>0.64</v>
      </c>
      <c r="O584">
        <v>1.1034635034114233</v>
      </c>
    </row>
    <row r="585" spans="1:15" x14ac:dyDescent="0.2">
      <c r="A585" s="155">
        <v>11.94</v>
      </c>
      <c r="B585" s="61">
        <v>2.1970299999999998</v>
      </c>
      <c r="C585" s="144">
        <f>((A585-B585)^2)/B585</f>
        <v>43.206266833361404</v>
      </c>
      <c r="D585" s="159">
        <v>0.64</v>
      </c>
      <c r="E585" s="160">
        <v>2.1970299999999998</v>
      </c>
      <c r="F585" s="161">
        <f>((D585-E585)^2)/E585</f>
        <v>1.1034635034114233</v>
      </c>
      <c r="H585" s="61">
        <v>0.64</v>
      </c>
      <c r="N585" s="61">
        <v>0.64</v>
      </c>
      <c r="O585">
        <v>1.1034635034114233</v>
      </c>
    </row>
    <row r="586" spans="1:15" x14ac:dyDescent="0.2">
      <c r="A586" s="155">
        <v>18.580000000000002</v>
      </c>
      <c r="B586" s="61">
        <v>2.1970299999999998</v>
      </c>
      <c r="C586" s="144">
        <f>((A586-B586)^2)/B586</f>
        <v>122.16569915790865</v>
      </c>
      <c r="D586" s="159">
        <v>0.64</v>
      </c>
      <c r="E586" s="160">
        <v>2.1970299999999998</v>
      </c>
      <c r="F586" s="161">
        <f>((D586-E586)^2)/E586</f>
        <v>1.1034635034114233</v>
      </c>
      <c r="H586" s="61">
        <v>0.64</v>
      </c>
      <c r="N586" s="61">
        <v>0.64</v>
      </c>
      <c r="O586">
        <v>1.1034635034114233</v>
      </c>
    </row>
    <row r="587" spans="1:15" x14ac:dyDescent="0.2">
      <c r="A587" s="155">
        <v>1.08</v>
      </c>
      <c r="B587" s="61">
        <v>2.1970299999999998</v>
      </c>
      <c r="C587" s="144">
        <f>((A587-B587)^2)/B587</f>
        <v>0.56792853119893649</v>
      </c>
      <c r="D587" s="159">
        <v>0.64</v>
      </c>
      <c r="E587" s="160">
        <v>2.1970299999999998</v>
      </c>
      <c r="F587" s="161">
        <f>((D587-E587)^2)/E587</f>
        <v>1.1034635034114233</v>
      </c>
      <c r="H587" s="61">
        <v>0.64</v>
      </c>
      <c r="N587" s="61">
        <v>0.64</v>
      </c>
      <c r="O587">
        <v>1.1034635034114233</v>
      </c>
    </row>
    <row r="588" spans="1:15" x14ac:dyDescent="0.2">
      <c r="A588" s="155">
        <v>0.14000000000000001</v>
      </c>
      <c r="B588" s="61">
        <v>2.1970299999999998</v>
      </c>
      <c r="C588" s="144">
        <f>((A588-B588)^2)/B588</f>
        <v>1.9259511344405853</v>
      </c>
      <c r="D588" s="159">
        <v>0.64</v>
      </c>
      <c r="E588" s="160">
        <v>2.1970299999999998</v>
      </c>
      <c r="F588" s="161">
        <f>((D588-E588)^2)/E588</f>
        <v>1.1034635034114233</v>
      </c>
      <c r="H588" s="61">
        <v>0.64</v>
      </c>
      <c r="N588" s="61">
        <v>0.64</v>
      </c>
      <c r="O588">
        <v>1.1034635034114233</v>
      </c>
    </row>
    <row r="589" spans="1:15" x14ac:dyDescent="0.2">
      <c r="A589" s="155">
        <v>1.58</v>
      </c>
      <c r="B589" s="61">
        <v>2.1970299999999998</v>
      </c>
      <c r="C589" s="144">
        <f>((A589-B589)^2)/B589</f>
        <v>0.17329122538153768</v>
      </c>
      <c r="D589" s="159">
        <v>0.64</v>
      </c>
      <c r="E589" s="160">
        <v>2.1970299999999998</v>
      </c>
      <c r="F589" s="161">
        <f>((D589-E589)^2)/E589</f>
        <v>1.1034635034114233</v>
      </c>
      <c r="H589" s="61">
        <v>0.64</v>
      </c>
      <c r="N589" s="61">
        <v>0.64</v>
      </c>
      <c r="O589">
        <v>1.1034635034114233</v>
      </c>
    </row>
    <row r="590" spans="1:15" x14ac:dyDescent="0.2">
      <c r="A590" s="155">
        <v>4.92</v>
      </c>
      <c r="B590" s="61">
        <v>2.1970299999999998</v>
      </c>
      <c r="C590" s="144">
        <f>((A590-B590)^2)/B590</f>
        <v>3.374813098091515</v>
      </c>
      <c r="D590" s="159">
        <v>0.64</v>
      </c>
      <c r="E590" s="160">
        <v>2.1970299999999998</v>
      </c>
      <c r="F590" s="161">
        <f>((D590-E590)^2)/E590</f>
        <v>1.1034635034114233</v>
      </c>
      <c r="H590" s="61">
        <v>0.64</v>
      </c>
      <c r="N590" s="61">
        <v>0.64</v>
      </c>
      <c r="O590">
        <v>1.1034635034114233</v>
      </c>
    </row>
    <row r="591" spans="1:15" x14ac:dyDescent="0.2">
      <c r="A591" s="155">
        <v>8.08</v>
      </c>
      <c r="B591" s="61">
        <v>2.1970299999999998</v>
      </c>
      <c r="C591" s="144">
        <f>((A591-B591)^2)/B591</f>
        <v>15.752782629686443</v>
      </c>
      <c r="D591" s="159">
        <v>0.64</v>
      </c>
      <c r="E591" s="160">
        <v>2.1970299999999998</v>
      </c>
      <c r="F591" s="161">
        <f>((D591-E591)^2)/E591</f>
        <v>1.1034635034114233</v>
      </c>
      <c r="H591" s="61">
        <v>0.64</v>
      </c>
      <c r="N591" s="61">
        <v>0.64</v>
      </c>
      <c r="O591">
        <v>1.1034635034114233</v>
      </c>
    </row>
    <row r="592" spans="1:15" x14ac:dyDescent="0.2">
      <c r="A592" s="155">
        <v>8.32</v>
      </c>
      <c r="B592" s="61">
        <v>2.1970299999999998</v>
      </c>
      <c r="C592" s="144">
        <f>((A592-B592)^2)/B592</f>
        <v>17.064292076530592</v>
      </c>
      <c r="D592" s="159">
        <v>0.64</v>
      </c>
      <c r="E592" s="160">
        <v>2.1970299999999998</v>
      </c>
      <c r="F592" s="161">
        <f>((D592-E592)^2)/E592</f>
        <v>1.1034635034114233</v>
      </c>
      <c r="H592" s="61">
        <v>0.64</v>
      </c>
      <c r="N592" s="61">
        <v>0.64</v>
      </c>
      <c r="O592">
        <v>1.1034635034114233</v>
      </c>
    </row>
    <row r="593" spans="1:15" x14ac:dyDescent="0.2">
      <c r="A593" s="155">
        <v>2.2600000000000002</v>
      </c>
      <c r="B593" s="61">
        <v>2.1970299999999998</v>
      </c>
      <c r="C593" s="144">
        <f>((A593-B593)^2)/B593</f>
        <v>1.8048096293633007E-3</v>
      </c>
      <c r="D593" s="159">
        <v>0.64</v>
      </c>
      <c r="E593" s="160">
        <v>2.1970299999999998</v>
      </c>
      <c r="F593" s="161">
        <f>((D593-E593)^2)/E593</f>
        <v>1.1034635034114233</v>
      </c>
      <c r="H593" s="61">
        <v>0.64</v>
      </c>
      <c r="N593" s="61">
        <v>0.64</v>
      </c>
      <c r="O593">
        <v>1.1034635034114233</v>
      </c>
    </row>
    <row r="594" spans="1:15" x14ac:dyDescent="0.2">
      <c r="A594" s="155">
        <v>16.920000000000002</v>
      </c>
      <c r="B594" s="61">
        <v>2.1970299999999998</v>
      </c>
      <c r="C594" s="144">
        <f>((A594-B594)^2)/B594</f>
        <v>98.663125046494613</v>
      </c>
      <c r="D594" s="159">
        <v>0.66</v>
      </c>
      <c r="E594" s="160">
        <v>2.1970299999999998</v>
      </c>
      <c r="F594" s="161">
        <f>((D594-E594)^2)/E594</f>
        <v>1.0752976613428125</v>
      </c>
      <c r="H594" s="61">
        <v>0.66</v>
      </c>
      <c r="N594" s="61">
        <v>0.66</v>
      </c>
      <c r="O594">
        <v>1.0752976613428125</v>
      </c>
    </row>
    <row r="595" spans="1:15" x14ac:dyDescent="0.2">
      <c r="A595" s="155">
        <v>14.200000000000001</v>
      </c>
      <c r="B595" s="61">
        <v>2.1970299999999998</v>
      </c>
      <c r="C595" s="144">
        <f>((A595-B595)^2)/B595</f>
        <v>65.575476357127599</v>
      </c>
      <c r="D595" s="159">
        <v>0.66</v>
      </c>
      <c r="E595" s="160">
        <v>2.1970299999999998</v>
      </c>
      <c r="F595" s="161">
        <f>((D595-E595)^2)/E595</f>
        <v>1.0752976613428125</v>
      </c>
      <c r="H595" s="61">
        <v>0.66</v>
      </c>
      <c r="N595" s="61">
        <v>0.66</v>
      </c>
      <c r="O595">
        <v>1.0752976613428125</v>
      </c>
    </row>
    <row r="596" spans="1:15" x14ac:dyDescent="0.2">
      <c r="A596" s="155">
        <v>9</v>
      </c>
      <c r="B596" s="61">
        <v>2.1970299999999998</v>
      </c>
      <c r="C596" s="144">
        <f>((A596-B596)^2)/B596</f>
        <v>21.064983555481724</v>
      </c>
      <c r="D596" s="159">
        <v>0.66</v>
      </c>
      <c r="E596" s="160">
        <v>2.1970299999999998</v>
      </c>
      <c r="F596" s="161">
        <f>((D596-E596)^2)/E596</f>
        <v>1.0752976613428125</v>
      </c>
      <c r="H596" s="61">
        <v>0.66</v>
      </c>
      <c r="N596" s="61">
        <v>0.66</v>
      </c>
      <c r="O596">
        <v>1.0752976613428125</v>
      </c>
    </row>
    <row r="597" spans="1:15" x14ac:dyDescent="0.2">
      <c r="A597" s="155">
        <v>4.26</v>
      </c>
      <c r="B597" s="61">
        <v>2.1970299999999998</v>
      </c>
      <c r="C597" s="144">
        <f>((A597-B597)^2)/B597</f>
        <v>1.9370901721414819</v>
      </c>
      <c r="D597" s="159">
        <v>0.66</v>
      </c>
      <c r="E597" s="160">
        <v>2.1970299999999998</v>
      </c>
      <c r="F597" s="161">
        <f>((D597-E597)^2)/E597</f>
        <v>1.0752976613428125</v>
      </c>
      <c r="H597" s="61">
        <v>0.66</v>
      </c>
      <c r="N597" s="61">
        <v>0.66</v>
      </c>
      <c r="O597">
        <v>1.0752976613428125</v>
      </c>
    </row>
    <row r="598" spans="1:15" x14ac:dyDescent="0.2">
      <c r="A598" s="155">
        <v>0.78</v>
      </c>
      <c r="B598" s="61">
        <v>2.1970299999999998</v>
      </c>
      <c r="C598" s="144">
        <f>((A598-B598)^2)/B598</f>
        <v>0.91394929559450699</v>
      </c>
      <c r="D598" s="159">
        <v>0.66</v>
      </c>
      <c r="E598" s="160">
        <v>2.1970299999999998</v>
      </c>
      <c r="F598" s="161">
        <f>((D598-E598)^2)/E598</f>
        <v>1.0752976613428125</v>
      </c>
      <c r="H598" s="61">
        <v>0.66</v>
      </c>
      <c r="N598" s="61">
        <v>0.66</v>
      </c>
      <c r="O598">
        <v>1.0752976613428125</v>
      </c>
    </row>
    <row r="599" spans="1:15" x14ac:dyDescent="0.2">
      <c r="A599" s="155">
        <v>1.7</v>
      </c>
      <c r="B599" s="61">
        <v>2.1970299999999998</v>
      </c>
      <c r="C599" s="144">
        <f>((A599-B599)^2)/B599</f>
        <v>0.11244217006595263</v>
      </c>
      <c r="D599" s="159">
        <v>0.66</v>
      </c>
      <c r="E599" s="160">
        <v>2.1970299999999998</v>
      </c>
      <c r="F599" s="161">
        <f>((D599-E599)^2)/E599</f>
        <v>1.0752976613428125</v>
      </c>
      <c r="H599" s="61">
        <v>0.66</v>
      </c>
      <c r="N599" s="61">
        <v>0.66</v>
      </c>
      <c r="O599">
        <v>1.0752976613428125</v>
      </c>
    </row>
    <row r="600" spans="1:15" x14ac:dyDescent="0.2">
      <c r="A600" s="155">
        <v>3.1</v>
      </c>
      <c r="B600" s="61">
        <v>2.1970299999999998</v>
      </c>
      <c r="C600" s="144">
        <f>((A600-B600)^2)/B600</f>
        <v>0.37111683540962143</v>
      </c>
      <c r="D600" s="159">
        <v>0.66</v>
      </c>
      <c r="E600" s="160">
        <v>2.1970299999999998</v>
      </c>
      <c r="F600" s="161">
        <f>((D600-E600)^2)/E600</f>
        <v>1.0752976613428125</v>
      </c>
      <c r="H600" s="61">
        <v>0.66</v>
      </c>
      <c r="N600" s="61">
        <v>0.66</v>
      </c>
      <c r="O600">
        <v>1.0752976613428125</v>
      </c>
    </row>
    <row r="601" spans="1:15" x14ac:dyDescent="0.2">
      <c r="A601" s="155">
        <v>0.82000000000000006</v>
      </c>
      <c r="B601" s="61">
        <v>2.1970299999999998</v>
      </c>
      <c r="C601" s="144">
        <f>((A601-B601)^2)/B601</f>
        <v>0.86307953050254183</v>
      </c>
      <c r="D601" s="159">
        <v>0.66</v>
      </c>
      <c r="E601" s="160">
        <v>2.1970299999999998</v>
      </c>
      <c r="F601" s="161">
        <f>((D601-E601)^2)/E601</f>
        <v>1.0752976613428125</v>
      </c>
      <c r="H601" s="61">
        <v>0.66</v>
      </c>
      <c r="N601" s="61">
        <v>0.66</v>
      </c>
      <c r="O601">
        <v>1.0752976613428125</v>
      </c>
    </row>
    <row r="602" spans="1:15" x14ac:dyDescent="0.2">
      <c r="A602" s="155">
        <v>2.74</v>
      </c>
      <c r="B602" s="61">
        <v>2.1970299999999998</v>
      </c>
      <c r="C602" s="144">
        <f>((A602-B602)^2)/B602</f>
        <v>0.13418861868067367</v>
      </c>
      <c r="D602" s="159">
        <v>0.66</v>
      </c>
      <c r="E602" s="160">
        <v>2.1970299999999998</v>
      </c>
      <c r="F602" s="161">
        <f>((D602-E602)^2)/E602</f>
        <v>1.0752976613428125</v>
      </c>
      <c r="H602" s="61">
        <v>0.66</v>
      </c>
      <c r="N602" s="61">
        <v>0.66</v>
      </c>
      <c r="O602">
        <v>1.0752976613428125</v>
      </c>
    </row>
    <row r="603" spans="1:15" x14ac:dyDescent="0.2">
      <c r="A603" s="155">
        <v>0.64</v>
      </c>
      <c r="B603" s="61">
        <v>2.1970299999999998</v>
      </c>
      <c r="C603" s="144">
        <f>((A603-B603)^2)/B603</f>
        <v>1.1034635034114233</v>
      </c>
      <c r="D603" s="159">
        <v>0.66</v>
      </c>
      <c r="E603" s="160">
        <v>2.1970299999999998</v>
      </c>
      <c r="F603" s="161">
        <f>((D603-E603)^2)/E603</f>
        <v>1.0752976613428125</v>
      </c>
      <c r="H603" s="61">
        <v>0.66</v>
      </c>
      <c r="N603" s="61">
        <v>0.66</v>
      </c>
      <c r="O603">
        <v>1.0752976613428125</v>
      </c>
    </row>
    <row r="604" spans="1:15" x14ac:dyDescent="0.2">
      <c r="A604" s="155">
        <v>3.7600000000000002</v>
      </c>
      <c r="B604" s="61">
        <v>2.1970299999999998</v>
      </c>
      <c r="C604" s="144">
        <f>((A604-B604)^2)/B604</f>
        <v>1.1118988911849186</v>
      </c>
      <c r="D604" s="159">
        <v>0.66</v>
      </c>
      <c r="E604" s="160">
        <v>2.1970299999999998</v>
      </c>
      <c r="F604" s="161">
        <f>((D604-E604)^2)/E604</f>
        <v>1.0752976613428125</v>
      </c>
      <c r="H604" s="61">
        <v>0.66</v>
      </c>
      <c r="N604" s="61">
        <v>0.66</v>
      </c>
      <c r="O604">
        <v>1.0752976613428125</v>
      </c>
    </row>
    <row r="605" spans="1:15" x14ac:dyDescent="0.2">
      <c r="A605" s="155">
        <v>0.76</v>
      </c>
      <c r="B605" s="61">
        <v>2.1970299999999998</v>
      </c>
      <c r="C605" s="144">
        <f>((A605-B605)^2)/B605</f>
        <v>0.93993037004501501</v>
      </c>
      <c r="D605" s="159">
        <v>0.66</v>
      </c>
      <c r="E605" s="160">
        <v>2.1970299999999998</v>
      </c>
      <c r="F605" s="161">
        <f>((D605-E605)^2)/E605</f>
        <v>1.0752976613428125</v>
      </c>
      <c r="H605" s="61">
        <v>0.66</v>
      </c>
      <c r="N605" s="61">
        <v>0.66</v>
      </c>
      <c r="O605">
        <v>1.0752976613428125</v>
      </c>
    </row>
    <row r="606" spans="1:15" x14ac:dyDescent="0.2">
      <c r="A606" s="155">
        <v>8.44</v>
      </c>
      <c r="B606" s="61">
        <v>2.1970299999999998</v>
      </c>
      <c r="C606" s="144">
        <f>((A606-B606)^2)/B606</f>
        <v>17.739709708515587</v>
      </c>
      <c r="D606" s="159">
        <v>0.66</v>
      </c>
      <c r="E606" s="160">
        <v>2.1970299999999998</v>
      </c>
      <c r="F606" s="161">
        <f>((D606-E606)^2)/E606</f>
        <v>1.0752976613428125</v>
      </c>
      <c r="H606" s="61">
        <v>0.66</v>
      </c>
      <c r="N606" s="61">
        <v>0.66</v>
      </c>
      <c r="O606">
        <v>1.0752976613428125</v>
      </c>
    </row>
    <row r="607" spans="1:15" x14ac:dyDescent="0.2">
      <c r="A607" s="155">
        <v>0.4</v>
      </c>
      <c r="B607" s="61">
        <v>2.1970299999999998</v>
      </c>
      <c r="C607" s="144">
        <f>((A607-B607)^2)/B607</f>
        <v>1.4698555872700874</v>
      </c>
      <c r="D607" s="159">
        <v>0.66</v>
      </c>
      <c r="E607" s="160">
        <v>2.1970299999999998</v>
      </c>
      <c r="F607" s="161">
        <f>((D607-E607)^2)/E607</f>
        <v>1.0752976613428125</v>
      </c>
      <c r="H607" s="61">
        <v>0.66</v>
      </c>
      <c r="N607" s="61">
        <v>0.66</v>
      </c>
      <c r="O607">
        <v>1.0752976613428125</v>
      </c>
    </row>
    <row r="608" spans="1:15" x14ac:dyDescent="0.2">
      <c r="A608" s="155">
        <v>3.2</v>
      </c>
      <c r="B608" s="61">
        <v>2.1970299999999998</v>
      </c>
      <c r="C608" s="144">
        <f>((A608-B608)^2)/B608</f>
        <v>0.45786758528559046</v>
      </c>
      <c r="D608" s="159">
        <v>0.66</v>
      </c>
      <c r="E608" s="160">
        <v>2.1970299999999998</v>
      </c>
      <c r="F608" s="161">
        <f>((D608-E608)^2)/E608</f>
        <v>1.0752976613428125</v>
      </c>
      <c r="H608" s="61">
        <v>0.66</v>
      </c>
      <c r="N608" s="61">
        <v>0.66</v>
      </c>
      <c r="O608">
        <v>1.0752976613428125</v>
      </c>
    </row>
    <row r="609" spans="1:15" x14ac:dyDescent="0.2">
      <c r="A609" s="155">
        <v>3.24</v>
      </c>
      <c r="B609" s="61">
        <v>2.1970299999999998</v>
      </c>
      <c r="C609" s="144">
        <f>((A609-B609)^2)/B609</f>
        <v>0.49511678079043109</v>
      </c>
      <c r="D609" s="159">
        <v>0.66</v>
      </c>
      <c r="E609" s="160">
        <v>2.1970299999999998</v>
      </c>
      <c r="F609" s="161">
        <f>((D609-E609)^2)/E609</f>
        <v>1.0752976613428125</v>
      </c>
      <c r="H609" s="61">
        <v>0.66</v>
      </c>
      <c r="N609" s="61">
        <v>0.66</v>
      </c>
      <c r="O609">
        <v>1.0752976613428125</v>
      </c>
    </row>
    <row r="610" spans="1:15" x14ac:dyDescent="0.2">
      <c r="A610" s="155">
        <v>0.2</v>
      </c>
      <c r="B610" s="61">
        <v>2.1970299999999998</v>
      </c>
      <c r="C610" s="144">
        <f>((A610-B610)^2)/B610</f>
        <v>1.8152363968175218</v>
      </c>
      <c r="D610" s="159">
        <v>0.66</v>
      </c>
      <c r="E610" s="160">
        <v>2.1970299999999998</v>
      </c>
      <c r="F610" s="161">
        <f>((D610-E610)^2)/E610</f>
        <v>1.0752976613428125</v>
      </c>
      <c r="H610" s="61">
        <v>0.66</v>
      </c>
      <c r="N610" s="61">
        <v>0.66</v>
      </c>
      <c r="O610">
        <v>1.0752976613428125</v>
      </c>
    </row>
    <row r="611" spans="1:15" x14ac:dyDescent="0.2">
      <c r="A611" s="155">
        <v>0.18</v>
      </c>
      <c r="B611" s="61">
        <v>2.1970299999999998</v>
      </c>
      <c r="C611" s="144">
        <f>((A611-B611)^2)/B611</f>
        <v>1.8517771814221919</v>
      </c>
      <c r="D611" s="159">
        <v>0.66</v>
      </c>
      <c r="E611" s="160">
        <v>2.1970299999999998</v>
      </c>
      <c r="F611" s="161">
        <f>((D611-E611)^2)/E611</f>
        <v>1.0752976613428125</v>
      </c>
      <c r="H611" s="61">
        <v>0.66</v>
      </c>
      <c r="N611" s="61">
        <v>0.66</v>
      </c>
      <c r="O611">
        <v>1.0752976613428125</v>
      </c>
    </row>
    <row r="612" spans="1:15" x14ac:dyDescent="0.2">
      <c r="A612" s="155">
        <v>6.22</v>
      </c>
      <c r="B612" s="61">
        <v>2.1970299999999998</v>
      </c>
      <c r="C612" s="144">
        <f>((A612-B612)^2)/B612</f>
        <v>7.3664390658752961</v>
      </c>
      <c r="D612" s="159">
        <v>0.68</v>
      </c>
      <c r="E612" s="160">
        <v>2.1970299999999998</v>
      </c>
      <c r="F612" s="161">
        <f>((D612-E612)^2)/E612</f>
        <v>1.0474959472105521</v>
      </c>
      <c r="H612" s="61">
        <v>0.68</v>
      </c>
      <c r="N612" s="61">
        <v>0.68</v>
      </c>
      <c r="O612">
        <v>1.0474959472105521</v>
      </c>
    </row>
    <row r="613" spans="1:15" x14ac:dyDescent="0.2">
      <c r="A613" s="155">
        <v>2.2000000000000002</v>
      </c>
      <c r="B613" s="61">
        <v>2.1970299999999998</v>
      </c>
      <c r="C613" s="144">
        <f>((A613-B613)^2)/B613</f>
        <v>4.0149201421929362E-6</v>
      </c>
      <c r="D613" s="159">
        <v>0.68</v>
      </c>
      <c r="E613" s="160">
        <v>2.1970299999999998</v>
      </c>
      <c r="F613" s="161">
        <f>((D613-E613)^2)/E613</f>
        <v>1.0474959472105521</v>
      </c>
      <c r="H613" s="61">
        <v>0.68</v>
      </c>
      <c r="N613" s="61">
        <v>0.68</v>
      </c>
      <c r="O613">
        <v>1.0474959472105521</v>
      </c>
    </row>
    <row r="614" spans="1:15" x14ac:dyDescent="0.2">
      <c r="A614" s="155">
        <v>0.46</v>
      </c>
      <c r="B614" s="61">
        <v>2.1970299999999998</v>
      </c>
      <c r="C614" s="144">
        <f>((A614-B614)^2)/B614</f>
        <v>1.3733418391646903</v>
      </c>
      <c r="D614" s="159">
        <v>0.68</v>
      </c>
      <c r="E614" s="160">
        <v>2.1970299999999998</v>
      </c>
      <c r="F614" s="161">
        <f>((D614-E614)^2)/E614</f>
        <v>1.0474959472105521</v>
      </c>
      <c r="H614" s="61">
        <v>0.68</v>
      </c>
      <c r="N614" s="61">
        <v>0.68</v>
      </c>
      <c r="O614">
        <v>1.0474959472105521</v>
      </c>
    </row>
    <row r="615" spans="1:15" x14ac:dyDescent="0.2">
      <c r="A615" s="155">
        <v>7</v>
      </c>
      <c r="B615" s="61">
        <v>2.1970299999999998</v>
      </c>
      <c r="C615" s="144">
        <f>((A615-B615)^2)/B615</f>
        <v>10.499866101464251</v>
      </c>
      <c r="D615" s="159">
        <v>0.68</v>
      </c>
      <c r="E615" s="160">
        <v>2.1970299999999998</v>
      </c>
      <c r="F615" s="161">
        <f>((D615-E615)^2)/E615</f>
        <v>1.0474959472105521</v>
      </c>
      <c r="H615" s="61">
        <v>0.68</v>
      </c>
      <c r="N615" s="61">
        <v>0.68</v>
      </c>
      <c r="O615">
        <v>1.0474959472105521</v>
      </c>
    </row>
    <row r="616" spans="1:15" x14ac:dyDescent="0.2">
      <c r="A616" s="155">
        <v>4.54</v>
      </c>
      <c r="B616" s="61">
        <v>2.1970299999999998</v>
      </c>
      <c r="C616" s="144">
        <f>((A616-B616)^2)/B616</f>
        <v>2.4986042161008277</v>
      </c>
      <c r="D616" s="159">
        <v>0.68</v>
      </c>
      <c r="E616" s="160">
        <v>2.1970299999999998</v>
      </c>
      <c r="F616" s="161">
        <f>((D616-E616)^2)/E616</f>
        <v>1.0474959472105521</v>
      </c>
      <c r="H616" s="61">
        <v>0.68</v>
      </c>
      <c r="N616" s="61">
        <v>0.68</v>
      </c>
      <c r="O616">
        <v>1.0474959472105521</v>
      </c>
    </row>
    <row r="617" spans="1:15" x14ac:dyDescent="0.2">
      <c r="A617" s="155">
        <v>2.08</v>
      </c>
      <c r="B617" s="61">
        <v>2.1970299999999998</v>
      </c>
      <c r="C617" s="144">
        <f>((A617-B617)^2)/B617</f>
        <v>6.2338797831617875E-3</v>
      </c>
      <c r="D617" s="159">
        <v>0.68</v>
      </c>
      <c r="E617" s="160">
        <v>2.1970299999999998</v>
      </c>
      <c r="F617" s="161">
        <f>((D617-E617)^2)/E617</f>
        <v>1.0474959472105521</v>
      </c>
      <c r="H617" s="61">
        <v>0.68</v>
      </c>
      <c r="N617" s="61">
        <v>0.68</v>
      </c>
      <c r="O617">
        <v>1.0474959472105521</v>
      </c>
    </row>
    <row r="618" spans="1:15" x14ac:dyDescent="0.2">
      <c r="A618" s="155">
        <v>6.0200000000000005</v>
      </c>
      <c r="B618" s="61">
        <v>2.1970299999999998</v>
      </c>
      <c r="C618" s="144">
        <f>((A618-B618)^2)/B618</f>
        <v>6.652207580642961</v>
      </c>
      <c r="D618" s="159">
        <v>0.68</v>
      </c>
      <c r="E618" s="160">
        <v>2.1970299999999998</v>
      </c>
      <c r="F618" s="161">
        <f>((D618-E618)^2)/E618</f>
        <v>1.0474959472105521</v>
      </c>
      <c r="H618" s="61">
        <v>0.68</v>
      </c>
      <c r="N618" s="61">
        <v>0.68</v>
      </c>
      <c r="O618">
        <v>1.0474959472105521</v>
      </c>
    </row>
    <row r="619" spans="1:15" x14ac:dyDescent="0.2">
      <c r="A619" s="155">
        <v>0.70000000000000007</v>
      </c>
      <c r="B619" s="61">
        <v>2.1970299999999998</v>
      </c>
      <c r="C619" s="144">
        <f>((A619-B619)^2)/B619</f>
        <v>1.0200583610146421</v>
      </c>
      <c r="D619" s="159">
        <v>0.68</v>
      </c>
      <c r="E619" s="160">
        <v>2.1970299999999998</v>
      </c>
      <c r="F619" s="161">
        <f>((D619-E619)^2)/E619</f>
        <v>1.0474959472105521</v>
      </c>
      <c r="H619" s="61">
        <v>0.68</v>
      </c>
      <c r="N619" s="61">
        <v>0.68</v>
      </c>
      <c r="O619">
        <v>1.0474959472105521</v>
      </c>
    </row>
    <row r="620" spans="1:15" x14ac:dyDescent="0.2">
      <c r="A620" s="155">
        <v>4.72</v>
      </c>
      <c r="B620" s="61">
        <v>2.1970299999999998</v>
      </c>
      <c r="C620" s="144">
        <f>((A620-B620)^2)/B620</f>
        <v>2.8972647714869622</v>
      </c>
      <c r="D620" s="159">
        <v>0.68</v>
      </c>
      <c r="E620" s="160">
        <v>2.1970299999999998</v>
      </c>
      <c r="F620" s="161">
        <f>((D620-E620)^2)/E620</f>
        <v>1.0474959472105521</v>
      </c>
      <c r="H620" s="61">
        <v>0.68</v>
      </c>
      <c r="N620" s="61">
        <v>0.68</v>
      </c>
      <c r="O620">
        <v>1.0474959472105521</v>
      </c>
    </row>
    <row r="621" spans="1:15" x14ac:dyDescent="0.2">
      <c r="A621" s="155">
        <v>1.1400000000000001</v>
      </c>
      <c r="B621" s="61">
        <v>2.1970299999999998</v>
      </c>
      <c r="C621" s="144">
        <f>((A621-B621)^2)/B621</f>
        <v>0.50855583260128423</v>
      </c>
      <c r="D621" s="159">
        <v>0.68</v>
      </c>
      <c r="E621" s="160">
        <v>2.1970299999999998</v>
      </c>
      <c r="F621" s="161">
        <f>((D621-E621)^2)/E621</f>
        <v>1.0474959472105521</v>
      </c>
      <c r="H621" s="61">
        <v>0.68</v>
      </c>
      <c r="N621" s="61">
        <v>0.68</v>
      </c>
      <c r="O621">
        <v>1.0474959472105521</v>
      </c>
    </row>
    <row r="622" spans="1:15" x14ac:dyDescent="0.2">
      <c r="A622" s="155">
        <v>3.44</v>
      </c>
      <c r="B622" s="61">
        <v>2.1970299999999998</v>
      </c>
      <c r="C622" s="144">
        <f>((A622-B622)^2)/B622</f>
        <v>0.70321043449566023</v>
      </c>
      <c r="D622" s="159">
        <v>0.68</v>
      </c>
      <c r="E622" s="160">
        <v>2.1970299999999998</v>
      </c>
      <c r="F622" s="161">
        <f>((D622-E622)^2)/E622</f>
        <v>1.0474959472105521</v>
      </c>
      <c r="H622" s="61">
        <v>0.68</v>
      </c>
      <c r="N622" s="61">
        <v>0.68</v>
      </c>
      <c r="O622">
        <v>1.0474959472105521</v>
      </c>
    </row>
    <row r="623" spans="1:15" x14ac:dyDescent="0.2">
      <c r="A623" s="155">
        <v>4.0999999999999996</v>
      </c>
      <c r="B623" s="61">
        <v>2.1970299999999998</v>
      </c>
      <c r="C623" s="144">
        <f>((A623-B623)^2)/B623</f>
        <v>1.6482682625635516</v>
      </c>
      <c r="D623" s="159">
        <v>0.68</v>
      </c>
      <c r="E623" s="160">
        <v>2.1970299999999998</v>
      </c>
      <c r="F623" s="161">
        <f>((D623-E623)^2)/E623</f>
        <v>1.0474959472105521</v>
      </c>
      <c r="H623" s="61">
        <v>0.68</v>
      </c>
      <c r="N623" s="61">
        <v>0.68</v>
      </c>
      <c r="O623">
        <v>1.0474959472105521</v>
      </c>
    </row>
    <row r="624" spans="1:15" x14ac:dyDescent="0.2">
      <c r="A624" s="155">
        <v>4.0200000000000005</v>
      </c>
      <c r="B624" s="61">
        <v>2.1970299999999998</v>
      </c>
      <c r="C624" s="144">
        <f>((A624-B624)^2)/B624</f>
        <v>1.5125963782469982</v>
      </c>
      <c r="D624" s="159">
        <v>0.70000000000000007</v>
      </c>
      <c r="E624" s="160">
        <v>2.1970299999999998</v>
      </c>
      <c r="F624" s="161">
        <f>((D624-E624)^2)/E624</f>
        <v>1.0200583610146421</v>
      </c>
      <c r="H624" s="61">
        <v>0.70000000000000007</v>
      </c>
      <c r="N624" s="61">
        <v>0.70000000000000007</v>
      </c>
      <c r="O624">
        <v>1.0200583610146421</v>
      </c>
    </row>
    <row r="625" spans="1:15" x14ac:dyDescent="0.2">
      <c r="A625" s="155">
        <v>0.44</v>
      </c>
      <c r="B625" s="61">
        <v>2.1970299999999998</v>
      </c>
      <c r="C625" s="144">
        <f>((A625-B625)^2)/B625</f>
        <v>1.4051489605968057</v>
      </c>
      <c r="D625" s="159">
        <v>0.70000000000000007</v>
      </c>
      <c r="E625" s="160">
        <v>2.1970299999999998</v>
      </c>
      <c r="F625" s="161">
        <f>((D625-E625)^2)/E625</f>
        <v>1.0200583610146421</v>
      </c>
      <c r="H625" s="61">
        <v>0.70000000000000007</v>
      </c>
      <c r="N625" s="61">
        <v>0.70000000000000007</v>
      </c>
      <c r="O625">
        <v>1.0200583610146421</v>
      </c>
    </row>
    <row r="626" spans="1:15" x14ac:dyDescent="0.2">
      <c r="A626" s="155">
        <v>0.42</v>
      </c>
      <c r="B626" s="61">
        <v>2.1970299999999998</v>
      </c>
      <c r="C626" s="144">
        <f>((A626-B626)^2)/B626</f>
        <v>1.4373202099652713</v>
      </c>
      <c r="D626" s="159">
        <v>0.70000000000000007</v>
      </c>
      <c r="E626" s="160">
        <v>2.1970299999999998</v>
      </c>
      <c r="F626" s="161">
        <f>((D626-E626)^2)/E626</f>
        <v>1.0200583610146421</v>
      </c>
      <c r="H626" s="61">
        <v>0.70000000000000007</v>
      </c>
      <c r="N626" s="61">
        <v>0.70000000000000007</v>
      </c>
      <c r="O626">
        <v>1.0200583610146421</v>
      </c>
    </row>
    <row r="627" spans="1:15" x14ac:dyDescent="0.2">
      <c r="A627" s="155">
        <v>13.18</v>
      </c>
      <c r="B627" s="61">
        <v>2.1970299999999998</v>
      </c>
      <c r="C627" s="144">
        <f>((A627-B627)^2)/B627</f>
        <v>54.903952163102012</v>
      </c>
      <c r="D627" s="159">
        <v>0.70000000000000007</v>
      </c>
      <c r="E627" s="160">
        <v>2.1970299999999998</v>
      </c>
      <c r="F627" s="161">
        <f>((D627-E627)^2)/E627</f>
        <v>1.0200583610146421</v>
      </c>
      <c r="H627" s="61">
        <v>0.70000000000000007</v>
      </c>
      <c r="N627" s="61">
        <v>0.70000000000000007</v>
      </c>
      <c r="O627">
        <v>1.0200583610146421</v>
      </c>
    </row>
    <row r="628" spans="1:15" x14ac:dyDescent="0.2">
      <c r="A628" s="155">
        <v>16.68</v>
      </c>
      <c r="B628" s="61">
        <v>2.1970299999999998</v>
      </c>
      <c r="C628" s="144">
        <f>((A628-B628)^2)/B628</f>
        <v>95.472715448082198</v>
      </c>
      <c r="D628" s="159">
        <v>0.70000000000000007</v>
      </c>
      <c r="E628" s="160">
        <v>2.1970299999999998</v>
      </c>
      <c r="F628" s="161">
        <f>((D628-E628)^2)/E628</f>
        <v>1.0200583610146421</v>
      </c>
      <c r="H628" s="61">
        <v>0.70000000000000007</v>
      </c>
      <c r="N628" s="61">
        <v>0.70000000000000007</v>
      </c>
      <c r="O628">
        <v>1.0200583610146421</v>
      </c>
    </row>
    <row r="629" spans="1:15" x14ac:dyDescent="0.2">
      <c r="A629" s="155">
        <v>1.3800000000000001</v>
      </c>
      <c r="B629" s="61">
        <v>2.1970299999999998</v>
      </c>
      <c r="C629" s="144">
        <f>((A629-B629)^2)/B629</f>
        <v>0.30383655248221442</v>
      </c>
      <c r="D629" s="159">
        <v>0.70000000000000007</v>
      </c>
      <c r="E629" s="160">
        <v>2.1970299999999998</v>
      </c>
      <c r="F629" s="161">
        <f>((D629-E629)^2)/E629</f>
        <v>1.0200583610146421</v>
      </c>
      <c r="H629" s="61">
        <v>0.70000000000000007</v>
      </c>
      <c r="N629" s="61">
        <v>0.70000000000000007</v>
      </c>
      <c r="O629">
        <v>1.0200583610146421</v>
      </c>
    </row>
    <row r="630" spans="1:15" x14ac:dyDescent="0.2">
      <c r="A630" s="155">
        <v>4.4800000000000004</v>
      </c>
      <c r="B630" s="61">
        <v>2.1970299999999998</v>
      </c>
      <c r="C630" s="144">
        <f>((A630-B630)^2)/B630</f>
        <v>2.3722716671597581</v>
      </c>
      <c r="D630" s="159">
        <v>0.70000000000000007</v>
      </c>
      <c r="E630" s="160">
        <v>2.1970299999999998</v>
      </c>
      <c r="F630" s="161">
        <f>((D630-E630)^2)/E630</f>
        <v>1.0200583610146421</v>
      </c>
      <c r="H630" s="61">
        <v>0.70000000000000007</v>
      </c>
      <c r="N630" s="61">
        <v>0.70000000000000007</v>
      </c>
      <c r="O630">
        <v>1.0200583610146421</v>
      </c>
    </row>
    <row r="631" spans="1:15" x14ac:dyDescent="0.2">
      <c r="A631" s="155">
        <v>0.6</v>
      </c>
      <c r="B631" s="61">
        <v>2.1970299999999998</v>
      </c>
      <c r="C631" s="144">
        <f>((A631-B631)^2)/B631</f>
        <v>1.1608875713576963</v>
      </c>
      <c r="D631" s="159">
        <v>0.70000000000000007</v>
      </c>
      <c r="E631" s="160">
        <v>2.1970299999999998</v>
      </c>
      <c r="F631" s="161">
        <f>((D631-E631)^2)/E631</f>
        <v>1.0200583610146421</v>
      </c>
      <c r="H631" s="61">
        <v>0.70000000000000007</v>
      </c>
      <c r="N631" s="61">
        <v>0.70000000000000007</v>
      </c>
      <c r="O631">
        <v>1.0200583610146421</v>
      </c>
    </row>
    <row r="632" spans="1:15" x14ac:dyDescent="0.2">
      <c r="A632" s="155">
        <v>0.36</v>
      </c>
      <c r="B632" s="61">
        <v>2.1970299999999998</v>
      </c>
      <c r="C632" s="144">
        <f>((A632-B632)^2)/B632</f>
        <v>1.5360187256887707</v>
      </c>
      <c r="D632" s="159">
        <v>0.70000000000000007</v>
      </c>
      <c r="E632" s="160">
        <v>2.1970299999999998</v>
      </c>
      <c r="F632" s="161">
        <f>((D632-E632)^2)/E632</f>
        <v>1.0200583610146421</v>
      </c>
      <c r="H632" s="61">
        <v>0.70000000000000007</v>
      </c>
      <c r="N632" s="61">
        <v>0.70000000000000007</v>
      </c>
      <c r="O632">
        <v>1.0200583610146421</v>
      </c>
    </row>
    <row r="633" spans="1:15" x14ac:dyDescent="0.2">
      <c r="A633" s="155">
        <v>0.36</v>
      </c>
      <c r="B633" s="61">
        <v>2.1970299999999998</v>
      </c>
      <c r="C633" s="144">
        <f>((A633-B633)^2)/B633</f>
        <v>1.5360187256887707</v>
      </c>
      <c r="D633" s="159">
        <v>0.70000000000000007</v>
      </c>
      <c r="E633" s="160">
        <v>2.1970299999999998</v>
      </c>
      <c r="F633" s="161">
        <f>((D633-E633)^2)/E633</f>
        <v>1.0200583610146421</v>
      </c>
      <c r="H633" s="61">
        <v>0.70000000000000007</v>
      </c>
      <c r="N633" s="61">
        <v>0.70000000000000007</v>
      </c>
      <c r="O633">
        <v>1.0200583610146421</v>
      </c>
    </row>
    <row r="634" spans="1:15" x14ac:dyDescent="0.2">
      <c r="A634" s="155">
        <v>13.5</v>
      </c>
      <c r="B634" s="61">
        <v>2.1970299999999998</v>
      </c>
      <c r="C634" s="144">
        <f>((A634-B634)^2)/B634</f>
        <v>58.14992549983387</v>
      </c>
      <c r="D634" s="159">
        <v>0.70000000000000007</v>
      </c>
      <c r="E634" s="160">
        <v>2.1970299999999998</v>
      </c>
      <c r="F634" s="161">
        <f>((D634-E634)^2)/E634</f>
        <v>1.0200583610146421</v>
      </c>
      <c r="H634" s="61">
        <v>0.70000000000000007</v>
      </c>
      <c r="N634" s="61">
        <v>0.70000000000000007</v>
      </c>
      <c r="O634">
        <v>1.0200583610146421</v>
      </c>
    </row>
    <row r="635" spans="1:15" x14ac:dyDescent="0.2">
      <c r="A635" s="155">
        <v>0.74</v>
      </c>
      <c r="B635" s="61">
        <v>2.1970299999999998</v>
      </c>
      <c r="C635" s="144">
        <f>((A635-B635)^2)/B635</f>
        <v>0.96627557243187379</v>
      </c>
      <c r="D635" s="159">
        <v>0.70000000000000007</v>
      </c>
      <c r="E635" s="160">
        <v>2.1970299999999998</v>
      </c>
      <c r="F635" s="161">
        <f>((D635-E635)^2)/E635</f>
        <v>1.0200583610146421</v>
      </c>
      <c r="H635" s="61">
        <v>0.70000000000000007</v>
      </c>
      <c r="N635" s="61">
        <v>0.70000000000000007</v>
      </c>
      <c r="O635">
        <v>1.0200583610146421</v>
      </c>
    </row>
    <row r="636" spans="1:15" x14ac:dyDescent="0.2">
      <c r="A636" s="155">
        <v>0.32</v>
      </c>
      <c r="B636" s="61">
        <v>2.1970299999999998</v>
      </c>
      <c r="C636" s="144">
        <f>((A636-B636)^2)/B636</f>
        <v>1.6036383758528556</v>
      </c>
      <c r="D636" s="159">
        <v>0.70000000000000007</v>
      </c>
      <c r="E636" s="160">
        <v>2.1970299999999998</v>
      </c>
      <c r="F636" s="161">
        <f>((D636-E636)^2)/E636</f>
        <v>1.0200583610146421</v>
      </c>
      <c r="H636" s="61">
        <v>0.70000000000000007</v>
      </c>
      <c r="N636" s="61">
        <v>0.70000000000000007</v>
      </c>
      <c r="O636">
        <v>1.0200583610146421</v>
      </c>
    </row>
    <row r="637" spans="1:15" x14ac:dyDescent="0.2">
      <c r="A637" s="155">
        <v>2.84</v>
      </c>
      <c r="B637" s="61">
        <v>2.1970299999999998</v>
      </c>
      <c r="C637" s="144">
        <f>((A637-B637)^2)/B637</f>
        <v>0.18816785428510313</v>
      </c>
      <c r="D637" s="159">
        <v>0.70000000000000007</v>
      </c>
      <c r="E637" s="160">
        <v>2.1970299999999998</v>
      </c>
      <c r="F637" s="161">
        <f>((D637-E637)^2)/E637</f>
        <v>1.0200583610146421</v>
      </c>
      <c r="H637" s="61">
        <v>0.70000000000000007</v>
      </c>
      <c r="N637" s="61">
        <v>0.70000000000000007</v>
      </c>
      <c r="O637">
        <v>1.0200583610146421</v>
      </c>
    </row>
    <row r="638" spans="1:15" x14ac:dyDescent="0.2">
      <c r="A638" s="155">
        <v>1.72</v>
      </c>
      <c r="B638" s="61">
        <v>2.1970299999999998</v>
      </c>
      <c r="C638" s="144">
        <f>((A638-B638)^2)/B638</f>
        <v>0.10357510862391495</v>
      </c>
      <c r="D638" s="159">
        <v>0.70000000000000007</v>
      </c>
      <c r="E638" s="160">
        <v>2.1970299999999998</v>
      </c>
      <c r="F638" s="161">
        <f>((D638-E638)^2)/E638</f>
        <v>1.0200583610146421</v>
      </c>
      <c r="H638" s="61">
        <v>0.70000000000000007</v>
      </c>
      <c r="N638" s="61">
        <v>0.70000000000000007</v>
      </c>
      <c r="O638">
        <v>1.0200583610146421</v>
      </c>
    </row>
    <row r="639" spans="1:15" x14ac:dyDescent="0.2">
      <c r="A639" s="155">
        <v>1.36</v>
      </c>
      <c r="B639" s="61">
        <v>2.1970299999999998</v>
      </c>
      <c r="C639" s="144">
        <f>((A639-B639)^2)/B639</f>
        <v>0.31889378884220954</v>
      </c>
      <c r="D639" s="159">
        <v>0.70000000000000007</v>
      </c>
      <c r="E639" s="160">
        <v>2.1970299999999998</v>
      </c>
      <c r="F639" s="161">
        <f>((D639-E639)^2)/E639</f>
        <v>1.0200583610146421</v>
      </c>
      <c r="H639" s="61">
        <v>0.70000000000000007</v>
      </c>
      <c r="N639" s="61">
        <v>0.70000000000000007</v>
      </c>
      <c r="O639">
        <v>1.0200583610146421</v>
      </c>
    </row>
    <row r="640" spans="1:15" x14ac:dyDescent="0.2">
      <c r="A640" s="155">
        <v>2.72</v>
      </c>
      <c r="B640" s="61">
        <v>2.1970299999999998</v>
      </c>
      <c r="C640" s="144">
        <f>((A640-B640)^2)/B640</f>
        <v>0.12448515536883904</v>
      </c>
      <c r="D640" s="159">
        <v>0.70000000000000007</v>
      </c>
      <c r="E640" s="160">
        <v>2.1970299999999998</v>
      </c>
      <c r="F640" s="161">
        <f>((D640-E640)^2)/E640</f>
        <v>1.0200583610146421</v>
      </c>
      <c r="H640" s="61">
        <v>0.70000000000000007</v>
      </c>
      <c r="N640" s="61">
        <v>0.70000000000000007</v>
      </c>
      <c r="O640">
        <v>1.0200583610146421</v>
      </c>
    </row>
    <row r="641" spans="1:15" x14ac:dyDescent="0.2">
      <c r="A641" s="155">
        <v>0.9</v>
      </c>
      <c r="B641" s="61">
        <v>2.1970299999999998</v>
      </c>
      <c r="C641" s="144">
        <f>((A641-B641)^2)/B641</f>
        <v>0.76570953555481713</v>
      </c>
      <c r="D641" s="159">
        <v>0.72</v>
      </c>
      <c r="E641" s="160">
        <v>2.1970299999999998</v>
      </c>
      <c r="F641" s="161">
        <f>((D641-E641)^2)/E641</f>
        <v>0.99298490275508289</v>
      </c>
      <c r="H641" s="61">
        <v>0.72</v>
      </c>
      <c r="N641" s="61">
        <v>0.72</v>
      </c>
      <c r="O641">
        <v>0.99298490275508289</v>
      </c>
    </row>
    <row r="642" spans="1:15" x14ac:dyDescent="0.2">
      <c r="A642" s="155">
        <v>0.52</v>
      </c>
      <c r="B642" s="61">
        <v>2.1970299999999998</v>
      </c>
      <c r="C642" s="144">
        <f>((A642-B642)^2)/B642</f>
        <v>1.2801052424864474</v>
      </c>
      <c r="D642" s="159">
        <v>0.72</v>
      </c>
      <c r="E642" s="160">
        <v>2.1970299999999998</v>
      </c>
      <c r="F642" s="161">
        <f>((D642-E642)^2)/E642</f>
        <v>0.99298490275508289</v>
      </c>
      <c r="H642" s="61">
        <v>0.72</v>
      </c>
      <c r="N642" s="61">
        <v>0.72</v>
      </c>
      <c r="O642">
        <v>0.99298490275508289</v>
      </c>
    </row>
    <row r="643" spans="1:15" x14ac:dyDescent="0.2">
      <c r="A643" s="155">
        <v>0.26</v>
      </c>
      <c r="B643" s="61">
        <v>2.1970299999999998</v>
      </c>
      <c r="C643" s="144">
        <f>((A643-B643)^2)/B643</f>
        <v>1.7077988106216118</v>
      </c>
      <c r="D643" s="159">
        <v>0.72</v>
      </c>
      <c r="E643" s="160">
        <v>2.1970299999999998</v>
      </c>
      <c r="F643" s="161">
        <f>((D643-E643)^2)/E643</f>
        <v>0.99298490275508289</v>
      </c>
      <c r="H643" s="61">
        <v>0.72</v>
      </c>
      <c r="N643" s="61">
        <v>0.72</v>
      </c>
      <c r="O643">
        <v>0.99298490275508289</v>
      </c>
    </row>
    <row r="644" spans="1:15" x14ac:dyDescent="0.2">
      <c r="A644" s="155">
        <v>0.12</v>
      </c>
      <c r="B644" s="61">
        <v>2.1970299999999998</v>
      </c>
      <c r="C644" s="144">
        <f>((A644-B644)^2)/B644</f>
        <v>1.9635843028543074</v>
      </c>
      <c r="D644" s="159">
        <v>0.72</v>
      </c>
      <c r="E644" s="160">
        <v>2.1970299999999998</v>
      </c>
      <c r="F644" s="161">
        <f>((D644-E644)^2)/E644</f>
        <v>0.99298490275508289</v>
      </c>
      <c r="H644" s="61">
        <v>0.72</v>
      </c>
      <c r="N644" s="61">
        <v>0.72</v>
      </c>
      <c r="O644">
        <v>0.99298490275508289</v>
      </c>
    </row>
    <row r="645" spans="1:15" x14ac:dyDescent="0.2">
      <c r="A645" s="155">
        <v>4.2</v>
      </c>
      <c r="B645" s="61">
        <v>2.1970299999999998</v>
      </c>
      <c r="C645" s="144">
        <f>((A645-B645)^2)/B645</f>
        <v>1.8260509965271305</v>
      </c>
      <c r="D645" s="159">
        <v>0.72</v>
      </c>
      <c r="E645" s="160">
        <v>2.1970299999999998</v>
      </c>
      <c r="F645" s="161">
        <f>((D645-E645)^2)/E645</f>
        <v>0.99298490275508289</v>
      </c>
      <c r="H645" s="61">
        <v>0.72</v>
      </c>
      <c r="N645" s="61">
        <v>0.72</v>
      </c>
      <c r="O645">
        <v>0.99298490275508289</v>
      </c>
    </row>
    <row r="646" spans="1:15" x14ac:dyDescent="0.2">
      <c r="A646" s="155">
        <v>0.12</v>
      </c>
      <c r="B646" s="61">
        <v>2.1970299999999998</v>
      </c>
      <c r="C646" s="144">
        <f>((A646-B646)^2)/B646</f>
        <v>1.9635843028543074</v>
      </c>
      <c r="D646" s="159">
        <v>0.72</v>
      </c>
      <c r="E646" s="160">
        <v>2.1970299999999998</v>
      </c>
      <c r="F646" s="161">
        <f>((D646-E646)^2)/E646</f>
        <v>0.99298490275508289</v>
      </c>
      <c r="H646" s="61">
        <v>0.72</v>
      </c>
      <c r="N646" s="61">
        <v>0.72</v>
      </c>
      <c r="O646">
        <v>0.99298490275508289</v>
      </c>
    </row>
    <row r="647" spans="1:15" x14ac:dyDescent="0.2">
      <c r="A647" s="155">
        <v>2.9</v>
      </c>
      <c r="B647" s="61">
        <v>2.1970299999999998</v>
      </c>
      <c r="C647" s="144">
        <f>((A647-B647)^2)/B647</f>
        <v>0.22492493088396617</v>
      </c>
      <c r="D647" s="159">
        <v>0.72</v>
      </c>
      <c r="E647" s="160">
        <v>2.1970299999999998</v>
      </c>
      <c r="F647" s="161">
        <f>((D647-E647)^2)/E647</f>
        <v>0.99298490275508289</v>
      </c>
      <c r="H647" s="61">
        <v>0.72</v>
      </c>
      <c r="N647" s="61">
        <v>0.72</v>
      </c>
      <c r="O647">
        <v>0.99298490275508289</v>
      </c>
    </row>
    <row r="648" spans="1:15" x14ac:dyDescent="0.2">
      <c r="A648" s="155">
        <v>0.34</v>
      </c>
      <c r="B648" s="61">
        <v>2.1970299999999998</v>
      </c>
      <c r="C648" s="144">
        <f>((A648-B648)^2)/B648</f>
        <v>1.5696464868026379</v>
      </c>
      <c r="D648" s="159">
        <v>0.72</v>
      </c>
      <c r="E648" s="160">
        <v>2.1970299999999998</v>
      </c>
      <c r="F648" s="161">
        <f>((D648-E648)^2)/E648</f>
        <v>0.99298490275508289</v>
      </c>
      <c r="H648" s="61">
        <v>0.72</v>
      </c>
      <c r="N648" s="61">
        <v>0.72</v>
      </c>
      <c r="O648">
        <v>0.99298490275508289</v>
      </c>
    </row>
    <row r="649" spans="1:15" x14ac:dyDescent="0.2">
      <c r="A649" s="155">
        <v>4.68</v>
      </c>
      <c r="B649" s="61">
        <v>2.1970299999999998</v>
      </c>
      <c r="C649" s="144">
        <f>((A649-B649)^2)/B649</f>
        <v>2.8061246414022567</v>
      </c>
      <c r="D649" s="159">
        <v>0.72</v>
      </c>
      <c r="E649" s="160">
        <v>2.1970299999999998</v>
      </c>
      <c r="F649" s="161">
        <f>((D649-E649)^2)/E649</f>
        <v>0.99298490275508289</v>
      </c>
      <c r="H649" s="61">
        <v>0.72</v>
      </c>
      <c r="N649" s="61">
        <v>0.72</v>
      </c>
      <c r="O649">
        <v>0.99298490275508289</v>
      </c>
    </row>
    <row r="650" spans="1:15" x14ac:dyDescent="0.2">
      <c r="A650" s="155">
        <v>0.34</v>
      </c>
      <c r="B650" s="61">
        <v>2.1970299999999998</v>
      </c>
      <c r="C650" s="144">
        <f>((A650-B650)^2)/B650</f>
        <v>1.5696464868026379</v>
      </c>
      <c r="D650" s="159">
        <v>0.72</v>
      </c>
      <c r="E650" s="160">
        <v>2.1970299999999998</v>
      </c>
      <c r="F650" s="161">
        <f>((D650-E650)^2)/E650</f>
        <v>0.99298490275508289</v>
      </c>
      <c r="H650" s="61">
        <v>0.72</v>
      </c>
      <c r="N650" s="61">
        <v>0.72</v>
      </c>
      <c r="O650">
        <v>0.99298490275508289</v>
      </c>
    </row>
    <row r="651" spans="1:15" x14ac:dyDescent="0.2">
      <c r="A651" s="155">
        <v>0.28000000000000003</v>
      </c>
      <c r="B651" s="61">
        <v>2.1970299999999998</v>
      </c>
      <c r="C651" s="144">
        <f>((A651-B651)^2)/B651</f>
        <v>1.6727145377623425</v>
      </c>
      <c r="D651" s="159">
        <v>0.72</v>
      </c>
      <c r="E651" s="160">
        <v>2.1970299999999998</v>
      </c>
      <c r="F651" s="161">
        <f>((D651-E651)^2)/E651</f>
        <v>0.99298490275508289</v>
      </c>
      <c r="H651" s="61">
        <v>0.72</v>
      </c>
      <c r="N651" s="61">
        <v>0.72</v>
      </c>
      <c r="O651">
        <v>0.99298490275508289</v>
      </c>
    </row>
    <row r="652" spans="1:15" x14ac:dyDescent="0.2">
      <c r="A652" s="155">
        <v>2.82</v>
      </c>
      <c r="B652" s="61">
        <v>2.1970299999999998</v>
      </c>
      <c r="C652" s="144">
        <f>((A652-B652)^2)/B652</f>
        <v>0.1766437512915163</v>
      </c>
      <c r="D652" s="159">
        <v>0.72</v>
      </c>
      <c r="E652" s="160">
        <v>2.1970299999999998</v>
      </c>
      <c r="F652" s="161">
        <f>((D652-E652)^2)/E652</f>
        <v>0.99298490275508289</v>
      </c>
      <c r="H652" s="61">
        <v>0.72</v>
      </c>
      <c r="N652" s="61">
        <v>0.72</v>
      </c>
      <c r="O652">
        <v>0.99298490275508289</v>
      </c>
    </row>
    <row r="653" spans="1:15" x14ac:dyDescent="0.2">
      <c r="A653" s="155">
        <v>1.18</v>
      </c>
      <c r="B653" s="61">
        <v>2.1970299999999998</v>
      </c>
      <c r="C653" s="144">
        <f>((A653-B653)^2)/B653</f>
        <v>0.47079467321793511</v>
      </c>
      <c r="D653" s="159">
        <v>0.72</v>
      </c>
      <c r="E653" s="160">
        <v>2.1970299999999998</v>
      </c>
      <c r="F653" s="161">
        <f>((D653-E653)^2)/E653</f>
        <v>0.99298490275508289</v>
      </c>
      <c r="H653" s="61">
        <v>0.72</v>
      </c>
      <c r="N653" s="61">
        <v>0.72</v>
      </c>
      <c r="O653">
        <v>0.99298490275508289</v>
      </c>
    </row>
    <row r="654" spans="1:15" x14ac:dyDescent="0.2">
      <c r="A654" s="155">
        <v>3.2800000000000002</v>
      </c>
      <c r="B654" s="61">
        <v>2.1970299999999998</v>
      </c>
      <c r="C654" s="144">
        <f>((A654-B654)^2)/B654</f>
        <v>0.53382248804067356</v>
      </c>
      <c r="D654" s="159">
        <v>0.72</v>
      </c>
      <c r="E654" s="160">
        <v>2.1970299999999998</v>
      </c>
      <c r="F654" s="161">
        <f>((D654-E654)^2)/E654</f>
        <v>0.99298490275508289</v>
      </c>
      <c r="H654" s="61">
        <v>0.72</v>
      </c>
      <c r="N654" s="61">
        <v>0.72</v>
      </c>
      <c r="O654">
        <v>0.99298490275508289</v>
      </c>
    </row>
    <row r="655" spans="1:15" x14ac:dyDescent="0.2">
      <c r="A655" s="155">
        <v>0.84</v>
      </c>
      <c r="B655" s="61">
        <v>2.1970299999999998</v>
      </c>
      <c r="C655" s="144">
        <f>((A655-B655)^2)/B655</f>
        <v>0.83819083986108522</v>
      </c>
      <c r="D655" s="159">
        <v>0.72</v>
      </c>
      <c r="E655" s="160">
        <v>2.1970299999999998</v>
      </c>
      <c r="F655" s="161">
        <f>((D655-E655)^2)/E655</f>
        <v>0.99298490275508289</v>
      </c>
      <c r="H655" s="61">
        <v>0.72</v>
      </c>
      <c r="N655" s="61">
        <v>0.72</v>
      </c>
      <c r="O655">
        <v>0.99298490275508289</v>
      </c>
    </row>
    <row r="656" spans="1:15" x14ac:dyDescent="0.2">
      <c r="A656" s="155">
        <v>6.32</v>
      </c>
      <c r="B656" s="61">
        <v>2.1970299999999998</v>
      </c>
      <c r="C656" s="144">
        <f>((A656-B656)^2)/B656</f>
        <v>7.7372096061046074</v>
      </c>
      <c r="D656" s="159">
        <v>0.72</v>
      </c>
      <c r="E656" s="160">
        <v>2.1970299999999998</v>
      </c>
      <c r="F656" s="161">
        <f>((D656-E656)^2)/E656</f>
        <v>0.99298490275508289</v>
      </c>
      <c r="H656" s="61">
        <v>0.72</v>
      </c>
      <c r="N656" s="61">
        <v>0.72</v>
      </c>
      <c r="O656">
        <v>0.99298490275508289</v>
      </c>
    </row>
    <row r="657" spans="1:15" x14ac:dyDescent="0.2">
      <c r="A657" s="155">
        <v>8.08</v>
      </c>
      <c r="B657" s="61">
        <v>2.1970299999999998</v>
      </c>
      <c r="C657" s="144">
        <f>((A657-B657)^2)/B657</f>
        <v>15.752782629686443</v>
      </c>
      <c r="D657" s="159">
        <v>0.72</v>
      </c>
      <c r="E657" s="160">
        <v>2.1970299999999998</v>
      </c>
      <c r="F657" s="161">
        <f>((D657-E657)^2)/E657</f>
        <v>0.99298490275508289</v>
      </c>
      <c r="H657" s="61">
        <v>0.72</v>
      </c>
      <c r="N657" s="61">
        <v>0.72</v>
      </c>
      <c r="O657">
        <v>0.99298490275508289</v>
      </c>
    </row>
    <row r="658" spans="1:15" x14ac:dyDescent="0.2">
      <c r="A658" s="155">
        <v>0.88</v>
      </c>
      <c r="B658" s="61">
        <v>2.1970299999999998</v>
      </c>
      <c r="C658" s="144">
        <f>((A658-B658)^2)/B658</f>
        <v>0.78950584238722277</v>
      </c>
      <c r="D658" s="159">
        <v>0.72</v>
      </c>
      <c r="E658" s="160">
        <v>2.1970299999999998</v>
      </c>
      <c r="F658" s="161">
        <f>((D658-E658)^2)/E658</f>
        <v>0.99298490275508289</v>
      </c>
      <c r="H658" s="61">
        <v>0.72</v>
      </c>
      <c r="N658" s="61">
        <v>0.72</v>
      </c>
      <c r="O658">
        <v>0.99298490275508289</v>
      </c>
    </row>
    <row r="659" spans="1:15" x14ac:dyDescent="0.2">
      <c r="A659" s="155">
        <v>1.72</v>
      </c>
      <c r="B659" s="61">
        <v>2.1970299999999998</v>
      </c>
      <c r="C659" s="144">
        <f>((A659-B659)^2)/B659</f>
        <v>0.10357510862391495</v>
      </c>
      <c r="D659" s="159">
        <v>0.72</v>
      </c>
      <c r="E659" s="160">
        <v>2.1970299999999998</v>
      </c>
      <c r="F659" s="161">
        <f>((D659-E659)^2)/E659</f>
        <v>0.99298490275508289</v>
      </c>
      <c r="H659" s="61">
        <v>0.72</v>
      </c>
      <c r="N659" s="61">
        <v>0.72</v>
      </c>
      <c r="O659">
        <v>0.99298490275508289</v>
      </c>
    </row>
    <row r="660" spans="1:15" x14ac:dyDescent="0.2">
      <c r="A660" s="155">
        <v>1.5</v>
      </c>
      <c r="B660" s="61">
        <v>2.1970299999999998</v>
      </c>
      <c r="C660" s="144">
        <f>((A660-B660)^2)/B660</f>
        <v>0.2211398209856032</v>
      </c>
      <c r="D660" s="159">
        <v>0.72</v>
      </c>
      <c r="E660" s="160">
        <v>2.1970299999999998</v>
      </c>
      <c r="F660" s="161">
        <f>((D660-E660)^2)/E660</f>
        <v>0.99298490275508289</v>
      </c>
      <c r="H660" s="61">
        <v>0.72</v>
      </c>
      <c r="N660" s="61">
        <v>0.72</v>
      </c>
      <c r="O660">
        <v>0.99298490275508289</v>
      </c>
    </row>
    <row r="661" spans="1:15" x14ac:dyDescent="0.2">
      <c r="A661" s="155">
        <v>3.16</v>
      </c>
      <c r="B661" s="61">
        <v>2.1970299999999998</v>
      </c>
      <c r="C661" s="144">
        <f>((A661-B661)^2)/B661</f>
        <v>0.42207490152615151</v>
      </c>
      <c r="D661" s="159">
        <v>0.72</v>
      </c>
      <c r="E661" s="160">
        <v>2.1970299999999998</v>
      </c>
      <c r="F661" s="161">
        <f>((D661-E661)^2)/E661</f>
        <v>0.99298490275508289</v>
      </c>
      <c r="H661" s="61">
        <v>0.72</v>
      </c>
      <c r="N661" s="61">
        <v>0.72</v>
      </c>
      <c r="O661">
        <v>0.99298490275508289</v>
      </c>
    </row>
    <row r="662" spans="1:15" x14ac:dyDescent="0.2">
      <c r="A662" s="155">
        <v>4.4000000000000004</v>
      </c>
      <c r="B662" s="61">
        <v>2.1970299999999998</v>
      </c>
      <c r="C662" s="144">
        <f>((A662-B662)^2)/B662</f>
        <v>2.2089260596805702</v>
      </c>
      <c r="D662" s="159">
        <v>0.72</v>
      </c>
      <c r="E662" s="160">
        <v>2.1970299999999998</v>
      </c>
      <c r="F662" s="161">
        <f>((D662-E662)^2)/E662</f>
        <v>0.99298490275508289</v>
      </c>
      <c r="H662" s="61">
        <v>0.72</v>
      </c>
      <c r="N662" s="61">
        <v>0.72</v>
      </c>
      <c r="O662">
        <v>0.99298490275508289</v>
      </c>
    </row>
    <row r="663" spans="1:15" x14ac:dyDescent="0.2">
      <c r="A663" s="155">
        <v>3.46</v>
      </c>
      <c r="B663" s="61">
        <v>2.1970299999999998</v>
      </c>
      <c r="C663" s="144">
        <f>((A663-B663)^2)/B663</f>
        <v>0.72602250351611064</v>
      </c>
      <c r="D663" s="159">
        <v>0.72</v>
      </c>
      <c r="E663" s="160">
        <v>2.1970299999999998</v>
      </c>
      <c r="F663" s="161">
        <f>((D663-E663)^2)/E663</f>
        <v>0.99298490275508289</v>
      </c>
      <c r="H663" s="61">
        <v>0.72</v>
      </c>
      <c r="N663" s="61">
        <v>0.72</v>
      </c>
      <c r="O663">
        <v>0.99298490275508289</v>
      </c>
    </row>
    <row r="664" spans="1:15" x14ac:dyDescent="0.2">
      <c r="A664" s="155">
        <v>0.5</v>
      </c>
      <c r="B664" s="61">
        <v>2.1970299999999998</v>
      </c>
      <c r="C664" s="144">
        <f>((A664-B664)^2)/B664</f>
        <v>1.3108199801095113</v>
      </c>
      <c r="D664" s="159">
        <v>0.72</v>
      </c>
      <c r="E664" s="160">
        <v>2.1970299999999998</v>
      </c>
      <c r="F664" s="161">
        <f>((D664-E664)^2)/E664</f>
        <v>0.99298490275508289</v>
      </c>
      <c r="H664" s="61">
        <v>0.72</v>
      </c>
      <c r="N664" s="61">
        <v>0.72</v>
      </c>
      <c r="O664">
        <v>0.99298490275508289</v>
      </c>
    </row>
    <row r="665" spans="1:15" x14ac:dyDescent="0.2">
      <c r="A665" s="155">
        <v>4.1399999999999997</v>
      </c>
      <c r="B665" s="61">
        <v>2.1970299999999998</v>
      </c>
      <c r="C665" s="144">
        <f>((A665-B665)^2)/B665</f>
        <v>1.7182889723399315</v>
      </c>
      <c r="D665" s="159">
        <v>0.74</v>
      </c>
      <c r="E665" s="160">
        <v>2.1970299999999998</v>
      </c>
      <c r="F665" s="161">
        <f>((D665-E665)^2)/E665</f>
        <v>0.96627557243187379</v>
      </c>
      <c r="H665" s="61">
        <v>0.74</v>
      </c>
      <c r="N665" s="61">
        <v>0.74</v>
      </c>
      <c r="O665">
        <v>0.96627557243187379</v>
      </c>
    </row>
    <row r="666" spans="1:15" x14ac:dyDescent="0.2">
      <c r="A666" s="155">
        <v>0.36</v>
      </c>
      <c r="B666" s="61">
        <v>2.1970299999999998</v>
      </c>
      <c r="C666" s="144">
        <f>((A666-B666)^2)/B666</f>
        <v>1.5360187256887707</v>
      </c>
      <c r="D666" s="159">
        <v>0.74</v>
      </c>
      <c r="E666" s="160">
        <v>2.1970299999999998</v>
      </c>
      <c r="F666" s="161">
        <f>((D666-E666)^2)/E666</f>
        <v>0.96627557243187379</v>
      </c>
      <c r="H666" s="61">
        <v>0.74</v>
      </c>
      <c r="N666" s="61">
        <v>0.74</v>
      </c>
      <c r="O666">
        <v>0.96627557243187379</v>
      </c>
    </row>
    <row r="667" spans="1:15" x14ac:dyDescent="0.2">
      <c r="A667" s="155">
        <v>1.6400000000000001</v>
      </c>
      <c r="B667" s="61">
        <v>2.1970299999999998</v>
      </c>
      <c r="C667" s="144">
        <f>((A667-B667)^2)/B667</f>
        <v>0.14122812201016813</v>
      </c>
      <c r="D667" s="159">
        <v>0.74</v>
      </c>
      <c r="E667" s="160">
        <v>2.1970299999999998</v>
      </c>
      <c r="F667" s="161">
        <f>((D667-E667)^2)/E667</f>
        <v>0.96627557243187379</v>
      </c>
      <c r="H667" s="61">
        <v>0.74</v>
      </c>
      <c r="N667" s="61">
        <v>0.74</v>
      </c>
      <c r="O667">
        <v>0.96627557243187379</v>
      </c>
    </row>
    <row r="668" spans="1:15" x14ac:dyDescent="0.2">
      <c r="A668" s="155">
        <v>7.48</v>
      </c>
      <c r="B668" s="61">
        <v>2.1970299999999998</v>
      </c>
      <c r="C668" s="144">
        <f>((A668-B668)^2)/B668</f>
        <v>12.703409612476849</v>
      </c>
      <c r="D668" s="159">
        <v>0.74</v>
      </c>
      <c r="E668" s="160">
        <v>2.1970299999999998</v>
      </c>
      <c r="F668" s="161">
        <f>((D668-E668)^2)/E668</f>
        <v>0.96627557243187379</v>
      </c>
      <c r="H668" s="61">
        <v>0.74</v>
      </c>
      <c r="N668" s="61">
        <v>0.74</v>
      </c>
      <c r="O668">
        <v>0.96627557243187379</v>
      </c>
    </row>
    <row r="669" spans="1:15" x14ac:dyDescent="0.2">
      <c r="A669" s="155">
        <v>19.100000000000001</v>
      </c>
      <c r="B669" s="61">
        <v>2.1970299999999998</v>
      </c>
      <c r="C669" s="144">
        <f>((A669-B669)^2)/B669</f>
        <v>130.04392057500357</v>
      </c>
      <c r="D669" s="159">
        <v>0.74</v>
      </c>
      <c r="E669" s="160">
        <v>2.1970299999999998</v>
      </c>
      <c r="F669" s="161">
        <f>((D669-E669)^2)/E669</f>
        <v>0.96627557243187379</v>
      </c>
      <c r="H669" s="61">
        <v>0.74</v>
      </c>
      <c r="N669" s="61">
        <v>0.74</v>
      </c>
      <c r="O669">
        <v>0.96627557243187379</v>
      </c>
    </row>
    <row r="670" spans="1:15" x14ac:dyDescent="0.2">
      <c r="A670" s="155">
        <v>16.02</v>
      </c>
      <c r="B670" s="61">
        <v>2.1970299999999998</v>
      </c>
      <c r="C670" s="144">
        <f>((A670-B670)^2)/B670</f>
        <v>86.969454045188272</v>
      </c>
      <c r="D670" s="159">
        <v>0.74</v>
      </c>
      <c r="E670" s="160">
        <v>2.1970299999999998</v>
      </c>
      <c r="F670" s="161">
        <f>((D670-E670)^2)/E670</f>
        <v>0.96627557243187379</v>
      </c>
      <c r="H670" s="61">
        <v>0.74</v>
      </c>
      <c r="N670" s="61">
        <v>0.74</v>
      </c>
      <c r="O670">
        <v>0.96627557243187379</v>
      </c>
    </row>
    <row r="671" spans="1:15" x14ac:dyDescent="0.2">
      <c r="A671" s="155">
        <v>7.5200000000000005</v>
      </c>
      <c r="B671" s="61">
        <v>2.1970299999999998</v>
      </c>
      <c r="C671" s="144">
        <f>((A671-B671)^2)/B671</f>
        <v>12.896505564739675</v>
      </c>
      <c r="D671" s="159">
        <v>0.74</v>
      </c>
      <c r="E671" s="160">
        <v>2.1970299999999998</v>
      </c>
      <c r="F671" s="161">
        <f>((D671-E671)^2)/E671</f>
        <v>0.96627557243187379</v>
      </c>
      <c r="H671" s="61">
        <v>0.74</v>
      </c>
      <c r="N671" s="61">
        <v>0.74</v>
      </c>
      <c r="O671">
        <v>0.96627557243187379</v>
      </c>
    </row>
    <row r="672" spans="1:15" x14ac:dyDescent="0.2">
      <c r="A672" s="155">
        <v>2.94</v>
      </c>
      <c r="B672" s="61">
        <v>2.1970299999999998</v>
      </c>
      <c r="C672" s="144">
        <f>((A672-B672)^2)/B672</f>
        <v>0.25125028829829371</v>
      </c>
      <c r="D672" s="159">
        <v>0.74</v>
      </c>
      <c r="E672" s="160">
        <v>2.1970299999999998</v>
      </c>
      <c r="F672" s="161">
        <f>((D672-E672)^2)/E672</f>
        <v>0.96627557243187379</v>
      </c>
      <c r="H672" s="61">
        <v>0.74</v>
      </c>
      <c r="N672" s="61">
        <v>0.74</v>
      </c>
      <c r="O672">
        <v>0.96627557243187379</v>
      </c>
    </row>
    <row r="673" spans="1:15" x14ac:dyDescent="0.2">
      <c r="A673" s="155">
        <v>2.72</v>
      </c>
      <c r="B673" s="61">
        <v>2.1970299999999998</v>
      </c>
      <c r="C673" s="144">
        <f>((A673-B673)^2)/B673</f>
        <v>0.12448515536883904</v>
      </c>
      <c r="D673" s="159">
        <v>0.74</v>
      </c>
      <c r="E673" s="160">
        <v>2.1970299999999998</v>
      </c>
      <c r="F673" s="161">
        <f>((D673-E673)^2)/E673</f>
        <v>0.96627557243187379</v>
      </c>
      <c r="H673" s="61">
        <v>0.74</v>
      </c>
      <c r="N673" s="61">
        <v>0.74</v>
      </c>
      <c r="O673">
        <v>0.96627557243187379</v>
      </c>
    </row>
    <row r="674" spans="1:15" x14ac:dyDescent="0.2">
      <c r="A674" s="155">
        <v>4.1399999999999997</v>
      </c>
      <c r="B674" s="61">
        <v>2.1970299999999998</v>
      </c>
      <c r="C674" s="144">
        <f>((A674-B674)^2)/B674</f>
        <v>1.7182889723399315</v>
      </c>
      <c r="D674" s="159">
        <v>0.74</v>
      </c>
      <c r="E674" s="160">
        <v>2.1970299999999998</v>
      </c>
      <c r="F674" s="161">
        <f>((D674-E674)^2)/E674</f>
        <v>0.96627557243187379</v>
      </c>
      <c r="H674" s="61">
        <v>0.74</v>
      </c>
      <c r="N674" s="61">
        <v>0.74</v>
      </c>
      <c r="O674">
        <v>0.96627557243187379</v>
      </c>
    </row>
    <row r="675" spans="1:15" x14ac:dyDescent="0.2">
      <c r="A675" s="155">
        <v>3</v>
      </c>
      <c r="B675" s="61">
        <v>2.1970299999999998</v>
      </c>
      <c r="C675" s="144">
        <f>((A675-B675)^2)/B675</f>
        <v>0.29346928394241334</v>
      </c>
      <c r="D675" s="159">
        <v>0.74</v>
      </c>
      <c r="E675" s="160">
        <v>2.1970299999999998</v>
      </c>
      <c r="F675" s="161">
        <f>((D675-E675)^2)/E675</f>
        <v>0.96627557243187379</v>
      </c>
      <c r="H675" s="61">
        <v>0.74</v>
      </c>
      <c r="N675" s="61">
        <v>0.74</v>
      </c>
      <c r="O675">
        <v>0.96627557243187379</v>
      </c>
    </row>
    <row r="676" spans="1:15" x14ac:dyDescent="0.2">
      <c r="A676" s="155">
        <v>2.72</v>
      </c>
      <c r="B676" s="61">
        <v>2.1970299999999998</v>
      </c>
      <c r="C676" s="144">
        <f>((A676-B676)^2)/B676</f>
        <v>0.12448515536883904</v>
      </c>
      <c r="D676" s="159">
        <v>0.74</v>
      </c>
      <c r="E676" s="160">
        <v>2.1970299999999998</v>
      </c>
      <c r="F676" s="161">
        <f>((D676-E676)^2)/E676</f>
        <v>0.96627557243187379</v>
      </c>
      <c r="H676" s="61">
        <v>0.74</v>
      </c>
      <c r="N676" s="61">
        <v>0.74</v>
      </c>
      <c r="O676">
        <v>0.96627557243187379</v>
      </c>
    </row>
    <row r="677" spans="1:15" x14ac:dyDescent="0.2">
      <c r="A677" s="155">
        <v>7.1400000000000006</v>
      </c>
      <c r="B677" s="61">
        <v>2.1970299999999998</v>
      </c>
      <c r="C677" s="144">
        <f>((A677-B677)^2)/B677</f>
        <v>11.120900679963411</v>
      </c>
      <c r="D677" s="159">
        <v>0.74</v>
      </c>
      <c r="E677" s="160">
        <v>2.1970299999999998</v>
      </c>
      <c r="F677" s="161">
        <f>((D677-E677)^2)/E677</f>
        <v>0.96627557243187379</v>
      </c>
      <c r="H677" s="61">
        <v>0.74</v>
      </c>
      <c r="N677" s="61">
        <v>0.74</v>
      </c>
      <c r="O677">
        <v>0.96627557243187379</v>
      </c>
    </row>
    <row r="678" spans="1:15" x14ac:dyDescent="0.2">
      <c r="A678" s="155">
        <v>1.6600000000000001</v>
      </c>
      <c r="B678" s="61">
        <v>2.1970299999999998</v>
      </c>
      <c r="C678" s="144">
        <f>((A678-B678)^2)/B678</f>
        <v>0.13126867675907916</v>
      </c>
      <c r="D678" s="159">
        <v>0.74</v>
      </c>
      <c r="E678" s="160">
        <v>2.1970299999999998</v>
      </c>
      <c r="F678" s="161">
        <f>((D678-E678)^2)/E678</f>
        <v>0.96627557243187379</v>
      </c>
      <c r="H678" s="61">
        <v>0.74</v>
      </c>
      <c r="N678" s="61">
        <v>0.74</v>
      </c>
      <c r="O678">
        <v>0.96627557243187379</v>
      </c>
    </row>
    <row r="679" spans="1:15" x14ac:dyDescent="0.2">
      <c r="A679" s="155">
        <v>3.94</v>
      </c>
      <c r="B679" s="61">
        <v>2.1970299999999998</v>
      </c>
      <c r="C679" s="144">
        <f>((A679-B679)^2)/B679</f>
        <v>1.3827505409120497</v>
      </c>
      <c r="D679" s="159">
        <v>0.74</v>
      </c>
      <c r="E679" s="160">
        <v>2.1970299999999998</v>
      </c>
      <c r="F679" s="161">
        <f>((D679-E679)^2)/E679</f>
        <v>0.96627557243187379</v>
      </c>
      <c r="H679" s="61">
        <v>0.74</v>
      </c>
      <c r="N679" s="61">
        <v>0.74</v>
      </c>
      <c r="O679">
        <v>0.96627557243187379</v>
      </c>
    </row>
    <row r="680" spans="1:15" x14ac:dyDescent="0.2">
      <c r="A680" s="155">
        <v>7.6000000000000005</v>
      </c>
      <c r="B680" s="61">
        <v>2.1970299999999998</v>
      </c>
      <c r="C680" s="144">
        <f>((A680-B680)^2)/B680</f>
        <v>13.287067004501536</v>
      </c>
      <c r="D680" s="159">
        <v>0.76</v>
      </c>
      <c r="E680" s="160">
        <v>2.1970299999999998</v>
      </c>
      <c r="F680" s="161">
        <f>((D680-E680)^2)/E680</f>
        <v>0.93993037004501501</v>
      </c>
      <c r="H680" s="61">
        <v>0.76</v>
      </c>
      <c r="N680" s="61">
        <v>0.76</v>
      </c>
      <c r="O680">
        <v>0.93993037004501501</v>
      </c>
    </row>
    <row r="681" spans="1:15" x14ac:dyDescent="0.2">
      <c r="A681" s="155">
        <v>0.1</v>
      </c>
      <c r="B681" s="61">
        <v>2.1970299999999998</v>
      </c>
      <c r="C681" s="144">
        <f>((A681-B681)^2)/B681</f>
        <v>2.0015815992043802</v>
      </c>
      <c r="D681" s="159">
        <v>0.76</v>
      </c>
      <c r="E681" s="160">
        <v>2.1970299999999998</v>
      </c>
      <c r="F681" s="161">
        <f>((D681-E681)^2)/E681</f>
        <v>0.93993037004501501</v>
      </c>
      <c r="H681" s="61">
        <v>0.76</v>
      </c>
      <c r="N681" s="61">
        <v>0.76</v>
      </c>
      <c r="O681">
        <v>0.93993037004501501</v>
      </c>
    </row>
    <row r="682" spans="1:15" x14ac:dyDescent="0.2">
      <c r="A682" s="155">
        <v>1.72</v>
      </c>
      <c r="B682" s="61">
        <v>2.1970299999999998</v>
      </c>
      <c r="C682" s="144">
        <f>((A682-B682)^2)/B682</f>
        <v>0.10357510862391495</v>
      </c>
      <c r="D682" s="159">
        <v>0.76</v>
      </c>
      <c r="E682" s="160">
        <v>2.1970299999999998</v>
      </c>
      <c r="F682" s="161">
        <f>((D682-E682)^2)/E682</f>
        <v>0.93993037004501501</v>
      </c>
      <c r="H682" s="61">
        <v>0.76</v>
      </c>
      <c r="N682" s="61">
        <v>0.76</v>
      </c>
      <c r="O682">
        <v>0.93993037004501501</v>
      </c>
    </row>
    <row r="683" spans="1:15" x14ac:dyDescent="0.2">
      <c r="A683" s="155">
        <v>2.3199999999999998</v>
      </c>
      <c r="B683" s="61">
        <v>2.1970299999999998</v>
      </c>
      <c r="C683" s="144">
        <f>((A683-B683)^2)/B683</f>
        <v>6.8827557657382956E-3</v>
      </c>
      <c r="D683" s="159">
        <v>0.76</v>
      </c>
      <c r="E683" s="160">
        <v>2.1970299999999998</v>
      </c>
      <c r="F683" s="161">
        <f>((D683-E683)^2)/E683</f>
        <v>0.93993037004501501</v>
      </c>
      <c r="H683" s="61">
        <v>0.76</v>
      </c>
      <c r="N683" s="61">
        <v>0.76</v>
      </c>
      <c r="O683">
        <v>0.93993037004501501</v>
      </c>
    </row>
    <row r="684" spans="1:15" x14ac:dyDescent="0.2">
      <c r="A684" s="155">
        <v>11.200000000000001</v>
      </c>
      <c r="B684" s="61">
        <v>2.1970299999999998</v>
      </c>
      <c r="C684" s="144">
        <f>((A684-B684)^2)/B684</f>
        <v>36.892290419748491</v>
      </c>
      <c r="D684" s="159">
        <v>0.76</v>
      </c>
      <c r="E684" s="160">
        <v>2.1970299999999998</v>
      </c>
      <c r="F684" s="161">
        <f>((D684-E684)^2)/E684</f>
        <v>0.93993037004501501</v>
      </c>
      <c r="H684" s="61">
        <v>0.76</v>
      </c>
      <c r="N684" s="61">
        <v>0.76</v>
      </c>
      <c r="O684">
        <v>0.93993037004501501</v>
      </c>
    </row>
    <row r="685" spans="1:15" x14ac:dyDescent="0.2">
      <c r="A685" s="155">
        <v>3.9</v>
      </c>
      <c r="B685" s="61">
        <v>2.1970299999999998</v>
      </c>
      <c r="C685" s="144">
        <f>((A685-B685)^2)/B685</f>
        <v>1.3200123898626785</v>
      </c>
      <c r="D685" s="159">
        <v>0.76</v>
      </c>
      <c r="E685" s="160">
        <v>2.1970299999999998</v>
      </c>
      <c r="F685" s="161">
        <f>((D685-E685)^2)/E685</f>
        <v>0.93993037004501501</v>
      </c>
      <c r="H685" s="61">
        <v>0.76</v>
      </c>
      <c r="N685" s="61">
        <v>0.76</v>
      </c>
      <c r="O685">
        <v>0.93993037004501501</v>
      </c>
    </row>
    <row r="686" spans="1:15" x14ac:dyDescent="0.2">
      <c r="A686" s="155">
        <v>1.46</v>
      </c>
      <c r="B686" s="61">
        <v>2.1970299999999998</v>
      </c>
      <c r="C686" s="144">
        <f>((A686-B686)^2)/B686</f>
        <v>0.24724888640573858</v>
      </c>
      <c r="D686" s="159">
        <v>0.76</v>
      </c>
      <c r="E686" s="160">
        <v>2.1970299999999998</v>
      </c>
      <c r="F686" s="161">
        <f>((D686-E686)^2)/E686</f>
        <v>0.93993037004501501</v>
      </c>
      <c r="H686" s="61">
        <v>0.76</v>
      </c>
      <c r="N686" s="61">
        <v>0.76</v>
      </c>
      <c r="O686">
        <v>0.93993037004501501</v>
      </c>
    </row>
    <row r="687" spans="1:15" x14ac:dyDescent="0.2">
      <c r="A687" s="155">
        <v>15.860000000000001</v>
      </c>
      <c r="B687" s="61">
        <v>2.1970299999999998</v>
      </c>
      <c r="C687" s="144">
        <f>((A687-B687)^2)/B687</f>
        <v>84.96777432301792</v>
      </c>
      <c r="D687" s="159">
        <v>0.76</v>
      </c>
      <c r="E687" s="160">
        <v>2.1970299999999998</v>
      </c>
      <c r="F687" s="161">
        <f>((D687-E687)^2)/E687</f>
        <v>0.93993037004501501</v>
      </c>
      <c r="H687" s="61">
        <v>0.76</v>
      </c>
      <c r="N687" s="61">
        <v>0.76</v>
      </c>
      <c r="O687">
        <v>0.93993037004501501</v>
      </c>
    </row>
    <row r="688" spans="1:15" x14ac:dyDescent="0.2">
      <c r="A688" s="155">
        <v>7.1000000000000005</v>
      </c>
      <c r="B688" s="61">
        <v>2.1970299999999998</v>
      </c>
      <c r="C688" s="144">
        <f>((A688-B688)^2)/B688</f>
        <v>10.941641589281899</v>
      </c>
      <c r="D688" s="159">
        <v>0.76</v>
      </c>
      <c r="E688" s="160">
        <v>2.1970299999999998</v>
      </c>
      <c r="F688" s="161">
        <f>((D688-E688)^2)/E688</f>
        <v>0.93993037004501501</v>
      </c>
      <c r="H688" s="61">
        <v>0.76</v>
      </c>
      <c r="N688" s="61">
        <v>0.76</v>
      </c>
      <c r="O688">
        <v>0.93993037004501501</v>
      </c>
    </row>
    <row r="689" spans="1:15" x14ac:dyDescent="0.2">
      <c r="A689" s="155">
        <v>1.76</v>
      </c>
      <c r="B689" s="61">
        <v>2.1970299999999998</v>
      </c>
      <c r="C689" s="144">
        <f>((A689-B689)^2)/B689</f>
        <v>8.6933369548890929E-2</v>
      </c>
      <c r="D689" s="159">
        <v>0.76</v>
      </c>
      <c r="E689" s="160">
        <v>2.1970299999999998</v>
      </c>
      <c r="F689" s="161">
        <f>((D689-E689)^2)/E689</f>
        <v>0.93993037004501501</v>
      </c>
      <c r="H689" s="61">
        <v>0.76</v>
      </c>
      <c r="N689" s="61">
        <v>0.76</v>
      </c>
      <c r="O689">
        <v>0.93993037004501501</v>
      </c>
    </row>
    <row r="690" spans="1:15" x14ac:dyDescent="0.2">
      <c r="A690" s="155">
        <v>0.36</v>
      </c>
      <c r="B690" s="61">
        <v>2.1970299999999998</v>
      </c>
      <c r="C690" s="144">
        <f>((A690-B690)^2)/B690</f>
        <v>1.5360187256887707</v>
      </c>
      <c r="D690" s="159">
        <v>0.76</v>
      </c>
      <c r="E690" s="160">
        <v>2.1970299999999998</v>
      </c>
      <c r="F690" s="161">
        <f>((D690-E690)^2)/E690</f>
        <v>0.93993037004501501</v>
      </c>
      <c r="H690" s="61">
        <v>0.76</v>
      </c>
      <c r="N690" s="61">
        <v>0.76</v>
      </c>
      <c r="O690">
        <v>0.93993037004501501</v>
      </c>
    </row>
    <row r="691" spans="1:15" x14ac:dyDescent="0.2">
      <c r="A691" s="155">
        <v>1.24</v>
      </c>
      <c r="B691" s="61">
        <v>2.1970299999999998</v>
      </c>
      <c r="C691" s="144">
        <f>((A691-B691)^2)/B691</f>
        <v>0.41688389366553924</v>
      </c>
      <c r="D691" s="159">
        <v>0.76</v>
      </c>
      <c r="E691" s="160">
        <v>2.1970299999999998</v>
      </c>
      <c r="F691" s="161">
        <f>((D691-E691)^2)/E691</f>
        <v>0.93993037004501501</v>
      </c>
      <c r="H691" s="61">
        <v>0.76</v>
      </c>
      <c r="N691" s="61">
        <v>0.76</v>
      </c>
      <c r="O691">
        <v>0.93993037004501501</v>
      </c>
    </row>
    <row r="692" spans="1:15" x14ac:dyDescent="0.2">
      <c r="A692" s="155">
        <v>8.56</v>
      </c>
      <c r="B692" s="61">
        <v>2.1970299999999998</v>
      </c>
      <c r="C692" s="144">
        <f>((A692-B692)^2)/B692</f>
        <v>18.428235946209206</v>
      </c>
      <c r="D692" s="159">
        <v>0.76</v>
      </c>
      <c r="E692" s="160">
        <v>2.1970299999999998</v>
      </c>
      <c r="F692" s="161">
        <f>((D692-E692)^2)/E692</f>
        <v>0.93993037004501501</v>
      </c>
      <c r="H692" s="61">
        <v>0.76</v>
      </c>
      <c r="N692" s="61">
        <v>0.76</v>
      </c>
      <c r="O692">
        <v>0.93993037004501501</v>
      </c>
    </row>
    <row r="693" spans="1:15" x14ac:dyDescent="0.2">
      <c r="A693" s="155">
        <v>5.6000000000000005</v>
      </c>
      <c r="B693" s="61">
        <v>2.1970299999999998</v>
      </c>
      <c r="C693" s="144">
        <f>((A693-B693)^2)/B693</f>
        <v>5.2708451049371217</v>
      </c>
      <c r="D693" s="159">
        <v>0.76</v>
      </c>
      <c r="E693" s="160">
        <v>2.1970299999999998</v>
      </c>
      <c r="F693" s="161">
        <f>((D693-E693)^2)/E693</f>
        <v>0.93993037004501501</v>
      </c>
      <c r="H693" s="61">
        <v>0.76</v>
      </c>
      <c r="N693" s="61">
        <v>0.76</v>
      </c>
      <c r="O693">
        <v>0.93993037004501501</v>
      </c>
    </row>
    <row r="694" spans="1:15" x14ac:dyDescent="0.2">
      <c r="A694" s="155">
        <v>17.98</v>
      </c>
      <c r="B694" s="61">
        <v>2.1970299999999998</v>
      </c>
      <c r="C694" s="144">
        <f>((A694-B694)^2)/B694</f>
        <v>113.38131114317969</v>
      </c>
      <c r="D694" s="159">
        <v>0.76</v>
      </c>
      <c r="E694" s="160">
        <v>2.1970299999999998</v>
      </c>
      <c r="F694" s="161">
        <f>((D694-E694)^2)/E694</f>
        <v>0.93993037004501501</v>
      </c>
      <c r="H694" s="61">
        <v>0.76</v>
      </c>
      <c r="N694" s="61">
        <v>0.76</v>
      </c>
      <c r="O694">
        <v>0.93993037004501501</v>
      </c>
    </row>
    <row r="695" spans="1:15" x14ac:dyDescent="0.2">
      <c r="A695" s="155">
        <v>0.96</v>
      </c>
      <c r="B695" s="61">
        <v>2.1970299999999998</v>
      </c>
      <c r="C695" s="144">
        <f>((A695-B695)^2)/B695</f>
        <v>0.69650538267570306</v>
      </c>
      <c r="D695" s="159">
        <v>0.76</v>
      </c>
      <c r="E695" s="160">
        <v>2.1970299999999998</v>
      </c>
      <c r="F695" s="161">
        <f>((D695-E695)^2)/E695</f>
        <v>0.93993037004501501</v>
      </c>
      <c r="H695" s="61">
        <v>0.76</v>
      </c>
      <c r="N695" s="61">
        <v>0.76</v>
      </c>
      <c r="O695">
        <v>0.93993037004501501</v>
      </c>
    </row>
    <row r="696" spans="1:15" x14ac:dyDescent="0.2">
      <c r="A696" s="155">
        <v>5.94</v>
      </c>
      <c r="B696" s="61">
        <v>2.1970299999999998</v>
      </c>
      <c r="C696" s="144">
        <f>((A696-B696)^2)/B696</f>
        <v>6.3767105687678391</v>
      </c>
      <c r="D696" s="159">
        <v>0.76</v>
      </c>
      <c r="E696" s="160">
        <v>2.1970299999999998</v>
      </c>
      <c r="F696" s="161">
        <f>((D696-E696)^2)/E696</f>
        <v>0.93993037004501501</v>
      </c>
      <c r="H696" s="61">
        <v>0.76</v>
      </c>
      <c r="N696" s="61">
        <v>0.76</v>
      </c>
      <c r="O696">
        <v>0.93993037004501501</v>
      </c>
    </row>
    <row r="697" spans="1:15" x14ac:dyDescent="0.2">
      <c r="A697" s="155">
        <v>1.62</v>
      </c>
      <c r="B697" s="61">
        <v>2.1970299999999998</v>
      </c>
      <c r="C697" s="144">
        <f>((A697-B697)^2)/B697</f>
        <v>0.15155169519760753</v>
      </c>
      <c r="D697" s="159">
        <v>0.76</v>
      </c>
      <c r="E697" s="160">
        <v>2.1970299999999998</v>
      </c>
      <c r="F697" s="161">
        <f>((D697-E697)^2)/E697</f>
        <v>0.93993037004501501</v>
      </c>
      <c r="H697" s="61">
        <v>0.76</v>
      </c>
      <c r="N697" s="61">
        <v>0.76</v>
      </c>
      <c r="O697">
        <v>0.93993037004501501</v>
      </c>
    </row>
    <row r="698" spans="1:15" x14ac:dyDescent="0.2">
      <c r="A698" s="155">
        <v>5.14</v>
      </c>
      <c r="B698" s="61">
        <v>2.1970299999999998</v>
      </c>
      <c r="C698" s="144">
        <f>((A698-B698)^2)/B698</f>
        <v>3.9421730340049979</v>
      </c>
      <c r="D698" s="159">
        <v>0.76</v>
      </c>
      <c r="E698" s="160">
        <v>2.1970299999999998</v>
      </c>
      <c r="F698" s="161">
        <f>((D698-E698)^2)/E698</f>
        <v>0.93993037004501501</v>
      </c>
      <c r="H698" s="61">
        <v>0.76</v>
      </c>
      <c r="N698" s="61">
        <v>0.76</v>
      </c>
      <c r="O698">
        <v>0.93993037004501501</v>
      </c>
    </row>
    <row r="699" spans="1:15" x14ac:dyDescent="0.2">
      <c r="A699" s="155">
        <v>4.4000000000000004</v>
      </c>
      <c r="B699" s="61">
        <v>2.1970299999999998</v>
      </c>
      <c r="C699" s="144">
        <f>((A699-B699)^2)/B699</f>
        <v>2.2089260596805702</v>
      </c>
      <c r="D699" s="159">
        <v>0.78</v>
      </c>
      <c r="E699" s="160">
        <v>2.1970299999999998</v>
      </c>
      <c r="F699" s="161">
        <f>((D699-E699)^2)/E699</f>
        <v>0.91394929559450699</v>
      </c>
      <c r="H699" s="61">
        <v>0.78</v>
      </c>
      <c r="N699" s="61">
        <v>0.78</v>
      </c>
      <c r="O699">
        <v>0.91394929559450699</v>
      </c>
    </row>
    <row r="700" spans="1:15" x14ac:dyDescent="0.2">
      <c r="A700" s="155">
        <v>0.66</v>
      </c>
      <c r="B700" s="61">
        <v>2.1970299999999998</v>
      </c>
      <c r="C700" s="144">
        <f>((A700-B700)^2)/B700</f>
        <v>1.0752976613428125</v>
      </c>
      <c r="D700" s="159">
        <v>0.78</v>
      </c>
      <c r="E700" s="160">
        <v>2.1970299999999998</v>
      </c>
      <c r="F700" s="161">
        <f>((D700-E700)^2)/E700</f>
        <v>0.91394929559450699</v>
      </c>
      <c r="H700" s="61">
        <v>0.78</v>
      </c>
      <c r="N700" s="61">
        <v>0.78</v>
      </c>
      <c r="O700">
        <v>0.91394929559450699</v>
      </c>
    </row>
    <row r="701" spans="1:15" x14ac:dyDescent="0.2">
      <c r="A701" s="155">
        <v>0.28000000000000003</v>
      </c>
      <c r="B701" s="61">
        <v>2.1970299999999998</v>
      </c>
      <c r="C701" s="144">
        <f>((A701-B701)^2)/B701</f>
        <v>1.6727145377623425</v>
      </c>
      <c r="D701" s="159">
        <v>0.78</v>
      </c>
      <c r="E701" s="160">
        <v>2.1970299999999998</v>
      </c>
      <c r="F701" s="161">
        <f>((D701-E701)^2)/E701</f>
        <v>0.91394929559450699</v>
      </c>
      <c r="H701" s="61">
        <v>0.78</v>
      </c>
      <c r="N701" s="61">
        <v>0.78</v>
      </c>
      <c r="O701">
        <v>0.91394929559450699</v>
      </c>
    </row>
    <row r="702" spans="1:15" x14ac:dyDescent="0.2">
      <c r="A702" s="155">
        <v>12.44</v>
      </c>
      <c r="B702" s="61">
        <v>2.1970299999999998</v>
      </c>
      <c r="C702" s="144">
        <f>((A702-B702)^2)/B702</f>
        <v>47.754666263501186</v>
      </c>
      <c r="D702" s="159">
        <v>0.78</v>
      </c>
      <c r="E702" s="160">
        <v>2.1970299999999998</v>
      </c>
      <c r="F702" s="161">
        <f>((D702-E702)^2)/E702</f>
        <v>0.91394929559450699</v>
      </c>
      <c r="H702" s="61">
        <v>0.78</v>
      </c>
      <c r="N702" s="61">
        <v>0.78</v>
      </c>
      <c r="O702">
        <v>0.91394929559450699</v>
      </c>
    </row>
    <row r="703" spans="1:15" x14ac:dyDescent="0.2">
      <c r="A703" s="155">
        <v>3.42</v>
      </c>
      <c r="B703" s="61">
        <v>2.1970299999999998</v>
      </c>
      <c r="C703" s="144">
        <f>((A703-B703)^2)/B703</f>
        <v>0.68076249341156037</v>
      </c>
      <c r="D703" s="159">
        <v>0.78</v>
      </c>
      <c r="E703" s="160">
        <v>2.1970299999999998</v>
      </c>
      <c r="F703" s="161">
        <f>((D703-E703)^2)/E703</f>
        <v>0.91394929559450699</v>
      </c>
      <c r="H703" s="61">
        <v>0.78</v>
      </c>
      <c r="N703" s="61">
        <v>0.78</v>
      </c>
      <c r="O703">
        <v>0.91394929559450699</v>
      </c>
    </row>
    <row r="704" spans="1:15" x14ac:dyDescent="0.2">
      <c r="A704" s="155">
        <v>1.96</v>
      </c>
      <c r="B704" s="61">
        <v>2.1970299999999998</v>
      </c>
      <c r="C704" s="144">
        <f>((A704-B704)^2)/B704</f>
        <v>2.5572350354797126E-2</v>
      </c>
      <c r="D704" s="159">
        <v>0.78</v>
      </c>
      <c r="E704" s="160">
        <v>2.1970299999999998</v>
      </c>
      <c r="F704" s="161">
        <f>((D704-E704)^2)/E704</f>
        <v>0.91394929559450699</v>
      </c>
      <c r="H704" s="61">
        <v>0.78</v>
      </c>
      <c r="N704" s="61">
        <v>0.78</v>
      </c>
      <c r="O704">
        <v>0.91394929559450699</v>
      </c>
    </row>
    <row r="705" spans="1:15" x14ac:dyDescent="0.2">
      <c r="A705" s="155">
        <v>7.5200000000000005</v>
      </c>
      <c r="B705" s="61">
        <v>2.1970299999999998</v>
      </c>
      <c r="C705" s="144">
        <f>((A705-B705)^2)/B705</f>
        <v>12.896505564739675</v>
      </c>
      <c r="D705" s="159">
        <v>0.78</v>
      </c>
      <c r="E705" s="160">
        <v>2.1970299999999998</v>
      </c>
      <c r="F705" s="161">
        <f>((D705-E705)^2)/E705</f>
        <v>0.91394929559450699</v>
      </c>
      <c r="H705" s="61">
        <v>0.78</v>
      </c>
      <c r="N705" s="61">
        <v>0.78</v>
      </c>
      <c r="O705">
        <v>0.91394929559450699</v>
      </c>
    </row>
    <row r="706" spans="1:15" x14ac:dyDescent="0.2">
      <c r="A706" s="155">
        <v>1.6400000000000001</v>
      </c>
      <c r="B706" s="61">
        <v>2.1970299999999998</v>
      </c>
      <c r="C706" s="144">
        <f>((A706-B706)^2)/B706</f>
        <v>0.14122812201016813</v>
      </c>
      <c r="D706" s="159">
        <v>0.78</v>
      </c>
      <c r="E706" s="160">
        <v>2.1970299999999998</v>
      </c>
      <c r="F706" s="161">
        <f>((D706-E706)^2)/E706</f>
        <v>0.91394929559450699</v>
      </c>
      <c r="H706" s="61">
        <v>0.78</v>
      </c>
      <c r="N706" s="61">
        <v>0.78</v>
      </c>
      <c r="O706">
        <v>0.91394929559450699</v>
      </c>
    </row>
    <row r="707" spans="1:15" x14ac:dyDescent="0.2">
      <c r="A707" s="155">
        <v>1.1599999999999999</v>
      </c>
      <c r="B707" s="61">
        <v>2.1970299999999998</v>
      </c>
      <c r="C707" s="144">
        <f>((A707-B707)^2)/B707</f>
        <v>0.48949318894143456</v>
      </c>
      <c r="D707" s="159">
        <v>0.78</v>
      </c>
      <c r="E707" s="160">
        <v>2.1970299999999998</v>
      </c>
      <c r="F707" s="161">
        <f>((D707-E707)^2)/E707</f>
        <v>0.91394929559450699</v>
      </c>
      <c r="H707" s="61">
        <v>0.78</v>
      </c>
      <c r="N707" s="61">
        <v>0.78</v>
      </c>
      <c r="O707">
        <v>0.91394929559450699</v>
      </c>
    </row>
    <row r="708" spans="1:15" x14ac:dyDescent="0.2">
      <c r="A708" s="155">
        <v>0.96</v>
      </c>
      <c r="B708" s="61">
        <v>2.1970299999999998</v>
      </c>
      <c r="C708" s="144">
        <f>((A708-B708)^2)/B708</f>
        <v>0.69650538267570306</v>
      </c>
      <c r="D708" s="159">
        <v>0.78</v>
      </c>
      <c r="E708" s="160">
        <v>2.1970299999999998</v>
      </c>
      <c r="F708" s="161">
        <f>((D708-E708)^2)/E708</f>
        <v>0.91394929559450699</v>
      </c>
      <c r="H708" s="61">
        <v>0.78</v>
      </c>
      <c r="N708" s="61">
        <v>0.78</v>
      </c>
      <c r="O708">
        <v>0.91394929559450699</v>
      </c>
    </row>
    <row r="709" spans="1:15" x14ac:dyDescent="0.2">
      <c r="A709" s="155">
        <v>7.28</v>
      </c>
      <c r="B709" s="61">
        <v>2.1970299999999998</v>
      </c>
      <c r="C709" s="144">
        <f>((A709-B709)^2)/B709</f>
        <v>11.759777527343736</v>
      </c>
      <c r="D709" s="159">
        <v>0.78</v>
      </c>
      <c r="E709" s="160">
        <v>2.1970299999999998</v>
      </c>
      <c r="F709" s="161">
        <f>((D709-E709)^2)/E709</f>
        <v>0.91394929559450699</v>
      </c>
      <c r="H709" s="61">
        <v>0.78</v>
      </c>
      <c r="N709" s="61">
        <v>0.78</v>
      </c>
      <c r="O709">
        <v>0.91394929559450699</v>
      </c>
    </row>
    <row r="710" spans="1:15" x14ac:dyDescent="0.2">
      <c r="A710" s="155">
        <v>2.2600000000000002</v>
      </c>
      <c r="B710" s="61">
        <v>2.1970299999999998</v>
      </c>
      <c r="C710" s="144">
        <f>((A710-B710)^2)/B710</f>
        <v>1.8048096293633007E-3</v>
      </c>
      <c r="D710" s="159">
        <v>0.78</v>
      </c>
      <c r="E710" s="160">
        <v>2.1970299999999998</v>
      </c>
      <c r="F710" s="161">
        <f>((D710-E710)^2)/E710</f>
        <v>0.91394929559450699</v>
      </c>
      <c r="H710" s="61">
        <v>0.78</v>
      </c>
      <c r="N710" s="61">
        <v>0.78</v>
      </c>
      <c r="O710">
        <v>0.91394929559450699</v>
      </c>
    </row>
    <row r="711" spans="1:15" x14ac:dyDescent="0.2">
      <c r="A711" s="155">
        <v>4.58</v>
      </c>
      <c r="B711" s="61">
        <v>2.1970299999999998</v>
      </c>
      <c r="C711" s="144">
        <f>((A711-B711)^2)/B711</f>
        <v>2.5846465550766271</v>
      </c>
      <c r="D711" s="159">
        <v>0.78</v>
      </c>
      <c r="E711" s="160">
        <v>2.1970299999999998</v>
      </c>
      <c r="F711" s="161">
        <f>((D711-E711)^2)/E711</f>
        <v>0.91394929559450699</v>
      </c>
      <c r="H711" s="61">
        <v>0.78</v>
      </c>
      <c r="N711" s="61">
        <v>0.78</v>
      </c>
      <c r="O711">
        <v>0.91394929559450699</v>
      </c>
    </row>
    <row r="712" spans="1:15" x14ac:dyDescent="0.2">
      <c r="A712" s="155">
        <v>1.42</v>
      </c>
      <c r="B712" s="61">
        <v>2.1970299999999998</v>
      </c>
      <c r="C712" s="144">
        <f>((A712-B712)^2)/B712</f>
        <v>0.2748144635712757</v>
      </c>
      <c r="D712" s="159">
        <v>0.8</v>
      </c>
      <c r="E712" s="160">
        <v>2.1970299999999998</v>
      </c>
      <c r="F712" s="161">
        <f>((D712-E712)^2)/E712</f>
        <v>0.88833234908034908</v>
      </c>
      <c r="H712" s="61">
        <v>0.8</v>
      </c>
      <c r="N712" s="61">
        <v>0.8</v>
      </c>
      <c r="O712">
        <v>0.88833234908034908</v>
      </c>
    </row>
    <row r="713" spans="1:15" x14ac:dyDescent="0.2">
      <c r="A713" s="155">
        <v>5.88</v>
      </c>
      <c r="B713" s="61">
        <v>2.1970299999999998</v>
      </c>
      <c r="C713" s="144">
        <f>((A713-B713)^2)/B713</f>
        <v>6.173911153193175</v>
      </c>
      <c r="D713" s="159">
        <v>0.8</v>
      </c>
      <c r="E713" s="160">
        <v>2.1970299999999998</v>
      </c>
      <c r="F713" s="161">
        <f>((D713-E713)^2)/E713</f>
        <v>0.88833234908034908</v>
      </c>
      <c r="H713" s="61">
        <v>0.8</v>
      </c>
      <c r="N713" s="61">
        <v>0.8</v>
      </c>
      <c r="O713">
        <v>0.88833234908034908</v>
      </c>
    </row>
    <row r="714" spans="1:15" x14ac:dyDescent="0.2">
      <c r="A714" s="155">
        <v>2.38</v>
      </c>
      <c r="B714" s="61">
        <v>2.1970299999999998</v>
      </c>
      <c r="C714" s="144">
        <f>((A714-B714)^2)/B714</f>
        <v>1.5237853329267253E-2</v>
      </c>
      <c r="D714" s="159">
        <v>0.8</v>
      </c>
      <c r="E714" s="160">
        <v>2.1970299999999998</v>
      </c>
      <c r="F714" s="161">
        <f>((D714-E714)^2)/E714</f>
        <v>0.88833234908034908</v>
      </c>
      <c r="H714" s="61">
        <v>0.8</v>
      </c>
      <c r="N714" s="61">
        <v>0.8</v>
      </c>
      <c r="O714">
        <v>0.88833234908034908</v>
      </c>
    </row>
    <row r="715" spans="1:15" x14ac:dyDescent="0.2">
      <c r="A715" s="155">
        <v>1.02</v>
      </c>
      <c r="B715" s="61">
        <v>2.1970299999999998</v>
      </c>
      <c r="C715" s="144">
        <f>((A715-B715)^2)/B715</f>
        <v>0.63057838122374277</v>
      </c>
      <c r="D715" s="159">
        <v>0.8</v>
      </c>
      <c r="E715" s="160">
        <v>2.1970299999999998</v>
      </c>
      <c r="F715" s="161">
        <f>((D715-E715)^2)/E715</f>
        <v>0.88833234908034908</v>
      </c>
      <c r="H715" s="61">
        <v>0.8</v>
      </c>
      <c r="N715" s="61">
        <v>0.8</v>
      </c>
      <c r="O715">
        <v>0.88833234908034908</v>
      </c>
    </row>
    <row r="716" spans="1:15" x14ac:dyDescent="0.2">
      <c r="A716" s="155">
        <v>1.3</v>
      </c>
      <c r="B716" s="61">
        <v>2.1970299999999998</v>
      </c>
      <c r="C716" s="144">
        <f>((A716-B716)^2)/B716</f>
        <v>0.36625026554029744</v>
      </c>
      <c r="D716" s="159">
        <v>0.8</v>
      </c>
      <c r="E716" s="160">
        <v>2.1970299999999998</v>
      </c>
      <c r="F716" s="161">
        <f>((D716-E716)^2)/E716</f>
        <v>0.88833234908034908</v>
      </c>
      <c r="H716" s="61">
        <v>0.8</v>
      </c>
      <c r="N716" s="61">
        <v>0.8</v>
      </c>
      <c r="O716">
        <v>0.88833234908034908</v>
      </c>
    </row>
    <row r="717" spans="1:15" x14ac:dyDescent="0.2">
      <c r="A717" s="155">
        <v>7.4</v>
      </c>
      <c r="B717" s="61">
        <v>2.1970299999999998</v>
      </c>
      <c r="C717" s="144">
        <f>((A717-B717)^2)/B717</f>
        <v>12.321587243187398</v>
      </c>
      <c r="D717" s="159">
        <v>0.8</v>
      </c>
      <c r="E717" s="160">
        <v>2.1970299999999998</v>
      </c>
      <c r="F717" s="161">
        <f>((D717-E717)^2)/E717</f>
        <v>0.88833234908034908</v>
      </c>
      <c r="H717" s="61">
        <v>0.8</v>
      </c>
      <c r="N717" s="61">
        <v>0.8</v>
      </c>
      <c r="O717">
        <v>0.88833234908034908</v>
      </c>
    </row>
    <row r="718" spans="1:15" x14ac:dyDescent="0.2">
      <c r="A718" s="155">
        <v>2.7800000000000002</v>
      </c>
      <c r="B718" s="61">
        <v>2.1970299999999998</v>
      </c>
      <c r="C718" s="144">
        <f>((A718-B718)^2)/B718</f>
        <v>0.15468792911339424</v>
      </c>
      <c r="D718" s="159">
        <v>0.8</v>
      </c>
      <c r="E718" s="160">
        <v>2.1970299999999998</v>
      </c>
      <c r="F718" s="161">
        <f>((D718-E718)^2)/E718</f>
        <v>0.88833234908034908</v>
      </c>
      <c r="H718" s="61">
        <v>0.8</v>
      </c>
      <c r="N718" s="61">
        <v>0.8</v>
      </c>
      <c r="O718">
        <v>0.88833234908034908</v>
      </c>
    </row>
    <row r="719" spans="1:15" x14ac:dyDescent="0.2">
      <c r="A719" s="155">
        <v>1.58</v>
      </c>
      <c r="B719" s="61">
        <v>2.1970299999999998</v>
      </c>
      <c r="C719" s="144">
        <f>((A719-B719)^2)/B719</f>
        <v>0.17329122538153768</v>
      </c>
      <c r="D719" s="159">
        <v>0.8</v>
      </c>
      <c r="E719" s="160">
        <v>2.1970299999999998</v>
      </c>
      <c r="F719" s="161">
        <f>((D719-E719)^2)/E719</f>
        <v>0.88833234908034908</v>
      </c>
      <c r="H719" s="61">
        <v>0.8</v>
      </c>
      <c r="N719" s="61">
        <v>0.8</v>
      </c>
      <c r="O719">
        <v>0.88833234908034908</v>
      </c>
    </row>
    <row r="720" spans="1:15" x14ac:dyDescent="0.2">
      <c r="A720" s="155">
        <v>1.84</v>
      </c>
      <c r="B720" s="61">
        <v>2.1970299999999998</v>
      </c>
      <c r="C720" s="144">
        <f>((A720-B720)^2)/B720</f>
        <v>5.8019426635048152E-2</v>
      </c>
      <c r="D720" s="159">
        <v>0.8</v>
      </c>
      <c r="E720" s="160">
        <v>2.1970299999999998</v>
      </c>
      <c r="F720" s="161">
        <f>((D720-E720)^2)/E720</f>
        <v>0.88833234908034908</v>
      </c>
      <c r="H720" s="61">
        <v>0.8</v>
      </c>
      <c r="N720" s="61">
        <v>0.8</v>
      </c>
      <c r="O720">
        <v>0.88833234908034908</v>
      </c>
    </row>
    <row r="721" spans="1:15" x14ac:dyDescent="0.2">
      <c r="A721" s="155">
        <v>2.54</v>
      </c>
      <c r="B721" s="61">
        <v>2.1970299999999998</v>
      </c>
      <c r="C721" s="144">
        <f>((A721-B721)^2)/B721</f>
        <v>5.3539742698097054E-2</v>
      </c>
      <c r="D721" s="159">
        <v>0.8</v>
      </c>
      <c r="E721" s="160">
        <v>2.1970299999999998</v>
      </c>
      <c r="F721" s="161">
        <f>((D721-E721)^2)/E721</f>
        <v>0.88833234908034908</v>
      </c>
      <c r="H721" s="61">
        <v>0.8</v>
      </c>
      <c r="N721" s="61">
        <v>0.8</v>
      </c>
      <c r="O721">
        <v>0.88833234908034908</v>
      </c>
    </row>
    <row r="722" spans="1:15" x14ac:dyDescent="0.2">
      <c r="A722" s="155">
        <v>9.14</v>
      </c>
      <c r="B722" s="61">
        <v>2.1970299999999998</v>
      </c>
      <c r="C722" s="144">
        <f>((A722-B722)^2)/B722</f>
        <v>21.940907689426187</v>
      </c>
      <c r="D722" s="159">
        <v>0.8</v>
      </c>
      <c r="E722" s="160">
        <v>2.1970299999999998</v>
      </c>
      <c r="F722" s="161">
        <f>((D722-E722)^2)/E722</f>
        <v>0.88833234908034908</v>
      </c>
      <c r="H722" s="61">
        <v>0.8</v>
      </c>
      <c r="N722" s="61">
        <v>0.8</v>
      </c>
      <c r="O722">
        <v>0.88833234908034908</v>
      </c>
    </row>
    <row r="723" spans="1:15" x14ac:dyDescent="0.2">
      <c r="A723" s="155">
        <v>18.400000000000002</v>
      </c>
      <c r="B723" s="61">
        <v>2.1970299999999998</v>
      </c>
      <c r="C723" s="144">
        <f>((A723-B723)^2)/B723</f>
        <v>119.49597266350483</v>
      </c>
      <c r="D723" s="159">
        <v>0.8</v>
      </c>
      <c r="E723" s="160">
        <v>2.1970299999999998</v>
      </c>
      <c r="F723" s="161">
        <f>((D723-E723)^2)/E723</f>
        <v>0.88833234908034908</v>
      </c>
      <c r="H723" s="61">
        <v>0.8</v>
      </c>
      <c r="N723" s="61">
        <v>0.8</v>
      </c>
      <c r="O723">
        <v>0.88833234908034908</v>
      </c>
    </row>
    <row r="724" spans="1:15" x14ac:dyDescent="0.2">
      <c r="A724" s="155">
        <v>19</v>
      </c>
      <c r="B724" s="61">
        <v>2.1970299999999998</v>
      </c>
      <c r="C724" s="144">
        <f>((A724-B724)^2)/B724</f>
        <v>128.50976127813462</v>
      </c>
      <c r="D724" s="159">
        <v>0.8</v>
      </c>
      <c r="E724" s="160">
        <v>2.1970299999999998</v>
      </c>
      <c r="F724" s="161">
        <f>((D724-E724)^2)/E724</f>
        <v>0.88833234908034908</v>
      </c>
      <c r="H724" s="61">
        <v>0.8</v>
      </c>
      <c r="N724" s="61">
        <v>0.8</v>
      </c>
      <c r="O724">
        <v>0.88833234908034908</v>
      </c>
    </row>
    <row r="725" spans="1:15" x14ac:dyDescent="0.2">
      <c r="A725" s="155">
        <v>19.8</v>
      </c>
      <c r="B725" s="61">
        <v>2.1970299999999998</v>
      </c>
      <c r="C725" s="144">
        <f>((A725-B725)^2)/B725</f>
        <v>141.0379252085315</v>
      </c>
      <c r="D725" s="159">
        <v>0.8</v>
      </c>
      <c r="E725" s="160">
        <v>2.1970299999999998</v>
      </c>
      <c r="F725" s="161">
        <f>((D725-E725)^2)/E725</f>
        <v>0.88833234908034908</v>
      </c>
      <c r="H725" s="61">
        <v>0.8</v>
      </c>
      <c r="N725" s="61">
        <v>0.8</v>
      </c>
      <c r="O725">
        <v>0.88833234908034908</v>
      </c>
    </row>
    <row r="726" spans="1:15" x14ac:dyDescent="0.2">
      <c r="A726" s="155">
        <v>1.06</v>
      </c>
      <c r="B726" s="61">
        <v>2.1970299999999998</v>
      </c>
      <c r="C726" s="144">
        <f>((A726-B726)^2)/B726</f>
        <v>0.58844768660418811</v>
      </c>
      <c r="D726" s="159">
        <v>0.8</v>
      </c>
      <c r="E726" s="160">
        <v>2.1970299999999998</v>
      </c>
      <c r="F726" s="161">
        <f>((D726-E726)^2)/E726</f>
        <v>0.88833234908034908</v>
      </c>
      <c r="H726" s="61">
        <v>0.8</v>
      </c>
      <c r="N726" s="61">
        <v>0.8</v>
      </c>
      <c r="O726">
        <v>0.88833234908034908</v>
      </c>
    </row>
    <row r="727" spans="1:15" x14ac:dyDescent="0.2">
      <c r="A727" s="155">
        <v>0.84</v>
      </c>
      <c r="B727" s="61">
        <v>2.1970299999999998</v>
      </c>
      <c r="C727" s="144">
        <f>((A727-B727)^2)/B727</f>
        <v>0.83819083986108522</v>
      </c>
      <c r="D727" s="159">
        <v>0.8</v>
      </c>
      <c r="E727" s="160">
        <v>2.1970299999999998</v>
      </c>
      <c r="F727" s="161">
        <f>((D727-E727)^2)/E727</f>
        <v>0.88833234908034908</v>
      </c>
      <c r="H727" s="61">
        <v>0.8</v>
      </c>
      <c r="N727" s="61">
        <v>0.8</v>
      </c>
      <c r="O727">
        <v>0.88833234908034908</v>
      </c>
    </row>
    <row r="728" spans="1:15" x14ac:dyDescent="0.2">
      <c r="A728" s="155">
        <v>0.16</v>
      </c>
      <c r="B728" s="61">
        <v>2.1970299999999998</v>
      </c>
      <c r="C728" s="144">
        <f>((A728-B728)^2)/B728</f>
        <v>1.8886820939632136</v>
      </c>
      <c r="D728" s="159">
        <v>0.8</v>
      </c>
      <c r="E728" s="160">
        <v>2.1970299999999998</v>
      </c>
      <c r="F728" s="161">
        <f>((D728-E728)^2)/E728</f>
        <v>0.88833234908034908</v>
      </c>
      <c r="H728" s="61">
        <v>0.8</v>
      </c>
      <c r="N728" s="61">
        <v>0.8</v>
      </c>
      <c r="O728">
        <v>0.88833234908034908</v>
      </c>
    </row>
    <row r="729" spans="1:15" x14ac:dyDescent="0.2">
      <c r="A729" s="155">
        <v>0.26</v>
      </c>
      <c r="B729" s="61">
        <v>2.1970299999999998</v>
      </c>
      <c r="C729" s="144">
        <f>((A729-B729)^2)/B729</f>
        <v>1.7077988106216118</v>
      </c>
      <c r="D729" s="159">
        <v>0.8</v>
      </c>
      <c r="E729" s="160">
        <v>2.1970299999999998</v>
      </c>
      <c r="F729" s="161">
        <f>((D729-E729)^2)/E729</f>
        <v>0.88833234908034908</v>
      </c>
      <c r="H729" s="61">
        <v>0.8</v>
      </c>
      <c r="N729" s="61">
        <v>0.8</v>
      </c>
      <c r="O729">
        <v>0.88833234908034908</v>
      </c>
    </row>
    <row r="730" spans="1:15" x14ac:dyDescent="0.2">
      <c r="A730" s="155">
        <v>4.24</v>
      </c>
      <c r="B730" s="61">
        <v>2.1970299999999998</v>
      </c>
      <c r="C730" s="144">
        <f>((A730-B730)^2)/B730</f>
        <v>1.899712985667015</v>
      </c>
      <c r="D730" s="159">
        <v>0.8</v>
      </c>
      <c r="E730" s="160">
        <v>2.1970299999999998</v>
      </c>
      <c r="F730" s="161">
        <f>((D730-E730)^2)/E730</f>
        <v>0.88833234908034908</v>
      </c>
      <c r="H730" s="61">
        <v>0.8</v>
      </c>
      <c r="N730" s="61">
        <v>0.8</v>
      </c>
      <c r="O730">
        <v>0.88833234908034908</v>
      </c>
    </row>
    <row r="731" spans="1:15" x14ac:dyDescent="0.2">
      <c r="A731" s="155">
        <v>1.92</v>
      </c>
      <c r="B731" s="61">
        <v>2.1970299999999998</v>
      </c>
      <c r="C731" s="144">
        <f>((A731-B731)^2)/B731</f>
        <v>3.4931530702812408E-2</v>
      </c>
      <c r="D731" s="159">
        <v>0.8</v>
      </c>
      <c r="E731" s="160">
        <v>2.1970299999999998</v>
      </c>
      <c r="F731" s="161">
        <f>((D731-E731)^2)/E731</f>
        <v>0.88833234908034908</v>
      </c>
      <c r="H731" s="61">
        <v>0.8</v>
      </c>
      <c r="N731" s="61">
        <v>0.8</v>
      </c>
      <c r="O731">
        <v>0.88833234908034908</v>
      </c>
    </row>
    <row r="732" spans="1:15" x14ac:dyDescent="0.2">
      <c r="A732" s="155">
        <v>4.18</v>
      </c>
      <c r="B732" s="61">
        <v>2.1970299999999998</v>
      </c>
      <c r="C732" s="144">
        <f>((A732-B732)^2)/B732</f>
        <v>1.7897661938617133</v>
      </c>
      <c r="D732" s="159">
        <v>0.8</v>
      </c>
      <c r="E732" s="160">
        <v>2.1970299999999998</v>
      </c>
      <c r="F732" s="161">
        <f>((D732-E732)^2)/E732</f>
        <v>0.88833234908034908</v>
      </c>
      <c r="H732" s="61">
        <v>0.8</v>
      </c>
      <c r="N732" s="61">
        <v>0.8</v>
      </c>
      <c r="O732">
        <v>0.88833234908034908</v>
      </c>
    </row>
    <row r="733" spans="1:15" x14ac:dyDescent="0.2">
      <c r="A733" s="155">
        <v>2.9</v>
      </c>
      <c r="B733" s="61">
        <v>2.1970299999999998</v>
      </c>
      <c r="C733" s="144">
        <f>((A733-B733)^2)/B733</f>
        <v>0.22492493088396617</v>
      </c>
      <c r="D733" s="159">
        <v>0.8</v>
      </c>
      <c r="E733" s="160">
        <v>2.1970299999999998</v>
      </c>
      <c r="F733" s="161">
        <f>((D733-E733)^2)/E733</f>
        <v>0.88833234908034908</v>
      </c>
      <c r="H733" s="61">
        <v>0.8</v>
      </c>
      <c r="N733" s="61">
        <v>0.8</v>
      </c>
      <c r="O733">
        <v>0.88833234908034908</v>
      </c>
    </row>
    <row r="734" spans="1:15" x14ac:dyDescent="0.2">
      <c r="A734" s="155">
        <v>0.54</v>
      </c>
      <c r="B734" s="61">
        <v>2.1970299999999998</v>
      </c>
      <c r="C734" s="144">
        <f>((A734-B734)^2)/B734</f>
        <v>1.249754632799734</v>
      </c>
      <c r="D734" s="159">
        <v>0.8</v>
      </c>
      <c r="E734" s="160">
        <v>2.1970299999999998</v>
      </c>
      <c r="F734" s="161">
        <f>((D734-E734)^2)/E734</f>
        <v>0.88833234908034908</v>
      </c>
      <c r="H734" s="61">
        <v>0.8</v>
      </c>
      <c r="N734" s="61">
        <v>0.8</v>
      </c>
      <c r="O734">
        <v>0.88833234908034908</v>
      </c>
    </row>
    <row r="735" spans="1:15" x14ac:dyDescent="0.2">
      <c r="A735" s="155">
        <v>18</v>
      </c>
      <c r="B735" s="61">
        <v>2.1970299999999998</v>
      </c>
      <c r="C735" s="144">
        <f>((A735-B735)^2)/B735</f>
        <v>113.66884422192689</v>
      </c>
      <c r="D735" s="159">
        <v>0.82000000000000006</v>
      </c>
      <c r="E735" s="160">
        <v>2.1970299999999998</v>
      </c>
      <c r="F735" s="161">
        <f>((D735-E735)^2)/E735</f>
        <v>0.86307953050254183</v>
      </c>
      <c r="H735" s="61">
        <v>0.82000000000000006</v>
      </c>
      <c r="N735" s="61">
        <v>0.82000000000000006</v>
      </c>
      <c r="O735">
        <v>0.86307953050254183</v>
      </c>
    </row>
    <row r="736" spans="1:15" x14ac:dyDescent="0.2">
      <c r="A736" s="155">
        <v>0.3</v>
      </c>
      <c r="B736" s="61">
        <v>2.1970299999999998</v>
      </c>
      <c r="C736" s="144">
        <f>((A736-B736)^2)/B736</f>
        <v>1.6379943928394238</v>
      </c>
      <c r="D736" s="159">
        <v>0.82000000000000006</v>
      </c>
      <c r="E736" s="160">
        <v>2.1970299999999998</v>
      </c>
      <c r="F736" s="161">
        <f>((D736-E736)^2)/E736</f>
        <v>0.86307953050254183</v>
      </c>
      <c r="H736" s="61">
        <v>0.82000000000000006</v>
      </c>
      <c r="N736" s="61">
        <v>0.82000000000000006</v>
      </c>
      <c r="O736">
        <v>0.86307953050254183</v>
      </c>
    </row>
    <row r="737" spans="1:15" x14ac:dyDescent="0.2">
      <c r="A737" s="155">
        <v>13.280000000000001</v>
      </c>
      <c r="B737" s="61">
        <v>2.1970299999999998</v>
      </c>
      <c r="C737" s="144">
        <f>((A737-B737)^2)/B737</f>
        <v>55.908305312581092</v>
      </c>
      <c r="D737" s="159">
        <v>0.82000000000000006</v>
      </c>
      <c r="E737" s="160">
        <v>2.1970299999999998</v>
      </c>
      <c r="F737" s="161">
        <f>((D737-E737)^2)/E737</f>
        <v>0.86307953050254183</v>
      </c>
      <c r="H737" s="61">
        <v>0.82000000000000006</v>
      </c>
      <c r="N737" s="61">
        <v>0.82000000000000006</v>
      </c>
      <c r="O737">
        <v>0.86307953050254183</v>
      </c>
    </row>
    <row r="738" spans="1:15" x14ac:dyDescent="0.2">
      <c r="A738" s="155">
        <v>0.28000000000000003</v>
      </c>
      <c r="B738" s="61">
        <v>2.1970299999999998</v>
      </c>
      <c r="C738" s="144">
        <f>((A738-B738)^2)/B738</f>
        <v>1.6727145377623425</v>
      </c>
      <c r="D738" s="159">
        <v>0.82000000000000006</v>
      </c>
      <c r="E738" s="160">
        <v>2.1970299999999998</v>
      </c>
      <c r="F738" s="161">
        <f>((D738-E738)^2)/E738</f>
        <v>0.86307953050254183</v>
      </c>
      <c r="H738" s="61">
        <v>0.82000000000000006</v>
      </c>
      <c r="N738" s="61">
        <v>0.82000000000000006</v>
      </c>
      <c r="O738">
        <v>0.86307953050254183</v>
      </c>
    </row>
    <row r="739" spans="1:15" x14ac:dyDescent="0.2">
      <c r="A739" s="155">
        <v>0.4</v>
      </c>
      <c r="B739" s="61">
        <v>2.1970299999999998</v>
      </c>
      <c r="C739" s="144">
        <f>((A739-B739)^2)/B739</f>
        <v>1.4698555872700874</v>
      </c>
      <c r="D739" s="159">
        <v>0.82000000000000006</v>
      </c>
      <c r="E739" s="160">
        <v>2.1970299999999998</v>
      </c>
      <c r="F739" s="161">
        <f>((D739-E739)^2)/E739</f>
        <v>0.86307953050254183</v>
      </c>
      <c r="H739" s="61">
        <v>0.82000000000000006</v>
      </c>
      <c r="N739" s="61">
        <v>0.82000000000000006</v>
      </c>
      <c r="O739">
        <v>0.86307953050254183</v>
      </c>
    </row>
    <row r="740" spans="1:15" x14ac:dyDescent="0.2">
      <c r="A740" s="155">
        <v>1.22</v>
      </c>
      <c r="B740" s="61">
        <v>2.1970299999999998</v>
      </c>
      <c r="C740" s="144">
        <f>((A740-B740)^2)/B740</f>
        <v>0.43449002557998745</v>
      </c>
      <c r="D740" s="159">
        <v>0.82000000000000006</v>
      </c>
      <c r="E740" s="160">
        <v>2.1970299999999998</v>
      </c>
      <c r="F740" s="161">
        <f>((D740-E740)^2)/E740</f>
        <v>0.86307953050254183</v>
      </c>
      <c r="H740" s="61">
        <v>0.82000000000000006</v>
      </c>
      <c r="N740" s="61">
        <v>0.82000000000000006</v>
      </c>
      <c r="O740">
        <v>0.86307953050254183</v>
      </c>
    </row>
    <row r="741" spans="1:15" x14ac:dyDescent="0.2">
      <c r="A741" s="155">
        <v>2.16</v>
      </c>
      <c r="B741" s="61">
        <v>2.1970299999999998</v>
      </c>
      <c r="C741" s="144">
        <f>((A741-B741)^2)/B741</f>
        <v>6.241247957469747E-4</v>
      </c>
      <c r="D741" s="159">
        <v>0.82000000000000006</v>
      </c>
      <c r="E741" s="160">
        <v>2.1970299999999998</v>
      </c>
      <c r="F741" s="161">
        <f>((D741-E741)^2)/E741</f>
        <v>0.86307953050254183</v>
      </c>
      <c r="H741" s="61">
        <v>0.82000000000000006</v>
      </c>
      <c r="N741" s="61">
        <v>0.82000000000000006</v>
      </c>
      <c r="O741">
        <v>0.86307953050254183</v>
      </c>
    </row>
    <row r="742" spans="1:15" x14ac:dyDescent="0.2">
      <c r="A742" s="155">
        <v>17.740000000000002</v>
      </c>
      <c r="B742" s="61">
        <v>2.1970299999999998</v>
      </c>
      <c r="C742" s="144">
        <f>((A742-B742)^2)/B742</f>
        <v>109.95931617724841</v>
      </c>
      <c r="D742" s="159">
        <v>0.82000000000000006</v>
      </c>
      <c r="E742" s="160">
        <v>2.1970299999999998</v>
      </c>
      <c r="F742" s="161">
        <f>((D742-E742)^2)/E742</f>
        <v>0.86307953050254183</v>
      </c>
      <c r="H742" s="61">
        <v>0.82000000000000006</v>
      </c>
      <c r="N742" s="61">
        <v>0.82000000000000006</v>
      </c>
      <c r="O742">
        <v>0.86307953050254183</v>
      </c>
    </row>
    <row r="743" spans="1:15" x14ac:dyDescent="0.2">
      <c r="A743" s="155">
        <v>0.72</v>
      </c>
      <c r="B743" s="61">
        <v>2.1970299999999998</v>
      </c>
      <c r="C743" s="144">
        <f>((A743-B743)^2)/B743</f>
        <v>0.99298490275508289</v>
      </c>
      <c r="D743" s="159">
        <v>0.82000000000000006</v>
      </c>
      <c r="E743" s="160">
        <v>2.1970299999999998</v>
      </c>
      <c r="F743" s="161">
        <f>((D743-E743)^2)/E743</f>
        <v>0.86307953050254183</v>
      </c>
      <c r="H743" s="61">
        <v>0.82000000000000006</v>
      </c>
      <c r="N743" s="61">
        <v>0.82000000000000006</v>
      </c>
      <c r="O743">
        <v>0.86307953050254183</v>
      </c>
    </row>
    <row r="744" spans="1:15" x14ac:dyDescent="0.2">
      <c r="A744" s="155">
        <v>0.94000000000000006</v>
      </c>
      <c r="B744" s="61">
        <v>2.1970299999999998</v>
      </c>
      <c r="C744" s="144">
        <f>((A744-B744)^2)/B744</f>
        <v>0.71920930569905728</v>
      </c>
      <c r="D744" s="159">
        <v>0.82000000000000006</v>
      </c>
      <c r="E744" s="160">
        <v>2.1970299999999998</v>
      </c>
      <c r="F744" s="161">
        <f>((D744-E744)^2)/E744</f>
        <v>0.86307953050254183</v>
      </c>
      <c r="H744" s="61">
        <v>0.82000000000000006</v>
      </c>
      <c r="N744" s="61">
        <v>0.82000000000000006</v>
      </c>
      <c r="O744">
        <v>0.86307953050254183</v>
      </c>
    </row>
    <row r="745" spans="1:15" x14ac:dyDescent="0.2">
      <c r="A745" s="155">
        <v>19.96</v>
      </c>
      <c r="B745" s="61">
        <v>2.1970299999999998</v>
      </c>
      <c r="C745" s="144">
        <f>((A745-B745)^2)/B745</f>
        <v>143.61347055839025</v>
      </c>
      <c r="D745" s="159">
        <v>0.82000000000000006</v>
      </c>
      <c r="E745" s="160">
        <v>2.1970299999999998</v>
      </c>
      <c r="F745" s="161">
        <f>((D745-E745)^2)/E745</f>
        <v>0.86307953050254183</v>
      </c>
      <c r="H745" s="61">
        <v>0.82000000000000006</v>
      </c>
      <c r="N745" s="61">
        <v>0.82000000000000006</v>
      </c>
      <c r="O745">
        <v>0.86307953050254183</v>
      </c>
    </row>
    <row r="746" spans="1:15" x14ac:dyDescent="0.2">
      <c r="A746" s="155">
        <v>5.82</v>
      </c>
      <c r="B746" s="61">
        <v>2.1970299999999998</v>
      </c>
      <c r="C746" s="144">
        <f>((A746-B746)^2)/B746</f>
        <v>5.9743888890456684</v>
      </c>
      <c r="D746" s="159">
        <v>0.82000000000000006</v>
      </c>
      <c r="E746" s="160">
        <v>2.1970299999999998</v>
      </c>
      <c r="F746" s="161">
        <f>((D746-E746)^2)/E746</f>
        <v>0.86307953050254183</v>
      </c>
      <c r="H746" s="61">
        <v>0.82000000000000006</v>
      </c>
      <c r="N746" s="61">
        <v>0.82000000000000006</v>
      </c>
      <c r="O746">
        <v>0.86307953050254183</v>
      </c>
    </row>
    <row r="747" spans="1:15" x14ac:dyDescent="0.2">
      <c r="A747" s="155">
        <v>2.3000000000000003</v>
      </c>
      <c r="B747" s="61">
        <v>2.1970299999999998</v>
      </c>
      <c r="C747" s="144">
        <f>((A747-B747)^2)/B747</f>
        <v>4.8259791172628932E-3</v>
      </c>
      <c r="D747" s="159">
        <v>0.82000000000000006</v>
      </c>
      <c r="E747" s="160">
        <v>2.1970299999999998</v>
      </c>
      <c r="F747" s="161">
        <f>((D747-E747)^2)/E747</f>
        <v>0.86307953050254183</v>
      </c>
      <c r="H747" s="61">
        <v>0.82000000000000006</v>
      </c>
      <c r="N747" s="61">
        <v>0.82000000000000006</v>
      </c>
      <c r="O747">
        <v>0.86307953050254183</v>
      </c>
    </row>
    <row r="748" spans="1:15" x14ac:dyDescent="0.2">
      <c r="A748" s="155">
        <v>1.1000000000000001</v>
      </c>
      <c r="B748" s="61">
        <v>2.1970299999999998</v>
      </c>
      <c r="C748" s="144">
        <f>((A748-B748)^2)/B748</f>
        <v>0.5477735037300353</v>
      </c>
      <c r="D748" s="159">
        <v>0.82000000000000006</v>
      </c>
      <c r="E748" s="160">
        <v>2.1970299999999998</v>
      </c>
      <c r="F748" s="161">
        <f>((D748-E748)^2)/E748</f>
        <v>0.86307953050254183</v>
      </c>
      <c r="H748" s="61">
        <v>0.82000000000000006</v>
      </c>
      <c r="N748" s="61">
        <v>0.82000000000000006</v>
      </c>
      <c r="O748">
        <v>0.86307953050254183</v>
      </c>
    </row>
    <row r="749" spans="1:15" x14ac:dyDescent="0.2">
      <c r="A749" s="155">
        <v>2.66</v>
      </c>
      <c r="B749" s="61">
        <v>2.1970299999999998</v>
      </c>
      <c r="C749" s="144">
        <f>((A749-B749)^2)/B749</f>
        <v>9.7559533051437761E-2</v>
      </c>
      <c r="D749" s="159">
        <v>0.82000000000000006</v>
      </c>
      <c r="E749" s="160">
        <v>2.1970299999999998</v>
      </c>
      <c r="F749" s="161">
        <f>((D749-E749)^2)/E749</f>
        <v>0.86307953050254183</v>
      </c>
      <c r="H749" s="61">
        <v>0.82000000000000006</v>
      </c>
      <c r="N749" s="61">
        <v>0.82000000000000006</v>
      </c>
      <c r="O749">
        <v>0.86307953050254183</v>
      </c>
    </row>
    <row r="750" spans="1:15" x14ac:dyDescent="0.2">
      <c r="A750" s="155">
        <v>10.76</v>
      </c>
      <c r="B750" s="61">
        <v>2.1970299999999998</v>
      </c>
      <c r="C750" s="144">
        <f>((A750-B750)^2)/B750</f>
        <v>33.374353204507912</v>
      </c>
      <c r="D750" s="159">
        <v>0.82000000000000006</v>
      </c>
      <c r="E750" s="160">
        <v>2.1970299999999998</v>
      </c>
      <c r="F750" s="161">
        <f>((D750-E750)^2)/E750</f>
        <v>0.86307953050254183</v>
      </c>
      <c r="H750" s="61">
        <v>0.82000000000000006</v>
      </c>
      <c r="N750" s="61">
        <v>0.82000000000000006</v>
      </c>
      <c r="O750">
        <v>0.86307953050254183</v>
      </c>
    </row>
    <row r="751" spans="1:15" x14ac:dyDescent="0.2">
      <c r="A751" s="155">
        <v>1.94</v>
      </c>
      <c r="B751" s="61">
        <v>2.1970299999999998</v>
      </c>
      <c r="C751" s="144">
        <f>((A751-B751)^2)/B751</f>
        <v>3.0069876560629549E-2</v>
      </c>
      <c r="D751" s="159">
        <v>0.84</v>
      </c>
      <c r="E751" s="160">
        <v>2.1970299999999998</v>
      </c>
      <c r="F751" s="161">
        <f>((D751-E751)^2)/E751</f>
        <v>0.83819083986108522</v>
      </c>
      <c r="H751" s="61">
        <v>0.84</v>
      </c>
      <c r="N751" s="61">
        <v>0.84</v>
      </c>
      <c r="O751">
        <v>0.83819083986108522</v>
      </c>
    </row>
    <row r="752" spans="1:15" x14ac:dyDescent="0.2">
      <c r="A752" s="155">
        <v>1.4000000000000001</v>
      </c>
      <c r="B752" s="61">
        <v>2.1970299999999998</v>
      </c>
      <c r="C752" s="144">
        <f>((A752-B752)^2)/B752</f>
        <v>0.28914344405856973</v>
      </c>
      <c r="D752" s="159">
        <v>0.84</v>
      </c>
      <c r="E752" s="160">
        <v>2.1970299999999998</v>
      </c>
      <c r="F752" s="161">
        <f>((D752-E752)^2)/E752</f>
        <v>0.83819083986108522</v>
      </c>
      <c r="H752" s="61">
        <v>0.84</v>
      </c>
      <c r="N752" s="61">
        <v>0.84</v>
      </c>
      <c r="O752">
        <v>0.83819083986108522</v>
      </c>
    </row>
    <row r="753" spans="1:15" x14ac:dyDescent="0.2">
      <c r="A753" s="155">
        <v>0.62</v>
      </c>
      <c r="B753" s="61">
        <v>2.1970299999999998</v>
      </c>
      <c r="C753" s="144">
        <f>((A753-B753)^2)/B753</f>
        <v>1.1319934734163846</v>
      </c>
      <c r="D753" s="159">
        <v>0.84</v>
      </c>
      <c r="E753" s="160">
        <v>2.1970299999999998</v>
      </c>
      <c r="F753" s="161">
        <f>((D753-E753)^2)/E753</f>
        <v>0.83819083986108522</v>
      </c>
      <c r="H753" s="61">
        <v>0.84</v>
      </c>
      <c r="N753" s="61">
        <v>0.84</v>
      </c>
      <c r="O753">
        <v>0.83819083986108522</v>
      </c>
    </row>
    <row r="754" spans="1:15" x14ac:dyDescent="0.2">
      <c r="A754" s="155">
        <v>2.62</v>
      </c>
      <c r="B754" s="61">
        <v>2.1970299999999998</v>
      </c>
      <c r="C754" s="144">
        <f>((A754-B754)^2)/B754</f>
        <v>8.1429757854922444E-2</v>
      </c>
      <c r="D754" s="159">
        <v>0.84</v>
      </c>
      <c r="E754" s="160">
        <v>2.1970299999999998</v>
      </c>
      <c r="F754" s="161">
        <f>((D754-E754)^2)/E754</f>
        <v>0.83819083986108522</v>
      </c>
      <c r="H754" s="61">
        <v>0.84</v>
      </c>
      <c r="N754" s="61">
        <v>0.84</v>
      </c>
      <c r="O754">
        <v>0.83819083986108522</v>
      </c>
    </row>
    <row r="755" spans="1:15" x14ac:dyDescent="0.2">
      <c r="A755" s="155">
        <v>7.1000000000000005</v>
      </c>
      <c r="B755" s="61">
        <v>2.1970299999999998</v>
      </c>
      <c r="C755" s="144">
        <f>((A755-B755)^2)/B755</f>
        <v>10.941641589281899</v>
      </c>
      <c r="D755" s="159">
        <v>0.84</v>
      </c>
      <c r="E755" s="160">
        <v>2.1970299999999998</v>
      </c>
      <c r="F755" s="161">
        <f>((D755-E755)^2)/E755</f>
        <v>0.83819083986108522</v>
      </c>
      <c r="H755" s="61">
        <v>0.84</v>
      </c>
      <c r="N755" s="61">
        <v>0.84</v>
      </c>
      <c r="O755">
        <v>0.83819083986108522</v>
      </c>
    </row>
    <row r="756" spans="1:15" x14ac:dyDescent="0.2">
      <c r="A756" s="155">
        <v>18.559999999999999</v>
      </c>
      <c r="B756" s="61">
        <v>2.1970299999999998</v>
      </c>
      <c r="C756" s="144">
        <f>((A756-B756)^2)/B756</f>
        <v>121.86760636900723</v>
      </c>
      <c r="D756" s="159">
        <v>0.84</v>
      </c>
      <c r="E756" s="160">
        <v>2.1970299999999998</v>
      </c>
      <c r="F756" s="161">
        <f>((D756-E756)^2)/E756</f>
        <v>0.83819083986108522</v>
      </c>
      <c r="H756" s="61">
        <v>0.84</v>
      </c>
      <c r="N756" s="61">
        <v>0.84</v>
      </c>
      <c r="O756">
        <v>0.83819083986108522</v>
      </c>
    </row>
    <row r="757" spans="1:15" x14ac:dyDescent="0.2">
      <c r="A757" s="155">
        <v>0.74</v>
      </c>
      <c r="B757" s="61">
        <v>2.1970299999999998</v>
      </c>
      <c r="C757" s="144">
        <f>((A757-B757)^2)/B757</f>
        <v>0.96627557243187379</v>
      </c>
      <c r="D757" s="159">
        <v>0.84</v>
      </c>
      <c r="E757" s="160">
        <v>2.1970299999999998</v>
      </c>
      <c r="F757" s="161">
        <f>((D757-E757)^2)/E757</f>
        <v>0.83819083986108522</v>
      </c>
      <c r="H757" s="61">
        <v>0.84</v>
      </c>
      <c r="N757" s="61">
        <v>0.84</v>
      </c>
      <c r="O757">
        <v>0.83819083986108522</v>
      </c>
    </row>
    <row r="758" spans="1:15" x14ac:dyDescent="0.2">
      <c r="A758" s="155">
        <v>3.7</v>
      </c>
      <c r="B758" s="61">
        <v>2.1970299999999998</v>
      </c>
      <c r="C758" s="144">
        <f>((A758-B758)^2)/B758</f>
        <v>1.0281693107968493</v>
      </c>
      <c r="D758" s="159">
        <v>0.84</v>
      </c>
      <c r="E758" s="160">
        <v>2.1970299999999998</v>
      </c>
      <c r="F758" s="161">
        <f>((D758-E758)^2)/E758</f>
        <v>0.83819083986108522</v>
      </c>
      <c r="H758" s="61">
        <v>0.84</v>
      </c>
      <c r="N758" s="61">
        <v>0.84</v>
      </c>
      <c r="O758">
        <v>0.83819083986108522</v>
      </c>
    </row>
    <row r="759" spans="1:15" x14ac:dyDescent="0.2">
      <c r="A759" s="155">
        <v>13.92</v>
      </c>
      <c r="B759" s="61">
        <v>2.1970299999999998</v>
      </c>
      <c r="C759" s="144">
        <f>((A759-B759)^2)/B759</f>
        <v>62.551729207566588</v>
      </c>
      <c r="D759" s="159">
        <v>0.84</v>
      </c>
      <c r="E759" s="160">
        <v>2.1970299999999998</v>
      </c>
      <c r="F759" s="161">
        <f>((D759-E759)^2)/E759</f>
        <v>0.83819083986108522</v>
      </c>
      <c r="H759" s="61">
        <v>0.84</v>
      </c>
      <c r="N759" s="61">
        <v>0.84</v>
      </c>
      <c r="O759">
        <v>0.83819083986108522</v>
      </c>
    </row>
    <row r="760" spans="1:15" x14ac:dyDescent="0.2">
      <c r="A760" s="155">
        <v>14.74</v>
      </c>
      <c r="B760" s="61">
        <v>2.1970299999999998</v>
      </c>
      <c r="C760" s="144">
        <f>((A760-B760)^2)/B760</f>
        <v>71.608533529765182</v>
      </c>
      <c r="D760" s="159">
        <v>0.84</v>
      </c>
      <c r="E760" s="160">
        <v>2.1970299999999998</v>
      </c>
      <c r="F760" s="161">
        <f>((D760-E760)^2)/E760</f>
        <v>0.83819083986108522</v>
      </c>
      <c r="H760" s="61">
        <v>0.84</v>
      </c>
      <c r="N760" s="61">
        <v>0.84</v>
      </c>
      <c r="O760">
        <v>0.83819083986108522</v>
      </c>
    </row>
    <row r="761" spans="1:15" x14ac:dyDescent="0.2">
      <c r="A761" s="155">
        <v>13.8</v>
      </c>
      <c r="B761" s="61">
        <v>2.1970299999999998</v>
      </c>
      <c r="C761" s="144">
        <f>((A761-B761)^2)/B761</f>
        <v>61.277685248221474</v>
      </c>
      <c r="D761" s="159">
        <v>0.84</v>
      </c>
      <c r="E761" s="160">
        <v>2.1970299999999998</v>
      </c>
      <c r="F761" s="161">
        <f>((D761-E761)^2)/E761</f>
        <v>0.83819083986108522</v>
      </c>
      <c r="H761" s="61">
        <v>0.84</v>
      </c>
      <c r="N761" s="61">
        <v>0.84</v>
      </c>
      <c r="O761">
        <v>0.83819083986108522</v>
      </c>
    </row>
    <row r="762" spans="1:15" x14ac:dyDescent="0.2">
      <c r="A762" s="155">
        <v>4.0600000000000005</v>
      </c>
      <c r="B762" s="61">
        <v>2.1970299999999998</v>
      </c>
      <c r="C762" s="144">
        <f>((A762-B762)^2)/B762</f>
        <v>1.5797040645325748</v>
      </c>
      <c r="D762" s="159">
        <v>0.84</v>
      </c>
      <c r="E762" s="160">
        <v>2.1970299999999998</v>
      </c>
      <c r="F762" s="161">
        <f>((D762-E762)^2)/E762</f>
        <v>0.83819083986108522</v>
      </c>
      <c r="H762" s="61">
        <v>0.84</v>
      </c>
      <c r="N762" s="61">
        <v>0.84</v>
      </c>
      <c r="O762">
        <v>0.83819083986108522</v>
      </c>
    </row>
    <row r="763" spans="1:15" x14ac:dyDescent="0.2">
      <c r="A763" s="155">
        <v>3.46</v>
      </c>
      <c r="B763" s="61">
        <v>2.1970299999999998</v>
      </c>
      <c r="C763" s="144">
        <f>((A763-B763)^2)/B763</f>
        <v>0.72602250351611064</v>
      </c>
      <c r="D763" s="159">
        <v>0.84</v>
      </c>
      <c r="E763" s="160">
        <v>2.1970299999999998</v>
      </c>
      <c r="F763" s="161">
        <f>((D763-E763)^2)/E763</f>
        <v>0.83819083986108522</v>
      </c>
      <c r="H763" s="61">
        <v>0.84</v>
      </c>
      <c r="N763" s="61">
        <v>0.84</v>
      </c>
      <c r="O763">
        <v>0.83819083986108522</v>
      </c>
    </row>
    <row r="764" spans="1:15" x14ac:dyDescent="0.2">
      <c r="A764" s="155">
        <v>13.5</v>
      </c>
      <c r="B764" s="61">
        <v>2.1970299999999998</v>
      </c>
      <c r="C764" s="144">
        <f>((A764-B764)^2)/B764</f>
        <v>58.14992549983387</v>
      </c>
      <c r="D764" s="159">
        <v>0.84</v>
      </c>
      <c r="E764" s="160">
        <v>2.1970299999999998</v>
      </c>
      <c r="F764" s="161">
        <f>((D764-E764)^2)/E764</f>
        <v>0.83819083986108522</v>
      </c>
      <c r="H764" s="61">
        <v>0.84</v>
      </c>
      <c r="N764" s="61">
        <v>0.84</v>
      </c>
      <c r="O764">
        <v>0.83819083986108522</v>
      </c>
    </row>
    <row r="765" spans="1:15" x14ac:dyDescent="0.2">
      <c r="A765" s="155">
        <v>1.1200000000000001</v>
      </c>
      <c r="B765" s="61">
        <v>2.1970299999999998</v>
      </c>
      <c r="C765" s="144">
        <f>((A765-B765)^2)/B765</f>
        <v>0.52798260419748455</v>
      </c>
      <c r="D765" s="159">
        <v>0.84</v>
      </c>
      <c r="E765" s="160">
        <v>2.1970299999999998</v>
      </c>
      <c r="F765" s="161">
        <f>((D765-E765)^2)/E765</f>
        <v>0.83819083986108522</v>
      </c>
      <c r="H765" s="61">
        <v>0.84</v>
      </c>
      <c r="N765" s="61">
        <v>0.84</v>
      </c>
      <c r="O765">
        <v>0.83819083986108522</v>
      </c>
    </row>
    <row r="766" spans="1:15" x14ac:dyDescent="0.2">
      <c r="A766" s="155">
        <v>14.040000000000001</v>
      </c>
      <c r="B766" s="61">
        <v>2.1970299999999998</v>
      </c>
      <c r="C766" s="144">
        <f>((A766-B766)^2)/B766</f>
        <v>63.838881772620333</v>
      </c>
      <c r="D766" s="159">
        <v>0.84</v>
      </c>
      <c r="E766" s="160">
        <v>2.1970299999999998</v>
      </c>
      <c r="F766" s="161">
        <f>((D766-E766)^2)/E766</f>
        <v>0.83819083986108522</v>
      </c>
      <c r="H766" s="61">
        <v>0.84</v>
      </c>
      <c r="N766" s="61">
        <v>0.84</v>
      </c>
      <c r="O766">
        <v>0.83819083986108522</v>
      </c>
    </row>
    <row r="767" spans="1:15" x14ac:dyDescent="0.2">
      <c r="A767" s="155">
        <v>3.38</v>
      </c>
      <c r="B767" s="61">
        <v>2.1970299999999998</v>
      </c>
      <c r="C767" s="144">
        <f>((A767-B767)^2)/B767</f>
        <v>0.63695899505241182</v>
      </c>
      <c r="D767" s="159">
        <v>0.84</v>
      </c>
      <c r="E767" s="160">
        <v>2.1970299999999998</v>
      </c>
      <c r="F767" s="161">
        <f>((D767-E767)^2)/E767</f>
        <v>0.83819083986108522</v>
      </c>
      <c r="H767" s="61">
        <v>0.84</v>
      </c>
      <c r="N767" s="61">
        <v>0.84</v>
      </c>
      <c r="O767">
        <v>0.83819083986108522</v>
      </c>
    </row>
    <row r="768" spans="1:15" x14ac:dyDescent="0.2">
      <c r="A768" s="155">
        <v>4.6000000000000005</v>
      </c>
      <c r="B768" s="61">
        <v>2.1970299999999998</v>
      </c>
      <c r="C768" s="144">
        <f>((A768-B768)^2)/B768</f>
        <v>2.6282139164690532</v>
      </c>
      <c r="D768" s="159">
        <v>0.86</v>
      </c>
      <c r="E768" s="160">
        <v>2.1970299999999998</v>
      </c>
      <c r="F768" s="161">
        <f>((D768-E768)^2)/E768</f>
        <v>0.81366627715597872</v>
      </c>
      <c r="H768" s="61">
        <v>0.86</v>
      </c>
      <c r="N768" s="61">
        <v>0.86</v>
      </c>
      <c r="O768">
        <v>0.81366627715597872</v>
      </c>
    </row>
    <row r="769" spans="1:15" x14ac:dyDescent="0.2">
      <c r="A769" s="155">
        <v>18.68</v>
      </c>
      <c r="B769" s="61">
        <v>2.1970299999999998</v>
      </c>
      <c r="C769" s="144">
        <f>((A769-B769)^2)/B769</f>
        <v>123.66162502146082</v>
      </c>
      <c r="D769" s="159">
        <v>0.86</v>
      </c>
      <c r="E769" s="160">
        <v>2.1970299999999998</v>
      </c>
      <c r="F769" s="161">
        <f>((D769-E769)^2)/E769</f>
        <v>0.81366627715597872</v>
      </c>
      <c r="H769" s="61">
        <v>0.86</v>
      </c>
      <c r="N769" s="61">
        <v>0.86</v>
      </c>
      <c r="O769">
        <v>0.81366627715597872</v>
      </c>
    </row>
    <row r="770" spans="1:15" x14ac:dyDescent="0.2">
      <c r="A770" s="155">
        <v>5.0200000000000005</v>
      </c>
      <c r="B770" s="61">
        <v>2.1970299999999998</v>
      </c>
      <c r="C770" s="144">
        <f>((A770-B770)^2)/B770</f>
        <v>3.6272420590069343</v>
      </c>
      <c r="D770" s="159">
        <v>0.86</v>
      </c>
      <c r="E770" s="160">
        <v>2.1970299999999998</v>
      </c>
      <c r="F770" s="161">
        <f>((D770-E770)^2)/E770</f>
        <v>0.81366627715597872</v>
      </c>
      <c r="H770" s="61">
        <v>0.86</v>
      </c>
      <c r="N770" s="61">
        <v>0.86</v>
      </c>
      <c r="O770">
        <v>0.81366627715597872</v>
      </c>
    </row>
    <row r="771" spans="1:15" x14ac:dyDescent="0.2">
      <c r="A771" s="155">
        <v>0.22</v>
      </c>
      <c r="B771" s="61">
        <v>2.1970299999999998</v>
      </c>
      <c r="C771" s="144">
        <f>((A771-B771)^2)/B771</f>
        <v>1.7790597401492012</v>
      </c>
      <c r="D771" s="159">
        <v>0.86</v>
      </c>
      <c r="E771" s="160">
        <v>2.1970299999999998</v>
      </c>
      <c r="F771" s="161">
        <f>((D771-E771)^2)/E771</f>
        <v>0.81366627715597872</v>
      </c>
      <c r="H771" s="61">
        <v>0.86</v>
      </c>
      <c r="N771" s="61">
        <v>0.86</v>
      </c>
      <c r="O771">
        <v>0.81366627715597872</v>
      </c>
    </row>
    <row r="772" spans="1:15" x14ac:dyDescent="0.2">
      <c r="A772" s="155">
        <v>2.16</v>
      </c>
      <c r="B772" s="61">
        <v>2.1970299999999998</v>
      </c>
      <c r="C772" s="144">
        <f>((A772-B772)^2)/B772</f>
        <v>6.241247957469747E-4</v>
      </c>
      <c r="D772" s="159">
        <v>0.86</v>
      </c>
      <c r="E772" s="160">
        <v>2.1970299999999998</v>
      </c>
      <c r="F772" s="161">
        <f>((D772-E772)^2)/E772</f>
        <v>0.81366627715597872</v>
      </c>
      <c r="H772" s="61">
        <v>0.86</v>
      </c>
      <c r="N772" s="61">
        <v>0.86</v>
      </c>
      <c r="O772">
        <v>0.81366627715597872</v>
      </c>
    </row>
    <row r="773" spans="1:15" x14ac:dyDescent="0.2">
      <c r="A773" s="155">
        <v>3.06</v>
      </c>
      <c r="B773" s="61">
        <v>2.1970299999999998</v>
      </c>
      <c r="C773" s="144">
        <f>((A773-B773)^2)/B773</f>
        <v>0.33896543101368687</v>
      </c>
      <c r="D773" s="159">
        <v>0.86</v>
      </c>
      <c r="E773" s="160">
        <v>2.1970299999999998</v>
      </c>
      <c r="F773" s="161">
        <f>((D773-E773)^2)/E773</f>
        <v>0.81366627715597872</v>
      </c>
      <c r="H773" s="61">
        <v>0.86</v>
      </c>
      <c r="N773" s="61">
        <v>0.86</v>
      </c>
      <c r="O773">
        <v>0.81366627715597872</v>
      </c>
    </row>
    <row r="774" spans="1:15" x14ac:dyDescent="0.2">
      <c r="A774" s="155">
        <v>5</v>
      </c>
      <c r="B774" s="61">
        <v>2.1970299999999998</v>
      </c>
      <c r="C774" s="144">
        <f>((A774-B774)^2)/B774</f>
        <v>3.5760280109511484</v>
      </c>
      <c r="D774" s="159">
        <v>0.86</v>
      </c>
      <c r="E774" s="160">
        <v>2.1970299999999998</v>
      </c>
      <c r="F774" s="161">
        <f>((D774-E774)^2)/E774</f>
        <v>0.81366627715597872</v>
      </c>
      <c r="H774" s="61">
        <v>0.86</v>
      </c>
      <c r="N774" s="61">
        <v>0.86</v>
      </c>
      <c r="O774">
        <v>0.81366627715597872</v>
      </c>
    </row>
    <row r="775" spans="1:15" x14ac:dyDescent="0.2">
      <c r="A775" s="155">
        <v>12.82</v>
      </c>
      <c r="B775" s="61">
        <v>2.1970299999999998</v>
      </c>
      <c r="C775" s="144">
        <f>((A775-B775)^2)/B775</f>
        <v>51.363655307801906</v>
      </c>
      <c r="D775" s="159">
        <v>0.86</v>
      </c>
      <c r="E775" s="160">
        <v>2.1970299999999998</v>
      </c>
      <c r="F775" s="161">
        <f>((D775-E775)^2)/E775</f>
        <v>0.81366627715597872</v>
      </c>
      <c r="H775" s="61">
        <v>0.86</v>
      </c>
      <c r="N775" s="61">
        <v>0.86</v>
      </c>
      <c r="O775">
        <v>0.81366627715597872</v>
      </c>
    </row>
    <row r="776" spans="1:15" x14ac:dyDescent="0.2">
      <c r="A776" s="155">
        <v>2.44</v>
      </c>
      <c r="B776" s="61">
        <v>2.1970299999999998</v>
      </c>
      <c r="C776" s="144">
        <f>((A776-B776)^2)/B776</f>
        <v>2.6870102319950146E-2</v>
      </c>
      <c r="D776" s="159">
        <v>0.86</v>
      </c>
      <c r="E776" s="160">
        <v>2.1970299999999998</v>
      </c>
      <c r="F776" s="161">
        <f>((D776-E776)^2)/E776</f>
        <v>0.81366627715597872</v>
      </c>
      <c r="H776" s="61">
        <v>0.86</v>
      </c>
      <c r="N776" s="61">
        <v>0.86</v>
      </c>
      <c r="O776">
        <v>0.81366627715597872</v>
      </c>
    </row>
    <row r="777" spans="1:15" x14ac:dyDescent="0.2">
      <c r="A777" s="155">
        <v>7.96</v>
      </c>
      <c r="B777" s="61">
        <v>2.1970299999999998</v>
      </c>
      <c r="C777" s="144">
        <f>((A777-B777)^2)/B777</f>
        <v>15.116690814827292</v>
      </c>
      <c r="D777" s="159">
        <v>0.88</v>
      </c>
      <c r="E777" s="160">
        <v>2.1970299999999998</v>
      </c>
      <c r="F777" s="161">
        <f>((D777-E777)^2)/E777</f>
        <v>0.78950584238722277</v>
      </c>
      <c r="H777" s="61">
        <v>0.88</v>
      </c>
      <c r="N777" s="61">
        <v>0.88</v>
      </c>
      <c r="O777">
        <v>0.78950584238722277</v>
      </c>
    </row>
    <row r="778" spans="1:15" x14ac:dyDescent="0.2">
      <c r="A778" s="155">
        <v>4</v>
      </c>
      <c r="B778" s="61">
        <v>2.1970299999999998</v>
      </c>
      <c r="C778" s="144">
        <f>((A778-B778)^2)/B778</f>
        <v>1.4795887270087349</v>
      </c>
      <c r="D778" s="159">
        <v>0.88</v>
      </c>
      <c r="E778" s="160">
        <v>2.1970299999999998</v>
      </c>
      <c r="F778" s="161">
        <f>((D778-E778)^2)/E778</f>
        <v>0.78950584238722277</v>
      </c>
      <c r="H778" s="61">
        <v>0.88</v>
      </c>
      <c r="N778" s="61">
        <v>0.88</v>
      </c>
      <c r="O778">
        <v>0.78950584238722277</v>
      </c>
    </row>
    <row r="779" spans="1:15" x14ac:dyDescent="0.2">
      <c r="A779" s="155">
        <v>0.26</v>
      </c>
      <c r="B779" s="61">
        <v>2.1970299999999998</v>
      </c>
      <c r="C779" s="144">
        <f>((A779-B779)^2)/B779</f>
        <v>1.7077988106216118</v>
      </c>
      <c r="D779" s="159">
        <v>0.88</v>
      </c>
      <c r="E779" s="160">
        <v>2.1970299999999998</v>
      </c>
      <c r="F779" s="161">
        <f>((D779-E779)^2)/E779</f>
        <v>0.78950584238722277</v>
      </c>
      <c r="H779" s="61">
        <v>0.88</v>
      </c>
      <c r="N779" s="61">
        <v>0.88</v>
      </c>
      <c r="O779">
        <v>0.78950584238722277</v>
      </c>
    </row>
    <row r="780" spans="1:15" x14ac:dyDescent="0.2">
      <c r="A780" s="155">
        <v>9.64</v>
      </c>
      <c r="B780" s="61">
        <v>2.1970299999999998</v>
      </c>
      <c r="C780" s="144">
        <f>((A780-B780)^2)/B780</f>
        <v>25.214859342339441</v>
      </c>
      <c r="D780" s="159">
        <v>0.88</v>
      </c>
      <c r="E780" s="160">
        <v>2.1970299999999998</v>
      </c>
      <c r="F780" s="161">
        <f>((D780-E780)^2)/E780</f>
        <v>0.78950584238722277</v>
      </c>
      <c r="H780" s="61">
        <v>0.88</v>
      </c>
      <c r="N780" s="61">
        <v>0.88</v>
      </c>
      <c r="O780">
        <v>0.78950584238722277</v>
      </c>
    </row>
    <row r="781" spans="1:15" x14ac:dyDescent="0.2">
      <c r="A781" s="155">
        <v>1.52</v>
      </c>
      <c r="B781" s="61">
        <v>2.1970299999999998</v>
      </c>
      <c r="C781" s="144">
        <f>((A781-B781)^2)/B781</f>
        <v>0.20863148018006114</v>
      </c>
      <c r="D781" s="159">
        <v>0.88</v>
      </c>
      <c r="E781" s="160">
        <v>2.1970299999999998</v>
      </c>
      <c r="F781" s="161">
        <f>((D781-E781)^2)/E781</f>
        <v>0.78950584238722277</v>
      </c>
      <c r="H781" s="61">
        <v>0.88</v>
      </c>
      <c r="N781" s="61">
        <v>0.88</v>
      </c>
      <c r="O781">
        <v>0.78950584238722277</v>
      </c>
    </row>
    <row r="782" spans="1:15" x14ac:dyDescent="0.2">
      <c r="A782" s="155">
        <v>1.86</v>
      </c>
      <c r="B782" s="61">
        <v>2.1970299999999998</v>
      </c>
      <c r="C782" s="144">
        <f>((A782-B782)^2)/B782</f>
        <v>5.1701260747463541E-2</v>
      </c>
      <c r="D782" s="159">
        <v>0.88</v>
      </c>
      <c r="E782" s="160">
        <v>2.1970299999999998</v>
      </c>
      <c r="F782" s="161">
        <f>((D782-E782)^2)/E782</f>
        <v>0.78950584238722277</v>
      </c>
      <c r="H782" s="61">
        <v>0.88</v>
      </c>
      <c r="N782" s="61">
        <v>0.88</v>
      </c>
      <c r="O782">
        <v>0.78950584238722277</v>
      </c>
    </row>
    <row r="783" spans="1:15" x14ac:dyDescent="0.2">
      <c r="A783" s="155">
        <v>2.08</v>
      </c>
      <c r="B783" s="61">
        <v>2.1970299999999998</v>
      </c>
      <c r="C783" s="144">
        <f>((A783-B783)^2)/B783</f>
        <v>6.2338797831617875E-3</v>
      </c>
      <c r="D783" s="159">
        <v>0.88</v>
      </c>
      <c r="E783" s="160">
        <v>2.1970299999999998</v>
      </c>
      <c r="F783" s="161">
        <f>((D783-E783)^2)/E783</f>
        <v>0.78950584238722277</v>
      </c>
      <c r="H783" s="61">
        <v>0.88</v>
      </c>
      <c r="N783" s="61">
        <v>0.88</v>
      </c>
      <c r="O783">
        <v>0.78950584238722277</v>
      </c>
    </row>
    <row r="784" spans="1:15" x14ac:dyDescent="0.2">
      <c r="A784" s="155">
        <v>0.06</v>
      </c>
      <c r="B784" s="61">
        <v>2.1970299999999998</v>
      </c>
      <c r="C784" s="144">
        <f>((A784-B784)^2)/B784</f>
        <v>2.0786685757135768</v>
      </c>
      <c r="D784" s="159">
        <v>0.88</v>
      </c>
      <c r="E784" s="160">
        <v>2.1970299999999998</v>
      </c>
      <c r="F784" s="161">
        <f>((D784-E784)^2)/E784</f>
        <v>0.78950584238722277</v>
      </c>
      <c r="H784" s="61">
        <v>0.88</v>
      </c>
      <c r="N784" s="61">
        <v>0.88</v>
      </c>
      <c r="O784">
        <v>0.78950584238722277</v>
      </c>
    </row>
    <row r="785" spans="1:15" x14ac:dyDescent="0.2">
      <c r="A785" s="155">
        <v>0.06</v>
      </c>
      <c r="B785" s="61">
        <v>2.1970299999999998</v>
      </c>
      <c r="C785" s="144">
        <f>((A785-B785)^2)/B785</f>
        <v>2.0786685757135768</v>
      </c>
      <c r="D785" s="159">
        <v>0.88</v>
      </c>
      <c r="E785" s="160">
        <v>2.1970299999999998</v>
      </c>
      <c r="F785" s="161">
        <f>((D785-E785)^2)/E785</f>
        <v>0.78950584238722277</v>
      </c>
      <c r="H785" s="61">
        <v>0.88</v>
      </c>
      <c r="N785" s="61">
        <v>0.88</v>
      </c>
      <c r="O785">
        <v>0.78950584238722277</v>
      </c>
    </row>
    <row r="786" spans="1:15" x14ac:dyDescent="0.2">
      <c r="A786" s="155">
        <v>0.14000000000000001</v>
      </c>
      <c r="B786" s="61">
        <v>2.1970299999999998</v>
      </c>
      <c r="C786" s="144">
        <f>((A786-B786)^2)/B786</f>
        <v>1.9259511344405853</v>
      </c>
      <c r="D786" s="159">
        <v>0.88</v>
      </c>
      <c r="E786" s="160">
        <v>2.1970299999999998</v>
      </c>
      <c r="F786" s="161">
        <f>((D786-E786)^2)/E786</f>
        <v>0.78950584238722277</v>
      </c>
      <c r="H786" s="61">
        <v>0.88</v>
      </c>
      <c r="N786" s="61">
        <v>0.88</v>
      </c>
      <c r="O786">
        <v>0.78950584238722277</v>
      </c>
    </row>
    <row r="787" spans="1:15" x14ac:dyDescent="0.2">
      <c r="A787" s="155">
        <v>1.98</v>
      </c>
      <c r="B787" s="61">
        <v>2.1970299999999998</v>
      </c>
      <c r="C787" s="144">
        <f>((A787-B787)^2)/B787</f>
        <v>2.1438952085315145E-2</v>
      </c>
      <c r="D787" s="159">
        <v>0.88</v>
      </c>
      <c r="E787" s="160">
        <v>2.1970299999999998</v>
      </c>
      <c r="F787" s="161">
        <f>((D787-E787)^2)/E787</f>
        <v>0.78950584238722277</v>
      </c>
      <c r="H787" s="61">
        <v>0.88</v>
      </c>
      <c r="N787" s="61">
        <v>0.88</v>
      </c>
      <c r="O787">
        <v>0.78950584238722277</v>
      </c>
    </row>
    <row r="788" spans="1:15" x14ac:dyDescent="0.2">
      <c r="A788" s="155">
        <v>0.3</v>
      </c>
      <c r="B788" s="61">
        <v>2.1970299999999998</v>
      </c>
      <c r="C788" s="144">
        <f>((A788-B788)^2)/B788</f>
        <v>1.6379943928394238</v>
      </c>
      <c r="D788" s="159">
        <v>0.88</v>
      </c>
      <c r="E788" s="160">
        <v>2.1970299999999998</v>
      </c>
      <c r="F788" s="161">
        <f>((D788-E788)^2)/E788</f>
        <v>0.78950584238722277</v>
      </c>
      <c r="H788" s="61">
        <v>0.88</v>
      </c>
      <c r="N788" s="61">
        <v>0.88</v>
      </c>
      <c r="O788">
        <v>0.78950584238722277</v>
      </c>
    </row>
    <row r="789" spans="1:15" x14ac:dyDescent="0.2">
      <c r="A789" s="155">
        <v>4.9000000000000004</v>
      </c>
      <c r="B789" s="61">
        <v>2.1970299999999998</v>
      </c>
      <c r="C789" s="144">
        <f>((A789-B789)^2)/B789</f>
        <v>3.3254196897174841</v>
      </c>
      <c r="D789" s="159">
        <v>0.88</v>
      </c>
      <c r="E789" s="160">
        <v>2.1970299999999998</v>
      </c>
      <c r="F789" s="161">
        <f>((D789-E789)^2)/E789</f>
        <v>0.78950584238722277</v>
      </c>
      <c r="H789" s="61">
        <v>0.88</v>
      </c>
      <c r="N789" s="61">
        <v>0.88</v>
      </c>
      <c r="O789">
        <v>0.78950584238722277</v>
      </c>
    </row>
    <row r="790" spans="1:15" x14ac:dyDescent="0.2">
      <c r="A790" s="155">
        <v>7.04</v>
      </c>
      <c r="B790" s="61">
        <v>2.1970299999999998</v>
      </c>
      <c r="C790" s="144">
        <f>((A790-B790)^2)/B790</f>
        <v>10.675483912782258</v>
      </c>
      <c r="D790" s="159">
        <v>0.88</v>
      </c>
      <c r="E790" s="160">
        <v>2.1970299999999998</v>
      </c>
      <c r="F790" s="161">
        <f>((D790-E790)^2)/E790</f>
        <v>0.78950584238722277</v>
      </c>
      <c r="H790" s="61">
        <v>0.88</v>
      </c>
      <c r="N790" s="61">
        <v>0.88</v>
      </c>
      <c r="O790">
        <v>0.78950584238722277</v>
      </c>
    </row>
    <row r="791" spans="1:15" x14ac:dyDescent="0.2">
      <c r="A791" s="155">
        <v>0.52</v>
      </c>
      <c r="B791" s="61">
        <v>2.1970299999999998</v>
      </c>
      <c r="C791" s="144">
        <f>((A791-B791)^2)/B791</f>
        <v>1.2801052424864474</v>
      </c>
      <c r="D791" s="159">
        <v>0.88</v>
      </c>
      <c r="E791" s="160">
        <v>2.1970299999999998</v>
      </c>
      <c r="F791" s="161">
        <f>((D791-E791)^2)/E791</f>
        <v>0.78950584238722277</v>
      </c>
      <c r="H791" s="61">
        <v>0.88</v>
      </c>
      <c r="N791" s="61">
        <v>0.88</v>
      </c>
      <c r="O791">
        <v>0.78950584238722277</v>
      </c>
    </row>
    <row r="792" spans="1:15" x14ac:dyDescent="0.2">
      <c r="A792" s="155">
        <v>4.26</v>
      </c>
      <c r="B792" s="61">
        <v>2.1970299999999998</v>
      </c>
      <c r="C792" s="144">
        <f>((A792-B792)^2)/B792</f>
        <v>1.9370901721414819</v>
      </c>
      <c r="D792" s="159">
        <v>0.88</v>
      </c>
      <c r="E792" s="160">
        <v>2.1970299999999998</v>
      </c>
      <c r="F792" s="161">
        <f>((D792-E792)^2)/E792</f>
        <v>0.78950584238722277</v>
      </c>
      <c r="H792" s="61">
        <v>0.88</v>
      </c>
      <c r="N792" s="61">
        <v>0.88</v>
      </c>
      <c r="O792">
        <v>0.78950584238722277</v>
      </c>
    </row>
    <row r="793" spans="1:15" x14ac:dyDescent="0.2">
      <c r="A793" s="155">
        <v>1.3</v>
      </c>
      <c r="B793" s="61">
        <v>2.1970299999999998</v>
      </c>
      <c r="C793" s="144">
        <f>((A793-B793)^2)/B793</f>
        <v>0.36625026554029744</v>
      </c>
      <c r="D793" s="159">
        <v>0.88</v>
      </c>
      <c r="E793" s="160">
        <v>2.1970299999999998</v>
      </c>
      <c r="F793" s="161">
        <f>((D793-E793)^2)/E793</f>
        <v>0.78950584238722277</v>
      </c>
      <c r="H793" s="61">
        <v>0.88</v>
      </c>
      <c r="N793" s="61">
        <v>0.88</v>
      </c>
      <c r="O793">
        <v>0.78950584238722277</v>
      </c>
    </row>
    <row r="794" spans="1:15" x14ac:dyDescent="0.2">
      <c r="A794" s="155">
        <v>6.24</v>
      </c>
      <c r="B794" s="61">
        <v>2.1970299999999998</v>
      </c>
      <c r="C794" s="144">
        <f>((A794-B794)^2)/B794</f>
        <v>7.4398649180484595</v>
      </c>
      <c r="D794" s="159">
        <v>0.9</v>
      </c>
      <c r="E794" s="160">
        <v>2.1970299999999998</v>
      </c>
      <c r="F794" s="161">
        <f>((D794-E794)^2)/E794</f>
        <v>0.76570953555481713</v>
      </c>
      <c r="H794" s="61">
        <v>0.9</v>
      </c>
      <c r="N794" s="61">
        <v>0.9</v>
      </c>
      <c r="O794">
        <v>0.76570953555481713</v>
      </c>
    </row>
    <row r="795" spans="1:15" x14ac:dyDescent="0.2">
      <c r="A795" s="155">
        <v>1.22</v>
      </c>
      <c r="B795" s="61">
        <v>2.1970299999999998</v>
      </c>
      <c r="C795" s="144">
        <f>((A795-B795)^2)/B795</f>
        <v>0.43449002557998745</v>
      </c>
      <c r="D795" s="159">
        <v>0.9</v>
      </c>
      <c r="E795" s="160">
        <v>2.1970299999999998</v>
      </c>
      <c r="F795" s="161">
        <f>((D795-E795)^2)/E795</f>
        <v>0.76570953555481713</v>
      </c>
      <c r="H795" s="61">
        <v>0.9</v>
      </c>
      <c r="N795" s="61">
        <v>0.9</v>
      </c>
      <c r="O795">
        <v>0.76570953555481713</v>
      </c>
    </row>
    <row r="796" spans="1:15" x14ac:dyDescent="0.2">
      <c r="A796" s="155">
        <v>0.94000000000000006</v>
      </c>
      <c r="B796" s="61">
        <v>2.1970299999999998</v>
      </c>
      <c r="C796" s="144">
        <f>((A796-B796)^2)/B796</f>
        <v>0.71920930569905728</v>
      </c>
      <c r="D796" s="159">
        <v>0.9</v>
      </c>
      <c r="E796" s="160">
        <v>2.1970299999999998</v>
      </c>
      <c r="F796" s="161">
        <f>((D796-E796)^2)/E796</f>
        <v>0.76570953555481713</v>
      </c>
      <c r="H796" s="61">
        <v>0.9</v>
      </c>
      <c r="N796" s="61">
        <v>0.9</v>
      </c>
      <c r="O796">
        <v>0.76570953555481713</v>
      </c>
    </row>
    <row r="797" spans="1:15" x14ac:dyDescent="0.2">
      <c r="A797" s="155">
        <v>4.5200000000000005</v>
      </c>
      <c r="B797" s="61">
        <v>2.1970299999999998</v>
      </c>
      <c r="C797" s="144">
        <f>((A797-B797)^2)/B797</f>
        <v>2.4561292385174549</v>
      </c>
      <c r="D797" s="159">
        <v>0.9</v>
      </c>
      <c r="E797" s="160">
        <v>2.1970299999999998</v>
      </c>
      <c r="F797" s="161">
        <f>((D797-E797)^2)/E797</f>
        <v>0.76570953555481713</v>
      </c>
      <c r="H797" s="61">
        <v>0.9</v>
      </c>
      <c r="N797" s="61">
        <v>0.9</v>
      </c>
      <c r="O797">
        <v>0.76570953555481713</v>
      </c>
    </row>
    <row r="798" spans="1:15" x14ac:dyDescent="0.2">
      <c r="A798" s="155">
        <v>2.14</v>
      </c>
      <c r="B798" s="61">
        <v>2.1970299999999998</v>
      </c>
      <c r="C798" s="144">
        <f>((A798-B798)^2)/B798</f>
        <v>1.4803716380750219E-3</v>
      </c>
      <c r="D798" s="159">
        <v>0.9</v>
      </c>
      <c r="E798" s="160">
        <v>2.1970299999999998</v>
      </c>
      <c r="F798" s="161">
        <f>((D798-E798)^2)/E798</f>
        <v>0.76570953555481713</v>
      </c>
      <c r="H798" s="61">
        <v>0.9</v>
      </c>
      <c r="N798" s="61">
        <v>0.9</v>
      </c>
      <c r="O798">
        <v>0.76570953555481713</v>
      </c>
    </row>
    <row r="799" spans="1:15" x14ac:dyDescent="0.2">
      <c r="A799" s="155">
        <v>0.62</v>
      </c>
      <c r="B799" s="61">
        <v>2.1970299999999998</v>
      </c>
      <c r="C799" s="144">
        <f>((A799-B799)^2)/B799</f>
        <v>1.1319934734163846</v>
      </c>
      <c r="D799" s="159">
        <v>0.9</v>
      </c>
      <c r="E799" s="160">
        <v>2.1970299999999998</v>
      </c>
      <c r="F799" s="161">
        <f>((D799-E799)^2)/E799</f>
        <v>0.76570953555481713</v>
      </c>
      <c r="H799" s="61">
        <v>0.9</v>
      </c>
      <c r="N799" s="61">
        <v>0.9</v>
      </c>
      <c r="O799">
        <v>0.76570953555481713</v>
      </c>
    </row>
    <row r="800" spans="1:15" x14ac:dyDescent="0.2">
      <c r="A800" s="155">
        <v>1.92</v>
      </c>
      <c r="B800" s="61">
        <v>2.1970299999999998</v>
      </c>
      <c r="C800" s="144">
        <f>((A800-B800)^2)/B800</f>
        <v>3.4931530702812408E-2</v>
      </c>
      <c r="D800" s="159">
        <v>0.9</v>
      </c>
      <c r="E800" s="160">
        <v>2.1970299999999998</v>
      </c>
      <c r="F800" s="161">
        <f>((D800-E800)^2)/E800</f>
        <v>0.76570953555481713</v>
      </c>
      <c r="H800" s="61">
        <v>0.9</v>
      </c>
      <c r="N800" s="61">
        <v>0.9</v>
      </c>
      <c r="O800">
        <v>0.76570953555481713</v>
      </c>
    </row>
    <row r="801" spans="1:15" x14ac:dyDescent="0.2">
      <c r="A801" s="155">
        <v>0.72</v>
      </c>
      <c r="B801" s="61">
        <v>2.1970299999999998</v>
      </c>
      <c r="C801" s="144">
        <f>((A801-B801)^2)/B801</f>
        <v>0.99298490275508289</v>
      </c>
      <c r="D801" s="159">
        <v>0.9</v>
      </c>
      <c r="E801" s="160">
        <v>2.1970299999999998</v>
      </c>
      <c r="F801" s="161">
        <f>((D801-E801)^2)/E801</f>
        <v>0.76570953555481713</v>
      </c>
      <c r="H801" s="61">
        <v>0.9</v>
      </c>
      <c r="N801" s="61">
        <v>0.9</v>
      </c>
      <c r="O801">
        <v>0.76570953555481713</v>
      </c>
    </row>
    <row r="802" spans="1:15" x14ac:dyDescent="0.2">
      <c r="A802" s="155">
        <v>0.48</v>
      </c>
      <c r="B802" s="61">
        <v>2.1970299999999998</v>
      </c>
      <c r="C802" s="144">
        <f>((A802-B802)^2)/B802</f>
        <v>1.3418988456689256</v>
      </c>
      <c r="D802" s="159">
        <v>0.9</v>
      </c>
      <c r="E802" s="160">
        <v>2.1970299999999998</v>
      </c>
      <c r="F802" s="161">
        <f>((D802-E802)^2)/E802</f>
        <v>0.76570953555481713</v>
      </c>
      <c r="H802" s="61">
        <v>0.9</v>
      </c>
      <c r="N802" s="61">
        <v>0.9</v>
      </c>
      <c r="O802">
        <v>0.76570953555481713</v>
      </c>
    </row>
    <row r="803" spans="1:15" x14ac:dyDescent="0.2">
      <c r="A803" s="155">
        <v>15.700000000000001</v>
      </c>
      <c r="B803" s="61">
        <v>2.1970299999999998</v>
      </c>
      <c r="C803" s="144">
        <f>((A803-B803)^2)/B803</f>
        <v>82.989398788773954</v>
      </c>
      <c r="D803" s="159">
        <v>0.9</v>
      </c>
      <c r="E803" s="160">
        <v>2.1970299999999998</v>
      </c>
      <c r="F803" s="161">
        <f>((D803-E803)^2)/E803</f>
        <v>0.76570953555481713</v>
      </c>
      <c r="H803" s="61">
        <v>0.9</v>
      </c>
      <c r="N803" s="61">
        <v>0.9</v>
      </c>
      <c r="O803">
        <v>0.76570953555481713</v>
      </c>
    </row>
    <row r="804" spans="1:15" x14ac:dyDescent="0.2">
      <c r="A804" s="155">
        <v>0.88</v>
      </c>
      <c r="B804" s="61">
        <v>2.1970299999999998</v>
      </c>
      <c r="C804" s="144">
        <f>((A804-B804)^2)/B804</f>
        <v>0.78950584238722277</v>
      </c>
      <c r="D804" s="159">
        <v>0.9</v>
      </c>
      <c r="E804" s="160">
        <v>2.1970299999999998</v>
      </c>
      <c r="F804" s="161">
        <f>((D804-E804)^2)/E804</f>
        <v>0.76570953555481713</v>
      </c>
      <c r="H804" s="61">
        <v>0.9</v>
      </c>
      <c r="N804" s="61">
        <v>0.9</v>
      </c>
      <c r="O804">
        <v>0.76570953555481713</v>
      </c>
    </row>
    <row r="805" spans="1:15" x14ac:dyDescent="0.2">
      <c r="A805" s="155">
        <v>1.26</v>
      </c>
      <c r="B805" s="61">
        <v>2.1970299999999998</v>
      </c>
      <c r="C805" s="144">
        <f>((A805-B805)^2)/B805</f>
        <v>0.39964188968744158</v>
      </c>
      <c r="D805" s="159">
        <v>0.9</v>
      </c>
      <c r="E805" s="160">
        <v>2.1970299999999998</v>
      </c>
      <c r="F805" s="161">
        <f>((D805-E805)^2)/E805</f>
        <v>0.76570953555481713</v>
      </c>
      <c r="H805" s="61">
        <v>0.9</v>
      </c>
      <c r="N805" s="61">
        <v>0.9</v>
      </c>
      <c r="O805">
        <v>0.76570953555481713</v>
      </c>
    </row>
    <row r="806" spans="1:15" x14ac:dyDescent="0.2">
      <c r="A806" s="155">
        <v>0.12</v>
      </c>
      <c r="B806" s="61">
        <v>2.1970299999999998</v>
      </c>
      <c r="C806" s="144">
        <f>((A806-B806)^2)/B806</f>
        <v>1.9635843028543074</v>
      </c>
      <c r="D806" s="159">
        <v>0.9</v>
      </c>
      <c r="E806" s="160">
        <v>2.1970299999999998</v>
      </c>
      <c r="F806" s="161">
        <f>((D806-E806)^2)/E806</f>
        <v>0.76570953555481713</v>
      </c>
      <c r="H806" s="61">
        <v>0.9</v>
      </c>
      <c r="N806" s="61">
        <v>0.9</v>
      </c>
      <c r="O806">
        <v>0.76570953555481713</v>
      </c>
    </row>
    <row r="807" spans="1:15" x14ac:dyDescent="0.2">
      <c r="A807" s="155">
        <v>2.14</v>
      </c>
      <c r="B807" s="61">
        <v>2.1970299999999998</v>
      </c>
      <c r="C807" s="144">
        <f>((A807-B807)^2)/B807</f>
        <v>1.4803716380750219E-3</v>
      </c>
      <c r="D807" s="159">
        <v>0.9</v>
      </c>
      <c r="E807" s="160">
        <v>2.1970299999999998</v>
      </c>
      <c r="F807" s="161">
        <f>((D807-E807)^2)/E807</f>
        <v>0.76570953555481713</v>
      </c>
      <c r="H807" s="61">
        <v>0.9</v>
      </c>
      <c r="N807" s="61">
        <v>0.9</v>
      </c>
      <c r="O807">
        <v>0.76570953555481713</v>
      </c>
    </row>
    <row r="808" spans="1:15" x14ac:dyDescent="0.2">
      <c r="A808" s="155">
        <v>9.34</v>
      </c>
      <c r="B808" s="61">
        <v>2.1970299999999998</v>
      </c>
      <c r="C808" s="144">
        <f>((A808-B808)^2)/B808</f>
        <v>23.2231787553652</v>
      </c>
      <c r="D808" s="159">
        <v>0.9</v>
      </c>
      <c r="E808" s="160">
        <v>2.1970299999999998</v>
      </c>
      <c r="F808" s="161">
        <f>((D808-E808)^2)/E808</f>
        <v>0.76570953555481713</v>
      </c>
      <c r="H808" s="61">
        <v>0.9</v>
      </c>
      <c r="N808" s="61">
        <v>0.9</v>
      </c>
      <c r="O808">
        <v>0.76570953555481713</v>
      </c>
    </row>
    <row r="809" spans="1:15" x14ac:dyDescent="0.2">
      <c r="A809" s="155">
        <v>1.84</v>
      </c>
      <c r="B809" s="61">
        <v>2.1970299999999998</v>
      </c>
      <c r="C809" s="144">
        <f>((A809-B809)^2)/B809</f>
        <v>5.8019426635048152E-2</v>
      </c>
      <c r="D809" s="159">
        <v>0.9</v>
      </c>
      <c r="E809" s="160">
        <v>2.1970299999999998</v>
      </c>
      <c r="F809" s="161">
        <f>((D809-E809)^2)/E809</f>
        <v>0.76570953555481713</v>
      </c>
      <c r="H809" s="61">
        <v>0.9</v>
      </c>
      <c r="N809" s="61">
        <v>0.9</v>
      </c>
      <c r="O809">
        <v>0.76570953555481713</v>
      </c>
    </row>
    <row r="810" spans="1:15" x14ac:dyDescent="0.2">
      <c r="A810" s="155">
        <v>0.54</v>
      </c>
      <c r="B810" s="61">
        <v>2.1970299999999998</v>
      </c>
      <c r="C810" s="144">
        <f>((A810-B810)^2)/B810</f>
        <v>1.249754632799734</v>
      </c>
      <c r="D810" s="159">
        <v>0.9</v>
      </c>
      <c r="E810" s="160">
        <v>2.1970299999999998</v>
      </c>
      <c r="F810" s="161">
        <f>((D810-E810)^2)/E810</f>
        <v>0.76570953555481713</v>
      </c>
      <c r="H810" s="61">
        <v>0.9</v>
      </c>
      <c r="N810" s="61">
        <v>0.9</v>
      </c>
      <c r="O810">
        <v>0.76570953555481713</v>
      </c>
    </row>
    <row r="811" spans="1:15" x14ac:dyDescent="0.2">
      <c r="A811" s="155">
        <v>0.96</v>
      </c>
      <c r="B811" s="61">
        <v>2.1970299999999998</v>
      </c>
      <c r="C811" s="144">
        <f>((A811-B811)^2)/B811</f>
        <v>0.69650538267570306</v>
      </c>
      <c r="D811" s="159">
        <v>0.92</v>
      </c>
      <c r="E811" s="160">
        <v>2.1970299999999998</v>
      </c>
      <c r="F811" s="161">
        <f>((D811-E811)^2)/E811</f>
        <v>0.74227735665876193</v>
      </c>
      <c r="H811" s="61">
        <v>0.92</v>
      </c>
      <c r="N811" s="61">
        <v>0.92</v>
      </c>
      <c r="O811">
        <v>0.74227735665876193</v>
      </c>
    </row>
    <row r="812" spans="1:15" x14ac:dyDescent="0.2">
      <c r="A812" s="155">
        <v>0.46</v>
      </c>
      <c r="B812" s="61">
        <v>2.1970299999999998</v>
      </c>
      <c r="C812" s="144">
        <f>((A812-B812)^2)/B812</f>
        <v>1.3733418391646903</v>
      </c>
      <c r="D812" s="159">
        <v>0.92</v>
      </c>
      <c r="E812" s="160">
        <v>2.1970299999999998</v>
      </c>
      <c r="F812" s="161">
        <f>((D812-E812)^2)/E812</f>
        <v>0.74227735665876193</v>
      </c>
      <c r="H812" s="61">
        <v>0.92</v>
      </c>
      <c r="N812" s="61">
        <v>0.92</v>
      </c>
      <c r="O812">
        <v>0.74227735665876193</v>
      </c>
    </row>
    <row r="813" spans="1:15" x14ac:dyDescent="0.2">
      <c r="A813" s="155">
        <v>3.58</v>
      </c>
      <c r="B813" s="61">
        <v>2.1970299999999998</v>
      </c>
      <c r="C813" s="144">
        <f>((A813-B813)^2)/B813</f>
        <v>0.87054160430217198</v>
      </c>
      <c r="D813" s="159">
        <v>0.92</v>
      </c>
      <c r="E813" s="160">
        <v>2.1970299999999998</v>
      </c>
      <c r="F813" s="161">
        <f>((D813-E813)^2)/E813</f>
        <v>0.74227735665876193</v>
      </c>
      <c r="H813" s="61">
        <v>0.92</v>
      </c>
      <c r="N813" s="61">
        <v>0.92</v>
      </c>
      <c r="O813">
        <v>0.74227735665876193</v>
      </c>
    </row>
    <row r="814" spans="1:15" x14ac:dyDescent="0.2">
      <c r="A814" s="155">
        <v>5.6000000000000005</v>
      </c>
      <c r="B814" s="61">
        <v>2.1970299999999998</v>
      </c>
      <c r="C814" s="144">
        <f>((A814-B814)^2)/B814</f>
        <v>5.2708451049371217</v>
      </c>
      <c r="D814" s="159">
        <v>0.92</v>
      </c>
      <c r="E814" s="160">
        <v>2.1970299999999998</v>
      </c>
      <c r="F814" s="161">
        <f>((D814-E814)^2)/E814</f>
        <v>0.74227735665876193</v>
      </c>
      <c r="H814" s="61">
        <v>0.92</v>
      </c>
      <c r="N814" s="61">
        <v>0.92</v>
      </c>
      <c r="O814">
        <v>0.74227735665876193</v>
      </c>
    </row>
    <row r="815" spans="1:15" x14ac:dyDescent="0.2">
      <c r="A815" s="155">
        <v>2.94</v>
      </c>
      <c r="B815" s="61">
        <v>2.1970299999999998</v>
      </c>
      <c r="C815" s="144">
        <f>((A815-B815)^2)/B815</f>
        <v>0.25125028829829371</v>
      </c>
      <c r="D815" s="159">
        <v>0.92</v>
      </c>
      <c r="E815" s="160">
        <v>2.1970299999999998</v>
      </c>
      <c r="F815" s="161">
        <f>((D815-E815)^2)/E815</f>
        <v>0.74227735665876193</v>
      </c>
      <c r="H815" s="61">
        <v>0.92</v>
      </c>
      <c r="N815" s="61">
        <v>0.92</v>
      </c>
      <c r="O815">
        <v>0.74227735665876193</v>
      </c>
    </row>
    <row r="816" spans="1:15" x14ac:dyDescent="0.2">
      <c r="A816" s="155">
        <v>6.16</v>
      </c>
      <c r="B816" s="61">
        <v>2.1970299999999998</v>
      </c>
      <c r="C816" s="144">
        <f>((A816-B816)^2)/B816</f>
        <v>7.1483462769739159</v>
      </c>
      <c r="D816" s="159">
        <v>0.92</v>
      </c>
      <c r="E816" s="160">
        <v>2.1970299999999998</v>
      </c>
      <c r="F816" s="161">
        <f>((D816-E816)^2)/E816</f>
        <v>0.74227735665876193</v>
      </c>
      <c r="H816" s="61">
        <v>0.92</v>
      </c>
      <c r="N816" s="61">
        <v>0.92</v>
      </c>
      <c r="O816">
        <v>0.74227735665876193</v>
      </c>
    </row>
    <row r="817" spans="1:15" x14ac:dyDescent="0.2">
      <c r="A817" s="155">
        <v>0.34</v>
      </c>
      <c r="B817" s="61">
        <v>2.1970299999999998</v>
      </c>
      <c r="C817" s="144">
        <f>((A817-B817)^2)/B817</f>
        <v>1.5696464868026379</v>
      </c>
      <c r="D817" s="159">
        <v>0.92</v>
      </c>
      <c r="E817" s="160">
        <v>2.1970299999999998</v>
      </c>
      <c r="F817" s="161">
        <f>((D817-E817)^2)/E817</f>
        <v>0.74227735665876193</v>
      </c>
      <c r="H817" s="61">
        <v>0.92</v>
      </c>
      <c r="N817" s="61">
        <v>0.92</v>
      </c>
      <c r="O817">
        <v>0.74227735665876193</v>
      </c>
    </row>
    <row r="818" spans="1:15" x14ac:dyDescent="0.2">
      <c r="A818" s="155">
        <v>0.6</v>
      </c>
      <c r="B818" s="61">
        <v>2.1970299999999998</v>
      </c>
      <c r="C818" s="144">
        <f>((A818-B818)^2)/B818</f>
        <v>1.1608875713576963</v>
      </c>
      <c r="D818" s="159">
        <v>0.92</v>
      </c>
      <c r="E818" s="160">
        <v>2.1970299999999998</v>
      </c>
      <c r="F818" s="161">
        <f>((D818-E818)^2)/E818</f>
        <v>0.74227735665876193</v>
      </c>
      <c r="H818" s="61">
        <v>0.92</v>
      </c>
      <c r="N818" s="61">
        <v>0.92</v>
      </c>
      <c r="O818">
        <v>0.74227735665876193</v>
      </c>
    </row>
    <row r="819" spans="1:15" x14ac:dyDescent="0.2">
      <c r="A819" s="155">
        <v>5.38</v>
      </c>
      <c r="B819" s="61">
        <v>2.1970299999999998</v>
      </c>
      <c r="C819" s="144">
        <f>((A819-B819)^2)/B819</f>
        <v>4.6113608011269767</v>
      </c>
      <c r="D819" s="159">
        <v>0.92</v>
      </c>
      <c r="E819" s="160">
        <v>2.1970299999999998</v>
      </c>
      <c r="F819" s="161">
        <f>((D819-E819)^2)/E819</f>
        <v>0.74227735665876193</v>
      </c>
      <c r="H819" s="61">
        <v>0.92</v>
      </c>
      <c r="N819" s="61">
        <v>0.92</v>
      </c>
      <c r="O819">
        <v>0.74227735665876193</v>
      </c>
    </row>
    <row r="820" spans="1:15" x14ac:dyDescent="0.2">
      <c r="A820" s="155">
        <v>1.1200000000000001</v>
      </c>
      <c r="B820" s="61">
        <v>2.1970299999999998</v>
      </c>
      <c r="C820" s="144">
        <f>((A820-B820)^2)/B820</f>
        <v>0.52798260419748455</v>
      </c>
      <c r="D820" s="159">
        <v>0.92</v>
      </c>
      <c r="E820" s="160">
        <v>2.1970299999999998</v>
      </c>
      <c r="F820" s="161">
        <f>((D820-E820)^2)/E820</f>
        <v>0.74227735665876193</v>
      </c>
      <c r="H820" s="61">
        <v>0.92</v>
      </c>
      <c r="N820" s="61">
        <v>0.92</v>
      </c>
      <c r="O820">
        <v>0.74227735665876193</v>
      </c>
    </row>
    <row r="821" spans="1:15" x14ac:dyDescent="0.2">
      <c r="A821" s="155">
        <v>0.64</v>
      </c>
      <c r="B821" s="61">
        <v>2.1970299999999998</v>
      </c>
      <c r="C821" s="144">
        <f>((A821-B821)^2)/B821</f>
        <v>1.1034635034114233</v>
      </c>
      <c r="D821" s="159">
        <v>0.92</v>
      </c>
      <c r="E821" s="160">
        <v>2.1970299999999998</v>
      </c>
      <c r="F821" s="161">
        <f>((D821-E821)^2)/E821</f>
        <v>0.74227735665876193</v>
      </c>
      <c r="H821" s="61">
        <v>0.92</v>
      </c>
      <c r="N821" s="61">
        <v>0.92</v>
      </c>
      <c r="O821">
        <v>0.74227735665876193</v>
      </c>
    </row>
    <row r="822" spans="1:15" x14ac:dyDescent="0.2">
      <c r="A822" s="155">
        <v>3.8000000000000003</v>
      </c>
      <c r="B822" s="61">
        <v>2.1970299999999998</v>
      </c>
      <c r="C822" s="144">
        <f>((A822-B822)^2)/B822</f>
        <v>1.1695392511253837</v>
      </c>
      <c r="D822" s="159">
        <v>0.92</v>
      </c>
      <c r="E822" s="160">
        <v>2.1970299999999998</v>
      </c>
      <c r="F822" s="161">
        <f>((D822-E822)^2)/E822</f>
        <v>0.74227735665876193</v>
      </c>
      <c r="H822" s="61">
        <v>0.92</v>
      </c>
      <c r="N822" s="61">
        <v>0.92</v>
      </c>
      <c r="O822">
        <v>0.74227735665876193</v>
      </c>
    </row>
    <row r="823" spans="1:15" x14ac:dyDescent="0.2">
      <c r="A823" s="155">
        <v>0.26</v>
      </c>
      <c r="B823" s="61">
        <v>2.1970299999999998</v>
      </c>
      <c r="C823" s="144">
        <f>((A823-B823)^2)/B823</f>
        <v>1.7077988106216118</v>
      </c>
      <c r="D823" s="159">
        <v>0.94000000000000006</v>
      </c>
      <c r="E823" s="160">
        <v>2.1970299999999998</v>
      </c>
      <c r="F823" s="161">
        <f>((D823-E823)^2)/E823</f>
        <v>0.71920930569905728</v>
      </c>
      <c r="H823" s="61">
        <v>0.94000000000000006</v>
      </c>
      <c r="N823" s="61">
        <v>0.94000000000000006</v>
      </c>
      <c r="O823">
        <v>0.71920930569905728</v>
      </c>
    </row>
    <row r="824" spans="1:15" x14ac:dyDescent="0.2">
      <c r="A824" s="155">
        <v>14.540000000000001</v>
      </c>
      <c r="B824" s="61">
        <v>2.1970299999999998</v>
      </c>
      <c r="C824" s="144">
        <f>((A824-B824)^2)/B824</f>
        <v>69.343117035679995</v>
      </c>
      <c r="D824" s="159">
        <v>0.94000000000000006</v>
      </c>
      <c r="E824" s="160">
        <v>2.1970299999999998</v>
      </c>
      <c r="F824" s="161">
        <f>((D824-E824)^2)/E824</f>
        <v>0.71920930569905728</v>
      </c>
      <c r="H824" s="61">
        <v>0.94000000000000006</v>
      </c>
      <c r="N824" s="61">
        <v>0.94000000000000006</v>
      </c>
      <c r="O824">
        <v>0.71920930569905728</v>
      </c>
    </row>
    <row r="825" spans="1:15" x14ac:dyDescent="0.2">
      <c r="A825" s="155">
        <v>0.38</v>
      </c>
      <c r="B825" s="61">
        <v>2.1970299999999998</v>
      </c>
      <c r="C825" s="144">
        <f>((A825-B825)^2)/B825</f>
        <v>1.5027550925112538</v>
      </c>
      <c r="D825" s="159">
        <v>0.94000000000000006</v>
      </c>
      <c r="E825" s="160">
        <v>2.1970299999999998</v>
      </c>
      <c r="F825" s="161">
        <f>((D825-E825)^2)/E825</f>
        <v>0.71920930569905728</v>
      </c>
      <c r="H825" s="61">
        <v>0.94000000000000006</v>
      </c>
      <c r="N825" s="61">
        <v>0.94000000000000006</v>
      </c>
      <c r="O825">
        <v>0.71920930569905728</v>
      </c>
    </row>
    <row r="826" spans="1:15" x14ac:dyDescent="0.2">
      <c r="A826" s="155">
        <v>0.70000000000000007</v>
      </c>
      <c r="B826" s="61">
        <v>2.1970299999999998</v>
      </c>
      <c r="C826" s="144">
        <f>((A826-B826)^2)/B826</f>
        <v>1.0200583610146421</v>
      </c>
      <c r="D826" s="159">
        <v>0.94000000000000006</v>
      </c>
      <c r="E826" s="160">
        <v>2.1970299999999998</v>
      </c>
      <c r="F826" s="161">
        <f>((D826-E826)^2)/E826</f>
        <v>0.71920930569905728</v>
      </c>
      <c r="H826" s="61">
        <v>0.94000000000000006</v>
      </c>
      <c r="N826" s="61">
        <v>0.94000000000000006</v>
      </c>
      <c r="O826">
        <v>0.71920930569905728</v>
      </c>
    </row>
    <row r="827" spans="1:15" x14ac:dyDescent="0.2">
      <c r="A827" s="155">
        <v>14.040000000000001</v>
      </c>
      <c r="B827" s="61">
        <v>2.1970299999999998</v>
      </c>
      <c r="C827" s="144">
        <f>((A827-B827)^2)/B827</f>
        <v>63.838881772620333</v>
      </c>
      <c r="D827" s="159">
        <v>0.94000000000000006</v>
      </c>
      <c r="E827" s="160">
        <v>2.1970299999999998</v>
      </c>
      <c r="F827" s="161">
        <f>((D827-E827)^2)/E827</f>
        <v>0.71920930569905728</v>
      </c>
      <c r="H827" s="61">
        <v>0.94000000000000006</v>
      </c>
      <c r="N827" s="61">
        <v>0.94000000000000006</v>
      </c>
      <c r="O827">
        <v>0.71920930569905728</v>
      </c>
    </row>
    <row r="828" spans="1:15" x14ac:dyDescent="0.2">
      <c r="A828" s="155">
        <v>4.0200000000000005</v>
      </c>
      <c r="B828" s="61">
        <v>2.1970299999999998</v>
      </c>
      <c r="C828" s="144">
        <f>((A828-B828)^2)/B828</f>
        <v>1.5125963782469982</v>
      </c>
      <c r="D828" s="159">
        <v>0.94000000000000006</v>
      </c>
      <c r="E828" s="160">
        <v>2.1970299999999998</v>
      </c>
      <c r="F828" s="161">
        <f>((D828-E828)^2)/E828</f>
        <v>0.71920930569905728</v>
      </c>
      <c r="H828" s="61">
        <v>0.94000000000000006</v>
      </c>
      <c r="N828" s="61">
        <v>0.94000000000000006</v>
      </c>
      <c r="O828">
        <v>0.71920930569905728</v>
      </c>
    </row>
    <row r="829" spans="1:15" x14ac:dyDescent="0.2">
      <c r="A829" s="155">
        <v>0.72</v>
      </c>
      <c r="B829" s="61">
        <v>2.1970299999999998</v>
      </c>
      <c r="C829" s="144">
        <f>((A829-B829)^2)/B829</f>
        <v>0.99298490275508289</v>
      </c>
      <c r="D829" s="159">
        <v>0.94000000000000006</v>
      </c>
      <c r="E829" s="160">
        <v>2.1970299999999998</v>
      </c>
      <c r="F829" s="161">
        <f>((D829-E829)^2)/E829</f>
        <v>0.71920930569905728</v>
      </c>
      <c r="H829" s="61">
        <v>0.94000000000000006</v>
      </c>
      <c r="N829" s="61">
        <v>0.94000000000000006</v>
      </c>
      <c r="O829">
        <v>0.71920930569905728</v>
      </c>
    </row>
    <row r="830" spans="1:15" x14ac:dyDescent="0.2">
      <c r="A830" s="155">
        <v>1.02</v>
      </c>
      <c r="B830" s="61">
        <v>2.1970299999999998</v>
      </c>
      <c r="C830" s="144">
        <f>((A830-B830)^2)/B830</f>
        <v>0.63057838122374277</v>
      </c>
      <c r="D830" s="159">
        <v>0.94000000000000006</v>
      </c>
      <c r="E830" s="160">
        <v>2.1970299999999998</v>
      </c>
      <c r="F830" s="161">
        <f>((D830-E830)^2)/E830</f>
        <v>0.71920930569905728</v>
      </c>
      <c r="H830" s="61">
        <v>0.94000000000000006</v>
      </c>
      <c r="N830" s="61">
        <v>0.94000000000000006</v>
      </c>
      <c r="O830">
        <v>0.71920930569905728</v>
      </c>
    </row>
    <row r="831" spans="1:15" x14ac:dyDescent="0.2">
      <c r="A831" s="155">
        <v>4.8600000000000003</v>
      </c>
      <c r="B831" s="61">
        <v>2.1970299999999998</v>
      </c>
      <c r="C831" s="144">
        <f>((A831-B831)^2)/B831</f>
        <v>3.2277252567784704</v>
      </c>
      <c r="D831" s="159">
        <v>0.94000000000000006</v>
      </c>
      <c r="E831" s="160">
        <v>2.1970299999999998</v>
      </c>
      <c r="F831" s="161">
        <f>((D831-E831)^2)/E831</f>
        <v>0.71920930569905728</v>
      </c>
      <c r="H831" s="61">
        <v>0.94000000000000006</v>
      </c>
      <c r="N831" s="61">
        <v>0.94000000000000006</v>
      </c>
      <c r="O831">
        <v>0.71920930569905728</v>
      </c>
    </row>
    <row r="832" spans="1:15" x14ac:dyDescent="0.2">
      <c r="A832" s="155">
        <v>15.9</v>
      </c>
      <c r="B832" s="61">
        <v>2.1970299999999998</v>
      </c>
      <c r="C832" s="144">
        <f>((A832-B832)^2)/B832</f>
        <v>85.466009485942394</v>
      </c>
      <c r="D832" s="159">
        <v>0.94000000000000006</v>
      </c>
      <c r="E832" s="160">
        <v>2.1970299999999998</v>
      </c>
      <c r="F832" s="161">
        <f>((D832-E832)^2)/E832</f>
        <v>0.71920930569905728</v>
      </c>
      <c r="H832" s="61">
        <v>0.94000000000000006</v>
      </c>
      <c r="N832" s="61">
        <v>0.94000000000000006</v>
      </c>
      <c r="O832">
        <v>0.71920930569905728</v>
      </c>
    </row>
    <row r="833" spans="1:15" x14ac:dyDescent="0.2">
      <c r="A833" s="155">
        <v>2.52</v>
      </c>
      <c r="B833" s="61">
        <v>2.1970299999999998</v>
      </c>
      <c r="C833" s="144">
        <f>((A833-B833)^2)/B833</f>
        <v>4.7477558749766793E-2</v>
      </c>
      <c r="D833" s="159">
        <v>0.94000000000000006</v>
      </c>
      <c r="E833" s="160">
        <v>2.1970299999999998</v>
      </c>
      <c r="F833" s="161">
        <f>((D833-E833)^2)/E833</f>
        <v>0.71920930569905728</v>
      </c>
      <c r="H833" s="61">
        <v>0.94000000000000006</v>
      </c>
      <c r="N833" s="61">
        <v>0.94000000000000006</v>
      </c>
      <c r="O833">
        <v>0.71920930569905728</v>
      </c>
    </row>
    <row r="834" spans="1:15" x14ac:dyDescent="0.2">
      <c r="A834" s="155">
        <v>7.86</v>
      </c>
      <c r="B834" s="61">
        <v>2.1970299999999998</v>
      </c>
      <c r="C834" s="144">
        <f>((A834-B834)^2)/B834</f>
        <v>14.596627820694305</v>
      </c>
      <c r="D834" s="159">
        <v>0.94000000000000006</v>
      </c>
      <c r="E834" s="160">
        <v>2.1970299999999998</v>
      </c>
      <c r="F834" s="161">
        <f>((D834-E834)^2)/E834</f>
        <v>0.71920930569905728</v>
      </c>
      <c r="H834" s="61">
        <v>0.94000000000000006</v>
      </c>
      <c r="N834" s="61">
        <v>0.94000000000000006</v>
      </c>
      <c r="O834">
        <v>0.71920930569905728</v>
      </c>
    </row>
    <row r="835" spans="1:15" x14ac:dyDescent="0.2">
      <c r="A835" s="155">
        <v>1.6400000000000001</v>
      </c>
      <c r="B835" s="61">
        <v>2.1970299999999998</v>
      </c>
      <c r="C835" s="144">
        <f>((A835-B835)^2)/B835</f>
        <v>0.14122812201016813</v>
      </c>
      <c r="D835" s="159">
        <v>0.94000000000000006</v>
      </c>
      <c r="E835" s="160">
        <v>2.1970299999999998</v>
      </c>
      <c r="F835" s="161">
        <f>((D835-E835)^2)/E835</f>
        <v>0.71920930569905728</v>
      </c>
      <c r="H835" s="61">
        <v>0.94000000000000006</v>
      </c>
      <c r="N835" s="61">
        <v>0.94000000000000006</v>
      </c>
      <c r="O835">
        <v>0.71920930569905728</v>
      </c>
    </row>
    <row r="836" spans="1:15" x14ac:dyDescent="0.2">
      <c r="A836" s="155">
        <v>0.46</v>
      </c>
      <c r="B836" s="61">
        <v>2.1970299999999998</v>
      </c>
      <c r="C836" s="144">
        <f>((A836-B836)^2)/B836</f>
        <v>1.3733418391646903</v>
      </c>
      <c r="D836" s="159">
        <v>0.94000000000000006</v>
      </c>
      <c r="E836" s="160">
        <v>2.1970299999999998</v>
      </c>
      <c r="F836" s="161">
        <f>((D836-E836)^2)/E836</f>
        <v>0.71920930569905728</v>
      </c>
      <c r="H836" s="61">
        <v>0.94000000000000006</v>
      </c>
      <c r="N836" s="61">
        <v>0.94000000000000006</v>
      </c>
      <c r="O836">
        <v>0.71920930569905728</v>
      </c>
    </row>
    <row r="837" spans="1:15" x14ac:dyDescent="0.2">
      <c r="A837" s="155">
        <v>3.2600000000000002</v>
      </c>
      <c r="B837" s="61">
        <v>2.1970299999999998</v>
      </c>
      <c r="C837" s="144">
        <f>((A837-B837)^2)/B837</f>
        <v>0.51428757044737716</v>
      </c>
      <c r="D837" s="159">
        <v>0.94000000000000006</v>
      </c>
      <c r="E837" s="160">
        <v>2.1970299999999998</v>
      </c>
      <c r="F837" s="161">
        <f>((D837-E837)^2)/E837</f>
        <v>0.71920930569905728</v>
      </c>
      <c r="H837" s="61">
        <v>0.94000000000000006</v>
      </c>
      <c r="N837" s="61">
        <v>0.94000000000000006</v>
      </c>
      <c r="O837">
        <v>0.71920930569905728</v>
      </c>
    </row>
    <row r="838" spans="1:15" x14ac:dyDescent="0.2">
      <c r="A838" s="155">
        <v>0.42</v>
      </c>
      <c r="B838" s="61">
        <v>2.1970299999999998</v>
      </c>
      <c r="C838" s="144">
        <f>((A838-B838)^2)/B838</f>
        <v>1.4373202099652713</v>
      </c>
      <c r="D838" s="159">
        <v>0.94000000000000006</v>
      </c>
      <c r="E838" s="160">
        <v>2.1970299999999998</v>
      </c>
      <c r="F838" s="161">
        <f>((D838-E838)^2)/E838</f>
        <v>0.71920930569905728</v>
      </c>
      <c r="H838" s="61">
        <v>0.94000000000000006</v>
      </c>
      <c r="N838" s="61">
        <v>0.94000000000000006</v>
      </c>
      <c r="O838">
        <v>0.71920930569905728</v>
      </c>
    </row>
    <row r="839" spans="1:15" x14ac:dyDescent="0.2">
      <c r="A839" s="155">
        <v>6</v>
      </c>
      <c r="B839" s="61">
        <v>2.1970299999999998</v>
      </c>
      <c r="C839" s="144">
        <f>((A839-B839)^2)/B839</f>
        <v>6.5827871357696539</v>
      </c>
      <c r="D839" s="159">
        <v>0.94000000000000006</v>
      </c>
      <c r="E839" s="160">
        <v>2.1970299999999998</v>
      </c>
      <c r="F839" s="161">
        <f>((D839-E839)^2)/E839</f>
        <v>0.71920930569905728</v>
      </c>
      <c r="H839" s="61">
        <v>0.94000000000000006</v>
      </c>
      <c r="N839" s="61">
        <v>0.94000000000000006</v>
      </c>
      <c r="O839">
        <v>0.71920930569905728</v>
      </c>
    </row>
    <row r="840" spans="1:15" x14ac:dyDescent="0.2">
      <c r="A840" s="155">
        <v>0.34</v>
      </c>
      <c r="B840" s="61">
        <v>2.1970299999999998</v>
      </c>
      <c r="C840" s="144">
        <f>((A840-B840)^2)/B840</f>
        <v>1.5696464868026379</v>
      </c>
      <c r="D840" s="159">
        <v>0.96</v>
      </c>
      <c r="E840" s="160">
        <v>2.1970299999999998</v>
      </c>
      <c r="F840" s="161">
        <f>((D840-E840)^2)/E840</f>
        <v>0.69650538267570306</v>
      </c>
      <c r="H840" s="61">
        <v>0.96</v>
      </c>
      <c r="N840" s="61">
        <v>0.96</v>
      </c>
      <c r="O840">
        <v>0.69650538267570306</v>
      </c>
    </row>
    <row r="841" spans="1:15" x14ac:dyDescent="0.2">
      <c r="A841" s="155">
        <v>19.46</v>
      </c>
      <c r="B841" s="61">
        <v>2.1970299999999998</v>
      </c>
      <c r="C841" s="144">
        <f>((A841-B841)^2)/B841</f>
        <v>135.64226852655636</v>
      </c>
      <c r="D841" s="159">
        <v>0.96</v>
      </c>
      <c r="E841" s="160">
        <v>2.1970299999999998</v>
      </c>
      <c r="F841" s="161">
        <f>((D841-E841)^2)/E841</f>
        <v>0.69650538267570306</v>
      </c>
      <c r="H841" s="61">
        <v>0.96</v>
      </c>
      <c r="N841" s="61">
        <v>0.96</v>
      </c>
      <c r="O841">
        <v>0.69650538267570306</v>
      </c>
    </row>
    <row r="842" spans="1:15" x14ac:dyDescent="0.2">
      <c r="A842" s="155">
        <v>3.18</v>
      </c>
      <c r="B842" s="61">
        <v>2.1970299999999998</v>
      </c>
      <c r="C842" s="144">
        <f>((A842-B842)^2)/B842</f>
        <v>0.43978917943769574</v>
      </c>
      <c r="D842" s="159">
        <v>0.96</v>
      </c>
      <c r="E842" s="160">
        <v>2.1970299999999998</v>
      </c>
      <c r="F842" s="161">
        <f>((D842-E842)^2)/E842</f>
        <v>0.69650538267570306</v>
      </c>
      <c r="H842" s="61">
        <v>0.96</v>
      </c>
      <c r="N842" s="61">
        <v>0.96</v>
      </c>
      <c r="O842">
        <v>0.69650538267570306</v>
      </c>
    </row>
    <row r="843" spans="1:15" x14ac:dyDescent="0.2">
      <c r="A843" s="155">
        <v>1.1200000000000001</v>
      </c>
      <c r="B843" s="61">
        <v>2.1970299999999998</v>
      </c>
      <c r="C843" s="144">
        <f>((A843-B843)^2)/B843</f>
        <v>0.52798260419748455</v>
      </c>
      <c r="D843" s="159">
        <v>0.96</v>
      </c>
      <c r="E843" s="160">
        <v>2.1970299999999998</v>
      </c>
      <c r="F843" s="161">
        <f>((D843-E843)^2)/E843</f>
        <v>0.69650538267570306</v>
      </c>
      <c r="H843" s="61">
        <v>0.96</v>
      </c>
      <c r="N843" s="61">
        <v>0.96</v>
      </c>
      <c r="O843">
        <v>0.69650538267570306</v>
      </c>
    </row>
    <row r="844" spans="1:15" x14ac:dyDescent="0.2">
      <c r="A844" s="155">
        <v>15.68</v>
      </c>
      <c r="B844" s="61">
        <v>2.1970299999999998</v>
      </c>
      <c r="C844" s="144">
        <f>((A844-B844)^2)/B844</f>
        <v>82.74374042270702</v>
      </c>
      <c r="D844" s="159">
        <v>0.96</v>
      </c>
      <c r="E844" s="160">
        <v>2.1970299999999998</v>
      </c>
      <c r="F844" s="161">
        <f>((D844-E844)^2)/E844</f>
        <v>0.69650538267570306</v>
      </c>
      <c r="H844" s="61">
        <v>0.96</v>
      </c>
      <c r="N844" s="61">
        <v>0.96</v>
      </c>
      <c r="O844">
        <v>0.69650538267570306</v>
      </c>
    </row>
    <row r="845" spans="1:15" x14ac:dyDescent="0.2">
      <c r="A845" s="155">
        <v>4.8</v>
      </c>
      <c r="B845" s="61">
        <v>2.1970299999999998</v>
      </c>
      <c r="C845" s="144">
        <f>((A845-B845)^2)/B845</f>
        <v>3.0839145668925778</v>
      </c>
      <c r="D845" s="159">
        <v>0.96</v>
      </c>
      <c r="E845" s="160">
        <v>2.1970299999999998</v>
      </c>
      <c r="F845" s="161">
        <f>((D845-E845)^2)/E845</f>
        <v>0.69650538267570306</v>
      </c>
      <c r="H845" s="61">
        <v>0.96</v>
      </c>
      <c r="N845" s="61">
        <v>0.96</v>
      </c>
      <c r="O845">
        <v>0.69650538267570306</v>
      </c>
    </row>
    <row r="846" spans="1:15" x14ac:dyDescent="0.2">
      <c r="A846" s="155">
        <v>1.58</v>
      </c>
      <c r="B846" s="61">
        <v>2.1970299999999998</v>
      </c>
      <c r="C846" s="144">
        <f>((A846-B846)^2)/B846</f>
        <v>0.17329122538153768</v>
      </c>
      <c r="D846" s="159">
        <v>0.96</v>
      </c>
      <c r="E846" s="160">
        <v>2.1970299999999998</v>
      </c>
      <c r="F846" s="161">
        <f>((D846-E846)^2)/E846</f>
        <v>0.69650538267570306</v>
      </c>
      <c r="H846" s="61">
        <v>0.96</v>
      </c>
      <c r="N846" s="61">
        <v>0.96</v>
      </c>
      <c r="O846">
        <v>0.69650538267570306</v>
      </c>
    </row>
    <row r="847" spans="1:15" x14ac:dyDescent="0.2">
      <c r="A847" s="155">
        <v>2.1</v>
      </c>
      <c r="B847" s="61">
        <v>2.1970299999999998</v>
      </c>
      <c r="C847" s="144">
        <f>((A847-B847)^2)/B847</f>
        <v>4.2852491317824284E-3</v>
      </c>
      <c r="D847" s="159">
        <v>0.96</v>
      </c>
      <c r="E847" s="160">
        <v>2.1970299999999998</v>
      </c>
      <c r="F847" s="161">
        <f>((D847-E847)^2)/E847</f>
        <v>0.69650538267570306</v>
      </c>
      <c r="H847" s="61">
        <v>0.96</v>
      </c>
      <c r="N847" s="61">
        <v>0.96</v>
      </c>
      <c r="O847">
        <v>0.69650538267570306</v>
      </c>
    </row>
    <row r="848" spans="1:15" x14ac:dyDescent="0.2">
      <c r="A848" s="155">
        <v>4.72</v>
      </c>
      <c r="B848" s="61">
        <v>2.1970299999999998</v>
      </c>
      <c r="C848" s="144">
        <f>((A848-B848)^2)/B848</f>
        <v>2.8972647714869622</v>
      </c>
      <c r="D848" s="159">
        <v>0.96</v>
      </c>
      <c r="E848" s="160">
        <v>2.1970299999999998</v>
      </c>
      <c r="F848" s="161">
        <f>((D848-E848)^2)/E848</f>
        <v>0.69650538267570306</v>
      </c>
      <c r="H848" s="61">
        <v>0.96</v>
      </c>
      <c r="N848" s="61">
        <v>0.96</v>
      </c>
      <c r="O848">
        <v>0.69650538267570306</v>
      </c>
    </row>
    <row r="849" spans="1:15" x14ac:dyDescent="0.2">
      <c r="A849" s="155">
        <v>0.68</v>
      </c>
      <c r="B849" s="61">
        <v>2.1970299999999998</v>
      </c>
      <c r="C849" s="144">
        <f>((A849-B849)^2)/B849</f>
        <v>1.0474959472105521</v>
      </c>
      <c r="D849" s="159">
        <v>0.96</v>
      </c>
      <c r="E849" s="160">
        <v>2.1970299999999998</v>
      </c>
      <c r="F849" s="161">
        <f>((D849-E849)^2)/E849</f>
        <v>0.69650538267570306</v>
      </c>
      <c r="H849" s="61">
        <v>0.96</v>
      </c>
      <c r="N849" s="61">
        <v>0.96</v>
      </c>
      <c r="O849">
        <v>0.69650538267570306</v>
      </c>
    </row>
    <row r="850" spans="1:15" x14ac:dyDescent="0.2">
      <c r="A850" s="155">
        <v>12.14</v>
      </c>
      <c r="B850" s="61">
        <v>2.1970299999999998</v>
      </c>
      <c r="C850" s="144">
        <f>((A850-B850)^2)/B850</f>
        <v>44.998317010191045</v>
      </c>
      <c r="D850" s="159">
        <v>0.96</v>
      </c>
      <c r="E850" s="160">
        <v>2.1970299999999998</v>
      </c>
      <c r="F850" s="161">
        <f>((D850-E850)^2)/E850</f>
        <v>0.69650538267570306</v>
      </c>
      <c r="H850" s="61">
        <v>0.96</v>
      </c>
      <c r="N850" s="61">
        <v>0.96</v>
      </c>
      <c r="O850">
        <v>0.69650538267570306</v>
      </c>
    </row>
    <row r="851" spans="1:15" x14ac:dyDescent="0.2">
      <c r="A851" s="155">
        <v>11.64</v>
      </c>
      <c r="B851" s="61">
        <v>2.1970299999999998</v>
      </c>
      <c r="C851" s="144">
        <f>((A851-B851)^2)/B851</f>
        <v>40.586465556182674</v>
      </c>
      <c r="D851" s="159">
        <v>0.96</v>
      </c>
      <c r="E851" s="160">
        <v>2.1970299999999998</v>
      </c>
      <c r="F851" s="161">
        <f>((D851-E851)^2)/E851</f>
        <v>0.69650538267570306</v>
      </c>
      <c r="H851" s="61">
        <v>0.96</v>
      </c>
      <c r="N851" s="61">
        <v>0.96</v>
      </c>
      <c r="O851">
        <v>0.69650538267570306</v>
      </c>
    </row>
    <row r="852" spans="1:15" x14ac:dyDescent="0.2">
      <c r="A852" s="155">
        <v>0.62</v>
      </c>
      <c r="B852" s="61">
        <v>2.1970299999999998</v>
      </c>
      <c r="C852" s="144">
        <f>((A852-B852)^2)/B852</f>
        <v>1.1319934734163846</v>
      </c>
      <c r="D852" s="159">
        <v>0.96</v>
      </c>
      <c r="E852" s="160">
        <v>2.1970299999999998</v>
      </c>
      <c r="F852" s="161">
        <f>((D852-E852)^2)/E852</f>
        <v>0.69650538267570306</v>
      </c>
      <c r="H852" s="61">
        <v>0.96</v>
      </c>
      <c r="N852" s="61">
        <v>0.96</v>
      </c>
      <c r="O852">
        <v>0.69650538267570306</v>
      </c>
    </row>
    <row r="853" spans="1:15" x14ac:dyDescent="0.2">
      <c r="A853" s="155">
        <v>0.64</v>
      </c>
      <c r="B853" s="61">
        <v>2.1970299999999998</v>
      </c>
      <c r="C853" s="144">
        <f>((A853-B853)^2)/B853</f>
        <v>1.1034635034114233</v>
      </c>
      <c r="D853" s="159">
        <v>0.98</v>
      </c>
      <c r="E853" s="160">
        <v>2.1970299999999998</v>
      </c>
      <c r="F853" s="161">
        <f>((D853-E853)^2)/E853</f>
        <v>0.67416558758869916</v>
      </c>
      <c r="H853" s="61">
        <v>0.98</v>
      </c>
      <c r="N853" s="61">
        <v>0.98</v>
      </c>
      <c r="O853">
        <v>0.67416558758869916</v>
      </c>
    </row>
    <row r="854" spans="1:15" x14ac:dyDescent="0.2">
      <c r="A854" s="155">
        <v>12.68</v>
      </c>
      <c r="B854" s="61">
        <v>2.1970299999999998</v>
      </c>
      <c r="C854" s="144">
        <f>((A854-B854)^2)/B854</f>
        <v>50.018734391838073</v>
      </c>
      <c r="D854" s="159">
        <v>0.98</v>
      </c>
      <c r="E854" s="160">
        <v>2.1970299999999998</v>
      </c>
      <c r="F854" s="161">
        <f>((D854-E854)^2)/E854</f>
        <v>0.67416558758869916</v>
      </c>
      <c r="H854" s="61">
        <v>0.98</v>
      </c>
      <c r="N854" s="61">
        <v>0.98</v>
      </c>
      <c r="O854">
        <v>0.67416558758869916</v>
      </c>
    </row>
    <row r="855" spans="1:15" x14ac:dyDescent="0.2">
      <c r="A855" s="155">
        <v>0.48</v>
      </c>
      <c r="B855" s="61">
        <v>2.1970299999999998</v>
      </c>
      <c r="C855" s="144">
        <f>((A855-B855)^2)/B855</f>
        <v>1.3418988456689256</v>
      </c>
      <c r="D855" s="159">
        <v>0.98</v>
      </c>
      <c r="E855" s="160">
        <v>2.1970299999999998</v>
      </c>
      <c r="F855" s="161">
        <f>((D855-E855)^2)/E855</f>
        <v>0.67416558758869916</v>
      </c>
      <c r="H855" s="61">
        <v>0.98</v>
      </c>
      <c r="N855" s="61">
        <v>0.98</v>
      </c>
      <c r="O855">
        <v>0.67416558758869916</v>
      </c>
    </row>
    <row r="856" spans="1:15" x14ac:dyDescent="0.2">
      <c r="A856" s="155">
        <v>0.22</v>
      </c>
      <c r="B856" s="61">
        <v>2.1970299999999998</v>
      </c>
      <c r="C856" s="144">
        <f>((A856-B856)^2)/B856</f>
        <v>1.7790597401492012</v>
      </c>
      <c r="D856" s="159">
        <v>0.98</v>
      </c>
      <c r="E856" s="160">
        <v>2.1970299999999998</v>
      </c>
      <c r="F856" s="161">
        <f>((D856-E856)^2)/E856</f>
        <v>0.67416558758869916</v>
      </c>
      <c r="H856" s="61">
        <v>0.98</v>
      </c>
      <c r="N856" s="61">
        <v>0.98</v>
      </c>
      <c r="O856">
        <v>0.67416558758869916</v>
      </c>
    </row>
    <row r="857" spans="1:15" x14ac:dyDescent="0.2">
      <c r="A857" s="155">
        <v>1.24</v>
      </c>
      <c r="B857" s="61">
        <v>2.1970299999999998</v>
      </c>
      <c r="C857" s="144">
        <f>((A857-B857)^2)/B857</f>
        <v>0.41688389366553924</v>
      </c>
      <c r="D857" s="159">
        <v>0.98</v>
      </c>
      <c r="E857" s="160">
        <v>2.1970299999999998</v>
      </c>
      <c r="F857" s="161">
        <f>((D857-E857)^2)/E857</f>
        <v>0.67416558758869916</v>
      </c>
      <c r="H857" s="61">
        <v>0.98</v>
      </c>
      <c r="N857" s="61">
        <v>0.98</v>
      </c>
      <c r="O857">
        <v>0.67416558758869916</v>
      </c>
    </row>
    <row r="858" spans="1:15" x14ac:dyDescent="0.2">
      <c r="A858" s="155">
        <v>3.2</v>
      </c>
      <c r="B858" s="61">
        <v>2.1970299999999998</v>
      </c>
      <c r="C858" s="144">
        <f>((A858-B858)^2)/B858</f>
        <v>0.45786758528559046</v>
      </c>
      <c r="D858" s="159">
        <v>0.98</v>
      </c>
      <c r="E858" s="160">
        <v>2.1970299999999998</v>
      </c>
      <c r="F858" s="161">
        <f>((D858-E858)^2)/E858</f>
        <v>0.67416558758869916</v>
      </c>
      <c r="H858" s="61">
        <v>0.98</v>
      </c>
      <c r="N858" s="61">
        <v>0.98</v>
      </c>
      <c r="O858">
        <v>0.67416558758869916</v>
      </c>
    </row>
    <row r="859" spans="1:15" x14ac:dyDescent="0.2">
      <c r="A859" s="155">
        <v>0.14000000000000001</v>
      </c>
      <c r="B859" s="61">
        <v>2.1970299999999998</v>
      </c>
      <c r="C859" s="144">
        <f>((A859-B859)^2)/B859</f>
        <v>1.9259511344405853</v>
      </c>
      <c r="D859" s="159">
        <v>0.98</v>
      </c>
      <c r="E859" s="160">
        <v>2.1970299999999998</v>
      </c>
      <c r="F859" s="161">
        <f>((D859-E859)^2)/E859</f>
        <v>0.67416558758869916</v>
      </c>
      <c r="H859" s="61">
        <v>0.98</v>
      </c>
      <c r="N859" s="61">
        <v>0.98</v>
      </c>
      <c r="O859">
        <v>0.67416558758869916</v>
      </c>
    </row>
    <row r="860" spans="1:15" x14ac:dyDescent="0.2">
      <c r="A860" s="155">
        <v>0.38</v>
      </c>
      <c r="B860" s="61">
        <v>2.1970299999999998</v>
      </c>
      <c r="C860" s="144">
        <f>((A860-B860)^2)/B860</f>
        <v>1.5027550925112538</v>
      </c>
      <c r="D860" s="159">
        <v>0.98</v>
      </c>
      <c r="E860" s="160">
        <v>2.1970299999999998</v>
      </c>
      <c r="F860" s="161">
        <f>((D860-E860)^2)/E860</f>
        <v>0.67416558758869916</v>
      </c>
      <c r="H860" s="61">
        <v>0.98</v>
      </c>
      <c r="N860" s="61">
        <v>0.98</v>
      </c>
      <c r="O860">
        <v>0.67416558758869916</v>
      </c>
    </row>
    <row r="861" spans="1:15" x14ac:dyDescent="0.2">
      <c r="A861" s="155">
        <v>0.22</v>
      </c>
      <c r="B861" s="61">
        <v>2.1970299999999998</v>
      </c>
      <c r="C861" s="144">
        <f>((A861-B861)^2)/B861</f>
        <v>1.7790597401492012</v>
      </c>
      <c r="D861" s="159">
        <v>0.98</v>
      </c>
      <c r="E861" s="160">
        <v>2.1970299999999998</v>
      </c>
      <c r="F861" s="161">
        <f>((D861-E861)^2)/E861</f>
        <v>0.67416558758869916</v>
      </c>
      <c r="H861" s="61">
        <v>0.98</v>
      </c>
      <c r="N861" s="61">
        <v>0.98</v>
      </c>
      <c r="O861">
        <v>0.67416558758869916</v>
      </c>
    </row>
    <row r="862" spans="1:15" x14ac:dyDescent="0.2">
      <c r="A862" s="155">
        <v>0.64</v>
      </c>
      <c r="B862" s="61">
        <v>2.1970299999999998</v>
      </c>
      <c r="C862" s="144">
        <f>((A862-B862)^2)/B862</f>
        <v>1.1034635034114233</v>
      </c>
      <c r="D862" s="159">
        <v>0.98</v>
      </c>
      <c r="E862" s="160">
        <v>2.1970299999999998</v>
      </c>
      <c r="F862" s="161">
        <f>((D862-E862)^2)/E862</f>
        <v>0.67416558758869916</v>
      </c>
      <c r="H862" s="61">
        <v>0.98</v>
      </c>
      <c r="N862" s="61">
        <v>0.98</v>
      </c>
      <c r="O862">
        <v>0.67416558758869916</v>
      </c>
    </row>
    <row r="863" spans="1:15" x14ac:dyDescent="0.2">
      <c r="A863" s="155">
        <v>1.82</v>
      </c>
      <c r="B863" s="61">
        <v>2.1970299999999998</v>
      </c>
      <c r="C863" s="144">
        <f>((A863-B863)^2)/B863</f>
        <v>6.4701720458983175E-2</v>
      </c>
      <c r="D863" s="159">
        <v>0.98</v>
      </c>
      <c r="E863" s="160">
        <v>2.1970299999999998</v>
      </c>
      <c r="F863" s="161">
        <f>((D863-E863)^2)/E863</f>
        <v>0.67416558758869916</v>
      </c>
      <c r="H863" s="61">
        <v>0.98</v>
      </c>
      <c r="N863" s="61">
        <v>0.98</v>
      </c>
      <c r="O863">
        <v>0.67416558758869916</v>
      </c>
    </row>
    <row r="864" spans="1:15" x14ac:dyDescent="0.2">
      <c r="A864" s="155">
        <v>8.42</v>
      </c>
      <c r="B864" s="61">
        <v>2.1970299999999998</v>
      </c>
      <c r="C864" s="144">
        <f>((A864-B864)^2)/B864</f>
        <v>17.626229783343881</v>
      </c>
      <c r="D864" s="159">
        <v>0.98</v>
      </c>
      <c r="E864" s="160">
        <v>2.1970299999999998</v>
      </c>
      <c r="F864" s="161">
        <f>((D864-E864)^2)/E864</f>
        <v>0.67416558758869916</v>
      </c>
      <c r="H864" s="61">
        <v>0.98</v>
      </c>
      <c r="N864" s="61">
        <v>0.98</v>
      </c>
      <c r="O864">
        <v>0.67416558758869916</v>
      </c>
    </row>
    <row r="865" spans="1:15" x14ac:dyDescent="0.2">
      <c r="A865" s="155">
        <v>5.7</v>
      </c>
      <c r="B865" s="61">
        <v>2.1970299999999998</v>
      </c>
      <c r="C865" s="144">
        <f>((A865-B865)^2)/B865</f>
        <v>5.5851758150321134</v>
      </c>
      <c r="D865" s="159">
        <v>0.98</v>
      </c>
      <c r="E865" s="160">
        <v>2.1970299999999998</v>
      </c>
      <c r="F865" s="161">
        <f>((D865-E865)^2)/E865</f>
        <v>0.67416558758869916</v>
      </c>
      <c r="H865" s="61">
        <v>0.98</v>
      </c>
      <c r="N865" s="61">
        <v>0.98</v>
      </c>
      <c r="O865">
        <v>0.67416558758869916</v>
      </c>
    </row>
    <row r="866" spans="1:15" x14ac:dyDescent="0.2">
      <c r="A866" s="155">
        <v>3.24</v>
      </c>
      <c r="B866" s="61">
        <v>2.1970299999999998</v>
      </c>
      <c r="C866" s="144">
        <f>((A866-B866)^2)/B866</f>
        <v>0.49511678079043109</v>
      </c>
      <c r="D866" s="159">
        <v>0.98</v>
      </c>
      <c r="E866" s="160">
        <v>2.1970299999999998</v>
      </c>
      <c r="F866" s="161">
        <f>((D866-E866)^2)/E866</f>
        <v>0.67416558758869916</v>
      </c>
      <c r="H866" s="61">
        <v>0.98</v>
      </c>
      <c r="N866" s="61">
        <v>0.98</v>
      </c>
      <c r="O866">
        <v>0.67416558758869916</v>
      </c>
    </row>
    <row r="867" spans="1:15" x14ac:dyDescent="0.2">
      <c r="A867" s="155">
        <v>14.18</v>
      </c>
      <c r="B867" s="61">
        <v>2.1970299999999998</v>
      </c>
      <c r="C867" s="144">
        <f>((A867-B867)^2)/B867</f>
        <v>65.35712758628695</v>
      </c>
      <c r="D867" s="159">
        <v>0.98</v>
      </c>
      <c r="E867" s="160">
        <v>2.1970299999999998</v>
      </c>
      <c r="F867" s="161">
        <f>((D867-E867)^2)/E867</f>
        <v>0.67416558758869916</v>
      </c>
      <c r="H867" s="61">
        <v>0.98</v>
      </c>
      <c r="N867" s="61">
        <v>0.98</v>
      </c>
      <c r="O867">
        <v>0.67416558758869916</v>
      </c>
    </row>
    <row r="868" spans="1:15" x14ac:dyDescent="0.2">
      <c r="A868" s="155">
        <v>0.70000000000000007</v>
      </c>
      <c r="B868" s="61">
        <v>2.1970299999999998</v>
      </c>
      <c r="C868" s="144">
        <f>((A868-B868)^2)/B868</f>
        <v>1.0200583610146421</v>
      </c>
      <c r="D868" s="159">
        <v>0.98</v>
      </c>
      <c r="E868" s="160">
        <v>2.1970299999999998</v>
      </c>
      <c r="F868" s="161">
        <f>((D868-E868)^2)/E868</f>
        <v>0.67416558758869916</v>
      </c>
      <c r="H868" s="61">
        <v>0.98</v>
      </c>
      <c r="N868" s="61">
        <v>0.98</v>
      </c>
      <c r="O868">
        <v>0.67416558758869916</v>
      </c>
    </row>
    <row r="869" spans="1:15" x14ac:dyDescent="0.2">
      <c r="A869" s="155">
        <v>3.7600000000000002</v>
      </c>
      <c r="B869" s="61">
        <v>2.1970299999999998</v>
      </c>
      <c r="C869" s="144">
        <f>((A869-B869)^2)/B869</f>
        <v>1.1118988911849186</v>
      </c>
      <c r="D869" s="159">
        <v>0.98</v>
      </c>
      <c r="E869" s="160">
        <v>2.1970299999999998</v>
      </c>
      <c r="F869" s="161">
        <f>((D869-E869)^2)/E869</f>
        <v>0.67416558758869916</v>
      </c>
      <c r="H869" s="61">
        <v>0.98</v>
      </c>
      <c r="N869" s="61">
        <v>0.98</v>
      </c>
      <c r="O869">
        <v>0.67416558758869916</v>
      </c>
    </row>
    <row r="870" spans="1:15" x14ac:dyDescent="0.2">
      <c r="A870" s="155">
        <v>9.18</v>
      </c>
      <c r="B870" s="61">
        <v>2.1970299999999998</v>
      </c>
      <c r="C870" s="144">
        <f>((A870-B870)^2)/B870</f>
        <v>22.194448879123183</v>
      </c>
      <c r="D870" s="159">
        <v>1</v>
      </c>
      <c r="E870" s="160">
        <v>2.1970299999999998</v>
      </c>
      <c r="F870" s="161">
        <f>((D870-E870)^2)/E870</f>
        <v>0.65218992043804569</v>
      </c>
      <c r="H870" s="61">
        <v>1</v>
      </c>
      <c r="N870" s="61">
        <v>1</v>
      </c>
      <c r="O870">
        <v>0.65218992043804569</v>
      </c>
    </row>
    <row r="871" spans="1:15" x14ac:dyDescent="0.2">
      <c r="A871" s="155">
        <v>2.02</v>
      </c>
      <c r="B871" s="61">
        <v>2.1970299999999998</v>
      </c>
      <c r="C871" s="144">
        <f>((A871-B871)^2)/B871</f>
        <v>1.4264539355402488E-2</v>
      </c>
      <c r="D871" s="159">
        <v>1</v>
      </c>
      <c r="E871" s="160">
        <v>2.1970299999999998</v>
      </c>
      <c r="F871" s="161">
        <f>((D871-E871)^2)/E871</f>
        <v>0.65218992043804569</v>
      </c>
      <c r="H871" s="61">
        <v>1</v>
      </c>
      <c r="N871" s="61">
        <v>1</v>
      </c>
      <c r="O871">
        <v>0.65218992043804569</v>
      </c>
    </row>
    <row r="872" spans="1:15" x14ac:dyDescent="0.2">
      <c r="A872" s="155">
        <v>0.36</v>
      </c>
      <c r="B872" s="61">
        <v>2.1970299999999998</v>
      </c>
      <c r="C872" s="144">
        <f>((A872-B872)^2)/B872</f>
        <v>1.5360187256887707</v>
      </c>
      <c r="D872" s="159">
        <v>1</v>
      </c>
      <c r="E872" s="160">
        <v>2.1970299999999998</v>
      </c>
      <c r="F872" s="161">
        <f>((D872-E872)^2)/E872</f>
        <v>0.65218992043804569</v>
      </c>
      <c r="H872" s="61">
        <v>1</v>
      </c>
      <c r="N872" s="61">
        <v>1</v>
      </c>
      <c r="O872">
        <v>0.65218992043804569</v>
      </c>
    </row>
    <row r="873" spans="1:15" x14ac:dyDescent="0.2">
      <c r="A873" s="155">
        <v>1.94</v>
      </c>
      <c r="B873" s="61">
        <v>2.1970299999999998</v>
      </c>
      <c r="C873" s="144">
        <f>((A873-B873)^2)/B873</f>
        <v>3.0069876560629549E-2</v>
      </c>
      <c r="D873" s="159">
        <v>1</v>
      </c>
      <c r="E873" s="160">
        <v>2.1970299999999998</v>
      </c>
      <c r="F873" s="161">
        <f>((D873-E873)^2)/E873</f>
        <v>0.65218992043804569</v>
      </c>
      <c r="H873" s="61">
        <v>1</v>
      </c>
      <c r="N873" s="61">
        <v>1</v>
      </c>
      <c r="O873">
        <v>0.65218992043804569</v>
      </c>
    </row>
    <row r="874" spans="1:15" x14ac:dyDescent="0.2">
      <c r="A874" s="155">
        <v>14.46</v>
      </c>
      <c r="B874" s="61">
        <v>2.1970299999999998</v>
      </c>
      <c r="C874" s="144">
        <f>((A874-B874)^2)/B874</f>
        <v>68.44714602026373</v>
      </c>
      <c r="D874" s="159">
        <v>1</v>
      </c>
      <c r="E874" s="160">
        <v>2.1970299999999998</v>
      </c>
      <c r="F874" s="161">
        <f>((D874-E874)^2)/E874</f>
        <v>0.65218992043804569</v>
      </c>
      <c r="H874" s="61">
        <v>1</v>
      </c>
      <c r="N874" s="61">
        <v>1</v>
      </c>
      <c r="O874">
        <v>0.65218992043804569</v>
      </c>
    </row>
    <row r="875" spans="1:15" x14ac:dyDescent="0.2">
      <c r="A875" s="155">
        <v>0.66</v>
      </c>
      <c r="B875" s="61">
        <v>2.1970299999999998</v>
      </c>
      <c r="C875" s="144">
        <f>((A875-B875)^2)/B875</f>
        <v>1.0752976613428125</v>
      </c>
      <c r="D875" s="159">
        <v>1</v>
      </c>
      <c r="E875" s="160">
        <v>2.1970299999999998</v>
      </c>
      <c r="F875" s="161">
        <f>((D875-E875)^2)/E875</f>
        <v>0.65218992043804569</v>
      </c>
      <c r="H875" s="61">
        <v>1</v>
      </c>
      <c r="N875" s="61">
        <v>1</v>
      </c>
      <c r="O875">
        <v>0.65218992043804569</v>
      </c>
    </row>
    <row r="876" spans="1:15" x14ac:dyDescent="0.2">
      <c r="A876" s="155">
        <v>0.54</v>
      </c>
      <c r="B876" s="61">
        <v>2.1970299999999998</v>
      </c>
      <c r="C876" s="144">
        <f>((A876-B876)^2)/B876</f>
        <v>1.249754632799734</v>
      </c>
      <c r="D876" s="159">
        <v>1</v>
      </c>
      <c r="E876" s="160">
        <v>2.1970299999999998</v>
      </c>
      <c r="F876" s="161">
        <f>((D876-E876)^2)/E876</f>
        <v>0.65218992043804569</v>
      </c>
      <c r="H876" s="61">
        <v>1</v>
      </c>
      <c r="N876" s="61">
        <v>1</v>
      </c>
      <c r="O876">
        <v>0.65218992043804569</v>
      </c>
    </row>
    <row r="877" spans="1:15" x14ac:dyDescent="0.2">
      <c r="A877" s="155">
        <v>7.36</v>
      </c>
      <c r="B877" s="61">
        <v>2.1970299999999998</v>
      </c>
      <c r="C877" s="144">
        <f>((A877-B877)^2)/B877</f>
        <v>12.132860826160774</v>
      </c>
      <c r="D877" s="159">
        <v>1</v>
      </c>
      <c r="E877" s="160">
        <v>2.1970299999999998</v>
      </c>
      <c r="F877" s="161">
        <f>((D877-E877)^2)/E877</f>
        <v>0.65218992043804569</v>
      </c>
      <c r="H877" s="61">
        <v>1</v>
      </c>
      <c r="N877" s="61">
        <v>1</v>
      </c>
      <c r="O877">
        <v>0.65218992043804569</v>
      </c>
    </row>
    <row r="878" spans="1:15" x14ac:dyDescent="0.2">
      <c r="A878" s="155">
        <v>9.36</v>
      </c>
      <c r="B878" s="61">
        <v>2.1970299999999998</v>
      </c>
      <c r="C878" s="144">
        <f>((A878-B878)^2)/B878</f>
        <v>23.353408565609026</v>
      </c>
      <c r="D878" s="159">
        <v>1</v>
      </c>
      <c r="E878" s="160">
        <v>2.1970299999999998</v>
      </c>
      <c r="F878" s="161">
        <f>((D878-E878)^2)/E878</f>
        <v>0.65218992043804569</v>
      </c>
      <c r="H878" s="61">
        <v>1</v>
      </c>
      <c r="N878" s="61">
        <v>1</v>
      </c>
      <c r="O878">
        <v>0.65218992043804569</v>
      </c>
    </row>
    <row r="879" spans="1:15" x14ac:dyDescent="0.2">
      <c r="A879" s="155">
        <v>3.22</v>
      </c>
      <c r="B879" s="61">
        <v>2.1970299999999998</v>
      </c>
      <c r="C879" s="144">
        <f>((A879-B879)^2)/B879</f>
        <v>0.47631011906983556</v>
      </c>
      <c r="D879" s="159">
        <v>1</v>
      </c>
      <c r="E879" s="160">
        <v>2.1970299999999998</v>
      </c>
      <c r="F879" s="161">
        <f>((D879-E879)^2)/E879</f>
        <v>0.65218992043804569</v>
      </c>
      <c r="H879" s="61">
        <v>1</v>
      </c>
      <c r="N879" s="61">
        <v>1</v>
      </c>
      <c r="O879">
        <v>0.65218992043804569</v>
      </c>
    </row>
    <row r="880" spans="1:15" x14ac:dyDescent="0.2">
      <c r="A880" s="155">
        <v>19.559999999999999</v>
      </c>
      <c r="B880" s="61">
        <v>2.1970299999999998</v>
      </c>
      <c r="C880" s="144">
        <f>((A880-B880)^2)/B880</f>
        <v>137.21830253610554</v>
      </c>
      <c r="D880" s="159">
        <v>1</v>
      </c>
      <c r="E880" s="160">
        <v>2.1970299999999998</v>
      </c>
      <c r="F880" s="161">
        <f>((D880-E880)^2)/E880</f>
        <v>0.65218992043804569</v>
      </c>
      <c r="H880" s="61">
        <v>1</v>
      </c>
      <c r="N880" s="61">
        <v>1</v>
      </c>
      <c r="O880">
        <v>0.65218992043804569</v>
      </c>
    </row>
    <row r="881" spans="1:15" x14ac:dyDescent="0.2">
      <c r="A881" s="155">
        <v>10.94</v>
      </c>
      <c r="B881" s="61">
        <v>2.1970299999999998</v>
      </c>
      <c r="C881" s="144">
        <f>((A881-B881)^2)/B881</f>
        <v>34.792207853738915</v>
      </c>
      <c r="D881" s="159">
        <v>1</v>
      </c>
      <c r="E881" s="160">
        <v>2.1970299999999998</v>
      </c>
      <c r="F881" s="161">
        <f>((D881-E881)^2)/E881</f>
        <v>0.65218992043804569</v>
      </c>
      <c r="H881" s="61">
        <v>1</v>
      </c>
      <c r="N881" s="61">
        <v>1</v>
      </c>
      <c r="O881">
        <v>0.65218992043804569</v>
      </c>
    </row>
    <row r="882" spans="1:15" x14ac:dyDescent="0.2">
      <c r="A882" s="155">
        <v>2.2800000000000002</v>
      </c>
      <c r="B882" s="61">
        <v>2.1970299999999998</v>
      </c>
      <c r="C882" s="144">
        <f>((A882-B882)^2)/B882</f>
        <v>3.1333304051378782E-3</v>
      </c>
      <c r="D882" s="159">
        <v>1</v>
      </c>
      <c r="E882" s="160">
        <v>2.1970299999999998</v>
      </c>
      <c r="F882" s="161">
        <f>((D882-E882)^2)/E882</f>
        <v>0.65218992043804569</v>
      </c>
      <c r="H882" s="61">
        <v>1</v>
      </c>
      <c r="N882" s="61">
        <v>1</v>
      </c>
      <c r="O882">
        <v>0.65218992043804569</v>
      </c>
    </row>
    <row r="883" spans="1:15" x14ac:dyDescent="0.2">
      <c r="A883" s="155">
        <v>2.66</v>
      </c>
      <c r="B883" s="61">
        <v>2.1970299999999998</v>
      </c>
      <c r="C883" s="144">
        <f>((A883-B883)^2)/B883</f>
        <v>9.7559533051437761E-2</v>
      </c>
      <c r="D883" s="159">
        <v>1</v>
      </c>
      <c r="E883" s="160">
        <v>2.1970299999999998</v>
      </c>
      <c r="F883" s="161">
        <f>((D883-E883)^2)/E883</f>
        <v>0.65218992043804569</v>
      </c>
      <c r="H883" s="61">
        <v>1</v>
      </c>
      <c r="N883" s="61">
        <v>1</v>
      </c>
      <c r="O883">
        <v>0.65218992043804569</v>
      </c>
    </row>
    <row r="884" spans="1:15" x14ac:dyDescent="0.2">
      <c r="A884" s="155">
        <v>2.82</v>
      </c>
      <c r="B884" s="61">
        <v>2.1970299999999998</v>
      </c>
      <c r="C884" s="144">
        <f>((A884-B884)^2)/B884</f>
        <v>0.1766437512915163</v>
      </c>
      <c r="D884" s="159">
        <v>1.02</v>
      </c>
      <c r="E884" s="160">
        <v>2.1970299999999998</v>
      </c>
      <c r="F884" s="161">
        <f>((D884-E884)^2)/E884</f>
        <v>0.63057838122374277</v>
      </c>
      <c r="H884" s="61">
        <v>1.02</v>
      </c>
      <c r="N884" s="61">
        <v>1.02</v>
      </c>
      <c r="O884">
        <v>0.63057838122374277</v>
      </c>
    </row>
    <row r="885" spans="1:15" x14ac:dyDescent="0.2">
      <c r="A885" s="155">
        <v>6.5200000000000005</v>
      </c>
      <c r="B885" s="61">
        <v>2.1970299999999998</v>
      </c>
      <c r="C885" s="144">
        <f>((A885-B885)^2)/B885</f>
        <v>8.5060602817895106</v>
      </c>
      <c r="D885" s="159">
        <v>1.02</v>
      </c>
      <c r="E885" s="160">
        <v>2.1970299999999998</v>
      </c>
      <c r="F885" s="161">
        <f>((D885-E885)^2)/E885</f>
        <v>0.63057838122374277</v>
      </c>
      <c r="H885" s="61">
        <v>1.02</v>
      </c>
      <c r="N885" s="61">
        <v>1.02</v>
      </c>
      <c r="O885">
        <v>0.63057838122374277</v>
      </c>
    </row>
    <row r="886" spans="1:15" x14ac:dyDescent="0.2">
      <c r="A886" s="155">
        <v>2.08</v>
      </c>
      <c r="B886" s="61">
        <v>2.1970299999999998</v>
      </c>
      <c r="C886" s="144">
        <f>((A886-B886)^2)/B886</f>
        <v>6.2338797831617875E-3</v>
      </c>
      <c r="D886" s="159">
        <v>1.02</v>
      </c>
      <c r="E886" s="160">
        <v>2.1970299999999998</v>
      </c>
      <c r="F886" s="161">
        <f>((D886-E886)^2)/E886</f>
        <v>0.63057838122374277</v>
      </c>
      <c r="H886" s="61">
        <v>1.02</v>
      </c>
      <c r="N886" s="61">
        <v>1.02</v>
      </c>
      <c r="O886">
        <v>0.63057838122374277</v>
      </c>
    </row>
    <row r="887" spans="1:15" x14ac:dyDescent="0.2">
      <c r="A887" s="155">
        <v>4.2</v>
      </c>
      <c r="B887" s="61">
        <v>2.1970299999999998</v>
      </c>
      <c r="C887" s="144">
        <f>((A887-B887)^2)/B887</f>
        <v>1.8260509965271305</v>
      </c>
      <c r="D887" s="159">
        <v>1.02</v>
      </c>
      <c r="E887" s="160">
        <v>2.1970299999999998</v>
      </c>
      <c r="F887" s="161">
        <f>((D887-E887)^2)/E887</f>
        <v>0.63057838122374277</v>
      </c>
      <c r="H887" s="61">
        <v>1.02</v>
      </c>
      <c r="N887" s="61">
        <v>1.02</v>
      </c>
      <c r="O887">
        <v>0.63057838122374277</v>
      </c>
    </row>
    <row r="888" spans="1:15" x14ac:dyDescent="0.2">
      <c r="A888" s="155">
        <v>0.4</v>
      </c>
      <c r="B888" s="61">
        <v>2.1970299999999998</v>
      </c>
      <c r="C888" s="144">
        <f>((A888-B888)^2)/B888</f>
        <v>1.4698555872700874</v>
      </c>
      <c r="D888" s="159">
        <v>1.02</v>
      </c>
      <c r="E888" s="160">
        <v>2.1970299999999998</v>
      </c>
      <c r="F888" s="161">
        <f>((D888-E888)^2)/E888</f>
        <v>0.63057838122374277</v>
      </c>
      <c r="H888" s="61">
        <v>1.02</v>
      </c>
      <c r="N888" s="61">
        <v>1.02</v>
      </c>
      <c r="O888">
        <v>0.63057838122374277</v>
      </c>
    </row>
    <row r="889" spans="1:15" x14ac:dyDescent="0.2">
      <c r="A889" s="155">
        <v>3.94</v>
      </c>
      <c r="B889" s="61">
        <v>2.1970299999999998</v>
      </c>
      <c r="C889" s="144">
        <f>((A889-B889)^2)/B889</f>
        <v>1.3827505409120497</v>
      </c>
      <c r="D889" s="159">
        <v>1.02</v>
      </c>
      <c r="E889" s="160">
        <v>2.1970299999999998</v>
      </c>
      <c r="F889" s="161">
        <f>((D889-E889)^2)/E889</f>
        <v>0.63057838122374277</v>
      </c>
      <c r="H889" s="61">
        <v>1.02</v>
      </c>
      <c r="N889" s="61">
        <v>1.02</v>
      </c>
      <c r="O889">
        <v>0.63057838122374277</v>
      </c>
    </row>
    <row r="890" spans="1:15" x14ac:dyDescent="0.2">
      <c r="A890" s="155">
        <v>9.98</v>
      </c>
      <c r="B890" s="61">
        <v>2.1970299999999998</v>
      </c>
      <c r="C890" s="144">
        <f>((A890-B890)^2)/B890</f>
        <v>27.571140139597553</v>
      </c>
      <c r="D890" s="159">
        <v>1.02</v>
      </c>
      <c r="E890" s="160">
        <v>2.1970299999999998</v>
      </c>
      <c r="F890" s="161">
        <f>((D890-E890)^2)/E890</f>
        <v>0.63057838122374277</v>
      </c>
      <c r="H890" s="61">
        <v>1.02</v>
      </c>
      <c r="N890" s="61">
        <v>1.02</v>
      </c>
      <c r="O890">
        <v>0.63057838122374277</v>
      </c>
    </row>
    <row r="891" spans="1:15" x14ac:dyDescent="0.2">
      <c r="A891" s="155">
        <v>7.1400000000000006</v>
      </c>
      <c r="B891" s="61">
        <v>2.1970299999999998</v>
      </c>
      <c r="C891" s="144">
        <f>((A891-B891)^2)/B891</f>
        <v>11.120900679963411</v>
      </c>
      <c r="D891" s="159">
        <v>1.02</v>
      </c>
      <c r="E891" s="160">
        <v>2.1970299999999998</v>
      </c>
      <c r="F891" s="161">
        <f>((D891-E891)^2)/E891</f>
        <v>0.63057838122374277</v>
      </c>
      <c r="H891" s="61">
        <v>1.02</v>
      </c>
      <c r="N891" s="61">
        <v>1.02</v>
      </c>
      <c r="O891">
        <v>0.63057838122374277</v>
      </c>
    </row>
    <row r="892" spans="1:15" x14ac:dyDescent="0.2">
      <c r="A892" s="155">
        <v>0.38</v>
      </c>
      <c r="B892" s="61">
        <v>2.1970299999999998</v>
      </c>
      <c r="C892" s="144">
        <f>((A892-B892)^2)/B892</f>
        <v>1.5027550925112538</v>
      </c>
      <c r="D892" s="159">
        <v>1.02</v>
      </c>
      <c r="E892" s="160">
        <v>2.1970299999999998</v>
      </c>
      <c r="F892" s="161">
        <f>((D892-E892)^2)/E892</f>
        <v>0.63057838122374277</v>
      </c>
      <c r="H892" s="61">
        <v>1.02</v>
      </c>
      <c r="N892" s="61">
        <v>1.02</v>
      </c>
      <c r="O892">
        <v>0.63057838122374277</v>
      </c>
    </row>
    <row r="893" spans="1:15" x14ac:dyDescent="0.2">
      <c r="A893" s="155">
        <v>0.3</v>
      </c>
      <c r="B893" s="61">
        <v>2.1970299999999998</v>
      </c>
      <c r="C893" s="144">
        <f>((A893-B893)^2)/B893</f>
        <v>1.6379943928394238</v>
      </c>
      <c r="D893" s="159">
        <v>1.02</v>
      </c>
      <c r="E893" s="160">
        <v>2.1970299999999998</v>
      </c>
      <c r="F893" s="161">
        <f>((D893-E893)^2)/E893</f>
        <v>0.63057838122374277</v>
      </c>
      <c r="H893" s="61">
        <v>1.02</v>
      </c>
      <c r="N893" s="61">
        <v>1.02</v>
      </c>
      <c r="O893">
        <v>0.63057838122374277</v>
      </c>
    </row>
    <row r="894" spans="1:15" x14ac:dyDescent="0.2">
      <c r="A894" s="155">
        <v>0.98</v>
      </c>
      <c r="B894" s="61">
        <v>2.1970299999999998</v>
      </c>
      <c r="C894" s="144">
        <f>((A894-B894)^2)/B894</f>
        <v>0.67416558758869916</v>
      </c>
      <c r="D894" s="159">
        <v>1.02</v>
      </c>
      <c r="E894" s="160">
        <v>2.1970299999999998</v>
      </c>
      <c r="F894" s="161">
        <f>((D894-E894)^2)/E894</f>
        <v>0.63057838122374277</v>
      </c>
      <c r="H894" s="61">
        <v>1.02</v>
      </c>
      <c r="N894" s="61">
        <v>1.02</v>
      </c>
      <c r="O894">
        <v>0.63057838122374277</v>
      </c>
    </row>
    <row r="895" spans="1:15" x14ac:dyDescent="0.2">
      <c r="A895" s="155">
        <v>4.38</v>
      </c>
      <c r="B895" s="61">
        <v>2.1970299999999998</v>
      </c>
      <c r="C895" s="144">
        <f>((A895-B895)^2)/B895</f>
        <v>2.168999977651648</v>
      </c>
      <c r="D895" s="159">
        <v>1.02</v>
      </c>
      <c r="E895" s="160">
        <v>2.1970299999999998</v>
      </c>
      <c r="F895" s="161">
        <f>((D895-E895)^2)/E895</f>
        <v>0.63057838122374277</v>
      </c>
      <c r="H895" s="61">
        <v>1.02</v>
      </c>
      <c r="N895" s="61">
        <v>1.02</v>
      </c>
      <c r="O895">
        <v>0.63057838122374277</v>
      </c>
    </row>
    <row r="896" spans="1:15" x14ac:dyDescent="0.2">
      <c r="A896" s="155">
        <v>0.68</v>
      </c>
      <c r="B896" s="61">
        <v>2.1970299999999998</v>
      </c>
      <c r="C896" s="144">
        <f>((A896-B896)^2)/B896</f>
        <v>1.0474959472105521</v>
      </c>
      <c r="D896" s="159">
        <v>1.02</v>
      </c>
      <c r="E896" s="160">
        <v>2.1970299999999998</v>
      </c>
      <c r="F896" s="161">
        <f>((D896-E896)^2)/E896</f>
        <v>0.63057838122374277</v>
      </c>
      <c r="H896" s="61">
        <v>1.02</v>
      </c>
      <c r="N896" s="61">
        <v>1.02</v>
      </c>
      <c r="O896">
        <v>0.63057838122374277</v>
      </c>
    </row>
    <row r="897" spans="1:15" x14ac:dyDescent="0.2">
      <c r="A897" s="155">
        <v>0.42</v>
      </c>
      <c r="B897" s="61">
        <v>2.1970299999999998</v>
      </c>
      <c r="C897" s="144">
        <f>((A897-B897)^2)/B897</f>
        <v>1.4373202099652713</v>
      </c>
      <c r="D897" s="159">
        <v>1.02</v>
      </c>
      <c r="E897" s="160">
        <v>2.1970299999999998</v>
      </c>
      <c r="F897" s="161">
        <f>((D897-E897)^2)/E897</f>
        <v>0.63057838122374277</v>
      </c>
      <c r="H897" s="61">
        <v>1.02</v>
      </c>
      <c r="N897" s="61">
        <v>1.02</v>
      </c>
      <c r="O897">
        <v>0.63057838122374277</v>
      </c>
    </row>
    <row r="898" spans="1:15" x14ac:dyDescent="0.2">
      <c r="A898" s="155">
        <v>0.70000000000000007</v>
      </c>
      <c r="B898" s="61">
        <v>2.1970299999999998</v>
      </c>
      <c r="C898" s="144">
        <f>((A898-B898)^2)/B898</f>
        <v>1.0200583610146421</v>
      </c>
      <c r="D898" s="159">
        <v>1.04</v>
      </c>
      <c r="E898" s="160">
        <v>2.1970299999999998</v>
      </c>
      <c r="F898" s="161">
        <f>((D898-E898)^2)/E898</f>
        <v>0.60933096994579028</v>
      </c>
      <c r="H898" s="61">
        <v>1.04</v>
      </c>
      <c r="N898" s="61">
        <v>1.04</v>
      </c>
      <c r="O898">
        <v>0.60933096994579028</v>
      </c>
    </row>
    <row r="899" spans="1:15" x14ac:dyDescent="0.2">
      <c r="A899" s="155">
        <v>2.1</v>
      </c>
      <c r="B899" s="61">
        <v>2.1970299999999998</v>
      </c>
      <c r="C899" s="144">
        <f>((A899-B899)^2)/B899</f>
        <v>4.2852491317824284E-3</v>
      </c>
      <c r="D899" s="159">
        <v>1.04</v>
      </c>
      <c r="E899" s="160">
        <v>2.1970299999999998</v>
      </c>
      <c r="F899" s="161">
        <f>((D899-E899)^2)/E899</f>
        <v>0.60933096994579028</v>
      </c>
      <c r="H899" s="61">
        <v>1.04</v>
      </c>
      <c r="N899" s="61">
        <v>1.04</v>
      </c>
      <c r="O899">
        <v>0.60933096994579028</v>
      </c>
    </row>
    <row r="900" spans="1:15" x14ac:dyDescent="0.2">
      <c r="A900" s="155">
        <v>2.42</v>
      </c>
      <c r="B900" s="61">
        <v>2.1970299999999998</v>
      </c>
      <c r="C900" s="144">
        <f>((A900-B900)^2)/B900</f>
        <v>2.2628558053372078E-2</v>
      </c>
      <c r="D900" s="159">
        <v>1.04</v>
      </c>
      <c r="E900" s="160">
        <v>2.1970299999999998</v>
      </c>
      <c r="F900" s="161">
        <f>((D900-E900)^2)/E900</f>
        <v>0.60933096994579028</v>
      </c>
      <c r="H900" s="61">
        <v>1.04</v>
      </c>
      <c r="N900" s="61">
        <v>1.04</v>
      </c>
      <c r="O900">
        <v>0.60933096994579028</v>
      </c>
    </row>
    <row r="901" spans="1:15" x14ac:dyDescent="0.2">
      <c r="A901" s="155">
        <v>6.96</v>
      </c>
      <c r="B901" s="61">
        <v>2.1970299999999998</v>
      </c>
      <c r="C901" s="144">
        <f>((A901-B901)^2)/B901</f>
        <v>10.325704801891646</v>
      </c>
      <c r="D901" s="159">
        <v>1.04</v>
      </c>
      <c r="E901" s="160">
        <v>2.1970299999999998</v>
      </c>
      <c r="F901" s="161">
        <f>((D901-E901)^2)/E901</f>
        <v>0.60933096994579028</v>
      </c>
      <c r="H901" s="61">
        <v>1.04</v>
      </c>
      <c r="N901" s="61">
        <v>1.04</v>
      </c>
      <c r="O901">
        <v>0.60933096994579028</v>
      </c>
    </row>
    <row r="902" spans="1:15" x14ac:dyDescent="0.2">
      <c r="A902" s="155">
        <v>2.1800000000000002</v>
      </c>
      <c r="B902" s="61">
        <v>2.1970299999999998</v>
      </c>
      <c r="C902" s="144">
        <f>((A902-B902)^2)/B902</f>
        <v>1.3200588976936515E-4</v>
      </c>
      <c r="D902" s="159">
        <v>1.04</v>
      </c>
      <c r="E902" s="160">
        <v>2.1970299999999998</v>
      </c>
      <c r="F902" s="161">
        <f>((D902-E902)^2)/E902</f>
        <v>0.60933096994579028</v>
      </c>
      <c r="H902" s="61">
        <v>1.04</v>
      </c>
      <c r="N902" s="61">
        <v>1.04</v>
      </c>
      <c r="O902">
        <v>0.60933096994579028</v>
      </c>
    </row>
    <row r="903" spans="1:15" x14ac:dyDescent="0.2">
      <c r="A903" s="155">
        <v>3.2600000000000002</v>
      </c>
      <c r="B903" s="61">
        <v>2.1970299999999998</v>
      </c>
      <c r="C903" s="144">
        <f>((A903-B903)^2)/B903</f>
        <v>0.51428757044737716</v>
      </c>
      <c r="D903" s="159">
        <v>1.04</v>
      </c>
      <c r="E903" s="160">
        <v>2.1970299999999998</v>
      </c>
      <c r="F903" s="161">
        <f>((D903-E903)^2)/E903</f>
        <v>0.60933096994579028</v>
      </c>
      <c r="H903" s="61">
        <v>1.04</v>
      </c>
      <c r="N903" s="61">
        <v>1.04</v>
      </c>
      <c r="O903">
        <v>0.60933096994579028</v>
      </c>
    </row>
    <row r="904" spans="1:15" x14ac:dyDescent="0.2">
      <c r="A904" s="155">
        <v>8.24</v>
      </c>
      <c r="B904" s="61">
        <v>2.1970299999999998</v>
      </c>
      <c r="C904" s="144">
        <f>((A904-B904)^2)/B904</f>
        <v>16.621296213934269</v>
      </c>
      <c r="D904" s="159">
        <v>1.04</v>
      </c>
      <c r="E904" s="160">
        <v>2.1970299999999998</v>
      </c>
      <c r="F904" s="161">
        <f>((D904-E904)^2)/E904</f>
        <v>0.60933096994579028</v>
      </c>
      <c r="H904" s="61">
        <v>1.04</v>
      </c>
      <c r="N904" s="61">
        <v>1.04</v>
      </c>
      <c r="O904">
        <v>0.60933096994579028</v>
      </c>
    </row>
    <row r="905" spans="1:15" x14ac:dyDescent="0.2">
      <c r="A905" s="155">
        <v>1.6</v>
      </c>
      <c r="B905" s="61">
        <v>2.1970299999999998</v>
      </c>
      <c r="C905" s="144">
        <f>((A905-B905)^2)/B905</f>
        <v>0.16223939632139739</v>
      </c>
      <c r="D905" s="159">
        <v>1.04</v>
      </c>
      <c r="E905" s="160">
        <v>2.1970299999999998</v>
      </c>
      <c r="F905" s="161">
        <f>((D905-E905)^2)/E905</f>
        <v>0.60933096994579028</v>
      </c>
      <c r="H905" s="61">
        <v>1.04</v>
      </c>
      <c r="N905" s="61">
        <v>1.04</v>
      </c>
      <c r="O905">
        <v>0.60933096994579028</v>
      </c>
    </row>
    <row r="906" spans="1:15" x14ac:dyDescent="0.2">
      <c r="A906" s="155">
        <v>3.72</v>
      </c>
      <c r="B906" s="61">
        <v>2.1970299999999998</v>
      </c>
      <c r="C906" s="144">
        <f>((A906-B906)^2)/B906</f>
        <v>1.055715042989855</v>
      </c>
      <c r="D906" s="159">
        <v>1.04</v>
      </c>
      <c r="E906" s="160">
        <v>2.1970299999999998</v>
      </c>
      <c r="F906" s="161">
        <f>((D906-E906)^2)/E906</f>
        <v>0.60933096994579028</v>
      </c>
      <c r="H906" s="61">
        <v>1.04</v>
      </c>
      <c r="N906" s="61">
        <v>1.04</v>
      </c>
      <c r="O906">
        <v>0.60933096994579028</v>
      </c>
    </row>
    <row r="907" spans="1:15" x14ac:dyDescent="0.2">
      <c r="A907" s="155">
        <v>7.7</v>
      </c>
      <c r="B907" s="61">
        <v>2.1970299999999998</v>
      </c>
      <c r="C907" s="144">
        <f>((A907-B907)^2)/B907</f>
        <v>13.783461682771744</v>
      </c>
      <c r="D907" s="159">
        <v>1.04</v>
      </c>
      <c r="E907" s="160">
        <v>2.1970299999999998</v>
      </c>
      <c r="F907" s="161">
        <f>((D907-E907)^2)/E907</f>
        <v>0.60933096994579028</v>
      </c>
      <c r="H907" s="61">
        <v>1.04</v>
      </c>
      <c r="N907" s="61">
        <v>1.04</v>
      </c>
      <c r="O907">
        <v>0.60933096994579028</v>
      </c>
    </row>
    <row r="908" spans="1:15" x14ac:dyDescent="0.2">
      <c r="A908" s="155">
        <v>16.22</v>
      </c>
      <c r="B908" s="61">
        <v>2.1970299999999998</v>
      </c>
      <c r="C908" s="144">
        <f>((A908-B908)^2)/B908</f>
        <v>89.504325212172802</v>
      </c>
      <c r="D908" s="159">
        <v>1.04</v>
      </c>
      <c r="E908" s="160">
        <v>2.1970299999999998</v>
      </c>
      <c r="F908" s="161">
        <f>((D908-E908)^2)/E908</f>
        <v>0.60933096994579028</v>
      </c>
      <c r="H908" s="61">
        <v>1.04</v>
      </c>
      <c r="N908" s="61">
        <v>1.04</v>
      </c>
      <c r="O908">
        <v>0.60933096994579028</v>
      </c>
    </row>
    <row r="909" spans="1:15" x14ac:dyDescent="0.2">
      <c r="A909" s="155">
        <v>14.16</v>
      </c>
      <c r="B909" s="61">
        <v>2.1970299999999998</v>
      </c>
      <c r="C909" s="144">
        <f>((A909-B909)^2)/B909</f>
        <v>65.139142943382666</v>
      </c>
      <c r="D909" s="159">
        <v>1.04</v>
      </c>
      <c r="E909" s="160">
        <v>2.1970299999999998</v>
      </c>
      <c r="F909" s="161">
        <f>((D909-E909)^2)/E909</f>
        <v>0.60933096994579028</v>
      </c>
      <c r="H909" s="61">
        <v>1.04</v>
      </c>
      <c r="N909" s="61">
        <v>1.04</v>
      </c>
      <c r="O909">
        <v>0.60933096994579028</v>
      </c>
    </row>
    <row r="910" spans="1:15" x14ac:dyDescent="0.2">
      <c r="A910" s="155">
        <v>8.86</v>
      </c>
      <c r="B910" s="61">
        <v>2.1970299999999998</v>
      </c>
      <c r="C910" s="144">
        <f>((A910-B910)^2)/B910</f>
        <v>20.206901690418427</v>
      </c>
      <c r="D910" s="159">
        <v>1.04</v>
      </c>
      <c r="E910" s="160">
        <v>2.1970299999999998</v>
      </c>
      <c r="F910" s="161">
        <f>((D910-E910)^2)/E910</f>
        <v>0.60933096994579028</v>
      </c>
      <c r="H910" s="61">
        <v>1.04</v>
      </c>
      <c r="N910" s="61">
        <v>1.04</v>
      </c>
      <c r="O910">
        <v>0.60933096994579028</v>
      </c>
    </row>
    <row r="911" spans="1:15" x14ac:dyDescent="0.2">
      <c r="A911" s="155">
        <v>2</v>
      </c>
      <c r="B911" s="61">
        <v>2.1970299999999998</v>
      </c>
      <c r="C911" s="144">
        <f>((A911-B911)^2)/B911</f>
        <v>1.76696817521836E-2</v>
      </c>
      <c r="D911" s="159">
        <v>1.04</v>
      </c>
      <c r="E911" s="160">
        <v>2.1970299999999998</v>
      </c>
      <c r="F911" s="161">
        <f>((D911-E911)^2)/E911</f>
        <v>0.60933096994579028</v>
      </c>
      <c r="H911" s="61">
        <v>1.04</v>
      </c>
      <c r="N911" s="61">
        <v>1.04</v>
      </c>
      <c r="O911">
        <v>0.60933096994579028</v>
      </c>
    </row>
    <row r="912" spans="1:15" x14ac:dyDescent="0.2">
      <c r="A912" s="155">
        <v>0.54</v>
      </c>
      <c r="B912" s="61">
        <v>2.1970299999999998</v>
      </c>
      <c r="C912" s="144">
        <f>((A912-B912)^2)/B912</f>
        <v>1.249754632799734</v>
      </c>
      <c r="D912" s="159">
        <v>1.04</v>
      </c>
      <c r="E912" s="160">
        <v>2.1970299999999998</v>
      </c>
      <c r="F912" s="161">
        <f>((D912-E912)^2)/E912</f>
        <v>0.60933096994579028</v>
      </c>
      <c r="H912" s="61">
        <v>1.04</v>
      </c>
      <c r="N912" s="61">
        <v>1.04</v>
      </c>
      <c r="O912">
        <v>0.60933096994579028</v>
      </c>
    </row>
    <row r="913" spans="1:15" x14ac:dyDescent="0.2">
      <c r="A913" s="155">
        <v>1.3800000000000001</v>
      </c>
      <c r="B913" s="61">
        <v>2.1970299999999998</v>
      </c>
      <c r="C913" s="144">
        <f>((A913-B913)^2)/B913</f>
        <v>0.30383655248221442</v>
      </c>
      <c r="D913" s="159">
        <v>1.04</v>
      </c>
      <c r="E913" s="160">
        <v>2.1970299999999998</v>
      </c>
      <c r="F913" s="161">
        <f>((D913-E913)^2)/E913</f>
        <v>0.60933096994579028</v>
      </c>
      <c r="H913" s="61">
        <v>1.04</v>
      </c>
      <c r="N913" s="61">
        <v>1.04</v>
      </c>
      <c r="O913">
        <v>0.60933096994579028</v>
      </c>
    </row>
    <row r="914" spans="1:15" x14ac:dyDescent="0.2">
      <c r="A914" s="155">
        <v>10.08</v>
      </c>
      <c r="B914" s="61">
        <v>2.1970299999999998</v>
      </c>
      <c r="C914" s="144">
        <f>((A914-B914)^2)/B914</f>
        <v>28.284190939996272</v>
      </c>
      <c r="D914" s="159">
        <v>1.04</v>
      </c>
      <c r="E914" s="160">
        <v>2.1970299999999998</v>
      </c>
      <c r="F914" s="161">
        <f>((D914-E914)^2)/E914</f>
        <v>0.60933096994579028</v>
      </c>
      <c r="H914" s="61">
        <v>1.04</v>
      </c>
      <c r="N914" s="61">
        <v>1.04</v>
      </c>
      <c r="O914">
        <v>0.60933096994579028</v>
      </c>
    </row>
    <row r="915" spans="1:15" x14ac:dyDescent="0.2">
      <c r="A915" s="155">
        <v>3.22</v>
      </c>
      <c r="B915" s="61">
        <v>2.1970299999999998</v>
      </c>
      <c r="C915" s="144">
        <f>((A915-B915)^2)/B915</f>
        <v>0.47631011906983556</v>
      </c>
      <c r="D915" s="159">
        <v>1.04</v>
      </c>
      <c r="E915" s="160">
        <v>2.1970299999999998</v>
      </c>
      <c r="F915" s="161">
        <f>((D915-E915)^2)/E915</f>
        <v>0.60933096994579028</v>
      </c>
      <c r="H915" s="61">
        <v>1.04</v>
      </c>
      <c r="N915" s="61">
        <v>1.04</v>
      </c>
      <c r="O915">
        <v>0.60933096994579028</v>
      </c>
    </row>
    <row r="916" spans="1:15" x14ac:dyDescent="0.2">
      <c r="A916" s="155">
        <v>0.16</v>
      </c>
      <c r="B916" s="61">
        <v>2.1970299999999998</v>
      </c>
      <c r="C916" s="144">
        <f>((A916-B916)^2)/B916</f>
        <v>1.8886820939632136</v>
      </c>
      <c r="D916" s="159">
        <v>1.06</v>
      </c>
      <c r="E916" s="160">
        <v>2.1970299999999998</v>
      </c>
      <c r="F916" s="161">
        <f>((D916-E916)^2)/E916</f>
        <v>0.58844768660418811</v>
      </c>
      <c r="H916" s="61">
        <v>1.06</v>
      </c>
      <c r="N916" s="61">
        <v>1.06</v>
      </c>
      <c r="O916">
        <v>0.58844768660418811</v>
      </c>
    </row>
    <row r="917" spans="1:15" x14ac:dyDescent="0.2">
      <c r="A917" s="155">
        <v>2.36</v>
      </c>
      <c r="B917" s="61">
        <v>2.1970299999999998</v>
      </c>
      <c r="C917" s="144">
        <f>((A917-B917)^2)/B917</f>
        <v>1.2088692871740496E-2</v>
      </c>
      <c r="D917" s="159">
        <v>1.06</v>
      </c>
      <c r="E917" s="160">
        <v>2.1970299999999998</v>
      </c>
      <c r="F917" s="161">
        <f>((D917-E917)^2)/E917</f>
        <v>0.58844768660418811</v>
      </c>
      <c r="H917" s="61">
        <v>1.06</v>
      </c>
      <c r="N917" s="61">
        <v>1.06</v>
      </c>
      <c r="O917">
        <v>0.58844768660418811</v>
      </c>
    </row>
    <row r="918" spans="1:15" x14ac:dyDescent="0.2">
      <c r="A918" s="155">
        <v>1.96</v>
      </c>
      <c r="B918" s="61">
        <v>2.1970299999999998</v>
      </c>
      <c r="C918" s="144">
        <f>((A918-B918)^2)/B918</f>
        <v>2.5572350354797126E-2</v>
      </c>
      <c r="D918" s="159">
        <v>1.06</v>
      </c>
      <c r="E918" s="160">
        <v>2.1970299999999998</v>
      </c>
      <c r="F918" s="161">
        <f>((D918-E918)^2)/E918</f>
        <v>0.58844768660418811</v>
      </c>
      <c r="H918" s="61">
        <v>1.06</v>
      </c>
      <c r="N918" s="61">
        <v>1.06</v>
      </c>
      <c r="O918">
        <v>0.58844768660418811</v>
      </c>
    </row>
    <row r="919" spans="1:15" x14ac:dyDescent="0.2">
      <c r="A919" s="155">
        <v>1.1000000000000001</v>
      </c>
      <c r="B919" s="61">
        <v>2.1970299999999998</v>
      </c>
      <c r="C919" s="144">
        <f>((A919-B919)^2)/B919</f>
        <v>0.5477735037300353</v>
      </c>
      <c r="D919" s="159">
        <v>1.06</v>
      </c>
      <c r="E919" s="160">
        <v>2.1970299999999998</v>
      </c>
      <c r="F919" s="161">
        <f>((D919-E919)^2)/E919</f>
        <v>0.58844768660418811</v>
      </c>
      <c r="H919" s="61">
        <v>1.06</v>
      </c>
      <c r="N919" s="61">
        <v>1.06</v>
      </c>
      <c r="O919">
        <v>0.58844768660418811</v>
      </c>
    </row>
    <row r="920" spans="1:15" x14ac:dyDescent="0.2">
      <c r="A920" s="155">
        <v>0.98</v>
      </c>
      <c r="B920" s="61">
        <v>2.1970299999999998</v>
      </c>
      <c r="C920" s="144">
        <f>((A920-B920)^2)/B920</f>
        <v>0.67416558758869916</v>
      </c>
      <c r="D920" s="159">
        <v>1.06</v>
      </c>
      <c r="E920" s="160">
        <v>2.1970299999999998</v>
      </c>
      <c r="F920" s="161">
        <f>((D920-E920)^2)/E920</f>
        <v>0.58844768660418811</v>
      </c>
      <c r="H920" s="61">
        <v>1.06</v>
      </c>
      <c r="N920" s="61">
        <v>1.06</v>
      </c>
      <c r="O920">
        <v>0.58844768660418811</v>
      </c>
    </row>
    <row r="921" spans="1:15" x14ac:dyDescent="0.2">
      <c r="A921" s="155">
        <v>1.6400000000000001</v>
      </c>
      <c r="B921" s="61">
        <v>2.1970299999999998</v>
      </c>
      <c r="C921" s="144">
        <f>((A921-B921)^2)/B921</f>
        <v>0.14122812201016813</v>
      </c>
      <c r="D921" s="159">
        <v>1.06</v>
      </c>
      <c r="E921" s="160">
        <v>2.1970299999999998</v>
      </c>
      <c r="F921" s="161">
        <f>((D921-E921)^2)/E921</f>
        <v>0.58844768660418811</v>
      </c>
      <c r="H921" s="61">
        <v>1.06</v>
      </c>
      <c r="N921" s="61">
        <v>1.06</v>
      </c>
      <c r="O921">
        <v>0.58844768660418811</v>
      </c>
    </row>
    <row r="922" spans="1:15" x14ac:dyDescent="0.2">
      <c r="A922" s="155">
        <v>0.06</v>
      </c>
      <c r="B922" s="61">
        <v>2.1970299999999998</v>
      </c>
      <c r="C922" s="144">
        <f>((A922-B922)^2)/B922</f>
        <v>2.0786685757135768</v>
      </c>
      <c r="D922" s="159">
        <v>1.06</v>
      </c>
      <c r="E922" s="160">
        <v>2.1970299999999998</v>
      </c>
      <c r="F922" s="161">
        <f>((D922-E922)^2)/E922</f>
        <v>0.58844768660418811</v>
      </c>
      <c r="H922" s="61">
        <v>1.06</v>
      </c>
      <c r="N922" s="61">
        <v>1.06</v>
      </c>
      <c r="O922">
        <v>0.58844768660418811</v>
      </c>
    </row>
    <row r="923" spans="1:15" x14ac:dyDescent="0.2">
      <c r="A923" s="155">
        <v>1.1400000000000001</v>
      </c>
      <c r="B923" s="61">
        <v>2.1970299999999998</v>
      </c>
      <c r="C923" s="144">
        <f>((A923-B923)^2)/B923</f>
        <v>0.50855583260128423</v>
      </c>
      <c r="D923" s="159">
        <v>1.06</v>
      </c>
      <c r="E923" s="160">
        <v>2.1970299999999998</v>
      </c>
      <c r="F923" s="161">
        <f>((D923-E923)^2)/E923</f>
        <v>0.58844768660418811</v>
      </c>
      <c r="H923" s="61">
        <v>1.06</v>
      </c>
      <c r="N923" s="61">
        <v>1.06</v>
      </c>
      <c r="O923">
        <v>0.58844768660418811</v>
      </c>
    </row>
    <row r="924" spans="1:15" x14ac:dyDescent="0.2">
      <c r="A924" s="155">
        <v>3.44</v>
      </c>
      <c r="B924" s="61">
        <v>2.1970299999999998</v>
      </c>
      <c r="C924" s="144">
        <f>((A924-B924)^2)/B924</f>
        <v>0.70321043449566023</v>
      </c>
      <c r="D924" s="159">
        <v>1.06</v>
      </c>
      <c r="E924" s="160">
        <v>2.1970299999999998</v>
      </c>
      <c r="F924" s="161">
        <f>((D924-E924)^2)/E924</f>
        <v>0.58844768660418811</v>
      </c>
      <c r="H924" s="61">
        <v>1.06</v>
      </c>
      <c r="N924" s="61">
        <v>1.06</v>
      </c>
      <c r="O924">
        <v>0.58844768660418811</v>
      </c>
    </row>
    <row r="925" spans="1:15" x14ac:dyDescent="0.2">
      <c r="A925" s="155">
        <v>1.4000000000000001</v>
      </c>
      <c r="B925" s="61">
        <v>2.1970299999999998</v>
      </c>
      <c r="C925" s="144">
        <f>((A925-B925)^2)/B925</f>
        <v>0.28914344405856973</v>
      </c>
      <c r="D925" s="159">
        <v>1.06</v>
      </c>
      <c r="E925" s="160">
        <v>2.1970299999999998</v>
      </c>
      <c r="F925" s="161">
        <f>((D925-E925)^2)/E925</f>
        <v>0.58844768660418811</v>
      </c>
      <c r="H925" s="61">
        <v>1.06</v>
      </c>
      <c r="N925" s="61">
        <v>1.06</v>
      </c>
      <c r="O925">
        <v>0.58844768660418811</v>
      </c>
    </row>
    <row r="926" spans="1:15" x14ac:dyDescent="0.2">
      <c r="A926" s="155">
        <v>2</v>
      </c>
      <c r="B926" s="61">
        <v>2.1970299999999998</v>
      </c>
      <c r="C926" s="144">
        <f>((A926-B926)^2)/B926</f>
        <v>1.76696817521836E-2</v>
      </c>
      <c r="D926" s="159">
        <v>1.06</v>
      </c>
      <c r="E926" s="160">
        <v>2.1970299999999998</v>
      </c>
      <c r="F926" s="161">
        <f>((D926-E926)^2)/E926</f>
        <v>0.58844768660418811</v>
      </c>
      <c r="H926" s="61">
        <v>1.06</v>
      </c>
      <c r="N926" s="61">
        <v>1.06</v>
      </c>
      <c r="O926">
        <v>0.58844768660418811</v>
      </c>
    </row>
    <row r="927" spans="1:15" x14ac:dyDescent="0.2">
      <c r="A927" s="155">
        <v>5.72</v>
      </c>
      <c r="B927" s="61">
        <v>2.1970299999999998</v>
      </c>
      <c r="C927" s="144">
        <f>((A927-B927)^2)/B927</f>
        <v>5.6491343408601615</v>
      </c>
      <c r="D927" s="159">
        <v>1.06</v>
      </c>
      <c r="E927" s="160">
        <v>2.1970299999999998</v>
      </c>
      <c r="F927" s="161">
        <f>((D927-E927)^2)/E927</f>
        <v>0.58844768660418811</v>
      </c>
      <c r="H927" s="61">
        <v>1.06</v>
      </c>
      <c r="N927" s="61">
        <v>1.06</v>
      </c>
      <c r="O927">
        <v>0.58844768660418811</v>
      </c>
    </row>
    <row r="928" spans="1:15" x14ac:dyDescent="0.2">
      <c r="A928" s="155">
        <v>0.82000000000000006</v>
      </c>
      <c r="B928" s="61">
        <v>2.1970299999999998</v>
      </c>
      <c r="C928" s="144">
        <f>((A928-B928)^2)/B928</f>
        <v>0.86307953050254183</v>
      </c>
      <c r="D928" s="159">
        <v>1.06</v>
      </c>
      <c r="E928" s="160">
        <v>2.1970299999999998</v>
      </c>
      <c r="F928" s="161">
        <f>((D928-E928)^2)/E928</f>
        <v>0.58844768660418811</v>
      </c>
      <c r="H928" s="61">
        <v>1.06</v>
      </c>
      <c r="N928" s="61">
        <v>1.06</v>
      </c>
      <c r="O928">
        <v>0.58844768660418811</v>
      </c>
    </row>
    <row r="929" spans="1:15" x14ac:dyDescent="0.2">
      <c r="A929" s="155">
        <v>0.64</v>
      </c>
      <c r="B929" s="61">
        <v>2.1970299999999998</v>
      </c>
      <c r="C929" s="144">
        <f>((A929-B929)^2)/B929</f>
        <v>1.1034635034114233</v>
      </c>
      <c r="D929" s="159">
        <v>1.08</v>
      </c>
      <c r="E929" s="160">
        <v>2.1970299999999998</v>
      </c>
      <c r="F929" s="161">
        <f>((D929-E929)^2)/E929</f>
        <v>0.56792853119893649</v>
      </c>
      <c r="H929" s="61">
        <v>1.08</v>
      </c>
      <c r="N929" s="61">
        <v>1.08</v>
      </c>
      <c r="O929">
        <v>0.56792853119893649</v>
      </c>
    </row>
    <row r="930" spans="1:15" x14ac:dyDescent="0.2">
      <c r="A930" s="155">
        <v>4.72</v>
      </c>
      <c r="B930" s="61">
        <v>2.1970299999999998</v>
      </c>
      <c r="C930" s="144">
        <f>((A930-B930)^2)/B930</f>
        <v>2.8972647714869622</v>
      </c>
      <c r="D930" s="159">
        <v>1.08</v>
      </c>
      <c r="E930" s="160">
        <v>2.1970299999999998</v>
      </c>
      <c r="F930" s="161">
        <f>((D930-E930)^2)/E930</f>
        <v>0.56792853119893649</v>
      </c>
      <c r="H930" s="61">
        <v>1.08</v>
      </c>
      <c r="N930" s="61">
        <v>1.08</v>
      </c>
      <c r="O930">
        <v>0.56792853119893649</v>
      </c>
    </row>
    <row r="931" spans="1:15" x14ac:dyDescent="0.2">
      <c r="A931" s="155">
        <v>7.38</v>
      </c>
      <c r="B931" s="61">
        <v>2.1970299999999998</v>
      </c>
      <c r="C931" s="144">
        <f>((A931-B931)^2)/B931</f>
        <v>12.227041970705908</v>
      </c>
      <c r="D931" s="159">
        <v>1.08</v>
      </c>
      <c r="E931" s="160">
        <v>2.1970299999999998</v>
      </c>
      <c r="F931" s="161">
        <f>((D931-E931)^2)/E931</f>
        <v>0.56792853119893649</v>
      </c>
      <c r="H931" s="61">
        <v>1.08</v>
      </c>
      <c r="N931" s="61">
        <v>1.08</v>
      </c>
      <c r="O931">
        <v>0.56792853119893649</v>
      </c>
    </row>
    <row r="932" spans="1:15" x14ac:dyDescent="0.2">
      <c r="A932" s="155">
        <v>4.96</v>
      </c>
      <c r="B932" s="61">
        <v>2.1970299999999998</v>
      </c>
      <c r="C932" s="144">
        <f>((A932-B932)^2)/B932</f>
        <v>3.4746922986486308</v>
      </c>
      <c r="D932" s="159">
        <v>1.08</v>
      </c>
      <c r="E932" s="160">
        <v>2.1970299999999998</v>
      </c>
      <c r="F932" s="161">
        <f>((D932-E932)^2)/E932</f>
        <v>0.56792853119893649</v>
      </c>
      <c r="H932" s="61">
        <v>1.08</v>
      </c>
      <c r="N932" s="61">
        <v>1.08</v>
      </c>
      <c r="O932">
        <v>0.56792853119893649</v>
      </c>
    </row>
    <row r="933" spans="1:15" x14ac:dyDescent="0.2">
      <c r="A933" s="155">
        <v>0.76</v>
      </c>
      <c r="B933" s="61">
        <v>2.1970299999999998</v>
      </c>
      <c r="C933" s="144">
        <f>((A933-B933)^2)/B933</f>
        <v>0.93993037004501501</v>
      </c>
      <c r="D933" s="159">
        <v>1.08</v>
      </c>
      <c r="E933" s="160">
        <v>2.1970299999999998</v>
      </c>
      <c r="F933" s="161">
        <f>((D933-E933)^2)/E933</f>
        <v>0.56792853119893649</v>
      </c>
      <c r="H933" s="61">
        <v>1.08</v>
      </c>
      <c r="N933" s="61">
        <v>1.08</v>
      </c>
      <c r="O933">
        <v>0.56792853119893649</v>
      </c>
    </row>
    <row r="934" spans="1:15" x14ac:dyDescent="0.2">
      <c r="A934" s="155">
        <v>1.76</v>
      </c>
      <c r="B934" s="61">
        <v>2.1970299999999998</v>
      </c>
      <c r="C934" s="144">
        <f>((A934-B934)^2)/B934</f>
        <v>8.6933369548890929E-2</v>
      </c>
      <c r="D934" s="159">
        <v>1.08</v>
      </c>
      <c r="E934" s="160">
        <v>2.1970299999999998</v>
      </c>
      <c r="F934" s="161">
        <f>((D934-E934)^2)/E934</f>
        <v>0.56792853119893649</v>
      </c>
      <c r="H934" s="61">
        <v>1.08</v>
      </c>
      <c r="N934" s="61">
        <v>1.08</v>
      </c>
      <c r="O934">
        <v>0.56792853119893649</v>
      </c>
    </row>
    <row r="935" spans="1:15" x14ac:dyDescent="0.2">
      <c r="A935" s="155">
        <v>2.48</v>
      </c>
      <c r="B935" s="61">
        <v>2.1970299999999998</v>
      </c>
      <c r="C935" s="144">
        <f>((A935-B935)^2)/B935</f>
        <v>3.6445574662157594E-2</v>
      </c>
      <c r="D935" s="159">
        <v>1.08</v>
      </c>
      <c r="E935" s="160">
        <v>2.1970299999999998</v>
      </c>
      <c r="F935" s="161">
        <f>((D935-E935)^2)/E935</f>
        <v>0.56792853119893649</v>
      </c>
      <c r="H935" s="61">
        <v>1.08</v>
      </c>
      <c r="N935" s="61">
        <v>1.08</v>
      </c>
      <c r="O935">
        <v>0.56792853119893649</v>
      </c>
    </row>
    <row r="936" spans="1:15" x14ac:dyDescent="0.2">
      <c r="A936" s="155">
        <v>0.42</v>
      </c>
      <c r="B936" s="61">
        <v>2.1970299999999998</v>
      </c>
      <c r="C936" s="144">
        <f>((A936-B936)^2)/B936</f>
        <v>1.4373202099652713</v>
      </c>
      <c r="D936" s="159">
        <v>1.08</v>
      </c>
      <c r="E936" s="160">
        <v>2.1970299999999998</v>
      </c>
      <c r="F936" s="161">
        <f>((D936-E936)^2)/E936</f>
        <v>0.56792853119893649</v>
      </c>
      <c r="H936" s="61">
        <v>1.08</v>
      </c>
      <c r="N936" s="61">
        <v>1.08</v>
      </c>
      <c r="O936">
        <v>0.56792853119893649</v>
      </c>
    </row>
    <row r="937" spans="1:15" x14ac:dyDescent="0.2">
      <c r="A937" s="155">
        <v>0.66</v>
      </c>
      <c r="B937" s="61">
        <v>2.1970299999999998</v>
      </c>
      <c r="C937" s="144">
        <f>((A937-B937)^2)/B937</f>
        <v>1.0752976613428125</v>
      </c>
      <c r="D937" s="159">
        <v>1.08</v>
      </c>
      <c r="E937" s="160">
        <v>2.1970299999999998</v>
      </c>
      <c r="F937" s="161">
        <f>((D937-E937)^2)/E937</f>
        <v>0.56792853119893649</v>
      </c>
      <c r="H937" s="61">
        <v>1.08</v>
      </c>
      <c r="N937" s="61">
        <v>1.08</v>
      </c>
      <c r="O937">
        <v>0.56792853119893649</v>
      </c>
    </row>
    <row r="938" spans="1:15" x14ac:dyDescent="0.2">
      <c r="A938" s="155">
        <v>1.72</v>
      </c>
      <c r="B938" s="61">
        <v>2.1970299999999998</v>
      </c>
      <c r="C938" s="144">
        <f>((A938-B938)^2)/B938</f>
        <v>0.10357510862391495</v>
      </c>
      <c r="D938" s="159">
        <v>1.08</v>
      </c>
      <c r="E938" s="160">
        <v>2.1970299999999998</v>
      </c>
      <c r="F938" s="161">
        <f>((D938-E938)^2)/E938</f>
        <v>0.56792853119893649</v>
      </c>
      <c r="H938" s="61">
        <v>1.08</v>
      </c>
      <c r="N938" s="61">
        <v>1.08</v>
      </c>
      <c r="O938">
        <v>0.56792853119893649</v>
      </c>
    </row>
    <row r="939" spans="1:15" x14ac:dyDescent="0.2">
      <c r="A939" s="155">
        <v>2.96</v>
      </c>
      <c r="B939" s="61">
        <v>2.1970299999999998</v>
      </c>
      <c r="C939" s="144">
        <f>((A939-B939)^2)/B939</f>
        <v>0.26495915890998317</v>
      </c>
      <c r="D939" s="159">
        <v>1.08</v>
      </c>
      <c r="E939" s="160">
        <v>2.1970299999999998</v>
      </c>
      <c r="F939" s="161">
        <f>((D939-E939)^2)/E939</f>
        <v>0.56792853119893649</v>
      </c>
      <c r="H939" s="61">
        <v>1.08</v>
      </c>
      <c r="N939" s="61">
        <v>1.08</v>
      </c>
      <c r="O939">
        <v>0.56792853119893649</v>
      </c>
    </row>
    <row r="940" spans="1:15" x14ac:dyDescent="0.2">
      <c r="A940" s="155">
        <v>0.56000000000000005</v>
      </c>
      <c r="B940" s="61">
        <v>2.1970299999999998</v>
      </c>
      <c r="C940" s="144">
        <f>((A940-B940)^2)/B940</f>
        <v>1.219768151049371</v>
      </c>
      <c r="D940" s="159">
        <v>1.08</v>
      </c>
      <c r="E940" s="160">
        <v>2.1970299999999998</v>
      </c>
      <c r="F940" s="161">
        <f>((D940-E940)^2)/E940</f>
        <v>0.56792853119893649</v>
      </c>
      <c r="H940" s="61">
        <v>1.08</v>
      </c>
      <c r="N940" s="61">
        <v>1.08</v>
      </c>
      <c r="O940">
        <v>0.56792853119893649</v>
      </c>
    </row>
    <row r="941" spans="1:15" x14ac:dyDescent="0.2">
      <c r="A941" s="155">
        <v>0.42</v>
      </c>
      <c r="B941" s="61">
        <v>2.1970299999999998</v>
      </c>
      <c r="C941" s="144">
        <f>((A941-B941)^2)/B941</f>
        <v>1.4373202099652713</v>
      </c>
      <c r="D941" s="159">
        <v>1.08</v>
      </c>
      <c r="E941" s="160">
        <v>2.1970299999999998</v>
      </c>
      <c r="F941" s="161">
        <f>((D941-E941)^2)/E941</f>
        <v>0.56792853119893649</v>
      </c>
      <c r="H941" s="61">
        <v>1.08</v>
      </c>
      <c r="N941" s="61">
        <v>1.08</v>
      </c>
      <c r="O941">
        <v>0.56792853119893649</v>
      </c>
    </row>
    <row r="942" spans="1:15" x14ac:dyDescent="0.2">
      <c r="A942" s="155">
        <v>0.36</v>
      </c>
      <c r="B942" s="61">
        <v>2.1970299999999998</v>
      </c>
      <c r="C942" s="144">
        <f>((A942-B942)^2)/B942</f>
        <v>1.5360187256887707</v>
      </c>
      <c r="D942" s="159">
        <v>1.08</v>
      </c>
      <c r="E942" s="160">
        <v>2.1970299999999998</v>
      </c>
      <c r="F942" s="161">
        <f>((D942-E942)^2)/E942</f>
        <v>0.56792853119893649</v>
      </c>
      <c r="H942" s="61">
        <v>1.08</v>
      </c>
      <c r="N942" s="61">
        <v>1.08</v>
      </c>
      <c r="O942">
        <v>0.56792853119893649</v>
      </c>
    </row>
    <row r="943" spans="1:15" x14ac:dyDescent="0.2">
      <c r="A943" s="155">
        <v>0.16</v>
      </c>
      <c r="B943" s="61">
        <v>2.1970299999999998</v>
      </c>
      <c r="C943" s="144">
        <f>((A943-B943)^2)/B943</f>
        <v>1.8886820939632136</v>
      </c>
      <c r="D943" s="159">
        <v>1.08</v>
      </c>
      <c r="E943" s="160">
        <v>2.1970299999999998</v>
      </c>
      <c r="F943" s="161">
        <f>((D943-E943)^2)/E943</f>
        <v>0.56792853119893649</v>
      </c>
      <c r="H943" s="61">
        <v>1.08</v>
      </c>
      <c r="N943" s="61">
        <v>1.08</v>
      </c>
      <c r="O943">
        <v>0.56792853119893649</v>
      </c>
    </row>
    <row r="944" spans="1:15" x14ac:dyDescent="0.2">
      <c r="A944" s="155">
        <v>10.48</v>
      </c>
      <c r="B944" s="61">
        <v>2.1970299999999998</v>
      </c>
      <c r="C944" s="144">
        <f>((A944-B944)^2)/B944</f>
        <v>31.227426125678768</v>
      </c>
      <c r="D944" s="159">
        <v>1.1000000000000001</v>
      </c>
      <c r="E944" s="160">
        <v>2.1970299999999998</v>
      </c>
      <c r="F944" s="161">
        <f>((D944-E944)^2)/E944</f>
        <v>0.5477735037300353</v>
      </c>
      <c r="H944" s="61">
        <v>1.1000000000000001</v>
      </c>
      <c r="N944" s="61">
        <v>1.1000000000000001</v>
      </c>
      <c r="O944">
        <v>0.5477735037300353</v>
      </c>
    </row>
    <row r="945" spans="1:15" x14ac:dyDescent="0.2">
      <c r="A945" s="155">
        <v>1.02</v>
      </c>
      <c r="B945" s="61">
        <v>2.1970299999999998</v>
      </c>
      <c r="C945" s="144">
        <f>((A945-B945)^2)/B945</f>
        <v>0.63057838122374277</v>
      </c>
      <c r="D945" s="159">
        <v>1.1000000000000001</v>
      </c>
      <c r="E945" s="160">
        <v>2.1970299999999998</v>
      </c>
      <c r="F945" s="161">
        <f>((D945-E945)^2)/E945</f>
        <v>0.5477735037300353</v>
      </c>
      <c r="H945" s="61">
        <v>1.1000000000000001</v>
      </c>
      <c r="N945" s="61">
        <v>1.1000000000000001</v>
      </c>
      <c r="O945">
        <v>0.5477735037300353</v>
      </c>
    </row>
    <row r="946" spans="1:15" x14ac:dyDescent="0.2">
      <c r="A946" s="155">
        <v>0.72</v>
      </c>
      <c r="B946" s="61">
        <v>2.1970299999999998</v>
      </c>
      <c r="C946" s="144">
        <f>((A946-B946)^2)/B946</f>
        <v>0.99298490275508289</v>
      </c>
      <c r="D946" s="159">
        <v>1.1000000000000001</v>
      </c>
      <c r="E946" s="160">
        <v>2.1970299999999998</v>
      </c>
      <c r="F946" s="161">
        <f>((D946-E946)^2)/E946</f>
        <v>0.5477735037300353</v>
      </c>
      <c r="H946" s="61">
        <v>1.1000000000000001</v>
      </c>
      <c r="N946" s="61">
        <v>1.1000000000000001</v>
      </c>
      <c r="O946">
        <v>0.5477735037300353</v>
      </c>
    </row>
    <row r="947" spans="1:15" x14ac:dyDescent="0.2">
      <c r="A947" s="155">
        <v>0.78</v>
      </c>
      <c r="B947" s="61">
        <v>2.1970299999999998</v>
      </c>
      <c r="C947" s="144">
        <f>((A947-B947)^2)/B947</f>
        <v>0.91394929559450699</v>
      </c>
      <c r="D947" s="159">
        <v>1.1000000000000001</v>
      </c>
      <c r="E947" s="160">
        <v>2.1970299999999998</v>
      </c>
      <c r="F947" s="161">
        <f>((D947-E947)^2)/E947</f>
        <v>0.5477735037300353</v>
      </c>
      <c r="H947" s="61">
        <v>1.1000000000000001</v>
      </c>
      <c r="N947" s="61">
        <v>1.1000000000000001</v>
      </c>
      <c r="O947">
        <v>0.5477735037300353</v>
      </c>
    </row>
    <row r="948" spans="1:15" x14ac:dyDescent="0.2">
      <c r="A948" s="155">
        <v>2.06</v>
      </c>
      <c r="B948" s="61">
        <v>2.1970299999999998</v>
      </c>
      <c r="C948" s="144">
        <f>((A948-B948)^2)/B948</f>
        <v>8.5466383708915853E-3</v>
      </c>
      <c r="D948" s="159">
        <v>1.1000000000000001</v>
      </c>
      <c r="E948" s="160">
        <v>2.1970299999999998</v>
      </c>
      <c r="F948" s="161">
        <f>((D948-E948)^2)/E948</f>
        <v>0.5477735037300353</v>
      </c>
      <c r="H948" s="61">
        <v>1.1000000000000001</v>
      </c>
      <c r="N948" s="61">
        <v>1.1000000000000001</v>
      </c>
      <c r="O948">
        <v>0.5477735037300353</v>
      </c>
    </row>
    <row r="949" spans="1:15" x14ac:dyDescent="0.2">
      <c r="A949" s="155">
        <v>1.36</v>
      </c>
      <c r="B949" s="61">
        <v>2.1970299999999998</v>
      </c>
      <c r="C949" s="144">
        <f>((A949-B949)^2)/B949</f>
        <v>0.31889378884220954</v>
      </c>
      <c r="D949" s="159">
        <v>1.1000000000000001</v>
      </c>
      <c r="E949" s="160">
        <v>2.1970299999999998</v>
      </c>
      <c r="F949" s="161">
        <f>((D949-E949)^2)/E949</f>
        <v>0.5477735037300353</v>
      </c>
      <c r="H949" s="61">
        <v>1.1000000000000001</v>
      </c>
      <c r="N949" s="61">
        <v>1.1000000000000001</v>
      </c>
      <c r="O949">
        <v>0.5477735037300353</v>
      </c>
    </row>
    <row r="950" spans="1:15" x14ac:dyDescent="0.2">
      <c r="A950" s="155">
        <v>2.42</v>
      </c>
      <c r="B950" s="61">
        <v>2.1970299999999998</v>
      </c>
      <c r="C950" s="144">
        <f>((A950-B950)^2)/B950</f>
        <v>2.2628558053372078E-2</v>
      </c>
      <c r="D950" s="159">
        <v>1.1000000000000001</v>
      </c>
      <c r="E950" s="160">
        <v>2.1970299999999998</v>
      </c>
      <c r="F950" s="161">
        <f>((D950-E950)^2)/E950</f>
        <v>0.5477735037300353</v>
      </c>
      <c r="H950" s="61">
        <v>1.1000000000000001</v>
      </c>
      <c r="N950" s="61">
        <v>1.1000000000000001</v>
      </c>
      <c r="O950">
        <v>0.5477735037300353</v>
      </c>
    </row>
    <row r="951" spans="1:15" x14ac:dyDescent="0.2">
      <c r="A951" s="155">
        <v>1.7</v>
      </c>
      <c r="B951" s="61">
        <v>2.1970299999999998</v>
      </c>
      <c r="C951" s="144">
        <f>((A951-B951)^2)/B951</f>
        <v>0.11244217006595263</v>
      </c>
      <c r="D951" s="159">
        <v>1.1000000000000001</v>
      </c>
      <c r="E951" s="160">
        <v>2.1970299999999998</v>
      </c>
      <c r="F951" s="161">
        <f>((D951-E951)^2)/E951</f>
        <v>0.5477735037300353</v>
      </c>
      <c r="H951" s="61">
        <v>1.1000000000000001</v>
      </c>
      <c r="N951" s="61">
        <v>1.1000000000000001</v>
      </c>
      <c r="O951">
        <v>0.5477735037300353</v>
      </c>
    </row>
    <row r="952" spans="1:15" x14ac:dyDescent="0.2">
      <c r="A952" s="155">
        <v>10.44</v>
      </c>
      <c r="B952" s="61">
        <v>2.1970299999999998</v>
      </c>
      <c r="C952" s="144">
        <f>((A952-B952)^2)/B952</f>
        <v>30.926548304256205</v>
      </c>
      <c r="D952" s="159">
        <v>1.1000000000000001</v>
      </c>
      <c r="E952" s="160">
        <v>2.1970299999999998</v>
      </c>
      <c r="F952" s="161">
        <f>((D952-E952)^2)/E952</f>
        <v>0.5477735037300353</v>
      </c>
      <c r="H952" s="61">
        <v>1.1000000000000001</v>
      </c>
      <c r="N952" s="61">
        <v>1.1000000000000001</v>
      </c>
      <c r="O952">
        <v>0.5477735037300353</v>
      </c>
    </row>
    <row r="953" spans="1:15" x14ac:dyDescent="0.2">
      <c r="A953" s="155">
        <v>18.82</v>
      </c>
      <c r="B953" s="61">
        <v>2.1970299999999998</v>
      </c>
      <c r="C953" s="144">
        <f>((A953-B953)^2)/B953</f>
        <v>125.77121460376058</v>
      </c>
      <c r="D953" s="159">
        <v>1.1000000000000001</v>
      </c>
      <c r="E953" s="160">
        <v>2.1970299999999998</v>
      </c>
      <c r="F953" s="161">
        <f>((D953-E953)^2)/E953</f>
        <v>0.5477735037300353</v>
      </c>
      <c r="H953" s="61">
        <v>1.1000000000000001</v>
      </c>
      <c r="N953" s="61">
        <v>1.1000000000000001</v>
      </c>
      <c r="O953">
        <v>0.5477735037300353</v>
      </c>
    </row>
    <row r="954" spans="1:15" x14ac:dyDescent="0.2">
      <c r="A954" s="155">
        <v>2.82</v>
      </c>
      <c r="B954" s="61">
        <v>2.1970299999999998</v>
      </c>
      <c r="C954" s="144">
        <f>((A954-B954)^2)/B954</f>
        <v>0.1766437512915163</v>
      </c>
      <c r="D954" s="159">
        <v>1.1200000000000001</v>
      </c>
      <c r="E954" s="160">
        <v>2.1970299999999998</v>
      </c>
      <c r="F954" s="161">
        <f>((D954-E954)^2)/E954</f>
        <v>0.52798260419748455</v>
      </c>
      <c r="H954" s="61">
        <v>1.1200000000000001</v>
      </c>
      <c r="N954" s="61">
        <v>1.1200000000000001</v>
      </c>
      <c r="O954">
        <v>0.52798260419748455</v>
      </c>
    </row>
    <row r="955" spans="1:15" x14ac:dyDescent="0.2">
      <c r="A955" s="155">
        <v>1.74</v>
      </c>
      <c r="B955" s="61">
        <v>2.1970299999999998</v>
      </c>
      <c r="C955" s="144">
        <f>((A955-B955)^2)/B955</f>
        <v>9.5072175118227714E-2</v>
      </c>
      <c r="D955" s="159">
        <v>1.1200000000000001</v>
      </c>
      <c r="E955" s="160">
        <v>2.1970299999999998</v>
      </c>
      <c r="F955" s="161">
        <f>((D955-E955)^2)/E955</f>
        <v>0.52798260419748455</v>
      </c>
      <c r="H955" s="61">
        <v>1.1200000000000001</v>
      </c>
      <c r="N955" s="61">
        <v>1.1200000000000001</v>
      </c>
      <c r="O955">
        <v>0.52798260419748455</v>
      </c>
    </row>
    <row r="956" spans="1:15" x14ac:dyDescent="0.2">
      <c r="A956" s="155">
        <v>1.48</v>
      </c>
      <c r="B956" s="61">
        <v>2.1970299999999998</v>
      </c>
      <c r="C956" s="144">
        <f>((A956-B956)^2)/B956</f>
        <v>0.23401228972749566</v>
      </c>
      <c r="D956" s="159">
        <v>1.1200000000000001</v>
      </c>
      <c r="E956" s="160">
        <v>2.1970299999999998</v>
      </c>
      <c r="F956" s="161">
        <f>((D956-E956)^2)/E956</f>
        <v>0.52798260419748455</v>
      </c>
      <c r="H956" s="61">
        <v>1.1200000000000001</v>
      </c>
      <c r="N956" s="61">
        <v>1.1200000000000001</v>
      </c>
      <c r="O956">
        <v>0.52798260419748455</v>
      </c>
    </row>
    <row r="957" spans="1:15" x14ac:dyDescent="0.2">
      <c r="A957" s="155">
        <v>1.1400000000000001</v>
      </c>
      <c r="B957" s="61">
        <v>2.1970299999999998</v>
      </c>
      <c r="C957" s="144">
        <f>((A957-B957)^2)/B957</f>
        <v>0.50855583260128423</v>
      </c>
      <c r="D957" s="159">
        <v>1.1200000000000001</v>
      </c>
      <c r="E957" s="160">
        <v>2.1970299999999998</v>
      </c>
      <c r="F957" s="161">
        <f>((D957-E957)^2)/E957</f>
        <v>0.52798260419748455</v>
      </c>
      <c r="H957" s="61">
        <v>1.1200000000000001</v>
      </c>
      <c r="N957" s="61">
        <v>1.1200000000000001</v>
      </c>
      <c r="O957">
        <v>0.52798260419748455</v>
      </c>
    </row>
    <row r="958" spans="1:15" x14ac:dyDescent="0.2">
      <c r="A958" s="155">
        <v>1</v>
      </c>
      <c r="B958" s="61">
        <v>2.1970299999999998</v>
      </c>
      <c r="C958" s="144">
        <f>((A958-B958)^2)/B958</f>
        <v>0.65218992043804569</v>
      </c>
      <c r="D958" s="159">
        <v>1.1200000000000001</v>
      </c>
      <c r="E958" s="160">
        <v>2.1970299999999998</v>
      </c>
      <c r="F958" s="161">
        <f>((D958-E958)^2)/E958</f>
        <v>0.52798260419748455</v>
      </c>
      <c r="H958" s="61">
        <v>1.1200000000000001</v>
      </c>
      <c r="N958" s="61">
        <v>1.1200000000000001</v>
      </c>
      <c r="O958">
        <v>0.52798260419748455</v>
      </c>
    </row>
    <row r="959" spans="1:15" x14ac:dyDescent="0.2">
      <c r="A959" s="155">
        <v>7.32</v>
      </c>
      <c r="B959" s="61">
        <v>2.1970299999999998</v>
      </c>
      <c r="C959" s="144">
        <f>((A959-B959)^2)/B959</f>
        <v>11.945590920879555</v>
      </c>
      <c r="D959" s="159">
        <v>1.1200000000000001</v>
      </c>
      <c r="E959" s="160">
        <v>2.1970299999999998</v>
      </c>
      <c r="F959" s="161">
        <f>((D959-E959)^2)/E959</f>
        <v>0.52798260419748455</v>
      </c>
      <c r="H959" s="61">
        <v>1.1200000000000001</v>
      </c>
      <c r="N959" s="61">
        <v>1.1200000000000001</v>
      </c>
      <c r="O959">
        <v>0.52798260419748455</v>
      </c>
    </row>
    <row r="960" spans="1:15" x14ac:dyDescent="0.2">
      <c r="A960" s="155">
        <v>8.3800000000000008</v>
      </c>
      <c r="B960" s="61">
        <v>2.1970299999999998</v>
      </c>
      <c r="C960" s="144">
        <f>((A960-B960)^2)/B960</f>
        <v>17.400362316809517</v>
      </c>
      <c r="D960" s="159">
        <v>1.1200000000000001</v>
      </c>
      <c r="E960" s="160">
        <v>2.1970299999999998</v>
      </c>
      <c r="F960" s="161">
        <f>((D960-E960)^2)/E960</f>
        <v>0.52798260419748455</v>
      </c>
      <c r="H960" s="61">
        <v>1.1200000000000001</v>
      </c>
      <c r="N960" s="61">
        <v>1.1200000000000001</v>
      </c>
      <c r="O960">
        <v>0.52798260419748455</v>
      </c>
    </row>
    <row r="961" spans="1:15" x14ac:dyDescent="0.2">
      <c r="A961" s="155">
        <v>2.56</v>
      </c>
      <c r="B961" s="61">
        <v>2.1970299999999998</v>
      </c>
      <c r="C961" s="144">
        <f>((A961-B961)^2)/B961</f>
        <v>5.9966054582777747E-2</v>
      </c>
      <c r="D961" s="159">
        <v>1.1200000000000001</v>
      </c>
      <c r="E961" s="160">
        <v>2.1970299999999998</v>
      </c>
      <c r="F961" s="161">
        <f>((D961-E961)^2)/E961</f>
        <v>0.52798260419748455</v>
      </c>
      <c r="H961" s="61">
        <v>1.1200000000000001</v>
      </c>
      <c r="N961" s="61">
        <v>1.1200000000000001</v>
      </c>
      <c r="O961">
        <v>0.52798260419748455</v>
      </c>
    </row>
    <row r="962" spans="1:15" x14ac:dyDescent="0.2">
      <c r="A962" s="155">
        <v>2.66</v>
      </c>
      <c r="B962" s="61">
        <v>2.1970299999999998</v>
      </c>
      <c r="C962" s="144">
        <f>((A962-B962)^2)/B962</f>
        <v>9.7559533051437761E-2</v>
      </c>
      <c r="D962" s="159">
        <v>1.1200000000000001</v>
      </c>
      <c r="E962" s="160">
        <v>2.1970299999999998</v>
      </c>
      <c r="F962" s="161">
        <f>((D962-E962)^2)/E962</f>
        <v>0.52798260419748455</v>
      </c>
      <c r="H962" s="61">
        <v>1.1200000000000001</v>
      </c>
      <c r="N962" s="61">
        <v>1.1200000000000001</v>
      </c>
      <c r="O962">
        <v>0.52798260419748455</v>
      </c>
    </row>
    <row r="963" spans="1:15" x14ac:dyDescent="0.2">
      <c r="A963" s="155">
        <v>0.36</v>
      </c>
      <c r="B963" s="61">
        <v>2.1970299999999998</v>
      </c>
      <c r="C963" s="144">
        <f>((A963-B963)^2)/B963</f>
        <v>1.5360187256887707</v>
      </c>
      <c r="D963" s="159">
        <v>1.1200000000000001</v>
      </c>
      <c r="E963" s="160">
        <v>2.1970299999999998</v>
      </c>
      <c r="F963" s="161">
        <f>((D963-E963)^2)/E963</f>
        <v>0.52798260419748455</v>
      </c>
      <c r="H963" s="61">
        <v>1.1200000000000001</v>
      </c>
      <c r="N963" s="61">
        <v>1.1200000000000001</v>
      </c>
      <c r="O963">
        <v>0.52798260419748455</v>
      </c>
    </row>
    <row r="964" spans="1:15" x14ac:dyDescent="0.2">
      <c r="A964" s="155">
        <v>0.62</v>
      </c>
      <c r="B964" s="61">
        <v>2.1970299999999998</v>
      </c>
      <c r="C964" s="144">
        <f>((A964-B964)^2)/B964</f>
        <v>1.1319934734163846</v>
      </c>
      <c r="D964" s="159">
        <v>1.1200000000000001</v>
      </c>
      <c r="E964" s="160">
        <v>2.1970299999999998</v>
      </c>
      <c r="F964" s="161">
        <f>((D964-E964)^2)/E964</f>
        <v>0.52798260419748455</v>
      </c>
      <c r="H964" s="61">
        <v>1.1200000000000001</v>
      </c>
      <c r="N964" s="61">
        <v>1.1200000000000001</v>
      </c>
      <c r="O964">
        <v>0.52798260419748455</v>
      </c>
    </row>
    <row r="965" spans="1:15" x14ac:dyDescent="0.2">
      <c r="A965" s="155">
        <v>1.74</v>
      </c>
      <c r="B965" s="61">
        <v>2.1970299999999998</v>
      </c>
      <c r="C965" s="144">
        <f>((A965-B965)^2)/B965</f>
        <v>9.5072175118227714E-2</v>
      </c>
      <c r="D965" s="159">
        <v>1.1200000000000001</v>
      </c>
      <c r="E965" s="160">
        <v>2.1970299999999998</v>
      </c>
      <c r="F965" s="161">
        <f>((D965-E965)^2)/E965</f>
        <v>0.52798260419748455</v>
      </c>
      <c r="H965" s="61">
        <v>1.1200000000000001</v>
      </c>
      <c r="N965" s="61">
        <v>1.1200000000000001</v>
      </c>
      <c r="O965">
        <v>0.52798260419748455</v>
      </c>
    </row>
    <row r="966" spans="1:15" x14ac:dyDescent="0.2">
      <c r="A966" s="155">
        <v>0.64</v>
      </c>
      <c r="B966" s="61">
        <v>2.1970299999999998</v>
      </c>
      <c r="C966" s="144">
        <f>((A966-B966)^2)/B966</f>
        <v>1.1034635034114233</v>
      </c>
      <c r="D966" s="159">
        <v>1.1400000000000001</v>
      </c>
      <c r="E966" s="160">
        <v>2.1970299999999998</v>
      </c>
      <c r="F966" s="161">
        <f>((D966-E966)^2)/E966</f>
        <v>0.50855583260128423</v>
      </c>
      <c r="H966" s="61">
        <v>1.1400000000000001</v>
      </c>
      <c r="N966" s="61">
        <v>1.1400000000000001</v>
      </c>
      <c r="O966">
        <v>0.50855583260128423</v>
      </c>
    </row>
    <row r="967" spans="1:15" x14ac:dyDescent="0.2">
      <c r="A967" s="155">
        <v>0.52</v>
      </c>
      <c r="B967" s="61">
        <v>2.1970299999999998</v>
      </c>
      <c r="C967" s="144">
        <f>((A967-B967)^2)/B967</f>
        <v>1.2801052424864474</v>
      </c>
      <c r="D967" s="159">
        <v>1.1400000000000001</v>
      </c>
      <c r="E967" s="160">
        <v>2.1970299999999998</v>
      </c>
      <c r="F967" s="161">
        <f>((D967-E967)^2)/E967</f>
        <v>0.50855583260128423</v>
      </c>
      <c r="H967" s="61">
        <v>1.1400000000000001</v>
      </c>
      <c r="N967" s="61">
        <v>1.1400000000000001</v>
      </c>
      <c r="O967">
        <v>0.50855583260128423</v>
      </c>
    </row>
    <row r="968" spans="1:15" x14ac:dyDescent="0.2">
      <c r="A968" s="155">
        <v>1.86</v>
      </c>
      <c r="B968" s="61">
        <v>2.1970299999999998</v>
      </c>
      <c r="C968" s="144">
        <f>((A968-B968)^2)/B968</f>
        <v>5.1701260747463541E-2</v>
      </c>
      <c r="D968" s="159">
        <v>1.1400000000000001</v>
      </c>
      <c r="E968" s="160">
        <v>2.1970299999999998</v>
      </c>
      <c r="F968" s="161">
        <f>((D968-E968)^2)/E968</f>
        <v>0.50855583260128423</v>
      </c>
      <c r="H968" s="61">
        <v>1.1400000000000001</v>
      </c>
      <c r="N968" s="61">
        <v>1.1400000000000001</v>
      </c>
      <c r="O968">
        <v>0.50855583260128423</v>
      </c>
    </row>
    <row r="969" spans="1:15" x14ac:dyDescent="0.2">
      <c r="A969" s="155">
        <v>0.5</v>
      </c>
      <c r="B969" s="61">
        <v>2.1970299999999998</v>
      </c>
      <c r="C969" s="144">
        <f>((A969-B969)^2)/B969</f>
        <v>1.3108199801095113</v>
      </c>
      <c r="D969" s="159">
        <v>1.1400000000000001</v>
      </c>
      <c r="E969" s="160">
        <v>2.1970299999999998</v>
      </c>
      <c r="F969" s="161">
        <f>((D969-E969)^2)/E969</f>
        <v>0.50855583260128423</v>
      </c>
      <c r="H969" s="61">
        <v>1.1400000000000001</v>
      </c>
      <c r="N969" s="61">
        <v>1.1400000000000001</v>
      </c>
      <c r="O969">
        <v>0.50855583260128423</v>
      </c>
    </row>
    <row r="970" spans="1:15" x14ac:dyDescent="0.2">
      <c r="A970" s="155">
        <v>0.32</v>
      </c>
      <c r="B970" s="61">
        <v>2.1970299999999998</v>
      </c>
      <c r="C970" s="144">
        <f>((A970-B970)^2)/B970</f>
        <v>1.6036383758528556</v>
      </c>
      <c r="D970" s="159">
        <v>1.1400000000000001</v>
      </c>
      <c r="E970" s="160">
        <v>2.1970299999999998</v>
      </c>
      <c r="F970" s="161">
        <f>((D970-E970)^2)/E970</f>
        <v>0.50855583260128423</v>
      </c>
      <c r="H970" s="61">
        <v>1.1400000000000001</v>
      </c>
      <c r="N970" s="61">
        <v>1.1400000000000001</v>
      </c>
      <c r="O970">
        <v>0.50855583260128423</v>
      </c>
    </row>
    <row r="971" spans="1:15" x14ac:dyDescent="0.2">
      <c r="A971" s="155">
        <v>13.42</v>
      </c>
      <c r="B971" s="61">
        <v>2.1970299999999998</v>
      </c>
      <c r="C971" s="144">
        <f>((A971-B971)^2)/B971</f>
        <v>57.329693095178492</v>
      </c>
      <c r="D971" s="159">
        <v>1.1400000000000001</v>
      </c>
      <c r="E971" s="160">
        <v>2.1970299999999998</v>
      </c>
      <c r="F971" s="161">
        <f>((D971-E971)^2)/E971</f>
        <v>0.50855583260128423</v>
      </c>
      <c r="H971" s="61">
        <v>1.1400000000000001</v>
      </c>
      <c r="N971" s="61">
        <v>1.1400000000000001</v>
      </c>
      <c r="O971">
        <v>0.50855583260128423</v>
      </c>
    </row>
    <row r="972" spans="1:15" x14ac:dyDescent="0.2">
      <c r="A972" s="155">
        <v>0.84</v>
      </c>
      <c r="B972" s="61">
        <v>2.1970299999999998</v>
      </c>
      <c r="C972" s="144">
        <f>((A972-B972)^2)/B972</f>
        <v>0.83819083986108522</v>
      </c>
      <c r="D972" s="159">
        <v>1.1400000000000001</v>
      </c>
      <c r="E972" s="160">
        <v>2.1970299999999998</v>
      </c>
      <c r="F972" s="161">
        <f>((D972-E972)^2)/E972</f>
        <v>0.50855583260128423</v>
      </c>
      <c r="H972" s="61">
        <v>1.1400000000000001</v>
      </c>
      <c r="N972" s="61">
        <v>1.1400000000000001</v>
      </c>
      <c r="O972">
        <v>0.50855583260128423</v>
      </c>
    </row>
    <row r="973" spans="1:15" x14ac:dyDescent="0.2">
      <c r="A973" s="155">
        <v>0.26</v>
      </c>
      <c r="B973" s="61">
        <v>2.1970299999999998</v>
      </c>
      <c r="C973" s="144">
        <f>((A973-B973)^2)/B973</f>
        <v>1.7077988106216118</v>
      </c>
      <c r="D973" s="159">
        <v>1.1400000000000001</v>
      </c>
      <c r="E973" s="160">
        <v>2.1970299999999998</v>
      </c>
      <c r="F973" s="161">
        <f>((D973-E973)^2)/E973</f>
        <v>0.50855583260128423</v>
      </c>
      <c r="H973" s="61">
        <v>1.1400000000000001</v>
      </c>
      <c r="N973" s="61">
        <v>1.1400000000000001</v>
      </c>
      <c r="O973">
        <v>0.50855583260128423</v>
      </c>
    </row>
    <row r="974" spans="1:15" x14ac:dyDescent="0.2">
      <c r="A974" s="155">
        <v>12.4</v>
      </c>
      <c r="B974" s="61">
        <v>2.1970299999999998</v>
      </c>
      <c r="C974" s="144">
        <f>((A974-B974)^2)/B974</f>
        <v>47.382419366553947</v>
      </c>
      <c r="D974" s="159">
        <v>1.1400000000000001</v>
      </c>
      <c r="E974" s="160">
        <v>2.1970299999999998</v>
      </c>
      <c r="F974" s="161">
        <f>((D974-E974)^2)/E974</f>
        <v>0.50855583260128423</v>
      </c>
      <c r="H974" s="61">
        <v>1.1400000000000001</v>
      </c>
      <c r="N974" s="61">
        <v>1.1400000000000001</v>
      </c>
      <c r="O974">
        <v>0.50855583260128423</v>
      </c>
    </row>
    <row r="975" spans="1:15" x14ac:dyDescent="0.2">
      <c r="A975" s="155">
        <v>0.12</v>
      </c>
      <c r="B975" s="61">
        <v>2.1970299999999998</v>
      </c>
      <c r="C975" s="144">
        <f>((A975-B975)^2)/B975</f>
        <v>1.9635843028543074</v>
      </c>
      <c r="D975" s="159">
        <v>1.1400000000000001</v>
      </c>
      <c r="E975" s="160">
        <v>2.1970299999999998</v>
      </c>
      <c r="F975" s="161">
        <f>((D975-E975)^2)/E975</f>
        <v>0.50855583260128423</v>
      </c>
      <c r="H975" s="61">
        <v>1.1400000000000001</v>
      </c>
      <c r="N975" s="61">
        <v>1.1400000000000001</v>
      </c>
      <c r="O975">
        <v>0.50855583260128423</v>
      </c>
    </row>
    <row r="976" spans="1:15" x14ac:dyDescent="0.2">
      <c r="A976" s="155">
        <v>2.94</v>
      </c>
      <c r="B976" s="61">
        <v>2.1970299999999998</v>
      </c>
      <c r="C976" s="144">
        <f>((A976-B976)^2)/B976</f>
        <v>0.25125028829829371</v>
      </c>
      <c r="D976" s="159">
        <v>1.1400000000000001</v>
      </c>
      <c r="E976" s="160">
        <v>2.1970299999999998</v>
      </c>
      <c r="F976" s="161">
        <f>((D976-E976)^2)/E976</f>
        <v>0.50855583260128423</v>
      </c>
      <c r="H976" s="61">
        <v>1.1400000000000001</v>
      </c>
      <c r="N976" s="61">
        <v>1.1400000000000001</v>
      </c>
      <c r="O976">
        <v>0.50855583260128423</v>
      </c>
    </row>
    <row r="977" spans="1:15" x14ac:dyDescent="0.2">
      <c r="A977" s="155">
        <v>0.94000000000000006</v>
      </c>
      <c r="B977" s="61">
        <v>2.1970299999999998</v>
      </c>
      <c r="C977" s="144">
        <f>((A977-B977)^2)/B977</f>
        <v>0.71920930569905728</v>
      </c>
      <c r="D977" s="159">
        <v>1.1400000000000001</v>
      </c>
      <c r="E977" s="160">
        <v>2.1970299999999998</v>
      </c>
      <c r="F977" s="161">
        <f>((D977-E977)^2)/E977</f>
        <v>0.50855583260128423</v>
      </c>
      <c r="H977" s="61">
        <v>1.1400000000000001</v>
      </c>
      <c r="N977" s="61">
        <v>1.1400000000000001</v>
      </c>
      <c r="O977">
        <v>0.50855583260128423</v>
      </c>
    </row>
    <row r="978" spans="1:15" x14ac:dyDescent="0.2">
      <c r="A978" s="155">
        <v>0.26</v>
      </c>
      <c r="B978" s="61">
        <v>2.1970299999999998</v>
      </c>
      <c r="C978" s="144">
        <f>((A978-B978)^2)/B978</f>
        <v>1.7077988106216118</v>
      </c>
      <c r="D978" s="159">
        <v>1.1400000000000001</v>
      </c>
      <c r="E978" s="160">
        <v>2.1970299999999998</v>
      </c>
      <c r="F978" s="161">
        <f>((D978-E978)^2)/E978</f>
        <v>0.50855583260128423</v>
      </c>
      <c r="H978" s="61">
        <v>1.1400000000000001</v>
      </c>
      <c r="N978" s="61">
        <v>1.1400000000000001</v>
      </c>
      <c r="O978">
        <v>0.50855583260128423</v>
      </c>
    </row>
    <row r="979" spans="1:15" x14ac:dyDescent="0.2">
      <c r="A979" s="155">
        <v>5.8</v>
      </c>
      <c r="B979" s="61">
        <v>2.1970299999999998</v>
      </c>
      <c r="C979" s="144">
        <f>((A979-B979)^2)/B979</f>
        <v>5.9086097235358652</v>
      </c>
      <c r="D979" s="159">
        <v>1.1400000000000001</v>
      </c>
      <c r="E979" s="160">
        <v>2.1970299999999998</v>
      </c>
      <c r="F979" s="161">
        <f>((D979-E979)^2)/E979</f>
        <v>0.50855583260128423</v>
      </c>
      <c r="H979" s="61">
        <v>1.1400000000000001</v>
      </c>
      <c r="N979" s="61">
        <v>1.1400000000000001</v>
      </c>
      <c r="O979">
        <v>0.50855583260128423</v>
      </c>
    </row>
    <row r="980" spans="1:15" x14ac:dyDescent="0.2">
      <c r="A980" s="155">
        <v>2.4</v>
      </c>
      <c r="B980" s="61">
        <v>2.1970299999999998</v>
      </c>
      <c r="C980" s="144">
        <f>((A980-B980)^2)/B980</f>
        <v>1.8751141723144446E-2</v>
      </c>
      <c r="D980" s="159">
        <v>1.1400000000000001</v>
      </c>
      <c r="E980" s="160">
        <v>2.1970299999999998</v>
      </c>
      <c r="F980" s="161">
        <f>((D980-E980)^2)/E980</f>
        <v>0.50855583260128423</v>
      </c>
      <c r="H980" s="61">
        <v>1.1400000000000001</v>
      </c>
      <c r="N980" s="61">
        <v>1.1400000000000001</v>
      </c>
      <c r="O980">
        <v>0.50855583260128423</v>
      </c>
    </row>
    <row r="981" spans="1:15" x14ac:dyDescent="0.2">
      <c r="A981" s="155">
        <v>7.38</v>
      </c>
      <c r="B981" s="61">
        <v>2.1970299999999998</v>
      </c>
      <c r="C981" s="144">
        <f>((A981-B981)^2)/B981</f>
        <v>12.227041970705908</v>
      </c>
      <c r="D981" s="159">
        <v>1.1400000000000001</v>
      </c>
      <c r="E981" s="160">
        <v>2.1970299999999998</v>
      </c>
      <c r="F981" s="161">
        <f>((D981-E981)^2)/E981</f>
        <v>0.50855583260128423</v>
      </c>
      <c r="H981" s="61">
        <v>1.1400000000000001</v>
      </c>
      <c r="N981" s="61">
        <v>1.1400000000000001</v>
      </c>
      <c r="O981">
        <v>0.50855583260128423</v>
      </c>
    </row>
    <row r="982" spans="1:15" x14ac:dyDescent="0.2">
      <c r="A982" s="155">
        <v>0.46</v>
      </c>
      <c r="B982" s="61">
        <v>2.1970299999999998</v>
      </c>
      <c r="C982" s="144">
        <f>((A982-B982)^2)/B982</f>
        <v>1.3733418391646903</v>
      </c>
      <c r="D982" s="159">
        <v>1.1400000000000001</v>
      </c>
      <c r="E982" s="160">
        <v>2.1970299999999998</v>
      </c>
      <c r="F982" s="161">
        <f>((D982-E982)^2)/E982</f>
        <v>0.50855583260128423</v>
      </c>
      <c r="H982" s="61">
        <v>1.1400000000000001</v>
      </c>
      <c r="N982" s="61">
        <v>1.1400000000000001</v>
      </c>
      <c r="O982">
        <v>0.50855583260128423</v>
      </c>
    </row>
    <row r="983" spans="1:15" x14ac:dyDescent="0.2">
      <c r="A983" s="155">
        <v>5.74</v>
      </c>
      <c r="B983" s="61">
        <v>2.1970299999999998</v>
      </c>
      <c r="C983" s="144">
        <f>((A983-B983)^2)/B983</f>
        <v>5.713456994624563</v>
      </c>
      <c r="D983" s="159">
        <v>1.1400000000000001</v>
      </c>
      <c r="E983" s="160">
        <v>2.1970299999999998</v>
      </c>
      <c r="F983" s="161">
        <f>((D983-E983)^2)/E983</f>
        <v>0.50855583260128423</v>
      </c>
      <c r="H983" s="61">
        <v>1.1400000000000001</v>
      </c>
      <c r="N983" s="61">
        <v>1.1400000000000001</v>
      </c>
      <c r="O983">
        <v>0.50855583260128423</v>
      </c>
    </row>
    <row r="984" spans="1:15" x14ac:dyDescent="0.2">
      <c r="A984" s="155">
        <v>2.6</v>
      </c>
      <c r="B984" s="61">
        <v>2.1970299999999998</v>
      </c>
      <c r="C984" s="144">
        <f>((A984-B984)^2)/B984</f>
        <v>7.3911062161190449E-2</v>
      </c>
      <c r="D984" s="159">
        <v>1.1599999999999999</v>
      </c>
      <c r="E984" s="160">
        <v>2.1970299999999998</v>
      </c>
      <c r="F984" s="161">
        <f>((D984-E984)^2)/E984</f>
        <v>0.48949318894143456</v>
      </c>
      <c r="H984" s="61">
        <v>1.1599999999999999</v>
      </c>
      <c r="N984" s="61">
        <v>1.1599999999999999</v>
      </c>
      <c r="O984">
        <v>0.48949318894143456</v>
      </c>
    </row>
    <row r="985" spans="1:15" x14ac:dyDescent="0.2">
      <c r="A985" s="155">
        <v>4.8</v>
      </c>
      <c r="B985" s="61">
        <v>2.1970299999999998</v>
      </c>
      <c r="C985" s="144">
        <f>((A985-B985)^2)/B985</f>
        <v>3.0839145668925778</v>
      </c>
      <c r="D985" s="159">
        <v>1.1599999999999999</v>
      </c>
      <c r="E985" s="160">
        <v>2.1970299999999998</v>
      </c>
      <c r="F985" s="161">
        <f>((D985-E985)^2)/E985</f>
        <v>0.48949318894143456</v>
      </c>
      <c r="H985" s="61">
        <v>1.1599999999999999</v>
      </c>
      <c r="N985" s="61">
        <v>1.1599999999999999</v>
      </c>
      <c r="O985">
        <v>0.48949318894143456</v>
      </c>
    </row>
    <row r="986" spans="1:15" x14ac:dyDescent="0.2">
      <c r="A986" s="155">
        <v>8.5</v>
      </c>
      <c r="B986" s="61">
        <v>2.1970299999999998</v>
      </c>
      <c r="C986" s="144">
        <f>((A986-B986)^2)/B986</f>
        <v>18.08233425164882</v>
      </c>
      <c r="D986" s="159">
        <v>1.1599999999999999</v>
      </c>
      <c r="E986" s="160">
        <v>2.1970299999999998</v>
      </c>
      <c r="F986" s="161">
        <f>((D986-E986)^2)/E986</f>
        <v>0.48949318894143456</v>
      </c>
      <c r="H986" s="61">
        <v>1.1599999999999999</v>
      </c>
      <c r="N986" s="61">
        <v>1.1599999999999999</v>
      </c>
      <c r="O986">
        <v>0.48949318894143456</v>
      </c>
    </row>
    <row r="987" spans="1:15" x14ac:dyDescent="0.2">
      <c r="A987" s="155">
        <v>1.76</v>
      </c>
      <c r="B987" s="61">
        <v>2.1970299999999998</v>
      </c>
      <c r="C987" s="144">
        <f>((A987-B987)^2)/B987</f>
        <v>8.6933369548890929E-2</v>
      </c>
      <c r="D987" s="159">
        <v>1.1599999999999999</v>
      </c>
      <c r="E987" s="160">
        <v>2.1970299999999998</v>
      </c>
      <c r="F987" s="161">
        <f>((D987-E987)^2)/E987</f>
        <v>0.48949318894143456</v>
      </c>
      <c r="H987" s="61">
        <v>1.1599999999999999</v>
      </c>
      <c r="N987" s="61">
        <v>1.1599999999999999</v>
      </c>
      <c r="O987">
        <v>0.48949318894143456</v>
      </c>
    </row>
    <row r="988" spans="1:15" x14ac:dyDescent="0.2">
      <c r="A988" s="155">
        <v>0.22</v>
      </c>
      <c r="B988" s="61">
        <v>2.1970299999999998</v>
      </c>
      <c r="C988" s="144">
        <f>((A988-B988)^2)/B988</f>
        <v>1.7790597401492012</v>
      </c>
      <c r="D988" s="159">
        <v>1.1599999999999999</v>
      </c>
      <c r="E988" s="160">
        <v>2.1970299999999998</v>
      </c>
      <c r="F988" s="161">
        <f>((D988-E988)^2)/E988</f>
        <v>0.48949318894143456</v>
      </c>
      <c r="H988" s="61">
        <v>1.1599999999999999</v>
      </c>
      <c r="N988" s="61">
        <v>1.1599999999999999</v>
      </c>
      <c r="O988">
        <v>0.48949318894143456</v>
      </c>
    </row>
    <row r="989" spans="1:15" x14ac:dyDescent="0.2">
      <c r="A989" s="155">
        <v>3.7</v>
      </c>
      <c r="B989" s="61">
        <v>2.1970299999999998</v>
      </c>
      <c r="C989" s="144">
        <f>((A989-B989)^2)/B989</f>
        <v>1.0281693107968493</v>
      </c>
      <c r="D989" s="159">
        <v>1.1599999999999999</v>
      </c>
      <c r="E989" s="160">
        <v>2.1970299999999998</v>
      </c>
      <c r="F989" s="161">
        <f>((D989-E989)^2)/E989</f>
        <v>0.48949318894143456</v>
      </c>
      <c r="H989" s="61">
        <v>1.1599999999999999</v>
      </c>
      <c r="N989" s="61">
        <v>1.1599999999999999</v>
      </c>
      <c r="O989">
        <v>0.48949318894143456</v>
      </c>
    </row>
    <row r="990" spans="1:15" x14ac:dyDescent="0.2">
      <c r="A990" s="155">
        <v>2.92</v>
      </c>
      <c r="B990" s="61">
        <v>2.1970299999999998</v>
      </c>
      <c r="C990" s="144">
        <f>((A990-B990)^2)/B990</f>
        <v>0.23790554562295471</v>
      </c>
      <c r="D990" s="159">
        <v>1.1599999999999999</v>
      </c>
      <c r="E990" s="160">
        <v>2.1970299999999998</v>
      </c>
      <c r="F990" s="161">
        <f>((D990-E990)^2)/E990</f>
        <v>0.48949318894143456</v>
      </c>
      <c r="H990" s="61">
        <v>1.1599999999999999</v>
      </c>
      <c r="N990" s="61">
        <v>1.1599999999999999</v>
      </c>
      <c r="O990">
        <v>0.48949318894143456</v>
      </c>
    </row>
    <row r="991" spans="1:15" x14ac:dyDescent="0.2">
      <c r="A991" s="155">
        <v>0.78</v>
      </c>
      <c r="B991" s="61">
        <v>2.1970299999999998</v>
      </c>
      <c r="C991" s="144">
        <f>((A991-B991)^2)/B991</f>
        <v>0.91394929559450699</v>
      </c>
      <c r="D991" s="159">
        <v>1.1599999999999999</v>
      </c>
      <c r="E991" s="160">
        <v>2.1970299999999998</v>
      </c>
      <c r="F991" s="161">
        <f>((D991-E991)^2)/E991</f>
        <v>0.48949318894143456</v>
      </c>
      <c r="H991" s="61">
        <v>1.1599999999999999</v>
      </c>
      <c r="N991" s="61">
        <v>1.1599999999999999</v>
      </c>
      <c r="O991">
        <v>0.48949318894143456</v>
      </c>
    </row>
    <row r="992" spans="1:15" x14ac:dyDescent="0.2">
      <c r="A992" s="155">
        <v>4.1399999999999997</v>
      </c>
      <c r="B992" s="61">
        <v>2.1970299999999998</v>
      </c>
      <c r="C992" s="144">
        <f>((A992-B992)^2)/B992</f>
        <v>1.7182889723399315</v>
      </c>
      <c r="D992" s="159">
        <v>1.1599999999999999</v>
      </c>
      <c r="E992" s="160">
        <v>2.1970299999999998</v>
      </c>
      <c r="F992" s="161">
        <f>((D992-E992)^2)/E992</f>
        <v>0.48949318894143456</v>
      </c>
      <c r="H992" s="61">
        <v>1.1599999999999999</v>
      </c>
      <c r="N992" s="61">
        <v>1.1599999999999999</v>
      </c>
      <c r="O992">
        <v>0.48949318894143456</v>
      </c>
    </row>
    <row r="993" spans="1:15" x14ac:dyDescent="0.2">
      <c r="A993" s="155">
        <v>2.2400000000000002</v>
      </c>
      <c r="B993" s="61">
        <v>2.1970299999999998</v>
      </c>
      <c r="C993" s="144">
        <f>((A993-B993)^2)/B993</f>
        <v>8.4041678993916071E-4</v>
      </c>
      <c r="D993" s="159">
        <v>1.1599999999999999</v>
      </c>
      <c r="E993" s="160">
        <v>2.1970299999999998</v>
      </c>
      <c r="F993" s="161">
        <f>((D993-E993)^2)/E993</f>
        <v>0.48949318894143456</v>
      </c>
      <c r="H993" s="61">
        <v>1.1599999999999999</v>
      </c>
      <c r="N993" s="61">
        <v>1.1599999999999999</v>
      </c>
      <c r="O993">
        <v>0.48949318894143456</v>
      </c>
    </row>
    <row r="994" spans="1:15" x14ac:dyDescent="0.2">
      <c r="A994" s="155">
        <v>1.28</v>
      </c>
      <c r="B994" s="61">
        <v>2.1970299999999998</v>
      </c>
      <c r="C994" s="144">
        <f>((A994-B994)^2)/B994</f>
        <v>0.38276401364569429</v>
      </c>
      <c r="D994" s="159">
        <v>1.1599999999999999</v>
      </c>
      <c r="E994" s="160">
        <v>2.1970299999999998</v>
      </c>
      <c r="F994" s="161">
        <f>((D994-E994)^2)/E994</f>
        <v>0.48949318894143456</v>
      </c>
      <c r="H994" s="61">
        <v>1.1599999999999999</v>
      </c>
      <c r="N994" s="61">
        <v>1.1599999999999999</v>
      </c>
      <c r="O994">
        <v>0.48949318894143456</v>
      </c>
    </row>
    <row r="995" spans="1:15" x14ac:dyDescent="0.2">
      <c r="A995" s="155">
        <v>0.88</v>
      </c>
      <c r="B995" s="61">
        <v>2.1970299999999998</v>
      </c>
      <c r="C995" s="144">
        <f>((A995-B995)^2)/B995</f>
        <v>0.78950584238722277</v>
      </c>
      <c r="D995" s="159">
        <v>1.18</v>
      </c>
      <c r="E995" s="160">
        <v>2.1970299999999998</v>
      </c>
      <c r="F995" s="161">
        <f>((D995-E995)^2)/E995</f>
        <v>0.47079467321793511</v>
      </c>
      <c r="H995" s="61">
        <v>1.18</v>
      </c>
      <c r="N995" s="61">
        <v>1.18</v>
      </c>
      <c r="O995">
        <v>0.47079467321793511</v>
      </c>
    </row>
    <row r="996" spans="1:15" x14ac:dyDescent="0.2">
      <c r="A996" s="155">
        <v>4.4800000000000004</v>
      </c>
      <c r="B996" s="61">
        <v>2.1970299999999998</v>
      </c>
      <c r="C996" s="144">
        <f>((A996-B996)^2)/B996</f>
        <v>2.3722716671597581</v>
      </c>
      <c r="D996" s="159">
        <v>1.18</v>
      </c>
      <c r="E996" s="160">
        <v>2.1970299999999998</v>
      </c>
      <c r="F996" s="161">
        <f>((D996-E996)^2)/E996</f>
        <v>0.47079467321793511</v>
      </c>
      <c r="H996" s="61">
        <v>1.18</v>
      </c>
      <c r="N996" s="61">
        <v>1.18</v>
      </c>
      <c r="O996">
        <v>0.47079467321793511</v>
      </c>
    </row>
    <row r="997" spans="1:15" x14ac:dyDescent="0.2">
      <c r="A997" s="155">
        <v>7.84</v>
      </c>
      <c r="B997" s="61">
        <v>2.1970299999999998</v>
      </c>
      <c r="C997" s="144">
        <f>((A997-B997)^2)/B997</f>
        <v>14.493707605676756</v>
      </c>
      <c r="D997" s="159">
        <v>1.18</v>
      </c>
      <c r="E997" s="160">
        <v>2.1970299999999998</v>
      </c>
      <c r="F997" s="161">
        <f>((D997-E997)^2)/E997</f>
        <v>0.47079467321793511</v>
      </c>
      <c r="H997" s="61">
        <v>1.18</v>
      </c>
      <c r="N997" s="61">
        <v>1.18</v>
      </c>
      <c r="O997">
        <v>0.47079467321793511</v>
      </c>
    </row>
    <row r="998" spans="1:15" x14ac:dyDescent="0.2">
      <c r="A998" s="155">
        <v>0.14000000000000001</v>
      </c>
      <c r="B998" s="61">
        <v>2.1970299999999998</v>
      </c>
      <c r="C998" s="144">
        <f>((A998-B998)^2)/B998</f>
        <v>1.9259511344405853</v>
      </c>
      <c r="D998" s="159">
        <v>1.18</v>
      </c>
      <c r="E998" s="160">
        <v>2.1970299999999998</v>
      </c>
      <c r="F998" s="161">
        <f>((D998-E998)^2)/E998</f>
        <v>0.47079467321793511</v>
      </c>
      <c r="H998" s="61">
        <v>1.18</v>
      </c>
      <c r="N998" s="61">
        <v>1.18</v>
      </c>
      <c r="O998">
        <v>0.47079467321793511</v>
      </c>
    </row>
    <row r="999" spans="1:15" x14ac:dyDescent="0.2">
      <c r="A999" s="155">
        <v>0.9</v>
      </c>
      <c r="B999" s="61">
        <v>2.1970299999999998</v>
      </c>
      <c r="C999" s="144">
        <f>((A999-B999)^2)/B999</f>
        <v>0.76570953555481713</v>
      </c>
      <c r="D999" s="159">
        <v>1.18</v>
      </c>
      <c r="E999" s="160">
        <v>2.1970299999999998</v>
      </c>
      <c r="F999" s="161">
        <f>((D999-E999)^2)/E999</f>
        <v>0.47079467321793511</v>
      </c>
      <c r="H999" s="61">
        <v>1.18</v>
      </c>
      <c r="N999" s="61">
        <v>1.18</v>
      </c>
      <c r="O999">
        <v>0.47079467321793511</v>
      </c>
    </row>
    <row r="1000" spans="1:15" x14ac:dyDescent="0.2">
      <c r="A1000" s="155">
        <v>1.8800000000000001</v>
      </c>
      <c r="B1000" s="61">
        <v>2.1970299999999998</v>
      </c>
      <c r="C1000" s="144">
        <f>((A1000-B1000)^2)/B1000</f>
        <v>4.5747222796229371E-2</v>
      </c>
      <c r="D1000" s="159">
        <v>1.18</v>
      </c>
      <c r="E1000" s="160">
        <v>2.1970299999999998</v>
      </c>
      <c r="F1000" s="161">
        <f>((D1000-E1000)^2)/E1000</f>
        <v>0.47079467321793511</v>
      </c>
      <c r="H1000" s="61">
        <v>1.18</v>
      </c>
      <c r="N1000" s="61">
        <v>1.18</v>
      </c>
      <c r="O1000">
        <v>0.47079467321793511</v>
      </c>
    </row>
    <row r="1001" spans="1:15" x14ac:dyDescent="0.2">
      <c r="A1001" s="155">
        <v>3.24</v>
      </c>
      <c r="B1001" s="61">
        <v>2.1970299999999998</v>
      </c>
      <c r="C1001" s="144">
        <f>((A1001-B1001)^2)/B1001</f>
        <v>0.49511678079043109</v>
      </c>
      <c r="D1001" s="159">
        <v>1.18</v>
      </c>
      <c r="E1001" s="160">
        <v>2.1970299999999998</v>
      </c>
      <c r="F1001" s="161">
        <f>((D1001-E1001)^2)/E1001</f>
        <v>0.47079467321793511</v>
      </c>
      <c r="H1001" s="61">
        <v>1.18</v>
      </c>
      <c r="N1001" s="61">
        <v>1.18</v>
      </c>
      <c r="O1001">
        <v>0.47079467321793511</v>
      </c>
    </row>
    <row r="1002" spans="1:15" x14ac:dyDescent="0.2">
      <c r="A1002" s="155">
        <v>2.2000000000000002</v>
      </c>
      <c r="B1002" s="61">
        <v>2.1970299999999998</v>
      </c>
      <c r="C1002" s="144">
        <f>((A1002-B1002)^2)/B1002</f>
        <v>4.0149201421929362E-6</v>
      </c>
      <c r="D1002" s="159">
        <v>1.18</v>
      </c>
      <c r="E1002" s="160">
        <v>2.1970299999999998</v>
      </c>
      <c r="F1002" s="161">
        <f>((D1002-E1002)^2)/E1002</f>
        <v>0.47079467321793511</v>
      </c>
      <c r="H1002" s="61">
        <v>1.18</v>
      </c>
      <c r="N1002" s="61">
        <v>1.18</v>
      </c>
      <c r="O1002">
        <v>0.47079467321793511</v>
      </c>
    </row>
    <row r="1003" spans="1:15" x14ac:dyDescent="0.2">
      <c r="A1003" s="155">
        <v>0.46</v>
      </c>
      <c r="B1003" s="61">
        <v>2.1970299999999998</v>
      </c>
      <c r="C1003" s="144">
        <f>((A1003-B1003)^2)/B1003</f>
        <v>1.3733418391646903</v>
      </c>
      <c r="D1003" s="159">
        <v>1.18</v>
      </c>
      <c r="E1003" s="160">
        <v>2.1970299999999998</v>
      </c>
      <c r="F1003" s="161">
        <f>((D1003-E1003)^2)/E1003</f>
        <v>0.47079467321793511</v>
      </c>
      <c r="H1003" s="61">
        <v>1.18</v>
      </c>
      <c r="N1003" s="61">
        <v>1.18</v>
      </c>
      <c r="O1003">
        <v>0.47079467321793511</v>
      </c>
    </row>
    <row r="1004" spans="1:15" x14ac:dyDescent="0.2">
      <c r="A1004" s="155">
        <v>8.8800000000000008</v>
      </c>
      <c r="B1004" s="61">
        <v>2.1970299999999998</v>
      </c>
      <c r="C1004" s="144">
        <f>((A1004-B1004)^2)/B1004</f>
        <v>20.328392430189854</v>
      </c>
      <c r="D1004" s="159">
        <v>1.18</v>
      </c>
      <c r="E1004" s="160">
        <v>2.1970299999999998</v>
      </c>
      <c r="F1004" s="161">
        <f>((D1004-E1004)^2)/E1004</f>
        <v>0.47079467321793511</v>
      </c>
      <c r="H1004" s="61">
        <v>1.18</v>
      </c>
      <c r="N1004" s="61">
        <v>1.18</v>
      </c>
      <c r="O1004">
        <v>0.47079467321793511</v>
      </c>
    </row>
    <row r="1005" spans="1:15" x14ac:dyDescent="0.2">
      <c r="A1005" s="155">
        <v>4.84</v>
      </c>
      <c r="B1005" s="61">
        <v>2.1970299999999998</v>
      </c>
      <c r="C1005" s="144">
        <f>((A1005-B1005)^2)/B1005</f>
        <v>3.1794242322134885</v>
      </c>
      <c r="D1005" s="159">
        <v>1.18</v>
      </c>
      <c r="E1005" s="160">
        <v>2.1970299999999998</v>
      </c>
      <c r="F1005" s="161">
        <f>((D1005-E1005)^2)/E1005</f>
        <v>0.47079467321793511</v>
      </c>
      <c r="H1005" s="61">
        <v>1.18</v>
      </c>
      <c r="N1005" s="61">
        <v>1.18</v>
      </c>
      <c r="O1005">
        <v>0.47079467321793511</v>
      </c>
    </row>
    <row r="1006" spans="1:15" x14ac:dyDescent="0.2">
      <c r="A1006" s="155">
        <v>0.48</v>
      </c>
      <c r="B1006" s="61">
        <v>2.1970299999999998</v>
      </c>
      <c r="C1006" s="144">
        <f>((A1006-B1006)^2)/B1006</f>
        <v>1.3418988456689256</v>
      </c>
      <c r="D1006" s="159">
        <v>1.18</v>
      </c>
      <c r="E1006" s="160">
        <v>2.1970299999999998</v>
      </c>
      <c r="F1006" s="161">
        <f>((D1006-E1006)^2)/E1006</f>
        <v>0.47079467321793511</v>
      </c>
      <c r="H1006" s="61">
        <v>1.18</v>
      </c>
      <c r="N1006" s="61">
        <v>1.18</v>
      </c>
      <c r="O1006">
        <v>0.47079467321793511</v>
      </c>
    </row>
    <row r="1007" spans="1:15" x14ac:dyDescent="0.2">
      <c r="A1007" s="155">
        <v>5.98</v>
      </c>
      <c r="B1007" s="61">
        <v>2.1970299999999998</v>
      </c>
      <c r="C1007" s="144">
        <f>((A1007-B1007)^2)/B1007</f>
        <v>6.5137308188327001</v>
      </c>
      <c r="D1007" s="159">
        <v>1.18</v>
      </c>
      <c r="E1007" s="160">
        <v>2.1970299999999998</v>
      </c>
      <c r="F1007" s="161">
        <f>((D1007-E1007)^2)/E1007</f>
        <v>0.47079467321793511</v>
      </c>
      <c r="H1007" s="61">
        <v>1.18</v>
      </c>
      <c r="N1007" s="61">
        <v>1.18</v>
      </c>
      <c r="O1007">
        <v>0.47079467321793511</v>
      </c>
    </row>
    <row r="1008" spans="1:15" x14ac:dyDescent="0.2">
      <c r="A1008" s="155">
        <v>1.1599999999999999</v>
      </c>
      <c r="B1008" s="61">
        <v>2.1970299999999998</v>
      </c>
      <c r="C1008" s="144">
        <f>((A1008-B1008)^2)/B1008</f>
        <v>0.48949318894143456</v>
      </c>
      <c r="D1008" s="159">
        <v>1.2</v>
      </c>
      <c r="E1008" s="160">
        <v>2.1970299999999998</v>
      </c>
      <c r="F1008" s="161">
        <f>((D1008-E1008)^2)/E1008</f>
        <v>0.45246028543078604</v>
      </c>
      <c r="H1008" s="61">
        <v>1.2</v>
      </c>
      <c r="N1008" s="61">
        <v>1.2</v>
      </c>
      <c r="O1008">
        <v>0.45246028543078604</v>
      </c>
    </row>
    <row r="1009" spans="1:15" x14ac:dyDescent="0.2">
      <c r="A1009" s="155">
        <v>4.54</v>
      </c>
      <c r="B1009" s="61">
        <v>2.1970299999999998</v>
      </c>
      <c r="C1009" s="144">
        <f>((A1009-B1009)^2)/B1009</f>
        <v>2.4986042161008277</v>
      </c>
      <c r="D1009" s="159">
        <v>1.2</v>
      </c>
      <c r="E1009" s="160">
        <v>2.1970299999999998</v>
      </c>
      <c r="F1009" s="161">
        <f>((D1009-E1009)^2)/E1009</f>
        <v>0.45246028543078604</v>
      </c>
      <c r="H1009" s="61">
        <v>1.2</v>
      </c>
      <c r="N1009" s="61">
        <v>1.2</v>
      </c>
      <c r="O1009">
        <v>0.45246028543078604</v>
      </c>
    </row>
    <row r="1010" spans="1:15" x14ac:dyDescent="0.2">
      <c r="A1010" s="155">
        <v>0.36</v>
      </c>
      <c r="B1010" s="61">
        <v>2.1970299999999998</v>
      </c>
      <c r="C1010" s="144">
        <f>((A1010-B1010)^2)/B1010</f>
        <v>1.5360187256887707</v>
      </c>
      <c r="D1010" s="159">
        <v>1.2</v>
      </c>
      <c r="E1010" s="160">
        <v>2.1970299999999998</v>
      </c>
      <c r="F1010" s="161">
        <f>((D1010-E1010)^2)/E1010</f>
        <v>0.45246028543078604</v>
      </c>
      <c r="H1010" s="61">
        <v>1.2</v>
      </c>
      <c r="N1010" s="61">
        <v>1.2</v>
      </c>
      <c r="O1010">
        <v>0.45246028543078604</v>
      </c>
    </row>
    <row r="1011" spans="1:15" x14ac:dyDescent="0.2">
      <c r="A1011" s="155">
        <v>1.42</v>
      </c>
      <c r="B1011" s="61">
        <v>2.1970299999999998</v>
      </c>
      <c r="C1011" s="144">
        <f>((A1011-B1011)^2)/B1011</f>
        <v>0.2748144635712757</v>
      </c>
      <c r="D1011" s="159">
        <v>1.2</v>
      </c>
      <c r="E1011" s="160">
        <v>2.1970299999999998</v>
      </c>
      <c r="F1011" s="161">
        <f>((D1011-E1011)^2)/E1011</f>
        <v>0.45246028543078604</v>
      </c>
      <c r="H1011" s="61">
        <v>1.2</v>
      </c>
      <c r="N1011" s="61">
        <v>1.2</v>
      </c>
      <c r="O1011">
        <v>0.45246028543078604</v>
      </c>
    </row>
    <row r="1012" spans="1:15" x14ac:dyDescent="0.2">
      <c r="A1012" s="155">
        <v>1.28</v>
      </c>
      <c r="B1012" s="61">
        <v>2.1970299999999998</v>
      </c>
      <c r="C1012" s="144">
        <f>((A1012-B1012)^2)/B1012</f>
        <v>0.38276401364569429</v>
      </c>
      <c r="D1012" s="159">
        <v>1.2</v>
      </c>
      <c r="E1012" s="160">
        <v>2.1970299999999998</v>
      </c>
      <c r="F1012" s="161">
        <f>((D1012-E1012)^2)/E1012</f>
        <v>0.45246028543078604</v>
      </c>
      <c r="H1012" s="61">
        <v>1.2</v>
      </c>
      <c r="N1012" s="61">
        <v>1.2</v>
      </c>
      <c r="O1012">
        <v>0.45246028543078604</v>
      </c>
    </row>
    <row r="1013" spans="1:15" x14ac:dyDescent="0.2">
      <c r="A1013" s="155">
        <v>2.56</v>
      </c>
      <c r="B1013" s="61">
        <v>2.1970299999999998</v>
      </c>
      <c r="C1013" s="144">
        <f>((A1013-B1013)^2)/B1013</f>
        <v>5.9966054582777747E-2</v>
      </c>
      <c r="D1013" s="159">
        <v>1.2</v>
      </c>
      <c r="E1013" s="160">
        <v>2.1970299999999998</v>
      </c>
      <c r="F1013" s="161">
        <f>((D1013-E1013)^2)/E1013</f>
        <v>0.45246028543078604</v>
      </c>
      <c r="H1013" s="61">
        <v>1.2</v>
      </c>
      <c r="N1013" s="61">
        <v>1.2</v>
      </c>
      <c r="O1013">
        <v>0.45246028543078604</v>
      </c>
    </row>
    <row r="1014" spans="1:15" x14ac:dyDescent="0.2">
      <c r="A1014" s="155">
        <v>0.28000000000000003</v>
      </c>
      <c r="B1014" s="61">
        <v>2.1970299999999998</v>
      </c>
      <c r="C1014" s="144">
        <f>((A1014-B1014)^2)/B1014</f>
        <v>1.6727145377623425</v>
      </c>
      <c r="D1014" s="159">
        <v>1.2</v>
      </c>
      <c r="E1014" s="160">
        <v>2.1970299999999998</v>
      </c>
      <c r="F1014" s="161">
        <f>((D1014-E1014)^2)/E1014</f>
        <v>0.45246028543078604</v>
      </c>
      <c r="H1014" s="61">
        <v>1.2</v>
      </c>
      <c r="N1014" s="61">
        <v>1.2</v>
      </c>
      <c r="O1014">
        <v>0.45246028543078604</v>
      </c>
    </row>
    <row r="1015" spans="1:15" x14ac:dyDescent="0.2">
      <c r="A1015" s="155">
        <v>0.24</v>
      </c>
      <c r="B1015" s="61">
        <v>2.1970299999999998</v>
      </c>
      <c r="C1015" s="144">
        <f>((A1015-B1015)^2)/B1015</f>
        <v>1.7432472114172313</v>
      </c>
      <c r="D1015" s="159">
        <v>1.22</v>
      </c>
      <c r="E1015" s="160">
        <v>2.1970299999999998</v>
      </c>
      <c r="F1015" s="161">
        <f>((D1015-E1015)^2)/E1015</f>
        <v>0.43449002557998745</v>
      </c>
      <c r="H1015" s="61">
        <v>1.22</v>
      </c>
      <c r="N1015" s="61">
        <v>1.22</v>
      </c>
      <c r="O1015">
        <v>0.43449002557998745</v>
      </c>
    </row>
    <row r="1016" spans="1:15" x14ac:dyDescent="0.2">
      <c r="A1016" s="155">
        <v>13.86</v>
      </c>
      <c r="B1016" s="61">
        <v>2.1970299999999998</v>
      </c>
      <c r="C1016" s="144">
        <f>((A1016-B1016)^2)/B1016</f>
        <v>61.913068652180449</v>
      </c>
      <c r="D1016" s="159">
        <v>1.22</v>
      </c>
      <c r="E1016" s="160">
        <v>2.1970299999999998</v>
      </c>
      <c r="F1016" s="161">
        <f>((D1016-E1016)^2)/E1016</f>
        <v>0.43449002557998745</v>
      </c>
      <c r="H1016" s="61">
        <v>1.22</v>
      </c>
      <c r="N1016" s="61">
        <v>1.22</v>
      </c>
      <c r="O1016">
        <v>0.43449002557998745</v>
      </c>
    </row>
    <row r="1017" spans="1:15" x14ac:dyDescent="0.2">
      <c r="A1017" s="155">
        <v>10.38</v>
      </c>
      <c r="B1017" s="61">
        <v>2.1970299999999998</v>
      </c>
      <c r="C1017" s="144">
        <f>((A1017-B1017)^2)/B1017</f>
        <v>30.477962531645005</v>
      </c>
      <c r="D1017" s="159">
        <v>1.22</v>
      </c>
      <c r="E1017" s="160">
        <v>2.1970299999999998</v>
      </c>
      <c r="F1017" s="161">
        <f>((D1017-E1017)^2)/E1017</f>
        <v>0.43449002557998745</v>
      </c>
      <c r="H1017" s="61">
        <v>1.22</v>
      </c>
      <c r="N1017" s="61">
        <v>1.22</v>
      </c>
      <c r="O1017">
        <v>0.43449002557998745</v>
      </c>
    </row>
    <row r="1018" spans="1:15" x14ac:dyDescent="0.2">
      <c r="A1018" s="155">
        <v>1.3</v>
      </c>
      <c r="B1018" s="61">
        <v>2.1970299999999998</v>
      </c>
      <c r="C1018" s="144">
        <f>((A1018-B1018)^2)/B1018</f>
        <v>0.36625026554029744</v>
      </c>
      <c r="D1018" s="159">
        <v>1.22</v>
      </c>
      <c r="E1018" s="160">
        <v>2.1970299999999998</v>
      </c>
      <c r="F1018" s="161">
        <f>((D1018-E1018)^2)/E1018</f>
        <v>0.43449002557998745</v>
      </c>
      <c r="H1018" s="61">
        <v>1.22</v>
      </c>
      <c r="N1018" s="61">
        <v>1.22</v>
      </c>
      <c r="O1018">
        <v>0.43449002557998745</v>
      </c>
    </row>
    <row r="1019" spans="1:15" x14ac:dyDescent="0.2">
      <c r="A1019" s="155">
        <v>0.9</v>
      </c>
      <c r="B1019" s="61">
        <v>2.1970299999999998</v>
      </c>
      <c r="C1019" s="144">
        <f>((A1019-B1019)^2)/B1019</f>
        <v>0.76570953555481713</v>
      </c>
      <c r="D1019" s="159">
        <v>1.22</v>
      </c>
      <c r="E1019" s="160">
        <v>2.1970299999999998</v>
      </c>
      <c r="F1019" s="161">
        <f>((D1019-E1019)^2)/E1019</f>
        <v>0.43449002557998745</v>
      </c>
      <c r="H1019" s="61">
        <v>1.22</v>
      </c>
      <c r="N1019" s="61">
        <v>1.22</v>
      </c>
      <c r="O1019">
        <v>0.43449002557998745</v>
      </c>
    </row>
    <row r="1020" spans="1:15" x14ac:dyDescent="0.2">
      <c r="A1020" s="155">
        <v>1.44</v>
      </c>
      <c r="B1020" s="61">
        <v>2.1970299999999998</v>
      </c>
      <c r="C1020" s="144">
        <f>((A1020-B1020)^2)/B1020</f>
        <v>0.26084961102033194</v>
      </c>
      <c r="D1020" s="159">
        <v>1.22</v>
      </c>
      <c r="E1020" s="160">
        <v>2.1970299999999998</v>
      </c>
      <c r="F1020" s="161">
        <f>((D1020-E1020)^2)/E1020</f>
        <v>0.43449002557998745</v>
      </c>
      <c r="H1020" s="61">
        <v>1.22</v>
      </c>
      <c r="N1020" s="61">
        <v>1.22</v>
      </c>
      <c r="O1020">
        <v>0.43449002557998745</v>
      </c>
    </row>
    <row r="1021" spans="1:15" x14ac:dyDescent="0.2">
      <c r="A1021" s="155">
        <v>1.32</v>
      </c>
      <c r="B1021" s="61">
        <v>2.1970299999999998</v>
      </c>
      <c r="C1021" s="144">
        <f>((A1021-B1021)^2)/B1021</f>
        <v>0.35010064537125102</v>
      </c>
      <c r="D1021" s="159">
        <v>1.22</v>
      </c>
      <c r="E1021" s="160">
        <v>2.1970299999999998</v>
      </c>
      <c r="F1021" s="161">
        <f>((D1021-E1021)^2)/E1021</f>
        <v>0.43449002557998745</v>
      </c>
      <c r="H1021" s="61">
        <v>1.22</v>
      </c>
      <c r="N1021" s="61">
        <v>1.22</v>
      </c>
      <c r="O1021">
        <v>0.43449002557998745</v>
      </c>
    </row>
    <row r="1022" spans="1:15" x14ac:dyDescent="0.2">
      <c r="A1022" s="155">
        <v>1.68</v>
      </c>
      <c r="B1022" s="61">
        <v>2.1970299999999998</v>
      </c>
      <c r="C1022" s="144">
        <f>((A1022-B1022)^2)/B1022</f>
        <v>0.12167335944434074</v>
      </c>
      <c r="D1022" s="159">
        <v>1.22</v>
      </c>
      <c r="E1022" s="160">
        <v>2.1970299999999998</v>
      </c>
      <c r="F1022" s="161">
        <f>((D1022-E1022)^2)/E1022</f>
        <v>0.43449002557998745</v>
      </c>
      <c r="H1022" s="61">
        <v>1.22</v>
      </c>
      <c r="N1022" s="61">
        <v>1.22</v>
      </c>
      <c r="O1022">
        <v>0.43449002557998745</v>
      </c>
    </row>
    <row r="1023" spans="1:15" x14ac:dyDescent="0.2">
      <c r="A1023" s="155">
        <v>2.12</v>
      </c>
      <c r="B1023" s="61">
        <v>2.1970299999999998</v>
      </c>
      <c r="C1023" s="144">
        <f>((A1023-B1023)^2)/B1023</f>
        <v>2.7007464167535062E-3</v>
      </c>
      <c r="D1023" s="159">
        <v>1.22</v>
      </c>
      <c r="E1023" s="160">
        <v>2.1970299999999998</v>
      </c>
      <c r="F1023" s="161">
        <f>((D1023-E1023)^2)/E1023</f>
        <v>0.43449002557998745</v>
      </c>
      <c r="H1023" s="61">
        <v>1.22</v>
      </c>
      <c r="N1023" s="61">
        <v>1.22</v>
      </c>
      <c r="O1023">
        <v>0.43449002557998745</v>
      </c>
    </row>
    <row r="1024" spans="1:15" x14ac:dyDescent="0.2">
      <c r="A1024" s="155">
        <v>18.28</v>
      </c>
      <c r="B1024" s="61">
        <v>2.1970299999999998</v>
      </c>
      <c r="C1024" s="144">
        <f>((A1024-B1024)^2)/B1024</f>
        <v>117.73254075770477</v>
      </c>
      <c r="D1024" s="159">
        <v>1.22</v>
      </c>
      <c r="E1024" s="160">
        <v>2.1970299999999998</v>
      </c>
      <c r="F1024" s="161">
        <f>((D1024-E1024)^2)/E1024</f>
        <v>0.43449002557998745</v>
      </c>
      <c r="H1024" s="61">
        <v>1.22</v>
      </c>
      <c r="N1024" s="61">
        <v>1.22</v>
      </c>
      <c r="O1024">
        <v>0.43449002557998745</v>
      </c>
    </row>
    <row r="1025" spans="1:15" x14ac:dyDescent="0.2">
      <c r="A1025" s="155">
        <v>2.44</v>
      </c>
      <c r="B1025" s="61">
        <v>2.1970299999999998</v>
      </c>
      <c r="C1025" s="144">
        <f>((A1025-B1025)^2)/B1025</f>
        <v>2.6870102319950146E-2</v>
      </c>
      <c r="D1025" s="159">
        <v>1.22</v>
      </c>
      <c r="E1025" s="160">
        <v>2.1970299999999998</v>
      </c>
      <c r="F1025" s="161">
        <f>((D1025-E1025)^2)/E1025</f>
        <v>0.43449002557998745</v>
      </c>
      <c r="H1025" s="61">
        <v>1.22</v>
      </c>
      <c r="N1025" s="61">
        <v>1.22</v>
      </c>
      <c r="O1025">
        <v>0.43449002557998745</v>
      </c>
    </row>
    <row r="1026" spans="1:15" x14ac:dyDescent="0.2">
      <c r="A1026" s="155">
        <v>2.7600000000000002</v>
      </c>
      <c r="B1026" s="61">
        <v>2.1970299999999998</v>
      </c>
      <c r="C1026" s="144">
        <f>((A1026-B1026)^2)/B1026</f>
        <v>0.14425620992885874</v>
      </c>
      <c r="D1026" s="159">
        <v>1.22</v>
      </c>
      <c r="E1026" s="160">
        <v>2.1970299999999998</v>
      </c>
      <c r="F1026" s="161">
        <f>((D1026-E1026)^2)/E1026</f>
        <v>0.43449002557998745</v>
      </c>
      <c r="H1026" s="61">
        <v>1.22</v>
      </c>
      <c r="N1026" s="61">
        <v>1.22</v>
      </c>
      <c r="O1026">
        <v>0.43449002557998745</v>
      </c>
    </row>
    <row r="1027" spans="1:15" x14ac:dyDescent="0.2">
      <c r="A1027" s="155">
        <v>1.22</v>
      </c>
      <c r="B1027" s="61">
        <v>2.1970299999999998</v>
      </c>
      <c r="C1027" s="144">
        <f>((A1027-B1027)^2)/B1027</f>
        <v>0.43449002557998745</v>
      </c>
      <c r="D1027" s="159">
        <v>1.22</v>
      </c>
      <c r="E1027" s="160">
        <v>2.1970299999999998</v>
      </c>
      <c r="F1027" s="161">
        <f>((D1027-E1027)^2)/E1027</f>
        <v>0.43449002557998745</v>
      </c>
      <c r="H1027" s="61">
        <v>1.22</v>
      </c>
      <c r="N1027" s="61">
        <v>1.22</v>
      </c>
      <c r="O1027">
        <v>0.43449002557998745</v>
      </c>
    </row>
    <row r="1028" spans="1:15" x14ac:dyDescent="0.2">
      <c r="A1028" s="155">
        <v>0.57999999999999996</v>
      </c>
      <c r="B1028" s="61">
        <v>2.1970299999999998</v>
      </c>
      <c r="C1028" s="144">
        <f>((A1028-B1028)^2)/B1028</f>
        <v>1.1901457972353584</v>
      </c>
      <c r="D1028" s="159">
        <v>1.22</v>
      </c>
      <c r="E1028" s="160">
        <v>2.1970299999999998</v>
      </c>
      <c r="F1028" s="161">
        <f>((D1028-E1028)^2)/E1028</f>
        <v>0.43449002557998745</v>
      </c>
      <c r="H1028" s="61">
        <v>1.22</v>
      </c>
      <c r="N1028" s="61">
        <v>1.22</v>
      </c>
      <c r="O1028">
        <v>0.43449002557998745</v>
      </c>
    </row>
    <row r="1029" spans="1:15" x14ac:dyDescent="0.2">
      <c r="A1029" s="155">
        <v>0.16</v>
      </c>
      <c r="B1029" s="61">
        <v>2.1970299999999998</v>
      </c>
      <c r="C1029" s="144">
        <f>((A1029-B1029)^2)/B1029</f>
        <v>1.8886820939632136</v>
      </c>
      <c r="D1029" s="159">
        <v>1.22</v>
      </c>
      <c r="E1029" s="160">
        <v>2.1970299999999998</v>
      </c>
      <c r="F1029" s="161">
        <f>((D1029-E1029)^2)/E1029</f>
        <v>0.43449002557998745</v>
      </c>
      <c r="H1029" s="61">
        <v>1.22</v>
      </c>
      <c r="N1029" s="61">
        <v>1.22</v>
      </c>
      <c r="O1029">
        <v>0.43449002557998745</v>
      </c>
    </row>
    <row r="1030" spans="1:15" x14ac:dyDescent="0.2">
      <c r="A1030" s="155">
        <v>1.26</v>
      </c>
      <c r="B1030" s="61">
        <v>2.1970299999999998</v>
      </c>
      <c r="C1030" s="144">
        <f>((A1030-B1030)^2)/B1030</f>
        <v>0.39964188968744158</v>
      </c>
      <c r="D1030" s="159">
        <v>1.24</v>
      </c>
      <c r="E1030" s="160">
        <v>2.1970299999999998</v>
      </c>
      <c r="F1030" s="161">
        <f>((D1030-E1030)^2)/E1030</f>
        <v>0.41688389366553924</v>
      </c>
      <c r="H1030" s="61">
        <v>1.24</v>
      </c>
      <c r="N1030" s="61">
        <v>1.24</v>
      </c>
      <c r="O1030">
        <v>0.41688389366553924</v>
      </c>
    </row>
    <row r="1031" spans="1:15" x14ac:dyDescent="0.2">
      <c r="A1031" s="155">
        <v>4.3600000000000003</v>
      </c>
      <c r="B1031" s="61">
        <v>2.1970299999999998</v>
      </c>
      <c r="C1031" s="144">
        <f>((A1031-B1031)^2)/B1031</f>
        <v>2.1294380235590786</v>
      </c>
      <c r="D1031" s="159">
        <v>1.24</v>
      </c>
      <c r="E1031" s="160">
        <v>2.1970299999999998</v>
      </c>
      <c r="F1031" s="161">
        <f>((D1031-E1031)^2)/E1031</f>
        <v>0.41688389366553924</v>
      </c>
      <c r="H1031" s="61">
        <v>1.24</v>
      </c>
      <c r="N1031" s="61">
        <v>1.24</v>
      </c>
      <c r="O1031">
        <v>0.41688389366553924</v>
      </c>
    </row>
    <row r="1032" spans="1:15" x14ac:dyDescent="0.2">
      <c r="A1032" s="155">
        <v>2.02</v>
      </c>
      <c r="B1032" s="61">
        <v>2.1970299999999998</v>
      </c>
      <c r="C1032" s="144">
        <f>((A1032-B1032)^2)/B1032</f>
        <v>1.4264539355402488E-2</v>
      </c>
      <c r="D1032" s="159">
        <v>1.24</v>
      </c>
      <c r="E1032" s="160">
        <v>2.1970299999999998</v>
      </c>
      <c r="F1032" s="161">
        <f>((D1032-E1032)^2)/E1032</f>
        <v>0.41688389366553924</v>
      </c>
      <c r="H1032" s="61">
        <v>1.24</v>
      </c>
      <c r="N1032" s="61">
        <v>1.24</v>
      </c>
      <c r="O1032">
        <v>0.41688389366553924</v>
      </c>
    </row>
    <row r="1033" spans="1:15" x14ac:dyDescent="0.2">
      <c r="A1033" s="155">
        <v>1.1000000000000001</v>
      </c>
      <c r="B1033" s="61">
        <v>2.1970299999999998</v>
      </c>
      <c r="C1033" s="144">
        <f>((A1033-B1033)^2)/B1033</f>
        <v>0.5477735037300353</v>
      </c>
      <c r="D1033" s="159">
        <v>1.24</v>
      </c>
      <c r="E1033" s="160">
        <v>2.1970299999999998</v>
      </c>
      <c r="F1033" s="161">
        <f>((D1033-E1033)^2)/E1033</f>
        <v>0.41688389366553924</v>
      </c>
      <c r="H1033" s="61">
        <v>1.24</v>
      </c>
      <c r="N1033" s="61">
        <v>1.24</v>
      </c>
      <c r="O1033">
        <v>0.41688389366553924</v>
      </c>
    </row>
    <row r="1034" spans="1:15" x14ac:dyDescent="0.2">
      <c r="A1034" s="155">
        <v>2.7800000000000002</v>
      </c>
      <c r="B1034" s="61">
        <v>2.1970299999999998</v>
      </c>
      <c r="C1034" s="144">
        <f>((A1034-B1034)^2)/B1034</f>
        <v>0.15468792911339424</v>
      </c>
      <c r="D1034" s="159">
        <v>1.24</v>
      </c>
      <c r="E1034" s="160">
        <v>2.1970299999999998</v>
      </c>
      <c r="F1034" s="161">
        <f>((D1034-E1034)^2)/E1034</f>
        <v>0.41688389366553924</v>
      </c>
      <c r="H1034" s="61">
        <v>1.24</v>
      </c>
      <c r="N1034" s="61">
        <v>1.24</v>
      </c>
      <c r="O1034">
        <v>0.41688389366553924</v>
      </c>
    </row>
    <row r="1035" spans="1:15" x14ac:dyDescent="0.2">
      <c r="A1035" s="155">
        <v>2.58</v>
      </c>
      <c r="B1035" s="61">
        <v>2.1970299999999998</v>
      </c>
      <c r="C1035" s="144">
        <f>((A1035-B1035)^2)/B1035</f>
        <v>6.6756494403808875E-2</v>
      </c>
      <c r="D1035" s="159">
        <v>1.24</v>
      </c>
      <c r="E1035" s="160">
        <v>2.1970299999999998</v>
      </c>
      <c r="F1035" s="161">
        <f>((D1035-E1035)^2)/E1035</f>
        <v>0.41688389366553924</v>
      </c>
      <c r="H1035" s="61">
        <v>1.24</v>
      </c>
      <c r="N1035" s="61">
        <v>1.24</v>
      </c>
      <c r="O1035">
        <v>0.41688389366553924</v>
      </c>
    </row>
    <row r="1036" spans="1:15" x14ac:dyDescent="0.2">
      <c r="A1036" s="155">
        <v>1.3</v>
      </c>
      <c r="B1036" s="61">
        <v>2.1970299999999998</v>
      </c>
      <c r="C1036" s="144">
        <f>((A1036-B1036)^2)/B1036</f>
        <v>0.36625026554029744</v>
      </c>
      <c r="D1036" s="159">
        <v>1.24</v>
      </c>
      <c r="E1036" s="160">
        <v>2.1970299999999998</v>
      </c>
      <c r="F1036" s="161">
        <f>((D1036-E1036)^2)/E1036</f>
        <v>0.41688389366553924</v>
      </c>
      <c r="H1036" s="61">
        <v>1.24</v>
      </c>
      <c r="N1036" s="61">
        <v>1.24</v>
      </c>
      <c r="O1036">
        <v>0.41688389366553924</v>
      </c>
    </row>
    <row r="1037" spans="1:15" x14ac:dyDescent="0.2">
      <c r="A1037" s="155">
        <v>9.34</v>
      </c>
      <c r="B1037" s="61">
        <v>2.1970299999999998</v>
      </c>
      <c r="C1037" s="144">
        <f>((A1037-B1037)^2)/B1037</f>
        <v>23.2231787553652</v>
      </c>
      <c r="D1037" s="159">
        <v>1.24</v>
      </c>
      <c r="E1037" s="160">
        <v>2.1970299999999998</v>
      </c>
      <c r="F1037" s="161">
        <f>((D1037-E1037)^2)/E1037</f>
        <v>0.41688389366553924</v>
      </c>
      <c r="H1037" s="61">
        <v>1.24</v>
      </c>
      <c r="N1037" s="61">
        <v>1.24</v>
      </c>
      <c r="O1037">
        <v>0.41688389366553924</v>
      </c>
    </row>
    <row r="1038" spans="1:15" x14ac:dyDescent="0.2">
      <c r="A1038" s="155">
        <v>2.66</v>
      </c>
      <c r="B1038" s="61">
        <v>2.1970299999999998</v>
      </c>
      <c r="C1038" s="144">
        <f>((A1038-B1038)^2)/B1038</f>
        <v>9.7559533051437761E-2</v>
      </c>
      <c r="D1038" s="159">
        <v>1.24</v>
      </c>
      <c r="E1038" s="160">
        <v>2.1970299999999998</v>
      </c>
      <c r="F1038" s="161">
        <f>((D1038-E1038)^2)/E1038</f>
        <v>0.41688389366553924</v>
      </c>
      <c r="H1038" s="61">
        <v>1.24</v>
      </c>
      <c r="N1038" s="61">
        <v>1.24</v>
      </c>
      <c r="O1038">
        <v>0.41688389366553924</v>
      </c>
    </row>
    <row r="1039" spans="1:15" x14ac:dyDescent="0.2">
      <c r="A1039" s="155">
        <v>0.16</v>
      </c>
      <c r="B1039" s="61">
        <v>2.1970299999999998</v>
      </c>
      <c r="C1039" s="144">
        <f>((A1039-B1039)^2)/B1039</f>
        <v>1.8886820939632136</v>
      </c>
      <c r="D1039" s="159">
        <v>1.24</v>
      </c>
      <c r="E1039" s="160">
        <v>2.1970299999999998</v>
      </c>
      <c r="F1039" s="161">
        <f>((D1039-E1039)^2)/E1039</f>
        <v>0.41688389366553924</v>
      </c>
      <c r="H1039" s="61">
        <v>1.24</v>
      </c>
      <c r="N1039" s="61">
        <v>1.24</v>
      </c>
      <c r="O1039">
        <v>0.41688389366553924</v>
      </c>
    </row>
    <row r="1040" spans="1:15" x14ac:dyDescent="0.2">
      <c r="A1040" s="155">
        <v>8.98</v>
      </c>
      <c r="B1040" s="61">
        <v>2.1970299999999998</v>
      </c>
      <c r="C1040" s="144">
        <f>((A1040-B1040)^2)/B1040</f>
        <v>20.941308048092203</v>
      </c>
      <c r="D1040" s="159">
        <v>1.24</v>
      </c>
      <c r="E1040" s="160">
        <v>2.1970299999999998</v>
      </c>
      <c r="F1040" s="161">
        <f>((D1040-E1040)^2)/E1040</f>
        <v>0.41688389366553924</v>
      </c>
      <c r="H1040" s="61">
        <v>1.24</v>
      </c>
      <c r="N1040" s="61">
        <v>1.24</v>
      </c>
      <c r="O1040">
        <v>0.41688389366553924</v>
      </c>
    </row>
    <row r="1041" spans="1:15" x14ac:dyDescent="0.2">
      <c r="A1041" s="155">
        <v>19.96</v>
      </c>
      <c r="B1041" s="61">
        <v>2.1970299999999998</v>
      </c>
      <c r="C1041" s="144">
        <f>((A1041-B1041)^2)/B1041</f>
        <v>143.61347055839025</v>
      </c>
      <c r="D1041" s="159">
        <v>1.24</v>
      </c>
      <c r="E1041" s="160">
        <v>2.1970299999999998</v>
      </c>
      <c r="F1041" s="161">
        <f>((D1041-E1041)^2)/E1041</f>
        <v>0.41688389366553924</v>
      </c>
      <c r="H1041" s="61">
        <v>1.24</v>
      </c>
      <c r="N1041" s="61">
        <v>1.24</v>
      </c>
      <c r="O1041">
        <v>0.41688389366553924</v>
      </c>
    </row>
    <row r="1042" spans="1:15" x14ac:dyDescent="0.2">
      <c r="A1042" s="155">
        <v>2.4</v>
      </c>
      <c r="B1042" s="61">
        <v>2.1970299999999998</v>
      </c>
      <c r="C1042" s="144">
        <f>((A1042-B1042)^2)/B1042</f>
        <v>1.8751141723144446E-2</v>
      </c>
      <c r="D1042" s="159">
        <v>1.24</v>
      </c>
      <c r="E1042" s="160">
        <v>2.1970299999999998</v>
      </c>
      <c r="F1042" s="161">
        <f>((D1042-E1042)^2)/E1042</f>
        <v>0.41688389366553924</v>
      </c>
      <c r="H1042" s="61">
        <v>1.24</v>
      </c>
      <c r="N1042" s="61">
        <v>1.24</v>
      </c>
      <c r="O1042">
        <v>0.41688389366553924</v>
      </c>
    </row>
    <row r="1043" spans="1:15" x14ac:dyDescent="0.2">
      <c r="A1043" s="155">
        <v>2.54</v>
      </c>
      <c r="B1043" s="61">
        <v>2.1970299999999998</v>
      </c>
      <c r="C1043" s="144">
        <f>((A1043-B1043)^2)/B1043</f>
        <v>5.3539742698097054E-2</v>
      </c>
      <c r="D1043" s="159">
        <v>1.24</v>
      </c>
      <c r="E1043" s="160">
        <v>2.1970299999999998</v>
      </c>
      <c r="F1043" s="161">
        <f>((D1043-E1043)^2)/E1043</f>
        <v>0.41688389366553924</v>
      </c>
      <c r="H1043" s="61">
        <v>1.24</v>
      </c>
      <c r="N1043" s="61">
        <v>1.24</v>
      </c>
      <c r="O1043">
        <v>0.41688389366553924</v>
      </c>
    </row>
    <row r="1044" spans="1:15" x14ac:dyDescent="0.2">
      <c r="A1044" s="155">
        <v>1.24</v>
      </c>
      <c r="B1044" s="61">
        <v>2.1970299999999998</v>
      </c>
      <c r="C1044" s="144">
        <f>((A1044-B1044)^2)/B1044</f>
        <v>0.41688389366553924</v>
      </c>
      <c r="D1044" s="159">
        <v>1.24</v>
      </c>
      <c r="E1044" s="160">
        <v>2.1970299999999998</v>
      </c>
      <c r="F1044" s="161">
        <f>((D1044-E1044)^2)/E1044</f>
        <v>0.41688389366553924</v>
      </c>
      <c r="H1044" s="61">
        <v>1.24</v>
      </c>
      <c r="N1044" s="61">
        <v>1.24</v>
      </c>
      <c r="O1044">
        <v>0.41688389366553924</v>
      </c>
    </row>
    <row r="1045" spans="1:15" x14ac:dyDescent="0.2">
      <c r="A1045" s="155">
        <v>1.04</v>
      </c>
      <c r="B1045" s="61">
        <v>2.1970299999999998</v>
      </c>
      <c r="C1045" s="144">
        <f>((A1045-B1045)^2)/B1045</f>
        <v>0.60933096994579028</v>
      </c>
      <c r="D1045" s="159">
        <v>1.24</v>
      </c>
      <c r="E1045" s="160">
        <v>2.1970299999999998</v>
      </c>
      <c r="F1045" s="161">
        <f>((D1045-E1045)^2)/E1045</f>
        <v>0.41688389366553924</v>
      </c>
      <c r="H1045" s="61">
        <v>1.24</v>
      </c>
      <c r="N1045" s="61">
        <v>1.24</v>
      </c>
      <c r="O1045">
        <v>0.41688389366553924</v>
      </c>
    </row>
    <row r="1046" spans="1:15" x14ac:dyDescent="0.2">
      <c r="A1046" s="155">
        <v>1.56</v>
      </c>
      <c r="B1046" s="61">
        <v>2.1970299999999998</v>
      </c>
      <c r="C1046" s="144">
        <f>((A1046-B1046)^2)/B1046</f>
        <v>0.18470718237802841</v>
      </c>
      <c r="D1046" s="159">
        <v>1.24</v>
      </c>
      <c r="E1046" s="160">
        <v>2.1970299999999998</v>
      </c>
      <c r="F1046" s="161">
        <f>((D1046-E1046)^2)/E1046</f>
        <v>0.41688389366553924</v>
      </c>
      <c r="H1046" s="61">
        <v>1.24</v>
      </c>
      <c r="N1046" s="61">
        <v>1.24</v>
      </c>
      <c r="O1046">
        <v>0.41688389366553924</v>
      </c>
    </row>
    <row r="1047" spans="1:15" x14ac:dyDescent="0.2">
      <c r="A1047" s="155">
        <v>0.96</v>
      </c>
      <c r="B1047" s="61">
        <v>2.1970299999999998</v>
      </c>
      <c r="C1047" s="144">
        <f>((A1047-B1047)^2)/B1047</f>
        <v>0.69650538267570306</v>
      </c>
      <c r="D1047" s="159">
        <v>1.24</v>
      </c>
      <c r="E1047" s="160">
        <v>2.1970299999999998</v>
      </c>
      <c r="F1047" s="161">
        <f>((D1047-E1047)^2)/E1047</f>
        <v>0.41688389366553924</v>
      </c>
      <c r="H1047" s="61">
        <v>1.24</v>
      </c>
      <c r="N1047" s="61">
        <v>1.24</v>
      </c>
      <c r="O1047">
        <v>0.41688389366553924</v>
      </c>
    </row>
    <row r="1048" spans="1:15" x14ac:dyDescent="0.2">
      <c r="A1048" s="155">
        <v>1.04</v>
      </c>
      <c r="B1048" s="61">
        <v>2.1970299999999998</v>
      </c>
      <c r="C1048" s="144">
        <f>((A1048-B1048)^2)/B1048</f>
        <v>0.60933096994579028</v>
      </c>
      <c r="D1048" s="159">
        <v>1.26</v>
      </c>
      <c r="E1048" s="160">
        <v>2.1970299999999998</v>
      </c>
      <c r="F1048" s="161">
        <f>((D1048-E1048)^2)/E1048</f>
        <v>0.39964188968744158</v>
      </c>
      <c r="H1048" s="61">
        <v>1.26</v>
      </c>
      <c r="N1048" s="61">
        <v>1.26</v>
      </c>
      <c r="O1048">
        <v>0.39964188968744158</v>
      </c>
    </row>
    <row r="1049" spans="1:15" x14ac:dyDescent="0.2">
      <c r="A1049" s="155">
        <v>17.760000000000002</v>
      </c>
      <c r="B1049" s="61">
        <v>2.1970299999999998</v>
      </c>
      <c r="C1049" s="144">
        <f>((A1049-B1049)^2)/B1049</f>
        <v>110.24247972075942</v>
      </c>
      <c r="D1049" s="159">
        <v>1.26</v>
      </c>
      <c r="E1049" s="160">
        <v>2.1970299999999998</v>
      </c>
      <c r="F1049" s="161">
        <f>((D1049-E1049)^2)/E1049</f>
        <v>0.39964188968744158</v>
      </c>
      <c r="H1049" s="61">
        <v>1.26</v>
      </c>
      <c r="N1049" s="61">
        <v>1.26</v>
      </c>
      <c r="O1049">
        <v>0.39964188968744158</v>
      </c>
    </row>
    <row r="1050" spans="1:15" x14ac:dyDescent="0.2">
      <c r="A1050" s="155">
        <v>6.66</v>
      </c>
      <c r="B1050" s="61">
        <v>2.1970299999999998</v>
      </c>
      <c r="C1050" s="144">
        <f>((A1050-B1050)^2)/B1050</f>
        <v>9.0659213669817902</v>
      </c>
      <c r="D1050" s="159">
        <v>1.26</v>
      </c>
      <c r="E1050" s="160">
        <v>2.1970299999999998</v>
      </c>
      <c r="F1050" s="161">
        <f>((D1050-E1050)^2)/E1050</f>
        <v>0.39964188968744158</v>
      </c>
      <c r="H1050" s="61">
        <v>1.26</v>
      </c>
      <c r="N1050" s="61">
        <v>1.26</v>
      </c>
      <c r="O1050">
        <v>0.39964188968744158</v>
      </c>
    </row>
    <row r="1051" spans="1:15" x14ac:dyDescent="0.2">
      <c r="A1051" s="155">
        <v>3.46</v>
      </c>
      <c r="B1051" s="61">
        <v>2.1970299999999998</v>
      </c>
      <c r="C1051" s="144">
        <f>((A1051-B1051)^2)/B1051</f>
        <v>0.72602250351611064</v>
      </c>
      <c r="D1051" s="159">
        <v>1.26</v>
      </c>
      <c r="E1051" s="160">
        <v>2.1970299999999998</v>
      </c>
      <c r="F1051" s="161">
        <f>((D1051-E1051)^2)/E1051</f>
        <v>0.39964188968744158</v>
      </c>
      <c r="H1051" s="61">
        <v>1.26</v>
      </c>
      <c r="N1051" s="61">
        <v>1.26</v>
      </c>
      <c r="O1051">
        <v>0.39964188968744158</v>
      </c>
    </row>
    <row r="1052" spans="1:15" x14ac:dyDescent="0.2">
      <c r="A1052" s="155">
        <v>1.9000000000000001</v>
      </c>
      <c r="B1052" s="61">
        <v>2.1970299999999998</v>
      </c>
      <c r="C1052" s="144">
        <f>((A1052-B1052)^2)/B1052</f>
        <v>4.0157312781345642E-2</v>
      </c>
      <c r="D1052" s="159">
        <v>1.26</v>
      </c>
      <c r="E1052" s="160">
        <v>2.1970299999999998</v>
      </c>
      <c r="F1052" s="161">
        <f>((D1052-E1052)^2)/E1052</f>
        <v>0.39964188968744158</v>
      </c>
      <c r="H1052" s="61">
        <v>1.26</v>
      </c>
      <c r="N1052" s="61">
        <v>1.26</v>
      </c>
      <c r="O1052">
        <v>0.39964188968744158</v>
      </c>
    </row>
    <row r="1053" spans="1:15" x14ac:dyDescent="0.2">
      <c r="A1053" s="155">
        <v>5.28</v>
      </c>
      <c r="B1053" s="61">
        <v>2.1970299999999998</v>
      </c>
      <c r="C1053" s="144">
        <f>((A1053-B1053)^2)/B1053</f>
        <v>4.3261603259400205</v>
      </c>
      <c r="D1053" s="159">
        <v>1.26</v>
      </c>
      <c r="E1053" s="160">
        <v>2.1970299999999998</v>
      </c>
      <c r="F1053" s="161">
        <f>((D1053-E1053)^2)/E1053</f>
        <v>0.39964188968744158</v>
      </c>
      <c r="H1053" s="61">
        <v>1.26</v>
      </c>
      <c r="N1053" s="61">
        <v>1.26</v>
      </c>
      <c r="O1053">
        <v>0.39964188968744158</v>
      </c>
    </row>
    <row r="1054" spans="1:15" x14ac:dyDescent="0.2">
      <c r="A1054" s="155">
        <v>0.76</v>
      </c>
      <c r="B1054" s="61">
        <v>2.1970299999999998</v>
      </c>
      <c r="C1054" s="144">
        <f>((A1054-B1054)^2)/B1054</f>
        <v>0.93993037004501501</v>
      </c>
      <c r="D1054" s="159">
        <v>1.26</v>
      </c>
      <c r="E1054" s="160">
        <v>2.1970299999999998</v>
      </c>
      <c r="F1054" s="161">
        <f>((D1054-E1054)^2)/E1054</f>
        <v>0.39964188968744158</v>
      </c>
      <c r="H1054" s="61">
        <v>1.26</v>
      </c>
      <c r="N1054" s="61">
        <v>1.26</v>
      </c>
      <c r="O1054">
        <v>0.39964188968744158</v>
      </c>
    </row>
    <row r="1055" spans="1:15" x14ac:dyDescent="0.2">
      <c r="A1055" s="155">
        <v>0.18</v>
      </c>
      <c r="B1055" s="61">
        <v>2.1970299999999998</v>
      </c>
      <c r="C1055" s="144">
        <f>((A1055-B1055)^2)/B1055</f>
        <v>1.8517771814221919</v>
      </c>
      <c r="D1055" s="159">
        <v>1.26</v>
      </c>
      <c r="E1055" s="160">
        <v>2.1970299999999998</v>
      </c>
      <c r="F1055" s="161">
        <f>((D1055-E1055)^2)/E1055</f>
        <v>0.39964188968744158</v>
      </c>
      <c r="H1055" s="61">
        <v>1.26</v>
      </c>
      <c r="N1055" s="61">
        <v>1.26</v>
      </c>
      <c r="O1055">
        <v>0.39964188968744158</v>
      </c>
    </row>
    <row r="1056" spans="1:15" x14ac:dyDescent="0.2">
      <c r="A1056" s="155">
        <v>3.3200000000000003</v>
      </c>
      <c r="B1056" s="61">
        <v>2.1970299999999998</v>
      </c>
      <c r="C1056" s="144">
        <f>((A1056-B1056)^2)/B1056</f>
        <v>0.57398470703631765</v>
      </c>
      <c r="D1056" s="159">
        <v>1.26</v>
      </c>
      <c r="E1056" s="160">
        <v>2.1970299999999998</v>
      </c>
      <c r="F1056" s="161">
        <f>((D1056-E1056)^2)/E1056</f>
        <v>0.39964188968744158</v>
      </c>
      <c r="H1056" s="61">
        <v>1.26</v>
      </c>
      <c r="N1056" s="61">
        <v>1.26</v>
      </c>
      <c r="O1056">
        <v>0.39964188968744158</v>
      </c>
    </row>
    <row r="1057" spans="1:15" x14ac:dyDescent="0.2">
      <c r="A1057" s="155">
        <v>2.02</v>
      </c>
      <c r="B1057" s="61">
        <v>2.1970299999999998</v>
      </c>
      <c r="C1057" s="144">
        <f>((A1057-B1057)^2)/B1057</f>
        <v>1.4264539355402488E-2</v>
      </c>
      <c r="D1057" s="159">
        <v>1.26</v>
      </c>
      <c r="E1057" s="160">
        <v>2.1970299999999998</v>
      </c>
      <c r="F1057" s="161">
        <f>((D1057-E1057)^2)/E1057</f>
        <v>0.39964188968744158</v>
      </c>
      <c r="H1057" s="61">
        <v>1.26</v>
      </c>
      <c r="N1057" s="61">
        <v>1.26</v>
      </c>
      <c r="O1057">
        <v>0.39964188968744158</v>
      </c>
    </row>
    <row r="1058" spans="1:15" x14ac:dyDescent="0.2">
      <c r="A1058" s="155">
        <v>0.9</v>
      </c>
      <c r="B1058" s="61">
        <v>2.1970299999999998</v>
      </c>
      <c r="C1058" s="144">
        <f>((A1058-B1058)^2)/B1058</f>
        <v>0.76570953555481713</v>
      </c>
      <c r="D1058" s="159">
        <v>1.26</v>
      </c>
      <c r="E1058" s="160">
        <v>2.1970299999999998</v>
      </c>
      <c r="F1058" s="161">
        <f>((D1058-E1058)^2)/E1058</f>
        <v>0.39964188968744158</v>
      </c>
      <c r="H1058" s="61">
        <v>1.26</v>
      </c>
      <c r="N1058" s="61">
        <v>1.26</v>
      </c>
      <c r="O1058">
        <v>0.39964188968744158</v>
      </c>
    </row>
    <row r="1059" spans="1:15" x14ac:dyDescent="0.2">
      <c r="A1059" s="155">
        <v>0.1</v>
      </c>
      <c r="B1059" s="61">
        <v>2.1970299999999998</v>
      </c>
      <c r="C1059" s="144">
        <f>((A1059-B1059)^2)/B1059</f>
        <v>2.0015815992043802</v>
      </c>
      <c r="D1059" s="159">
        <v>1.26</v>
      </c>
      <c r="E1059" s="160">
        <v>2.1970299999999998</v>
      </c>
      <c r="F1059" s="161">
        <f>((D1059-E1059)^2)/E1059</f>
        <v>0.39964188968744158</v>
      </c>
      <c r="H1059" s="61">
        <v>1.26</v>
      </c>
      <c r="N1059" s="61">
        <v>1.26</v>
      </c>
      <c r="O1059">
        <v>0.39964188968744158</v>
      </c>
    </row>
    <row r="1060" spans="1:15" x14ac:dyDescent="0.2">
      <c r="A1060" s="155">
        <v>2.44</v>
      </c>
      <c r="B1060" s="61">
        <v>2.1970299999999998</v>
      </c>
      <c r="C1060" s="144">
        <f>((A1060-B1060)^2)/B1060</f>
        <v>2.6870102319950146E-2</v>
      </c>
      <c r="D1060" s="159">
        <v>1.26</v>
      </c>
      <c r="E1060" s="160">
        <v>2.1970299999999998</v>
      </c>
      <c r="F1060" s="161">
        <f>((D1060-E1060)^2)/E1060</f>
        <v>0.39964188968744158</v>
      </c>
      <c r="H1060" s="61">
        <v>1.26</v>
      </c>
      <c r="N1060" s="61">
        <v>1.26</v>
      </c>
      <c r="O1060">
        <v>0.39964188968744158</v>
      </c>
    </row>
    <row r="1061" spans="1:15" x14ac:dyDescent="0.2">
      <c r="A1061" s="155">
        <v>2.1</v>
      </c>
      <c r="B1061" s="61">
        <v>2.1970299999999998</v>
      </c>
      <c r="C1061" s="144">
        <f>((A1061-B1061)^2)/B1061</f>
        <v>4.2852491317824284E-3</v>
      </c>
      <c r="D1061" s="159">
        <v>1.26</v>
      </c>
      <c r="E1061" s="160">
        <v>2.1970299999999998</v>
      </c>
      <c r="F1061" s="161">
        <f>((D1061-E1061)^2)/E1061</f>
        <v>0.39964188968744158</v>
      </c>
      <c r="H1061" s="61">
        <v>1.26</v>
      </c>
      <c r="N1061" s="61">
        <v>1.26</v>
      </c>
      <c r="O1061">
        <v>0.39964188968744158</v>
      </c>
    </row>
    <row r="1062" spans="1:15" x14ac:dyDescent="0.2">
      <c r="A1062" s="155">
        <v>2.04</v>
      </c>
      <c r="B1062" s="61">
        <v>2.1970299999999998</v>
      </c>
      <c r="C1062" s="144">
        <f>((A1062-B1062)^2)/B1062</f>
        <v>1.1223524894971819E-2</v>
      </c>
      <c r="D1062" s="159">
        <v>1.26</v>
      </c>
      <c r="E1062" s="160">
        <v>2.1970299999999998</v>
      </c>
      <c r="F1062" s="161">
        <f>((D1062-E1062)^2)/E1062</f>
        <v>0.39964188968744158</v>
      </c>
      <c r="H1062" s="61">
        <v>1.26</v>
      </c>
      <c r="N1062" s="61">
        <v>1.26</v>
      </c>
      <c r="O1062">
        <v>0.39964188968744158</v>
      </c>
    </row>
    <row r="1063" spans="1:15" x14ac:dyDescent="0.2">
      <c r="A1063" s="155">
        <v>10.28</v>
      </c>
      <c r="B1063" s="61">
        <v>2.1970299999999998</v>
      </c>
      <c r="C1063" s="144">
        <f>((A1063-B1063)^2)/B1063</f>
        <v>29.737602136019991</v>
      </c>
      <c r="D1063" s="159">
        <v>1.26</v>
      </c>
      <c r="E1063" s="160">
        <v>2.1970299999999998</v>
      </c>
      <c r="F1063" s="161">
        <f>((D1063-E1063)^2)/E1063</f>
        <v>0.39964188968744158</v>
      </c>
      <c r="H1063" s="61">
        <v>1.26</v>
      </c>
      <c r="N1063" s="61">
        <v>1.26</v>
      </c>
      <c r="O1063">
        <v>0.39964188968744158</v>
      </c>
    </row>
    <row r="1064" spans="1:15" x14ac:dyDescent="0.2">
      <c r="A1064" s="155">
        <v>3.12</v>
      </c>
      <c r="B1064" s="61">
        <v>2.1970299999999998</v>
      </c>
      <c r="C1064" s="144">
        <f>((A1064-B1064)^2)/B1064</f>
        <v>0.38773872951211436</v>
      </c>
      <c r="D1064" s="159">
        <v>1.28</v>
      </c>
      <c r="E1064" s="160">
        <v>2.1970299999999998</v>
      </c>
      <c r="F1064" s="161">
        <f>((D1064-E1064)^2)/E1064</f>
        <v>0.38276401364569429</v>
      </c>
      <c r="H1064" s="61">
        <v>1.28</v>
      </c>
      <c r="N1064" s="61">
        <v>1.28</v>
      </c>
      <c r="O1064">
        <v>0.38276401364569429</v>
      </c>
    </row>
    <row r="1065" spans="1:15" x14ac:dyDescent="0.2">
      <c r="A1065" s="155">
        <v>3.02</v>
      </c>
      <c r="B1065" s="61">
        <v>2.1970299999999998</v>
      </c>
      <c r="C1065" s="144">
        <f>((A1065-B1065)^2)/B1065</f>
        <v>0.3082705383631541</v>
      </c>
      <c r="D1065" s="159">
        <v>1.28</v>
      </c>
      <c r="E1065" s="160">
        <v>2.1970299999999998</v>
      </c>
      <c r="F1065" s="161">
        <f>((D1065-E1065)^2)/E1065</f>
        <v>0.38276401364569429</v>
      </c>
      <c r="H1065" s="61">
        <v>1.28</v>
      </c>
      <c r="N1065" s="61">
        <v>1.28</v>
      </c>
      <c r="O1065">
        <v>0.38276401364569429</v>
      </c>
    </row>
    <row r="1066" spans="1:15" x14ac:dyDescent="0.2">
      <c r="A1066" s="155">
        <v>2.52</v>
      </c>
      <c r="B1066" s="61">
        <v>2.1970299999999998</v>
      </c>
      <c r="C1066" s="144">
        <f>((A1066-B1066)^2)/B1066</f>
        <v>4.7477558749766793E-2</v>
      </c>
      <c r="D1066" s="159">
        <v>1.28</v>
      </c>
      <c r="E1066" s="160">
        <v>2.1970299999999998</v>
      </c>
      <c r="F1066" s="161">
        <f>((D1066-E1066)^2)/E1066</f>
        <v>0.38276401364569429</v>
      </c>
      <c r="H1066" s="61">
        <v>1.28</v>
      </c>
      <c r="N1066" s="61">
        <v>1.28</v>
      </c>
      <c r="O1066">
        <v>0.38276401364569429</v>
      </c>
    </row>
    <row r="1067" spans="1:15" x14ac:dyDescent="0.2">
      <c r="A1067" s="155">
        <v>0.54</v>
      </c>
      <c r="B1067" s="61">
        <v>2.1970299999999998</v>
      </c>
      <c r="C1067" s="144">
        <f>((A1067-B1067)^2)/B1067</f>
        <v>1.249754632799734</v>
      </c>
      <c r="D1067" s="159">
        <v>1.28</v>
      </c>
      <c r="E1067" s="160">
        <v>2.1970299999999998</v>
      </c>
      <c r="F1067" s="161">
        <f>((D1067-E1067)^2)/E1067</f>
        <v>0.38276401364569429</v>
      </c>
      <c r="H1067" s="61">
        <v>1.28</v>
      </c>
      <c r="N1067" s="61">
        <v>1.28</v>
      </c>
      <c r="O1067">
        <v>0.38276401364569429</v>
      </c>
    </row>
    <row r="1068" spans="1:15" x14ac:dyDescent="0.2">
      <c r="A1068" s="155">
        <v>3.1</v>
      </c>
      <c r="B1068" s="61">
        <v>2.1970299999999998</v>
      </c>
      <c r="C1068" s="144">
        <f>((A1068-B1068)^2)/B1068</f>
        <v>0.37111683540962143</v>
      </c>
      <c r="D1068" s="159">
        <v>1.28</v>
      </c>
      <c r="E1068" s="160">
        <v>2.1970299999999998</v>
      </c>
      <c r="F1068" s="161">
        <f>((D1068-E1068)^2)/E1068</f>
        <v>0.38276401364569429</v>
      </c>
      <c r="H1068" s="61">
        <v>1.28</v>
      </c>
      <c r="N1068" s="61">
        <v>1.28</v>
      </c>
      <c r="O1068">
        <v>0.38276401364569429</v>
      </c>
    </row>
    <row r="1069" spans="1:15" x14ac:dyDescent="0.2">
      <c r="A1069" s="155">
        <v>1.78</v>
      </c>
      <c r="B1069" s="61">
        <v>2.1970299999999998</v>
      </c>
      <c r="C1069" s="144">
        <f>((A1069-B1069)^2)/B1069</f>
        <v>7.9158691915904578E-2</v>
      </c>
      <c r="D1069" s="159">
        <v>1.28</v>
      </c>
      <c r="E1069" s="160">
        <v>2.1970299999999998</v>
      </c>
      <c r="F1069" s="161">
        <f>((D1069-E1069)^2)/E1069</f>
        <v>0.38276401364569429</v>
      </c>
      <c r="H1069" s="61">
        <v>1.28</v>
      </c>
      <c r="N1069" s="61">
        <v>1.28</v>
      </c>
      <c r="O1069">
        <v>0.38276401364569429</v>
      </c>
    </row>
    <row r="1070" spans="1:15" x14ac:dyDescent="0.2">
      <c r="A1070" s="155">
        <v>5.0200000000000005</v>
      </c>
      <c r="B1070" s="61">
        <v>2.1970299999999998</v>
      </c>
      <c r="C1070" s="144">
        <f>((A1070-B1070)^2)/B1070</f>
        <v>3.6272420590069343</v>
      </c>
      <c r="D1070" s="159">
        <v>1.28</v>
      </c>
      <c r="E1070" s="160">
        <v>2.1970299999999998</v>
      </c>
      <c r="F1070" s="161">
        <f>((D1070-E1070)^2)/E1070</f>
        <v>0.38276401364569429</v>
      </c>
      <c r="H1070" s="61">
        <v>1.28</v>
      </c>
      <c r="N1070" s="61">
        <v>1.28</v>
      </c>
      <c r="O1070">
        <v>0.38276401364569429</v>
      </c>
    </row>
    <row r="1071" spans="1:15" x14ac:dyDescent="0.2">
      <c r="A1071" s="155">
        <v>9.2799999999999994</v>
      </c>
      <c r="B1071" s="61">
        <v>2.1970299999999998</v>
      </c>
      <c r="C1071" s="144">
        <f>((A1071-B1071)^2)/B1071</f>
        <v>22.834674092251813</v>
      </c>
      <c r="D1071" s="159">
        <v>1.28</v>
      </c>
      <c r="E1071" s="160">
        <v>2.1970299999999998</v>
      </c>
      <c r="F1071" s="161">
        <f>((D1071-E1071)^2)/E1071</f>
        <v>0.38276401364569429</v>
      </c>
      <c r="H1071" s="61">
        <v>1.28</v>
      </c>
      <c r="N1071" s="61">
        <v>1.28</v>
      </c>
      <c r="O1071">
        <v>0.38276401364569429</v>
      </c>
    </row>
    <row r="1072" spans="1:15" x14ac:dyDescent="0.2">
      <c r="A1072" s="155">
        <v>7.1400000000000006</v>
      </c>
      <c r="B1072" s="61">
        <v>2.1970299999999998</v>
      </c>
      <c r="C1072" s="144">
        <f>((A1072-B1072)^2)/B1072</f>
        <v>11.120900679963411</v>
      </c>
      <c r="D1072" s="159">
        <v>1.28</v>
      </c>
      <c r="E1072" s="160">
        <v>2.1970299999999998</v>
      </c>
      <c r="F1072" s="161">
        <f>((D1072-E1072)^2)/E1072</f>
        <v>0.38276401364569429</v>
      </c>
      <c r="H1072" s="61">
        <v>1.28</v>
      </c>
      <c r="N1072" s="61">
        <v>1.28</v>
      </c>
      <c r="O1072">
        <v>0.38276401364569429</v>
      </c>
    </row>
    <row r="1073" spans="1:15" x14ac:dyDescent="0.2">
      <c r="A1073" s="155">
        <v>7</v>
      </c>
      <c r="B1073" s="61">
        <v>2.1970299999999998</v>
      </c>
      <c r="C1073" s="144">
        <f>((A1073-B1073)^2)/B1073</f>
        <v>10.499866101464251</v>
      </c>
      <c r="D1073" s="159">
        <v>1.28</v>
      </c>
      <c r="E1073" s="160">
        <v>2.1970299999999998</v>
      </c>
      <c r="F1073" s="161">
        <f>((D1073-E1073)^2)/E1073</f>
        <v>0.38276401364569429</v>
      </c>
      <c r="H1073" s="61">
        <v>1.28</v>
      </c>
      <c r="N1073" s="61">
        <v>1.28</v>
      </c>
      <c r="O1073">
        <v>0.38276401364569429</v>
      </c>
    </row>
    <row r="1074" spans="1:15" x14ac:dyDescent="0.2">
      <c r="A1074" s="155">
        <v>1.04</v>
      </c>
      <c r="B1074" s="61">
        <v>2.1970299999999998</v>
      </c>
      <c r="C1074" s="144">
        <f>((A1074-B1074)^2)/B1074</f>
        <v>0.60933096994579028</v>
      </c>
      <c r="D1074" s="159">
        <v>1.28</v>
      </c>
      <c r="E1074" s="160">
        <v>2.1970299999999998</v>
      </c>
      <c r="F1074" s="161">
        <f>((D1074-E1074)^2)/E1074</f>
        <v>0.38276401364569429</v>
      </c>
      <c r="H1074" s="61">
        <v>1.28</v>
      </c>
      <c r="N1074" s="61">
        <v>1.28</v>
      </c>
      <c r="O1074">
        <v>0.38276401364569429</v>
      </c>
    </row>
    <row r="1075" spans="1:15" x14ac:dyDescent="0.2">
      <c r="A1075" s="155">
        <v>1.52</v>
      </c>
      <c r="B1075" s="61">
        <v>2.1970299999999998</v>
      </c>
      <c r="C1075" s="144">
        <f>((A1075-B1075)^2)/B1075</f>
        <v>0.20863148018006114</v>
      </c>
      <c r="D1075" s="159">
        <v>1.3</v>
      </c>
      <c r="E1075" s="160">
        <v>2.1970299999999998</v>
      </c>
      <c r="F1075" s="161">
        <f>((D1075-E1075)^2)/E1075</f>
        <v>0.36625026554029744</v>
      </c>
      <c r="H1075" s="61">
        <v>1.3</v>
      </c>
      <c r="N1075" s="61">
        <v>1.3</v>
      </c>
      <c r="O1075">
        <v>0.36625026554029744</v>
      </c>
    </row>
    <row r="1076" spans="1:15" x14ac:dyDescent="0.2">
      <c r="A1076" s="155">
        <v>1.1599999999999999</v>
      </c>
      <c r="B1076" s="61">
        <v>2.1970299999999998</v>
      </c>
      <c r="C1076" s="144">
        <f>((A1076-B1076)^2)/B1076</f>
        <v>0.48949318894143456</v>
      </c>
      <c r="D1076" s="159">
        <v>1.3</v>
      </c>
      <c r="E1076" s="160">
        <v>2.1970299999999998</v>
      </c>
      <c r="F1076" s="161">
        <f>((D1076-E1076)^2)/E1076</f>
        <v>0.36625026554029744</v>
      </c>
      <c r="H1076" s="61">
        <v>1.3</v>
      </c>
      <c r="N1076" s="61">
        <v>1.3</v>
      </c>
      <c r="O1076">
        <v>0.36625026554029744</v>
      </c>
    </row>
    <row r="1077" spans="1:15" x14ac:dyDescent="0.2">
      <c r="A1077" s="155">
        <v>1.1200000000000001</v>
      </c>
      <c r="B1077" s="61">
        <v>2.1970299999999998</v>
      </c>
      <c r="C1077" s="144">
        <f>((A1077-B1077)^2)/B1077</f>
        <v>0.52798260419748455</v>
      </c>
      <c r="D1077" s="159">
        <v>1.3</v>
      </c>
      <c r="E1077" s="160">
        <v>2.1970299999999998</v>
      </c>
      <c r="F1077" s="161">
        <f>((D1077-E1077)^2)/E1077</f>
        <v>0.36625026554029744</v>
      </c>
      <c r="H1077" s="61">
        <v>1.3</v>
      </c>
      <c r="N1077" s="61">
        <v>1.3</v>
      </c>
      <c r="O1077">
        <v>0.36625026554029744</v>
      </c>
    </row>
    <row r="1078" spans="1:15" x14ac:dyDescent="0.2">
      <c r="A1078" s="155">
        <v>4.7</v>
      </c>
      <c r="B1078" s="61">
        <v>2.1970299999999998</v>
      </c>
      <c r="C1078" s="144">
        <f>((A1078-B1078)^2)/B1078</f>
        <v>2.8515126424764352</v>
      </c>
      <c r="D1078" s="159">
        <v>1.3</v>
      </c>
      <c r="E1078" s="160">
        <v>2.1970299999999998</v>
      </c>
      <c r="F1078" s="161">
        <f>((D1078-E1078)^2)/E1078</f>
        <v>0.36625026554029744</v>
      </c>
      <c r="H1078" s="61">
        <v>1.3</v>
      </c>
      <c r="N1078" s="61">
        <v>1.3</v>
      </c>
      <c r="O1078">
        <v>0.36625026554029744</v>
      </c>
    </row>
    <row r="1079" spans="1:15" x14ac:dyDescent="0.2">
      <c r="A1079" s="155">
        <v>3.34</v>
      </c>
      <c r="B1079" s="61">
        <v>2.1970299999999998</v>
      </c>
      <c r="C1079" s="144">
        <f>((A1079-B1079)^2)/B1079</f>
        <v>0.59461200843866502</v>
      </c>
      <c r="D1079" s="159">
        <v>1.3</v>
      </c>
      <c r="E1079" s="160">
        <v>2.1970299999999998</v>
      </c>
      <c r="F1079" s="161">
        <f>((D1079-E1079)^2)/E1079</f>
        <v>0.36625026554029744</v>
      </c>
      <c r="H1079" s="61">
        <v>1.3</v>
      </c>
      <c r="N1079" s="61">
        <v>1.3</v>
      </c>
      <c r="O1079">
        <v>0.36625026554029744</v>
      </c>
    </row>
    <row r="1080" spans="1:15" x14ac:dyDescent="0.2">
      <c r="A1080" s="155">
        <v>1</v>
      </c>
      <c r="B1080" s="61">
        <v>2.1970299999999998</v>
      </c>
      <c r="C1080" s="144">
        <f>((A1080-B1080)^2)/B1080</f>
        <v>0.65218992043804569</v>
      </c>
      <c r="D1080" s="159">
        <v>1.3</v>
      </c>
      <c r="E1080" s="160">
        <v>2.1970299999999998</v>
      </c>
      <c r="F1080" s="161">
        <f>((D1080-E1080)^2)/E1080</f>
        <v>0.36625026554029744</v>
      </c>
      <c r="H1080" s="61">
        <v>1.3</v>
      </c>
      <c r="N1080" s="61">
        <v>1.3</v>
      </c>
      <c r="O1080">
        <v>0.36625026554029744</v>
      </c>
    </row>
    <row r="1081" spans="1:15" x14ac:dyDescent="0.2">
      <c r="A1081" s="155">
        <v>1.92</v>
      </c>
      <c r="B1081" s="61">
        <v>2.1970299999999998</v>
      </c>
      <c r="C1081" s="144">
        <f>((A1081-B1081)^2)/B1081</f>
        <v>3.4931530702812408E-2</v>
      </c>
      <c r="D1081" s="159">
        <v>1.3</v>
      </c>
      <c r="E1081" s="160">
        <v>2.1970299999999998</v>
      </c>
      <c r="F1081" s="161">
        <f>((D1081-E1081)^2)/E1081</f>
        <v>0.36625026554029744</v>
      </c>
      <c r="H1081" s="61">
        <v>1.3</v>
      </c>
      <c r="N1081" s="61">
        <v>1.3</v>
      </c>
      <c r="O1081">
        <v>0.36625026554029744</v>
      </c>
    </row>
    <row r="1082" spans="1:15" x14ac:dyDescent="0.2">
      <c r="A1082" s="155">
        <v>1.1599999999999999</v>
      </c>
      <c r="B1082" s="61">
        <v>2.1970299999999998</v>
      </c>
      <c r="C1082" s="144">
        <f>((A1082-B1082)^2)/B1082</f>
        <v>0.48949318894143456</v>
      </c>
      <c r="D1082" s="159">
        <v>1.3</v>
      </c>
      <c r="E1082" s="160">
        <v>2.1970299999999998</v>
      </c>
      <c r="F1082" s="161">
        <f>((D1082-E1082)^2)/E1082</f>
        <v>0.36625026554029744</v>
      </c>
      <c r="H1082" s="61">
        <v>1.3</v>
      </c>
      <c r="N1082" s="61">
        <v>1.3</v>
      </c>
      <c r="O1082">
        <v>0.36625026554029744</v>
      </c>
    </row>
    <row r="1083" spans="1:15" x14ac:dyDescent="0.2">
      <c r="A1083" s="155">
        <v>12.58</v>
      </c>
      <c r="B1083" s="61">
        <v>2.1970299999999998</v>
      </c>
      <c r="C1083" s="144">
        <f>((A1083-B1083)^2)/B1083</f>
        <v>49.069000432811578</v>
      </c>
      <c r="D1083" s="159">
        <v>1.3</v>
      </c>
      <c r="E1083" s="160">
        <v>2.1970299999999998</v>
      </c>
      <c r="F1083" s="161">
        <f>((D1083-E1083)^2)/E1083</f>
        <v>0.36625026554029744</v>
      </c>
      <c r="H1083" s="61">
        <v>1.3</v>
      </c>
      <c r="N1083" s="61">
        <v>1.3</v>
      </c>
      <c r="O1083">
        <v>0.36625026554029744</v>
      </c>
    </row>
    <row r="1084" spans="1:15" x14ac:dyDescent="0.2">
      <c r="A1084" s="155">
        <v>0.52</v>
      </c>
      <c r="B1084" s="61">
        <v>2.1970299999999998</v>
      </c>
      <c r="C1084" s="144">
        <f>((A1084-B1084)^2)/B1084</f>
        <v>1.2801052424864474</v>
      </c>
      <c r="D1084" s="159">
        <v>1.3</v>
      </c>
      <c r="E1084" s="160">
        <v>2.1970299999999998</v>
      </c>
      <c r="F1084" s="161">
        <f>((D1084-E1084)^2)/E1084</f>
        <v>0.36625026554029744</v>
      </c>
      <c r="H1084" s="61">
        <v>1.3</v>
      </c>
      <c r="N1084" s="61">
        <v>1.3</v>
      </c>
      <c r="O1084">
        <v>0.36625026554029744</v>
      </c>
    </row>
    <row r="1085" spans="1:15" x14ac:dyDescent="0.2">
      <c r="A1085" s="155">
        <v>1.22</v>
      </c>
      <c r="B1085" s="61">
        <v>2.1970299999999998</v>
      </c>
      <c r="C1085" s="144">
        <f>((A1085-B1085)^2)/B1085</f>
        <v>0.43449002557998745</v>
      </c>
      <c r="D1085" s="159">
        <v>1.3</v>
      </c>
      <c r="E1085" s="160">
        <v>2.1970299999999998</v>
      </c>
      <c r="F1085" s="161">
        <f>((D1085-E1085)^2)/E1085</f>
        <v>0.36625026554029744</v>
      </c>
      <c r="H1085" s="61">
        <v>1.3</v>
      </c>
      <c r="N1085" s="61">
        <v>1.3</v>
      </c>
      <c r="O1085">
        <v>0.36625026554029744</v>
      </c>
    </row>
    <row r="1086" spans="1:15" x14ac:dyDescent="0.2">
      <c r="A1086" s="155">
        <v>2.12</v>
      </c>
      <c r="B1086" s="61">
        <v>2.1970299999999998</v>
      </c>
      <c r="C1086" s="144">
        <f>((A1086-B1086)^2)/B1086</f>
        <v>2.7007464167535062E-3</v>
      </c>
      <c r="D1086" s="159">
        <v>1.3</v>
      </c>
      <c r="E1086" s="160">
        <v>2.1970299999999998</v>
      </c>
      <c r="F1086" s="161">
        <f>((D1086-E1086)^2)/E1086</f>
        <v>0.36625026554029744</v>
      </c>
      <c r="H1086" s="61">
        <v>1.3</v>
      </c>
      <c r="N1086" s="61">
        <v>1.3</v>
      </c>
      <c r="O1086">
        <v>0.36625026554029744</v>
      </c>
    </row>
    <row r="1087" spans="1:15" x14ac:dyDescent="0.2">
      <c r="A1087" s="155">
        <v>1.84</v>
      </c>
      <c r="B1087" s="61">
        <v>2.1970299999999998</v>
      </c>
      <c r="C1087" s="144">
        <f>((A1087-B1087)^2)/B1087</f>
        <v>5.8019426635048152E-2</v>
      </c>
      <c r="D1087" s="159">
        <v>1.3</v>
      </c>
      <c r="E1087" s="160">
        <v>2.1970299999999998</v>
      </c>
      <c r="F1087" s="161">
        <f>((D1087-E1087)^2)/E1087</f>
        <v>0.36625026554029744</v>
      </c>
      <c r="H1087" s="61">
        <v>1.3</v>
      </c>
      <c r="N1087" s="61">
        <v>1.3</v>
      </c>
      <c r="O1087">
        <v>0.36625026554029744</v>
      </c>
    </row>
    <row r="1088" spans="1:15" x14ac:dyDescent="0.2">
      <c r="A1088" s="155">
        <v>4.18</v>
      </c>
      <c r="B1088" s="61">
        <v>2.1970299999999998</v>
      </c>
      <c r="C1088" s="144">
        <f>((A1088-B1088)^2)/B1088</f>
        <v>1.7897661938617133</v>
      </c>
      <c r="D1088" s="159">
        <v>1.3</v>
      </c>
      <c r="E1088" s="160">
        <v>2.1970299999999998</v>
      </c>
      <c r="F1088" s="161">
        <f>((D1088-E1088)^2)/E1088</f>
        <v>0.36625026554029744</v>
      </c>
      <c r="H1088" s="61">
        <v>1.3</v>
      </c>
      <c r="N1088" s="61">
        <v>1.3</v>
      </c>
      <c r="O1088">
        <v>0.36625026554029744</v>
      </c>
    </row>
    <row r="1089" spans="1:15" x14ac:dyDescent="0.2">
      <c r="A1089" s="155">
        <v>1.82</v>
      </c>
      <c r="B1089" s="61">
        <v>2.1970299999999998</v>
      </c>
      <c r="C1089" s="144">
        <f>((A1089-B1089)^2)/B1089</f>
        <v>6.4701720458983175E-2</v>
      </c>
      <c r="D1089" s="159">
        <v>1.3</v>
      </c>
      <c r="E1089" s="160">
        <v>2.1970299999999998</v>
      </c>
      <c r="F1089" s="161">
        <f>((D1089-E1089)^2)/E1089</f>
        <v>0.36625026554029744</v>
      </c>
      <c r="H1089" s="61">
        <v>1.3</v>
      </c>
      <c r="N1089" s="61">
        <v>1.3</v>
      </c>
      <c r="O1089">
        <v>0.36625026554029744</v>
      </c>
    </row>
    <row r="1090" spans="1:15" x14ac:dyDescent="0.2">
      <c r="A1090" s="155">
        <v>1.82</v>
      </c>
      <c r="B1090" s="61">
        <v>2.1970299999999998</v>
      </c>
      <c r="C1090" s="144">
        <f>((A1090-B1090)^2)/B1090</f>
        <v>6.4701720458983175E-2</v>
      </c>
      <c r="D1090" s="159">
        <v>1.3</v>
      </c>
      <c r="E1090" s="160">
        <v>2.1970299999999998</v>
      </c>
      <c r="F1090" s="161">
        <f>((D1090-E1090)^2)/E1090</f>
        <v>0.36625026554029744</v>
      </c>
      <c r="H1090" s="61">
        <v>1.3</v>
      </c>
      <c r="N1090" s="61">
        <v>1.3</v>
      </c>
      <c r="O1090">
        <v>0.36625026554029744</v>
      </c>
    </row>
    <row r="1091" spans="1:15" x14ac:dyDescent="0.2">
      <c r="A1091" s="155">
        <v>0.1</v>
      </c>
      <c r="B1091" s="61">
        <v>2.1970299999999998</v>
      </c>
      <c r="C1091" s="144">
        <f>((A1091-B1091)^2)/B1091</f>
        <v>2.0015815992043802</v>
      </c>
      <c r="D1091" s="159">
        <v>1.3</v>
      </c>
      <c r="E1091" s="160">
        <v>2.1970299999999998</v>
      </c>
      <c r="F1091" s="161">
        <f>((D1091-E1091)^2)/E1091</f>
        <v>0.36625026554029744</v>
      </c>
      <c r="H1091" s="61">
        <v>1.3</v>
      </c>
      <c r="N1091" s="61">
        <v>1.3</v>
      </c>
      <c r="O1091">
        <v>0.36625026554029744</v>
      </c>
    </row>
    <row r="1092" spans="1:15" x14ac:dyDescent="0.2">
      <c r="A1092" s="155">
        <v>0.32</v>
      </c>
      <c r="B1092" s="61">
        <v>2.1970299999999998</v>
      </c>
      <c r="C1092" s="144">
        <f>((A1092-B1092)^2)/B1092</f>
        <v>1.6036383758528556</v>
      </c>
      <c r="D1092" s="159">
        <v>1.3</v>
      </c>
      <c r="E1092" s="160">
        <v>2.1970299999999998</v>
      </c>
      <c r="F1092" s="161">
        <f>((D1092-E1092)^2)/E1092</f>
        <v>0.36625026554029744</v>
      </c>
      <c r="H1092" s="61">
        <v>1.3</v>
      </c>
      <c r="N1092" s="61">
        <v>1.3</v>
      </c>
      <c r="O1092">
        <v>0.36625026554029744</v>
      </c>
    </row>
    <row r="1093" spans="1:15" x14ac:dyDescent="0.2">
      <c r="A1093" s="155">
        <v>1.2</v>
      </c>
      <c r="B1093" s="61">
        <v>2.1970299999999998</v>
      </c>
      <c r="C1093" s="144">
        <f>((A1093-B1093)^2)/B1093</f>
        <v>0.45246028543078604</v>
      </c>
      <c r="D1093" s="159">
        <v>1.3</v>
      </c>
      <c r="E1093" s="160">
        <v>2.1970299999999998</v>
      </c>
      <c r="F1093" s="161">
        <f>((D1093-E1093)^2)/E1093</f>
        <v>0.36625026554029744</v>
      </c>
      <c r="H1093" s="61">
        <v>1.3</v>
      </c>
      <c r="N1093" s="61">
        <v>1.3</v>
      </c>
      <c r="O1093">
        <v>0.36625026554029744</v>
      </c>
    </row>
    <row r="1094" spans="1:15" x14ac:dyDescent="0.2">
      <c r="A1094" s="155">
        <v>17.7</v>
      </c>
      <c r="B1094" s="61">
        <v>2.1970299999999998</v>
      </c>
      <c r="C1094" s="144">
        <f>((A1094-B1094)^2)/B1094</f>
        <v>109.3940814740354</v>
      </c>
      <c r="D1094" s="159">
        <v>1.3</v>
      </c>
      <c r="E1094" s="160">
        <v>2.1970299999999998</v>
      </c>
      <c r="F1094" s="161">
        <f>((D1094-E1094)^2)/E1094</f>
        <v>0.36625026554029744</v>
      </c>
      <c r="H1094" s="61">
        <v>1.3</v>
      </c>
      <c r="N1094" s="61">
        <v>1.3</v>
      </c>
      <c r="O1094">
        <v>0.36625026554029744</v>
      </c>
    </row>
    <row r="1095" spans="1:15" x14ac:dyDescent="0.2">
      <c r="A1095" s="155">
        <v>2.7600000000000002</v>
      </c>
      <c r="B1095" s="61">
        <v>2.1970299999999998</v>
      </c>
      <c r="C1095" s="144">
        <f>((A1095-B1095)^2)/B1095</f>
        <v>0.14425620992885874</v>
      </c>
      <c r="D1095" s="159">
        <v>1.3</v>
      </c>
      <c r="E1095" s="160">
        <v>2.1970299999999998</v>
      </c>
      <c r="F1095" s="161">
        <f>((D1095-E1095)^2)/E1095</f>
        <v>0.36625026554029744</v>
      </c>
      <c r="H1095" s="61">
        <v>1.3</v>
      </c>
      <c r="N1095" s="61">
        <v>1.3</v>
      </c>
      <c r="O1095">
        <v>0.36625026554029744</v>
      </c>
    </row>
    <row r="1096" spans="1:15" x14ac:dyDescent="0.2">
      <c r="A1096" s="155">
        <v>3.92</v>
      </c>
      <c r="B1096" s="61">
        <v>2.1970299999999998</v>
      </c>
      <c r="C1096" s="144">
        <f>((A1096-B1096)^2)/B1096</f>
        <v>1.351199401419189</v>
      </c>
      <c r="D1096" s="159">
        <v>1.32</v>
      </c>
      <c r="E1096" s="160">
        <v>2.1970299999999998</v>
      </c>
      <c r="F1096" s="161">
        <f>((D1096-E1096)^2)/E1096</f>
        <v>0.35010064537125102</v>
      </c>
      <c r="H1096" s="61">
        <v>1.32</v>
      </c>
      <c r="N1096" s="61">
        <v>1.32</v>
      </c>
      <c r="O1096">
        <v>0.35010064537125102</v>
      </c>
    </row>
    <row r="1097" spans="1:15" x14ac:dyDescent="0.2">
      <c r="A1097" s="155">
        <v>0.52</v>
      </c>
      <c r="B1097" s="61">
        <v>2.1970299999999998</v>
      </c>
      <c r="C1097" s="144">
        <f>((A1097-B1097)^2)/B1097</f>
        <v>1.2801052424864474</v>
      </c>
      <c r="D1097" s="159">
        <v>1.32</v>
      </c>
      <c r="E1097" s="160">
        <v>2.1970299999999998</v>
      </c>
      <c r="F1097" s="161">
        <f>((D1097-E1097)^2)/E1097</f>
        <v>0.35010064537125102</v>
      </c>
      <c r="H1097" s="61">
        <v>1.32</v>
      </c>
      <c r="N1097" s="61">
        <v>1.32</v>
      </c>
      <c r="O1097">
        <v>0.35010064537125102</v>
      </c>
    </row>
    <row r="1098" spans="1:15" x14ac:dyDescent="0.2">
      <c r="A1098" s="155">
        <v>3.24</v>
      </c>
      <c r="B1098" s="61">
        <v>2.1970299999999998</v>
      </c>
      <c r="C1098" s="144">
        <f>((A1098-B1098)^2)/B1098</f>
        <v>0.49511678079043109</v>
      </c>
      <c r="D1098" s="159">
        <v>1.32</v>
      </c>
      <c r="E1098" s="160">
        <v>2.1970299999999998</v>
      </c>
      <c r="F1098" s="161">
        <f>((D1098-E1098)^2)/E1098</f>
        <v>0.35010064537125102</v>
      </c>
      <c r="H1098" s="61">
        <v>1.32</v>
      </c>
      <c r="N1098" s="61">
        <v>1.32</v>
      </c>
      <c r="O1098">
        <v>0.35010064537125102</v>
      </c>
    </row>
    <row r="1099" spans="1:15" x14ac:dyDescent="0.2">
      <c r="A1099" s="155">
        <v>12.46</v>
      </c>
      <c r="B1099" s="61">
        <v>2.1970299999999998</v>
      </c>
      <c r="C1099" s="144">
        <f>((A1099-B1099)^2)/B1099</f>
        <v>47.941335903879342</v>
      </c>
      <c r="D1099" s="159">
        <v>1.32</v>
      </c>
      <c r="E1099" s="160">
        <v>2.1970299999999998</v>
      </c>
      <c r="F1099" s="161">
        <f>((D1099-E1099)^2)/E1099</f>
        <v>0.35010064537125102</v>
      </c>
      <c r="H1099" s="61">
        <v>1.32</v>
      </c>
      <c r="N1099" s="61">
        <v>1.32</v>
      </c>
      <c r="O1099">
        <v>0.35010064537125102</v>
      </c>
    </row>
    <row r="1100" spans="1:15" x14ac:dyDescent="0.2">
      <c r="A1100" s="155">
        <v>0.4</v>
      </c>
      <c r="B1100" s="61">
        <v>2.1970299999999998</v>
      </c>
      <c r="C1100" s="144">
        <f>((A1100-B1100)^2)/B1100</f>
        <v>1.4698555872700874</v>
      </c>
      <c r="D1100" s="159">
        <v>1.32</v>
      </c>
      <c r="E1100" s="160">
        <v>2.1970299999999998</v>
      </c>
      <c r="F1100" s="161">
        <f>((D1100-E1100)^2)/E1100</f>
        <v>0.35010064537125102</v>
      </c>
      <c r="H1100" s="61">
        <v>1.32</v>
      </c>
      <c r="N1100" s="61">
        <v>1.32</v>
      </c>
      <c r="O1100">
        <v>0.35010064537125102</v>
      </c>
    </row>
    <row r="1101" spans="1:15" x14ac:dyDescent="0.2">
      <c r="A1101" s="155">
        <v>3.62</v>
      </c>
      <c r="B1101" s="61">
        <v>2.1970299999999998</v>
      </c>
      <c r="C1101" s="144">
        <f>((A1101-B1101)^2)/B1101</f>
        <v>0.9216276613883293</v>
      </c>
      <c r="D1101" s="159">
        <v>1.32</v>
      </c>
      <c r="E1101" s="160">
        <v>2.1970299999999998</v>
      </c>
      <c r="F1101" s="161">
        <f>((D1101-E1101)^2)/E1101</f>
        <v>0.35010064537125102</v>
      </c>
      <c r="H1101" s="61">
        <v>1.32</v>
      </c>
      <c r="N1101" s="61">
        <v>1.32</v>
      </c>
      <c r="O1101">
        <v>0.35010064537125102</v>
      </c>
    </row>
    <row r="1102" spans="1:15" x14ac:dyDescent="0.2">
      <c r="A1102" s="155">
        <v>0.76</v>
      </c>
      <c r="B1102" s="61">
        <v>2.1970299999999998</v>
      </c>
      <c r="C1102" s="144">
        <f>((A1102-B1102)^2)/B1102</f>
        <v>0.93993037004501501</v>
      </c>
      <c r="D1102" s="159">
        <v>1.32</v>
      </c>
      <c r="E1102" s="160">
        <v>2.1970299999999998</v>
      </c>
      <c r="F1102" s="161">
        <f>((D1102-E1102)^2)/E1102</f>
        <v>0.35010064537125102</v>
      </c>
      <c r="H1102" s="61">
        <v>1.32</v>
      </c>
      <c r="N1102" s="61">
        <v>1.32</v>
      </c>
      <c r="O1102">
        <v>0.35010064537125102</v>
      </c>
    </row>
    <row r="1103" spans="1:15" x14ac:dyDescent="0.2">
      <c r="A1103" s="155">
        <v>2.2600000000000002</v>
      </c>
      <c r="B1103" s="61">
        <v>2.1970299999999998</v>
      </c>
      <c r="C1103" s="144">
        <f>((A1103-B1103)^2)/B1103</f>
        <v>1.8048096293633007E-3</v>
      </c>
      <c r="D1103" s="159">
        <v>1.32</v>
      </c>
      <c r="E1103" s="160">
        <v>2.1970299999999998</v>
      </c>
      <c r="F1103" s="161">
        <f>((D1103-E1103)^2)/E1103</f>
        <v>0.35010064537125102</v>
      </c>
      <c r="H1103" s="61">
        <v>1.32</v>
      </c>
      <c r="N1103" s="61">
        <v>1.32</v>
      </c>
      <c r="O1103">
        <v>0.35010064537125102</v>
      </c>
    </row>
    <row r="1104" spans="1:15" x14ac:dyDescent="0.2">
      <c r="A1104" s="155">
        <v>5.84</v>
      </c>
      <c r="B1104" s="61">
        <v>2.1970299999999998</v>
      </c>
      <c r="C1104" s="144">
        <f>((A1104-B1104)^2)/B1104</f>
        <v>6.0405321824918188</v>
      </c>
      <c r="D1104" s="159">
        <v>1.32</v>
      </c>
      <c r="E1104" s="160">
        <v>2.1970299999999998</v>
      </c>
      <c r="F1104" s="161">
        <f>((D1104-E1104)^2)/E1104</f>
        <v>0.35010064537125102</v>
      </c>
      <c r="H1104" s="61">
        <v>1.32</v>
      </c>
      <c r="N1104" s="61">
        <v>1.32</v>
      </c>
      <c r="O1104">
        <v>0.35010064537125102</v>
      </c>
    </row>
    <row r="1105" spans="1:15" x14ac:dyDescent="0.2">
      <c r="A1105" s="155">
        <v>3.5</v>
      </c>
      <c r="B1105" s="61">
        <v>2.1970299999999998</v>
      </c>
      <c r="C1105" s="144">
        <f>((A1105-B1105)^2)/B1105</f>
        <v>0.77273902536606265</v>
      </c>
      <c r="D1105" s="159">
        <v>1.32</v>
      </c>
      <c r="E1105" s="160">
        <v>2.1970299999999998</v>
      </c>
      <c r="F1105" s="161">
        <f>((D1105-E1105)^2)/E1105</f>
        <v>0.35010064537125102</v>
      </c>
      <c r="H1105" s="61">
        <v>1.32</v>
      </c>
      <c r="N1105" s="61">
        <v>1.32</v>
      </c>
      <c r="O1105">
        <v>0.35010064537125102</v>
      </c>
    </row>
    <row r="1106" spans="1:15" x14ac:dyDescent="0.2">
      <c r="A1106" s="155">
        <v>4.04</v>
      </c>
      <c r="B1106" s="61">
        <v>2.1970299999999998</v>
      </c>
      <c r="C1106" s="144">
        <f>((A1106-B1106)^2)/B1106</f>
        <v>1.5459681574216104</v>
      </c>
      <c r="D1106" s="159">
        <v>1.32</v>
      </c>
      <c r="E1106" s="160">
        <v>2.1970299999999998</v>
      </c>
      <c r="F1106" s="161">
        <f>((D1106-E1106)^2)/E1106</f>
        <v>0.35010064537125102</v>
      </c>
      <c r="H1106" s="61">
        <v>1.32</v>
      </c>
      <c r="N1106" s="61">
        <v>1.32</v>
      </c>
      <c r="O1106">
        <v>0.35010064537125102</v>
      </c>
    </row>
    <row r="1107" spans="1:15" x14ac:dyDescent="0.2">
      <c r="A1107" s="155">
        <v>1.48</v>
      </c>
      <c r="B1107" s="61">
        <v>2.1970299999999998</v>
      </c>
      <c r="C1107" s="144">
        <f>((A1107-B1107)^2)/B1107</f>
        <v>0.23401228972749566</v>
      </c>
      <c r="D1107" s="159">
        <v>1.32</v>
      </c>
      <c r="E1107" s="160">
        <v>2.1970299999999998</v>
      </c>
      <c r="F1107" s="161">
        <f>((D1107-E1107)^2)/E1107</f>
        <v>0.35010064537125102</v>
      </c>
      <c r="H1107" s="61">
        <v>1.32</v>
      </c>
      <c r="N1107" s="61">
        <v>1.32</v>
      </c>
      <c r="O1107">
        <v>0.35010064537125102</v>
      </c>
    </row>
    <row r="1108" spans="1:15" x14ac:dyDescent="0.2">
      <c r="A1108" s="155">
        <v>2.3199999999999998</v>
      </c>
      <c r="B1108" s="61">
        <v>2.1970299999999998</v>
      </c>
      <c r="C1108" s="144">
        <f>((A1108-B1108)^2)/B1108</f>
        <v>6.8827557657382956E-3</v>
      </c>
      <c r="D1108" s="159">
        <v>1.32</v>
      </c>
      <c r="E1108" s="160">
        <v>2.1970299999999998</v>
      </c>
      <c r="F1108" s="161">
        <f>((D1108-E1108)^2)/E1108</f>
        <v>0.35010064537125102</v>
      </c>
      <c r="H1108" s="61">
        <v>1.32</v>
      </c>
      <c r="N1108" s="61">
        <v>1.32</v>
      </c>
      <c r="O1108">
        <v>0.35010064537125102</v>
      </c>
    </row>
    <row r="1109" spans="1:15" x14ac:dyDescent="0.2">
      <c r="A1109" s="155">
        <v>0.52</v>
      </c>
      <c r="B1109" s="61">
        <v>2.1970299999999998</v>
      </c>
      <c r="C1109" s="144">
        <f>((A1109-B1109)^2)/B1109</f>
        <v>1.2801052424864474</v>
      </c>
      <c r="D1109" s="159">
        <v>1.32</v>
      </c>
      <c r="E1109" s="160">
        <v>2.1970299999999998</v>
      </c>
      <c r="F1109" s="161">
        <f>((D1109-E1109)^2)/E1109</f>
        <v>0.35010064537125102</v>
      </c>
      <c r="H1109" s="61">
        <v>1.32</v>
      </c>
      <c r="N1109" s="61">
        <v>1.32</v>
      </c>
      <c r="O1109">
        <v>0.35010064537125102</v>
      </c>
    </row>
    <row r="1110" spans="1:15" x14ac:dyDescent="0.2">
      <c r="A1110" s="155">
        <v>6.78</v>
      </c>
      <c r="B1110" s="61">
        <v>2.1970299999999998</v>
      </c>
      <c r="C1110" s="144">
        <f>((A1110-B1110)^2)/B1110</f>
        <v>9.560003286664271</v>
      </c>
      <c r="D1110" s="159">
        <v>1.34</v>
      </c>
      <c r="E1110" s="160">
        <v>2.1970299999999998</v>
      </c>
      <c r="F1110" s="161">
        <f>((D1110-E1110)^2)/E1110</f>
        <v>0.33431515313855503</v>
      </c>
      <c r="H1110" s="61">
        <v>1.34</v>
      </c>
      <c r="N1110" s="61">
        <v>1.34</v>
      </c>
      <c r="O1110">
        <v>0.33431515313855503</v>
      </c>
    </row>
    <row r="1111" spans="1:15" x14ac:dyDescent="0.2">
      <c r="A1111" s="155">
        <v>1.54</v>
      </c>
      <c r="B1111" s="61">
        <v>2.1970299999999998</v>
      </c>
      <c r="C1111" s="144">
        <f>((A1111-B1111)^2)/B1111</f>
        <v>0.19648726731086955</v>
      </c>
      <c r="D1111" s="159">
        <v>1.34</v>
      </c>
      <c r="E1111" s="160">
        <v>2.1970299999999998</v>
      </c>
      <c r="F1111" s="161">
        <f>((D1111-E1111)^2)/E1111</f>
        <v>0.33431515313855503</v>
      </c>
      <c r="H1111" s="61">
        <v>1.34</v>
      </c>
      <c r="N1111" s="61">
        <v>1.34</v>
      </c>
      <c r="O1111">
        <v>0.33431515313855503</v>
      </c>
    </row>
    <row r="1112" spans="1:15" x14ac:dyDescent="0.2">
      <c r="A1112" s="155">
        <v>0.38</v>
      </c>
      <c r="B1112" s="61">
        <v>2.1970299999999998</v>
      </c>
      <c r="C1112" s="144">
        <f>((A1112-B1112)^2)/B1112</f>
        <v>1.5027550925112538</v>
      </c>
      <c r="D1112" s="159">
        <v>1.34</v>
      </c>
      <c r="E1112" s="160">
        <v>2.1970299999999998</v>
      </c>
      <c r="F1112" s="161">
        <f>((D1112-E1112)^2)/E1112</f>
        <v>0.33431515313855503</v>
      </c>
      <c r="H1112" s="61">
        <v>1.34</v>
      </c>
      <c r="N1112" s="61">
        <v>1.34</v>
      </c>
      <c r="O1112">
        <v>0.33431515313855503</v>
      </c>
    </row>
    <row r="1113" spans="1:15" x14ac:dyDescent="0.2">
      <c r="A1113" s="155">
        <v>0.64</v>
      </c>
      <c r="B1113" s="61">
        <v>2.1970299999999998</v>
      </c>
      <c r="C1113" s="144">
        <f>((A1113-B1113)^2)/B1113</f>
        <v>1.1034635034114233</v>
      </c>
      <c r="D1113" s="159">
        <v>1.34</v>
      </c>
      <c r="E1113" s="160">
        <v>2.1970299999999998</v>
      </c>
      <c r="F1113" s="161">
        <f>((D1113-E1113)^2)/E1113</f>
        <v>0.33431515313855503</v>
      </c>
      <c r="H1113" s="61">
        <v>1.34</v>
      </c>
      <c r="N1113" s="61">
        <v>1.34</v>
      </c>
      <c r="O1113">
        <v>0.33431515313855503</v>
      </c>
    </row>
    <row r="1114" spans="1:15" x14ac:dyDescent="0.2">
      <c r="A1114" s="155">
        <v>0.46</v>
      </c>
      <c r="B1114" s="61">
        <v>2.1970299999999998</v>
      </c>
      <c r="C1114" s="144">
        <f>((A1114-B1114)^2)/B1114</f>
        <v>1.3733418391646903</v>
      </c>
      <c r="D1114" s="159">
        <v>1.36</v>
      </c>
      <c r="E1114" s="160">
        <v>2.1970299999999998</v>
      </c>
      <c r="F1114" s="161">
        <f>((D1114-E1114)^2)/E1114</f>
        <v>0.31889378884220954</v>
      </c>
      <c r="H1114" s="61">
        <v>1.36</v>
      </c>
      <c r="N1114" s="61">
        <v>1.36</v>
      </c>
      <c r="O1114">
        <v>0.31889378884220954</v>
      </c>
    </row>
    <row r="1115" spans="1:15" x14ac:dyDescent="0.2">
      <c r="A1115" s="155">
        <v>3.72</v>
      </c>
      <c r="B1115" s="61">
        <v>2.1970299999999998</v>
      </c>
      <c r="C1115" s="144">
        <f>((A1115-B1115)^2)/B1115</f>
        <v>1.055715042989855</v>
      </c>
      <c r="D1115" s="159">
        <v>1.36</v>
      </c>
      <c r="E1115" s="160">
        <v>2.1970299999999998</v>
      </c>
      <c r="F1115" s="161">
        <f>((D1115-E1115)^2)/E1115</f>
        <v>0.31889378884220954</v>
      </c>
      <c r="H1115" s="61">
        <v>1.36</v>
      </c>
      <c r="N1115" s="61">
        <v>1.36</v>
      </c>
      <c r="O1115">
        <v>0.31889378884220954</v>
      </c>
    </row>
    <row r="1116" spans="1:15" x14ac:dyDescent="0.2">
      <c r="A1116" s="155">
        <v>0.24</v>
      </c>
      <c r="B1116" s="61">
        <v>2.1970299999999998</v>
      </c>
      <c r="C1116" s="144">
        <f>((A1116-B1116)^2)/B1116</f>
        <v>1.7432472114172313</v>
      </c>
      <c r="D1116" s="159">
        <v>1.36</v>
      </c>
      <c r="E1116" s="160">
        <v>2.1970299999999998</v>
      </c>
      <c r="F1116" s="161">
        <f>((D1116-E1116)^2)/E1116</f>
        <v>0.31889378884220954</v>
      </c>
      <c r="H1116" s="61">
        <v>1.36</v>
      </c>
      <c r="N1116" s="61">
        <v>1.36</v>
      </c>
      <c r="O1116">
        <v>0.31889378884220954</v>
      </c>
    </row>
    <row r="1117" spans="1:15" x14ac:dyDescent="0.2">
      <c r="A1117" s="155">
        <v>14.22</v>
      </c>
      <c r="B1117" s="61">
        <v>2.1970299999999998</v>
      </c>
      <c r="C1117" s="144">
        <f>((A1117-B1117)^2)/B1117</f>
        <v>65.79418925590457</v>
      </c>
      <c r="D1117" s="159">
        <v>1.36</v>
      </c>
      <c r="E1117" s="160">
        <v>2.1970299999999998</v>
      </c>
      <c r="F1117" s="161">
        <f>((D1117-E1117)^2)/E1117</f>
        <v>0.31889378884220954</v>
      </c>
      <c r="H1117" s="61">
        <v>1.36</v>
      </c>
      <c r="N1117" s="61">
        <v>1.36</v>
      </c>
      <c r="O1117">
        <v>0.31889378884220954</v>
      </c>
    </row>
    <row r="1118" spans="1:15" x14ac:dyDescent="0.2">
      <c r="A1118" s="155">
        <v>1.62</v>
      </c>
      <c r="B1118" s="61">
        <v>2.1970299999999998</v>
      </c>
      <c r="C1118" s="144">
        <f>((A1118-B1118)^2)/B1118</f>
        <v>0.15155169519760753</v>
      </c>
      <c r="D1118" s="159">
        <v>1.36</v>
      </c>
      <c r="E1118" s="160">
        <v>2.1970299999999998</v>
      </c>
      <c r="F1118" s="161">
        <f>((D1118-E1118)^2)/E1118</f>
        <v>0.31889378884220954</v>
      </c>
      <c r="H1118" s="61">
        <v>1.36</v>
      </c>
      <c r="N1118" s="61">
        <v>1.36</v>
      </c>
      <c r="O1118">
        <v>0.31889378884220954</v>
      </c>
    </row>
    <row r="1119" spans="1:15" x14ac:dyDescent="0.2">
      <c r="A1119" s="155">
        <v>0.94000000000000006</v>
      </c>
      <c r="B1119" s="61">
        <v>2.1970299999999998</v>
      </c>
      <c r="C1119" s="144">
        <f>((A1119-B1119)^2)/B1119</f>
        <v>0.71920930569905728</v>
      </c>
      <c r="D1119" s="159">
        <v>1.36</v>
      </c>
      <c r="E1119" s="160">
        <v>2.1970299999999998</v>
      </c>
      <c r="F1119" s="161">
        <f>((D1119-E1119)^2)/E1119</f>
        <v>0.31889378884220954</v>
      </c>
      <c r="H1119" s="61">
        <v>1.36</v>
      </c>
      <c r="N1119" s="61">
        <v>1.36</v>
      </c>
      <c r="O1119">
        <v>0.31889378884220954</v>
      </c>
    </row>
    <row r="1120" spans="1:15" x14ac:dyDescent="0.2">
      <c r="A1120" s="155">
        <v>0.42</v>
      </c>
      <c r="B1120" s="61">
        <v>2.1970299999999998</v>
      </c>
      <c r="C1120" s="144">
        <f>((A1120-B1120)^2)/B1120</f>
        <v>1.4373202099652713</v>
      </c>
      <c r="D1120" s="159">
        <v>1.36</v>
      </c>
      <c r="E1120" s="160">
        <v>2.1970299999999998</v>
      </c>
      <c r="F1120" s="161">
        <f>((D1120-E1120)^2)/E1120</f>
        <v>0.31889378884220954</v>
      </c>
      <c r="H1120" s="61">
        <v>1.36</v>
      </c>
      <c r="N1120" s="61">
        <v>1.36</v>
      </c>
      <c r="O1120">
        <v>0.31889378884220954</v>
      </c>
    </row>
    <row r="1121" spans="1:15" x14ac:dyDescent="0.2">
      <c r="A1121" s="155">
        <v>16.88</v>
      </c>
      <c r="B1121" s="61">
        <v>2.1970299999999998</v>
      </c>
      <c r="C1121" s="144">
        <f>((A1121-B1121)^2)/B1121</f>
        <v>98.127748834062345</v>
      </c>
      <c r="D1121" s="159">
        <v>1.36</v>
      </c>
      <c r="E1121" s="160">
        <v>2.1970299999999998</v>
      </c>
      <c r="F1121" s="161">
        <f>((D1121-E1121)^2)/E1121</f>
        <v>0.31889378884220954</v>
      </c>
      <c r="H1121" s="61">
        <v>1.36</v>
      </c>
      <c r="N1121" s="61">
        <v>1.36</v>
      </c>
      <c r="O1121">
        <v>0.31889378884220954</v>
      </c>
    </row>
    <row r="1122" spans="1:15" x14ac:dyDescent="0.2">
      <c r="A1122" s="155">
        <v>15.18</v>
      </c>
      <c r="B1122" s="61">
        <v>2.1970299999999998</v>
      </c>
      <c r="C1122" s="144">
        <f>((A1122-B1122)^2)/B1122</f>
        <v>76.720622850347979</v>
      </c>
      <c r="D1122" s="159">
        <v>1.36</v>
      </c>
      <c r="E1122" s="160">
        <v>2.1970299999999998</v>
      </c>
      <c r="F1122" s="161">
        <f>((D1122-E1122)^2)/E1122</f>
        <v>0.31889378884220954</v>
      </c>
      <c r="H1122" s="61">
        <v>1.36</v>
      </c>
      <c r="N1122" s="61">
        <v>1.36</v>
      </c>
      <c r="O1122">
        <v>0.31889378884220954</v>
      </c>
    </row>
    <row r="1123" spans="1:15" x14ac:dyDescent="0.2">
      <c r="A1123" s="155">
        <v>1.02</v>
      </c>
      <c r="B1123" s="61">
        <v>2.1970299999999998</v>
      </c>
      <c r="C1123" s="144">
        <f>((A1123-B1123)^2)/B1123</f>
        <v>0.63057838122374277</v>
      </c>
      <c r="D1123" s="159">
        <v>1.3800000000000001</v>
      </c>
      <c r="E1123" s="160">
        <v>2.1970299999999998</v>
      </c>
      <c r="F1123" s="161">
        <f>((D1123-E1123)^2)/E1123</f>
        <v>0.30383655248221442</v>
      </c>
      <c r="H1123" s="61">
        <v>1.3800000000000001</v>
      </c>
      <c r="N1123" s="61">
        <v>1.3800000000000001</v>
      </c>
      <c r="O1123">
        <v>0.30383655248221442</v>
      </c>
    </row>
    <row r="1124" spans="1:15" x14ac:dyDescent="0.2">
      <c r="A1124" s="155">
        <v>3.84</v>
      </c>
      <c r="B1124" s="61">
        <v>2.1970299999999998</v>
      </c>
      <c r="C1124" s="144">
        <f>((A1124-B1124)^2)/B1124</f>
        <v>1.2286361228112499</v>
      </c>
      <c r="D1124" s="159">
        <v>1.3800000000000001</v>
      </c>
      <c r="E1124" s="160">
        <v>2.1970299999999998</v>
      </c>
      <c r="F1124" s="161">
        <f>((D1124-E1124)^2)/E1124</f>
        <v>0.30383655248221442</v>
      </c>
      <c r="H1124" s="61">
        <v>1.3800000000000001</v>
      </c>
      <c r="N1124" s="61">
        <v>1.3800000000000001</v>
      </c>
      <c r="O1124">
        <v>0.30383655248221442</v>
      </c>
    </row>
    <row r="1125" spans="1:15" x14ac:dyDescent="0.2">
      <c r="A1125" s="155">
        <v>0.57999999999999996</v>
      </c>
      <c r="B1125" s="61">
        <v>2.1970299999999998</v>
      </c>
      <c r="C1125" s="144">
        <f>((A1125-B1125)^2)/B1125</f>
        <v>1.1901457972353584</v>
      </c>
      <c r="D1125" s="159">
        <v>1.3800000000000001</v>
      </c>
      <c r="E1125" s="160">
        <v>2.1970299999999998</v>
      </c>
      <c r="F1125" s="161">
        <f>((D1125-E1125)^2)/E1125</f>
        <v>0.30383655248221442</v>
      </c>
      <c r="H1125" s="61">
        <v>1.3800000000000001</v>
      </c>
      <c r="N1125" s="61">
        <v>1.3800000000000001</v>
      </c>
      <c r="O1125">
        <v>0.30383655248221442</v>
      </c>
    </row>
    <row r="1126" spans="1:15" x14ac:dyDescent="0.2">
      <c r="A1126" s="155">
        <v>0.18</v>
      </c>
      <c r="B1126" s="61">
        <v>2.1970299999999998</v>
      </c>
      <c r="C1126" s="144">
        <f>((A1126-B1126)^2)/B1126</f>
        <v>1.8517771814221919</v>
      </c>
      <c r="D1126" s="159">
        <v>1.3800000000000001</v>
      </c>
      <c r="E1126" s="160">
        <v>2.1970299999999998</v>
      </c>
      <c r="F1126" s="161">
        <f>((D1126-E1126)^2)/E1126</f>
        <v>0.30383655248221442</v>
      </c>
      <c r="H1126" s="61">
        <v>1.3800000000000001</v>
      </c>
      <c r="N1126" s="61">
        <v>1.3800000000000001</v>
      </c>
      <c r="O1126">
        <v>0.30383655248221442</v>
      </c>
    </row>
    <row r="1127" spans="1:15" x14ac:dyDescent="0.2">
      <c r="A1127" s="155">
        <v>1.32</v>
      </c>
      <c r="B1127" s="61">
        <v>2.1970299999999998</v>
      </c>
      <c r="C1127" s="144">
        <f>((A1127-B1127)^2)/B1127</f>
        <v>0.35010064537125102</v>
      </c>
      <c r="D1127" s="159">
        <v>1.3800000000000001</v>
      </c>
      <c r="E1127" s="160">
        <v>2.1970299999999998</v>
      </c>
      <c r="F1127" s="161">
        <f>((D1127-E1127)^2)/E1127</f>
        <v>0.30383655248221442</v>
      </c>
      <c r="H1127" s="61">
        <v>1.3800000000000001</v>
      </c>
      <c r="N1127" s="61">
        <v>1.3800000000000001</v>
      </c>
      <c r="O1127">
        <v>0.30383655248221442</v>
      </c>
    </row>
    <row r="1128" spans="1:15" x14ac:dyDescent="0.2">
      <c r="A1128" s="155">
        <v>3.74</v>
      </c>
      <c r="B1128" s="61">
        <v>2.1970299999999998</v>
      </c>
      <c r="C1128" s="144">
        <f>((A1128-B1128)^2)/B1128</f>
        <v>1.0836249031192116</v>
      </c>
      <c r="D1128" s="159">
        <v>1.3800000000000001</v>
      </c>
      <c r="E1128" s="160">
        <v>2.1970299999999998</v>
      </c>
      <c r="F1128" s="161">
        <f>((D1128-E1128)^2)/E1128</f>
        <v>0.30383655248221442</v>
      </c>
      <c r="H1128" s="61">
        <v>1.3800000000000001</v>
      </c>
      <c r="N1128" s="61">
        <v>1.3800000000000001</v>
      </c>
      <c r="O1128">
        <v>0.30383655248221442</v>
      </c>
    </row>
    <row r="1129" spans="1:15" x14ac:dyDescent="0.2">
      <c r="A1129" s="155">
        <v>5.0200000000000005</v>
      </c>
      <c r="B1129" s="61">
        <v>2.1970299999999998</v>
      </c>
      <c r="C1129" s="144">
        <f>((A1129-B1129)^2)/B1129</f>
        <v>3.6272420590069343</v>
      </c>
      <c r="D1129" s="159">
        <v>1.3800000000000001</v>
      </c>
      <c r="E1129" s="160">
        <v>2.1970299999999998</v>
      </c>
      <c r="F1129" s="161">
        <f>((D1129-E1129)^2)/E1129</f>
        <v>0.30383655248221442</v>
      </c>
      <c r="H1129" s="61">
        <v>1.3800000000000001</v>
      </c>
      <c r="N1129" s="61">
        <v>1.3800000000000001</v>
      </c>
      <c r="O1129">
        <v>0.30383655248221442</v>
      </c>
    </row>
    <row r="1130" spans="1:15" x14ac:dyDescent="0.2">
      <c r="A1130" s="155">
        <v>9.2000000000000011</v>
      </c>
      <c r="B1130" s="61">
        <v>2.1970299999999998</v>
      </c>
      <c r="C1130" s="144">
        <f>((A1130-B1130)^2)/B1130</f>
        <v>22.321765665876214</v>
      </c>
      <c r="D1130" s="159">
        <v>1.3800000000000001</v>
      </c>
      <c r="E1130" s="160">
        <v>2.1970299999999998</v>
      </c>
      <c r="F1130" s="161">
        <f>((D1130-E1130)^2)/E1130</f>
        <v>0.30383655248221442</v>
      </c>
      <c r="H1130" s="61">
        <v>1.3800000000000001</v>
      </c>
      <c r="N1130" s="61">
        <v>1.3800000000000001</v>
      </c>
      <c r="O1130">
        <v>0.30383655248221442</v>
      </c>
    </row>
    <row r="1131" spans="1:15" x14ac:dyDescent="0.2">
      <c r="A1131" s="155">
        <v>0.44</v>
      </c>
      <c r="B1131" s="61">
        <v>2.1970299999999998</v>
      </c>
      <c r="C1131" s="144">
        <f>((A1131-B1131)^2)/B1131</f>
        <v>1.4051489605968057</v>
      </c>
      <c r="D1131" s="159">
        <v>1.3800000000000001</v>
      </c>
      <c r="E1131" s="160">
        <v>2.1970299999999998</v>
      </c>
      <c r="F1131" s="161">
        <f>((D1131-E1131)^2)/E1131</f>
        <v>0.30383655248221442</v>
      </c>
      <c r="H1131" s="61">
        <v>1.3800000000000001</v>
      </c>
      <c r="N1131" s="61">
        <v>1.3800000000000001</v>
      </c>
      <c r="O1131">
        <v>0.30383655248221442</v>
      </c>
    </row>
    <row r="1132" spans="1:15" x14ac:dyDescent="0.2">
      <c r="A1132" s="155">
        <v>12.82</v>
      </c>
      <c r="B1132" s="61">
        <v>2.1970299999999998</v>
      </c>
      <c r="C1132" s="144">
        <f>((A1132-B1132)^2)/B1132</f>
        <v>51.363655307801906</v>
      </c>
      <c r="D1132" s="159">
        <v>1.3800000000000001</v>
      </c>
      <c r="E1132" s="160">
        <v>2.1970299999999998</v>
      </c>
      <c r="F1132" s="161">
        <f>((D1132-E1132)^2)/E1132</f>
        <v>0.30383655248221442</v>
      </c>
      <c r="H1132" s="61">
        <v>1.3800000000000001</v>
      </c>
      <c r="N1132" s="61">
        <v>1.3800000000000001</v>
      </c>
      <c r="O1132">
        <v>0.30383655248221442</v>
      </c>
    </row>
    <row r="1133" spans="1:15" x14ac:dyDescent="0.2">
      <c r="A1133" s="155">
        <v>17.78</v>
      </c>
      <c r="B1133" s="61">
        <v>2.1970299999999998</v>
      </c>
      <c r="C1133" s="144">
        <f>((A1133-B1133)^2)/B1133</f>
        <v>110.52600739220678</v>
      </c>
      <c r="D1133" s="159">
        <v>1.3800000000000001</v>
      </c>
      <c r="E1133" s="160">
        <v>2.1970299999999998</v>
      </c>
      <c r="F1133" s="161">
        <f>((D1133-E1133)^2)/E1133</f>
        <v>0.30383655248221442</v>
      </c>
      <c r="H1133" s="61">
        <v>1.3800000000000001</v>
      </c>
      <c r="N1133" s="61">
        <v>1.3800000000000001</v>
      </c>
      <c r="O1133">
        <v>0.30383655248221442</v>
      </c>
    </row>
    <row r="1134" spans="1:15" x14ac:dyDescent="0.2">
      <c r="A1134" s="155">
        <v>0.2</v>
      </c>
      <c r="B1134" s="61">
        <v>2.1970299999999998</v>
      </c>
      <c r="C1134" s="144">
        <f>((A1134-B1134)^2)/B1134</f>
        <v>1.8152363968175218</v>
      </c>
      <c r="D1134" s="159">
        <v>1.3800000000000001</v>
      </c>
      <c r="E1134" s="160">
        <v>2.1970299999999998</v>
      </c>
      <c r="F1134" s="161">
        <f>((D1134-E1134)^2)/E1134</f>
        <v>0.30383655248221442</v>
      </c>
      <c r="H1134" s="61">
        <v>1.3800000000000001</v>
      </c>
      <c r="N1134" s="61">
        <v>1.3800000000000001</v>
      </c>
      <c r="O1134">
        <v>0.30383655248221442</v>
      </c>
    </row>
    <row r="1135" spans="1:15" x14ac:dyDescent="0.2">
      <c r="A1135" s="155">
        <v>0.38</v>
      </c>
      <c r="B1135" s="61">
        <v>2.1970299999999998</v>
      </c>
      <c r="C1135" s="144">
        <f>((A1135-B1135)^2)/B1135</f>
        <v>1.5027550925112538</v>
      </c>
      <c r="D1135" s="159">
        <v>1.3800000000000001</v>
      </c>
      <c r="E1135" s="160">
        <v>2.1970299999999998</v>
      </c>
      <c r="F1135" s="161">
        <f>((D1135-E1135)^2)/E1135</f>
        <v>0.30383655248221442</v>
      </c>
      <c r="H1135" s="61">
        <v>1.3800000000000001</v>
      </c>
      <c r="N1135" s="61">
        <v>1.3800000000000001</v>
      </c>
      <c r="O1135">
        <v>0.30383655248221442</v>
      </c>
    </row>
    <row r="1136" spans="1:15" x14ac:dyDescent="0.2">
      <c r="A1136" s="155">
        <v>1.32</v>
      </c>
      <c r="B1136" s="61">
        <v>2.1970299999999998</v>
      </c>
      <c r="C1136" s="144">
        <f>((A1136-B1136)^2)/B1136</f>
        <v>0.35010064537125102</v>
      </c>
      <c r="D1136" s="159">
        <v>1.3800000000000001</v>
      </c>
      <c r="E1136" s="160">
        <v>2.1970299999999998</v>
      </c>
      <c r="F1136" s="161">
        <f>((D1136-E1136)^2)/E1136</f>
        <v>0.30383655248221442</v>
      </c>
      <c r="H1136" s="61">
        <v>1.3800000000000001</v>
      </c>
      <c r="N1136" s="61">
        <v>1.3800000000000001</v>
      </c>
      <c r="O1136">
        <v>0.30383655248221442</v>
      </c>
    </row>
    <row r="1137" spans="1:15" x14ac:dyDescent="0.2">
      <c r="A1137" s="155">
        <v>1.86</v>
      </c>
      <c r="B1137" s="61">
        <v>2.1970299999999998</v>
      </c>
      <c r="C1137" s="144">
        <f>((A1137-B1137)^2)/B1137</f>
        <v>5.1701260747463541E-2</v>
      </c>
      <c r="D1137" s="159">
        <v>1.4000000000000001</v>
      </c>
      <c r="E1137" s="160">
        <v>2.1970299999999998</v>
      </c>
      <c r="F1137" s="161">
        <f>((D1137-E1137)^2)/E1137</f>
        <v>0.28914344405856973</v>
      </c>
      <c r="H1137" s="61">
        <v>1.4000000000000001</v>
      </c>
      <c r="N1137" s="61">
        <v>1.4000000000000001</v>
      </c>
      <c r="O1137">
        <v>0.28914344405856973</v>
      </c>
    </row>
    <row r="1138" spans="1:15" x14ac:dyDescent="0.2">
      <c r="A1138" s="155">
        <v>17.62</v>
      </c>
      <c r="B1138" s="61">
        <v>2.1970299999999998</v>
      </c>
      <c r="C1138" s="144">
        <f>((A1138-B1138)^2)/B1138</f>
        <v>108.26798160284568</v>
      </c>
      <c r="D1138" s="159">
        <v>1.4000000000000001</v>
      </c>
      <c r="E1138" s="160">
        <v>2.1970299999999998</v>
      </c>
      <c r="F1138" s="161">
        <f>((D1138-E1138)^2)/E1138</f>
        <v>0.28914344405856973</v>
      </c>
      <c r="H1138" s="61">
        <v>1.4000000000000001</v>
      </c>
      <c r="N1138" s="61">
        <v>1.4000000000000001</v>
      </c>
      <c r="O1138">
        <v>0.28914344405856973</v>
      </c>
    </row>
    <row r="1139" spans="1:15" x14ac:dyDescent="0.2">
      <c r="A1139" s="155">
        <v>10.28</v>
      </c>
      <c r="B1139" s="61">
        <v>2.1970299999999998</v>
      </c>
      <c r="C1139" s="144">
        <f>((A1139-B1139)^2)/B1139</f>
        <v>29.737602136019991</v>
      </c>
      <c r="D1139" s="159">
        <v>1.4000000000000001</v>
      </c>
      <c r="E1139" s="160">
        <v>2.1970299999999998</v>
      </c>
      <c r="F1139" s="161">
        <f>((D1139-E1139)^2)/E1139</f>
        <v>0.28914344405856973</v>
      </c>
      <c r="H1139" s="61">
        <v>1.4000000000000001</v>
      </c>
      <c r="N1139" s="61">
        <v>1.4000000000000001</v>
      </c>
      <c r="O1139">
        <v>0.28914344405856973</v>
      </c>
    </row>
    <row r="1140" spans="1:15" x14ac:dyDescent="0.2">
      <c r="A1140" s="155">
        <v>11.44</v>
      </c>
      <c r="B1140" s="61">
        <v>2.1970299999999998</v>
      </c>
      <c r="C1140" s="144">
        <f>((A1140-B1140)^2)/B1140</f>
        <v>38.885447363440647</v>
      </c>
      <c r="D1140" s="159">
        <v>1.4000000000000001</v>
      </c>
      <c r="E1140" s="160">
        <v>2.1970299999999998</v>
      </c>
      <c r="F1140" s="161">
        <f>((D1140-E1140)^2)/E1140</f>
        <v>0.28914344405856973</v>
      </c>
      <c r="H1140" s="61">
        <v>1.4000000000000001</v>
      </c>
      <c r="N1140" s="61">
        <v>1.4000000000000001</v>
      </c>
      <c r="O1140">
        <v>0.28914344405856973</v>
      </c>
    </row>
    <row r="1141" spans="1:15" x14ac:dyDescent="0.2">
      <c r="A1141" s="155">
        <v>6.34</v>
      </c>
      <c r="B1141" s="61">
        <v>2.1970299999999998</v>
      </c>
      <c r="C1141" s="144">
        <f>((A1141-B1141)^2)/B1141</f>
        <v>7.8124560979595197</v>
      </c>
      <c r="D1141" s="159">
        <v>1.4000000000000001</v>
      </c>
      <c r="E1141" s="160">
        <v>2.1970299999999998</v>
      </c>
      <c r="F1141" s="161">
        <f>((D1141-E1141)^2)/E1141</f>
        <v>0.28914344405856973</v>
      </c>
      <c r="H1141" s="61">
        <v>1.4000000000000001</v>
      </c>
      <c r="N1141" s="61">
        <v>1.4000000000000001</v>
      </c>
      <c r="O1141">
        <v>0.28914344405856973</v>
      </c>
    </row>
    <row r="1142" spans="1:15" x14ac:dyDescent="0.2">
      <c r="A1142" s="155">
        <v>0.78</v>
      </c>
      <c r="B1142" s="61">
        <v>2.1970299999999998</v>
      </c>
      <c r="C1142" s="144">
        <f>((A1142-B1142)^2)/B1142</f>
        <v>0.91394929559450699</v>
      </c>
      <c r="D1142" s="159">
        <v>1.4000000000000001</v>
      </c>
      <c r="E1142" s="160">
        <v>2.1970299999999998</v>
      </c>
      <c r="F1142" s="161">
        <f>((D1142-E1142)^2)/E1142</f>
        <v>0.28914344405856973</v>
      </c>
      <c r="H1142" s="61">
        <v>1.4000000000000001</v>
      </c>
      <c r="N1142" s="61">
        <v>1.4000000000000001</v>
      </c>
      <c r="O1142">
        <v>0.28914344405856973</v>
      </c>
    </row>
    <row r="1143" spans="1:15" x14ac:dyDescent="0.2">
      <c r="A1143" s="155">
        <v>2.3199999999999998</v>
      </c>
      <c r="B1143" s="61">
        <v>2.1970299999999998</v>
      </c>
      <c r="C1143" s="144">
        <f>((A1143-B1143)^2)/B1143</f>
        <v>6.8827557657382956E-3</v>
      </c>
      <c r="D1143" s="159">
        <v>1.4000000000000001</v>
      </c>
      <c r="E1143" s="160">
        <v>2.1970299999999998</v>
      </c>
      <c r="F1143" s="161">
        <f>((D1143-E1143)^2)/E1143</f>
        <v>0.28914344405856973</v>
      </c>
      <c r="H1143" s="61">
        <v>1.4000000000000001</v>
      </c>
      <c r="N1143" s="61">
        <v>1.4000000000000001</v>
      </c>
      <c r="O1143">
        <v>0.28914344405856973</v>
      </c>
    </row>
    <row r="1144" spans="1:15" x14ac:dyDescent="0.2">
      <c r="A1144" s="155">
        <v>16.5</v>
      </c>
      <c r="B1144" s="61">
        <v>2.1970299999999998</v>
      </c>
      <c r="C1144" s="144">
        <f>((A1144-B1144)^2)/B1144</f>
        <v>93.114318339258006</v>
      </c>
      <c r="D1144" s="159">
        <v>1.4000000000000001</v>
      </c>
      <c r="E1144" s="160">
        <v>2.1970299999999998</v>
      </c>
      <c r="F1144" s="161">
        <f>((D1144-E1144)^2)/E1144</f>
        <v>0.28914344405856973</v>
      </c>
      <c r="H1144" s="61">
        <v>1.4000000000000001</v>
      </c>
      <c r="N1144" s="61">
        <v>1.4000000000000001</v>
      </c>
      <c r="O1144">
        <v>0.28914344405856973</v>
      </c>
    </row>
    <row r="1145" spans="1:15" x14ac:dyDescent="0.2">
      <c r="A1145" s="155">
        <v>1.84</v>
      </c>
      <c r="B1145" s="61">
        <v>2.1970299999999998</v>
      </c>
      <c r="C1145" s="144">
        <f>((A1145-B1145)^2)/B1145</f>
        <v>5.8019426635048152E-2</v>
      </c>
      <c r="D1145" s="159">
        <v>1.4000000000000001</v>
      </c>
      <c r="E1145" s="160">
        <v>2.1970299999999998</v>
      </c>
      <c r="F1145" s="161">
        <f>((D1145-E1145)^2)/E1145</f>
        <v>0.28914344405856973</v>
      </c>
      <c r="H1145" s="61">
        <v>1.4000000000000001</v>
      </c>
      <c r="N1145" s="61">
        <v>1.4000000000000001</v>
      </c>
      <c r="O1145">
        <v>0.28914344405856973</v>
      </c>
    </row>
    <row r="1146" spans="1:15" x14ac:dyDescent="0.2">
      <c r="A1146" s="155">
        <v>0.9</v>
      </c>
      <c r="B1146" s="61">
        <v>2.1970299999999998</v>
      </c>
      <c r="C1146" s="144">
        <f>((A1146-B1146)^2)/B1146</f>
        <v>0.76570953555481713</v>
      </c>
      <c r="D1146" s="159">
        <v>1.4000000000000001</v>
      </c>
      <c r="E1146" s="160">
        <v>2.1970299999999998</v>
      </c>
      <c r="F1146" s="161">
        <f>((D1146-E1146)^2)/E1146</f>
        <v>0.28914344405856973</v>
      </c>
      <c r="H1146" s="61">
        <v>1.4000000000000001</v>
      </c>
      <c r="N1146" s="61">
        <v>1.4000000000000001</v>
      </c>
      <c r="O1146">
        <v>0.28914344405856973</v>
      </c>
    </row>
    <row r="1147" spans="1:15" x14ac:dyDescent="0.2">
      <c r="A1147" s="155">
        <v>1.32</v>
      </c>
      <c r="B1147" s="61">
        <v>2.1970299999999998</v>
      </c>
      <c r="C1147" s="144">
        <f>((A1147-B1147)^2)/B1147</f>
        <v>0.35010064537125102</v>
      </c>
      <c r="D1147" s="159">
        <v>1.4000000000000001</v>
      </c>
      <c r="E1147" s="160">
        <v>2.1970299999999998</v>
      </c>
      <c r="F1147" s="161">
        <f>((D1147-E1147)^2)/E1147</f>
        <v>0.28914344405856973</v>
      </c>
      <c r="H1147" s="61">
        <v>1.4000000000000001</v>
      </c>
      <c r="N1147" s="61">
        <v>1.4000000000000001</v>
      </c>
      <c r="O1147">
        <v>0.28914344405856973</v>
      </c>
    </row>
    <row r="1148" spans="1:15" x14ac:dyDescent="0.2">
      <c r="A1148" s="155">
        <v>2.1</v>
      </c>
      <c r="B1148" s="61">
        <v>2.1970299999999998</v>
      </c>
      <c r="C1148" s="144">
        <f>((A1148-B1148)^2)/B1148</f>
        <v>4.2852491317824284E-3</v>
      </c>
      <c r="D1148" s="159">
        <v>1.42</v>
      </c>
      <c r="E1148" s="160">
        <v>2.1970299999999998</v>
      </c>
      <c r="F1148" s="161">
        <f>((D1148-E1148)^2)/E1148</f>
        <v>0.2748144635712757</v>
      </c>
      <c r="H1148" s="61">
        <v>1.42</v>
      </c>
      <c r="N1148" s="61">
        <v>1.42</v>
      </c>
      <c r="O1148">
        <v>0.2748144635712757</v>
      </c>
    </row>
    <row r="1149" spans="1:15" x14ac:dyDescent="0.2">
      <c r="A1149" s="155">
        <v>1.6400000000000001</v>
      </c>
      <c r="B1149" s="61">
        <v>2.1970299999999998</v>
      </c>
      <c r="C1149" s="144">
        <f>((A1149-B1149)^2)/B1149</f>
        <v>0.14122812201016813</v>
      </c>
      <c r="D1149" s="159">
        <v>1.42</v>
      </c>
      <c r="E1149" s="160">
        <v>2.1970299999999998</v>
      </c>
      <c r="F1149" s="161">
        <f>((D1149-E1149)^2)/E1149</f>
        <v>0.2748144635712757</v>
      </c>
      <c r="H1149" s="61">
        <v>1.42</v>
      </c>
      <c r="N1149" s="61">
        <v>1.42</v>
      </c>
      <c r="O1149">
        <v>0.2748144635712757</v>
      </c>
    </row>
    <row r="1150" spans="1:15" x14ac:dyDescent="0.2">
      <c r="A1150" s="155">
        <v>17.34</v>
      </c>
      <c r="B1150" s="61">
        <v>2.1970299999999998</v>
      </c>
      <c r="C1150" s="144">
        <f>((A1150-B1150)^2)/B1150</f>
        <v>104.37251217366172</v>
      </c>
      <c r="D1150" s="159">
        <v>1.42</v>
      </c>
      <c r="E1150" s="160">
        <v>2.1970299999999998</v>
      </c>
      <c r="F1150" s="161">
        <f>((D1150-E1150)^2)/E1150</f>
        <v>0.2748144635712757</v>
      </c>
      <c r="H1150" s="61">
        <v>1.42</v>
      </c>
      <c r="N1150" s="61">
        <v>1.42</v>
      </c>
      <c r="O1150">
        <v>0.2748144635712757</v>
      </c>
    </row>
    <row r="1151" spans="1:15" x14ac:dyDescent="0.2">
      <c r="A1151" s="155">
        <v>0.3</v>
      </c>
      <c r="B1151" s="61">
        <v>2.1970299999999998</v>
      </c>
      <c r="C1151" s="144">
        <f>((A1151-B1151)^2)/B1151</f>
        <v>1.6379943928394238</v>
      </c>
      <c r="D1151" s="159">
        <v>1.42</v>
      </c>
      <c r="E1151" s="160">
        <v>2.1970299999999998</v>
      </c>
      <c r="F1151" s="161">
        <f>((D1151-E1151)^2)/E1151</f>
        <v>0.2748144635712757</v>
      </c>
      <c r="H1151" s="61">
        <v>1.42</v>
      </c>
      <c r="N1151" s="61">
        <v>1.42</v>
      </c>
      <c r="O1151">
        <v>0.2748144635712757</v>
      </c>
    </row>
    <row r="1152" spans="1:15" x14ac:dyDescent="0.2">
      <c r="A1152" s="155">
        <v>14.42</v>
      </c>
      <c r="B1152" s="61">
        <v>2.1970299999999998</v>
      </c>
      <c r="C1152" s="144">
        <f>((A1152-B1152)^2)/B1152</f>
        <v>68.001345280173695</v>
      </c>
      <c r="D1152" s="159">
        <v>1.42</v>
      </c>
      <c r="E1152" s="160">
        <v>2.1970299999999998</v>
      </c>
      <c r="F1152" s="161">
        <f>((D1152-E1152)^2)/E1152</f>
        <v>0.2748144635712757</v>
      </c>
      <c r="H1152" s="61">
        <v>1.42</v>
      </c>
      <c r="N1152" s="61">
        <v>1.42</v>
      </c>
      <c r="O1152">
        <v>0.2748144635712757</v>
      </c>
    </row>
    <row r="1153" spans="1:15" x14ac:dyDescent="0.2">
      <c r="A1153" s="155">
        <v>0.28000000000000003</v>
      </c>
      <c r="B1153" s="61">
        <v>2.1970299999999998</v>
      </c>
      <c r="C1153" s="144">
        <f>((A1153-B1153)^2)/B1153</f>
        <v>1.6727145377623425</v>
      </c>
      <c r="D1153" s="159">
        <v>1.42</v>
      </c>
      <c r="E1153" s="160">
        <v>2.1970299999999998</v>
      </c>
      <c r="F1153" s="161">
        <f>((D1153-E1153)^2)/E1153</f>
        <v>0.2748144635712757</v>
      </c>
      <c r="H1153" s="61">
        <v>1.42</v>
      </c>
      <c r="N1153" s="61">
        <v>1.42</v>
      </c>
      <c r="O1153">
        <v>0.2748144635712757</v>
      </c>
    </row>
    <row r="1154" spans="1:15" x14ac:dyDescent="0.2">
      <c r="A1154" s="155">
        <v>6.5600000000000005</v>
      </c>
      <c r="B1154" s="61">
        <v>2.1970299999999998</v>
      </c>
      <c r="C1154" s="144">
        <f>((A1154-B1154)^2)/B1154</f>
        <v>8.6641999521626953</v>
      </c>
      <c r="D1154" s="159">
        <v>1.44</v>
      </c>
      <c r="E1154" s="160">
        <v>2.1970299999999998</v>
      </c>
      <c r="F1154" s="161">
        <f>((D1154-E1154)^2)/E1154</f>
        <v>0.26084961102033194</v>
      </c>
      <c r="H1154" s="61">
        <v>1.44</v>
      </c>
      <c r="N1154" s="61">
        <v>1.44</v>
      </c>
      <c r="O1154">
        <v>0.26084961102033194</v>
      </c>
    </row>
    <row r="1155" spans="1:15" x14ac:dyDescent="0.2">
      <c r="A1155" s="155">
        <v>4.04</v>
      </c>
      <c r="B1155" s="61">
        <v>2.1970299999999998</v>
      </c>
      <c r="C1155" s="144">
        <f>((A1155-B1155)^2)/B1155</f>
        <v>1.5459681574216104</v>
      </c>
      <c r="D1155" s="159">
        <v>1.44</v>
      </c>
      <c r="E1155" s="160">
        <v>2.1970299999999998</v>
      </c>
      <c r="F1155" s="161">
        <f>((D1155-E1155)^2)/E1155</f>
        <v>0.26084961102033194</v>
      </c>
      <c r="H1155" s="61">
        <v>1.44</v>
      </c>
      <c r="N1155" s="61">
        <v>1.44</v>
      </c>
      <c r="O1155">
        <v>0.26084961102033194</v>
      </c>
    </row>
    <row r="1156" spans="1:15" x14ac:dyDescent="0.2">
      <c r="A1156" s="155">
        <v>1.8800000000000001</v>
      </c>
      <c r="B1156" s="61">
        <v>2.1970299999999998</v>
      </c>
      <c r="C1156" s="144">
        <f>((A1156-B1156)^2)/B1156</f>
        <v>4.5747222796229371E-2</v>
      </c>
      <c r="D1156" s="159">
        <v>1.44</v>
      </c>
      <c r="E1156" s="160">
        <v>2.1970299999999998</v>
      </c>
      <c r="F1156" s="161">
        <f>((D1156-E1156)^2)/E1156</f>
        <v>0.26084961102033194</v>
      </c>
      <c r="H1156" s="61">
        <v>1.44</v>
      </c>
      <c r="N1156" s="61">
        <v>1.44</v>
      </c>
      <c r="O1156">
        <v>0.26084961102033194</v>
      </c>
    </row>
    <row r="1157" spans="1:15" x14ac:dyDescent="0.2">
      <c r="A1157" s="155">
        <v>0.64</v>
      </c>
      <c r="B1157" s="61">
        <v>2.1970299999999998</v>
      </c>
      <c r="C1157" s="144">
        <f>((A1157-B1157)^2)/B1157</f>
        <v>1.1034635034114233</v>
      </c>
      <c r="D1157" s="159">
        <v>1.44</v>
      </c>
      <c r="E1157" s="160">
        <v>2.1970299999999998</v>
      </c>
      <c r="F1157" s="161">
        <f>((D1157-E1157)^2)/E1157</f>
        <v>0.26084961102033194</v>
      </c>
      <c r="H1157" s="61">
        <v>1.44</v>
      </c>
      <c r="N1157" s="61">
        <v>1.44</v>
      </c>
      <c r="O1157">
        <v>0.26084961102033194</v>
      </c>
    </row>
    <row r="1158" spans="1:15" x14ac:dyDescent="0.2">
      <c r="A1158" s="155">
        <v>7.26</v>
      </c>
      <c r="B1158" s="61">
        <v>2.1970299999999998</v>
      </c>
      <c r="C1158" s="144">
        <f>((A1158-B1158)^2)/B1158</f>
        <v>11.667417022480349</v>
      </c>
      <c r="D1158" s="159">
        <v>1.44</v>
      </c>
      <c r="E1158" s="160">
        <v>2.1970299999999998</v>
      </c>
      <c r="F1158" s="161">
        <f>((D1158-E1158)^2)/E1158</f>
        <v>0.26084961102033194</v>
      </c>
      <c r="H1158" s="61">
        <v>1.44</v>
      </c>
      <c r="N1158" s="61">
        <v>1.44</v>
      </c>
      <c r="O1158">
        <v>0.26084961102033194</v>
      </c>
    </row>
    <row r="1159" spans="1:15" x14ac:dyDescent="0.2">
      <c r="A1159" s="155">
        <v>0.72</v>
      </c>
      <c r="B1159" s="61">
        <v>2.1970299999999998</v>
      </c>
      <c r="C1159" s="144">
        <f>((A1159-B1159)^2)/B1159</f>
        <v>0.99298490275508289</v>
      </c>
      <c r="D1159" s="159">
        <v>1.44</v>
      </c>
      <c r="E1159" s="160">
        <v>2.1970299999999998</v>
      </c>
      <c r="F1159" s="161">
        <f>((D1159-E1159)^2)/E1159</f>
        <v>0.26084961102033194</v>
      </c>
      <c r="H1159" s="61">
        <v>1.44</v>
      </c>
      <c r="N1159" s="61">
        <v>1.44</v>
      </c>
      <c r="O1159">
        <v>0.26084961102033194</v>
      </c>
    </row>
    <row r="1160" spans="1:15" x14ac:dyDescent="0.2">
      <c r="A1160" s="155">
        <v>0.88</v>
      </c>
      <c r="B1160" s="61">
        <v>2.1970299999999998</v>
      </c>
      <c r="C1160" s="144">
        <f>((A1160-B1160)^2)/B1160</f>
        <v>0.78950584238722277</v>
      </c>
      <c r="D1160" s="159">
        <v>1.44</v>
      </c>
      <c r="E1160" s="160">
        <v>2.1970299999999998</v>
      </c>
      <c r="F1160" s="161">
        <f>((D1160-E1160)^2)/E1160</f>
        <v>0.26084961102033194</v>
      </c>
      <c r="H1160" s="61">
        <v>1.44</v>
      </c>
      <c r="N1160" s="61">
        <v>1.44</v>
      </c>
      <c r="O1160">
        <v>0.26084961102033194</v>
      </c>
    </row>
    <row r="1161" spans="1:15" x14ac:dyDescent="0.2">
      <c r="A1161" s="155">
        <v>1.94</v>
      </c>
      <c r="B1161" s="61">
        <v>2.1970299999999998</v>
      </c>
      <c r="C1161" s="144">
        <f>((A1161-B1161)^2)/B1161</f>
        <v>3.0069876560629549E-2</v>
      </c>
      <c r="D1161" s="159">
        <v>1.44</v>
      </c>
      <c r="E1161" s="160">
        <v>2.1970299999999998</v>
      </c>
      <c r="F1161" s="161">
        <f>((D1161-E1161)^2)/E1161</f>
        <v>0.26084961102033194</v>
      </c>
      <c r="H1161" s="61">
        <v>1.44</v>
      </c>
      <c r="N1161" s="61">
        <v>1.44</v>
      </c>
      <c r="O1161">
        <v>0.26084961102033194</v>
      </c>
    </row>
    <row r="1162" spans="1:15" x14ac:dyDescent="0.2">
      <c r="A1162" s="155">
        <v>0.8</v>
      </c>
      <c r="B1162" s="61">
        <v>2.1970299999999998</v>
      </c>
      <c r="C1162" s="144">
        <f>((A1162-B1162)^2)/B1162</f>
        <v>0.88833234908034908</v>
      </c>
      <c r="D1162" s="159">
        <v>1.46</v>
      </c>
      <c r="E1162" s="160">
        <v>2.1970299999999998</v>
      </c>
      <c r="F1162" s="161">
        <f>((D1162-E1162)^2)/E1162</f>
        <v>0.24724888640573858</v>
      </c>
      <c r="H1162" s="61">
        <v>1.46</v>
      </c>
      <c r="N1162" s="61">
        <v>1.46</v>
      </c>
      <c r="O1162">
        <v>0.24724888640573858</v>
      </c>
    </row>
    <row r="1163" spans="1:15" x14ac:dyDescent="0.2">
      <c r="A1163" s="155">
        <v>6.08</v>
      </c>
      <c r="B1163" s="61">
        <v>2.1970299999999998</v>
      </c>
      <c r="C1163" s="144">
        <f>((A1163-B1163)^2)/B1163</f>
        <v>6.8626536828809819</v>
      </c>
      <c r="D1163" s="159">
        <v>1.46</v>
      </c>
      <c r="E1163" s="160">
        <v>2.1970299999999998</v>
      </c>
      <c r="F1163" s="161">
        <f>((D1163-E1163)^2)/E1163</f>
        <v>0.24724888640573858</v>
      </c>
      <c r="H1163" s="61">
        <v>1.46</v>
      </c>
      <c r="N1163" s="61">
        <v>1.46</v>
      </c>
      <c r="O1163">
        <v>0.24724888640573858</v>
      </c>
    </row>
    <row r="1164" spans="1:15" x14ac:dyDescent="0.2">
      <c r="A1164" s="155">
        <v>4.72</v>
      </c>
      <c r="B1164" s="61">
        <v>2.1970299999999998</v>
      </c>
      <c r="C1164" s="144">
        <f>((A1164-B1164)^2)/B1164</f>
        <v>2.8972647714869622</v>
      </c>
      <c r="D1164" s="159">
        <v>1.46</v>
      </c>
      <c r="E1164" s="160">
        <v>2.1970299999999998</v>
      </c>
      <c r="F1164" s="161">
        <f>((D1164-E1164)^2)/E1164</f>
        <v>0.24724888640573858</v>
      </c>
      <c r="H1164" s="61">
        <v>1.46</v>
      </c>
      <c r="N1164" s="61">
        <v>1.46</v>
      </c>
      <c r="O1164">
        <v>0.24724888640573858</v>
      </c>
    </row>
    <row r="1165" spans="1:15" x14ac:dyDescent="0.2">
      <c r="A1165" s="155">
        <v>6.88</v>
      </c>
      <c r="B1165" s="61">
        <v>2.1970299999999998</v>
      </c>
      <c r="C1165" s="144">
        <f>((A1165-B1165)^2)/B1165</f>
        <v>9.9817517379826413</v>
      </c>
      <c r="D1165" s="159">
        <v>1.46</v>
      </c>
      <c r="E1165" s="160">
        <v>2.1970299999999998</v>
      </c>
      <c r="F1165" s="161">
        <f>((D1165-E1165)^2)/E1165</f>
        <v>0.24724888640573858</v>
      </c>
      <c r="H1165" s="61">
        <v>1.46</v>
      </c>
      <c r="N1165" s="61">
        <v>1.46</v>
      </c>
      <c r="O1165">
        <v>0.24724888640573858</v>
      </c>
    </row>
    <row r="1166" spans="1:15" x14ac:dyDescent="0.2">
      <c r="A1166" s="155">
        <v>0.46</v>
      </c>
      <c r="B1166" s="61">
        <v>2.1970299999999998</v>
      </c>
      <c r="C1166" s="144">
        <f>((A1166-B1166)^2)/B1166</f>
        <v>1.3733418391646903</v>
      </c>
      <c r="D1166" s="159">
        <v>1.46</v>
      </c>
      <c r="E1166" s="160">
        <v>2.1970299999999998</v>
      </c>
      <c r="F1166" s="161">
        <f>((D1166-E1166)^2)/E1166</f>
        <v>0.24724888640573858</v>
      </c>
      <c r="H1166" s="61">
        <v>1.46</v>
      </c>
      <c r="N1166" s="61">
        <v>1.46</v>
      </c>
      <c r="O1166">
        <v>0.24724888640573858</v>
      </c>
    </row>
    <row r="1167" spans="1:15" x14ac:dyDescent="0.2">
      <c r="A1167" s="155">
        <v>0.46</v>
      </c>
      <c r="B1167" s="61">
        <v>2.1970299999999998</v>
      </c>
      <c r="C1167" s="144">
        <f>((A1167-B1167)^2)/B1167</f>
        <v>1.3733418391646903</v>
      </c>
      <c r="D1167" s="159">
        <v>1.46</v>
      </c>
      <c r="E1167" s="160">
        <v>2.1970299999999998</v>
      </c>
      <c r="F1167" s="161">
        <f>((D1167-E1167)^2)/E1167</f>
        <v>0.24724888640573858</v>
      </c>
      <c r="H1167" s="61">
        <v>1.46</v>
      </c>
      <c r="N1167" s="61">
        <v>1.46</v>
      </c>
      <c r="O1167">
        <v>0.24724888640573858</v>
      </c>
    </row>
    <row r="1168" spans="1:15" x14ac:dyDescent="0.2">
      <c r="A1168" s="155">
        <v>4.8</v>
      </c>
      <c r="B1168" s="61">
        <v>2.1970299999999998</v>
      </c>
      <c r="C1168" s="144">
        <f>((A1168-B1168)^2)/B1168</f>
        <v>3.0839145668925778</v>
      </c>
      <c r="D1168" s="159">
        <v>1.46</v>
      </c>
      <c r="E1168" s="160">
        <v>2.1970299999999998</v>
      </c>
      <c r="F1168" s="161">
        <f>((D1168-E1168)^2)/E1168</f>
        <v>0.24724888640573858</v>
      </c>
      <c r="H1168" s="61">
        <v>1.46</v>
      </c>
      <c r="N1168" s="61">
        <v>1.46</v>
      </c>
      <c r="O1168">
        <v>0.24724888640573858</v>
      </c>
    </row>
    <row r="1169" spans="1:15" x14ac:dyDescent="0.2">
      <c r="A1169" s="155">
        <v>2.7800000000000002</v>
      </c>
      <c r="B1169" s="61">
        <v>2.1970299999999998</v>
      </c>
      <c r="C1169" s="144">
        <f>((A1169-B1169)^2)/B1169</f>
        <v>0.15468792911339424</v>
      </c>
      <c r="D1169" s="159">
        <v>1.46</v>
      </c>
      <c r="E1169" s="160">
        <v>2.1970299999999998</v>
      </c>
      <c r="F1169" s="161">
        <f>((D1169-E1169)^2)/E1169</f>
        <v>0.24724888640573858</v>
      </c>
      <c r="H1169" s="61">
        <v>1.46</v>
      </c>
      <c r="N1169" s="61">
        <v>1.46</v>
      </c>
      <c r="O1169">
        <v>0.24724888640573858</v>
      </c>
    </row>
    <row r="1170" spans="1:15" x14ac:dyDescent="0.2">
      <c r="A1170" s="155">
        <v>2.2000000000000002</v>
      </c>
      <c r="B1170" s="61">
        <v>2.1970299999999998</v>
      </c>
      <c r="C1170" s="144">
        <f>((A1170-B1170)^2)/B1170</f>
        <v>4.0149201421929362E-6</v>
      </c>
      <c r="D1170" s="159">
        <v>1.46</v>
      </c>
      <c r="E1170" s="160">
        <v>2.1970299999999998</v>
      </c>
      <c r="F1170" s="161">
        <f>((D1170-E1170)^2)/E1170</f>
        <v>0.24724888640573858</v>
      </c>
      <c r="H1170" s="61">
        <v>1.46</v>
      </c>
      <c r="N1170" s="61">
        <v>1.46</v>
      </c>
      <c r="O1170">
        <v>0.24724888640573858</v>
      </c>
    </row>
    <row r="1171" spans="1:15" x14ac:dyDescent="0.2">
      <c r="A1171" s="155">
        <v>3.8200000000000003</v>
      </c>
      <c r="B1171" s="61">
        <v>2.1970299999999998</v>
      </c>
      <c r="C1171" s="144">
        <f>((A1171-B1171)^2)/B1171</f>
        <v>1.1989056230001418</v>
      </c>
      <c r="D1171" s="159">
        <v>1.46</v>
      </c>
      <c r="E1171" s="160">
        <v>2.1970299999999998</v>
      </c>
      <c r="F1171" s="161">
        <f>((D1171-E1171)^2)/E1171</f>
        <v>0.24724888640573858</v>
      </c>
      <c r="H1171" s="61">
        <v>1.46</v>
      </c>
      <c r="N1171" s="61">
        <v>1.46</v>
      </c>
      <c r="O1171">
        <v>0.24724888640573858</v>
      </c>
    </row>
    <row r="1172" spans="1:15" x14ac:dyDescent="0.2">
      <c r="A1172" s="155">
        <v>0.72</v>
      </c>
      <c r="B1172" s="61">
        <v>2.1970299999999998</v>
      </c>
      <c r="C1172" s="144">
        <f>((A1172-B1172)^2)/B1172</f>
        <v>0.99298490275508289</v>
      </c>
      <c r="D1172" s="159">
        <v>1.48</v>
      </c>
      <c r="E1172" s="160">
        <v>2.1970299999999998</v>
      </c>
      <c r="F1172" s="161">
        <f>((D1172-E1172)^2)/E1172</f>
        <v>0.23401228972749566</v>
      </c>
      <c r="H1172" s="61">
        <v>1.48</v>
      </c>
      <c r="N1172" s="61">
        <v>1.48</v>
      </c>
      <c r="O1172">
        <v>0.23401228972749566</v>
      </c>
    </row>
    <row r="1173" spans="1:15" x14ac:dyDescent="0.2">
      <c r="A1173" s="155">
        <v>7.98</v>
      </c>
      <c r="B1173" s="61">
        <v>2.1970299999999998</v>
      </c>
      <c r="C1173" s="144">
        <f>((A1173-B1173)^2)/B1173</f>
        <v>15.221795797462942</v>
      </c>
      <c r="D1173" s="159">
        <v>1.48</v>
      </c>
      <c r="E1173" s="160">
        <v>2.1970299999999998</v>
      </c>
      <c r="F1173" s="161">
        <f>((D1173-E1173)^2)/E1173</f>
        <v>0.23401228972749566</v>
      </c>
      <c r="H1173" s="61">
        <v>1.48</v>
      </c>
      <c r="N1173" s="61">
        <v>1.48</v>
      </c>
      <c r="O1173">
        <v>0.23401228972749566</v>
      </c>
    </row>
    <row r="1174" spans="1:15" x14ac:dyDescent="0.2">
      <c r="A1174" s="155">
        <v>3.14</v>
      </c>
      <c r="B1174" s="61">
        <v>2.1970299999999998</v>
      </c>
      <c r="C1174" s="144">
        <f>((A1174-B1174)^2)/B1174</f>
        <v>0.40472475155095772</v>
      </c>
      <c r="D1174" s="159">
        <v>1.48</v>
      </c>
      <c r="E1174" s="160">
        <v>2.1970299999999998</v>
      </c>
      <c r="F1174" s="161">
        <f>((D1174-E1174)^2)/E1174</f>
        <v>0.23401228972749566</v>
      </c>
      <c r="H1174" s="61">
        <v>1.48</v>
      </c>
      <c r="N1174" s="61">
        <v>1.48</v>
      </c>
      <c r="O1174">
        <v>0.23401228972749566</v>
      </c>
    </row>
    <row r="1175" spans="1:15" x14ac:dyDescent="0.2">
      <c r="A1175" s="155">
        <v>2.1</v>
      </c>
      <c r="B1175" s="61">
        <v>2.1970299999999998</v>
      </c>
      <c r="C1175" s="144">
        <f>((A1175-B1175)^2)/B1175</f>
        <v>4.2852491317824284E-3</v>
      </c>
      <c r="D1175" s="159">
        <v>1.48</v>
      </c>
      <c r="E1175" s="160">
        <v>2.1970299999999998</v>
      </c>
      <c r="F1175" s="161">
        <f>((D1175-E1175)^2)/E1175</f>
        <v>0.23401228972749566</v>
      </c>
      <c r="H1175" s="61">
        <v>1.48</v>
      </c>
      <c r="N1175" s="61">
        <v>1.48</v>
      </c>
      <c r="O1175">
        <v>0.23401228972749566</v>
      </c>
    </row>
    <row r="1176" spans="1:15" x14ac:dyDescent="0.2">
      <c r="A1176" s="155">
        <v>0.64</v>
      </c>
      <c r="B1176" s="61">
        <v>2.1970299999999998</v>
      </c>
      <c r="C1176" s="144">
        <f>((A1176-B1176)^2)/B1176</f>
        <v>1.1034635034114233</v>
      </c>
      <c r="D1176" s="159">
        <v>1.48</v>
      </c>
      <c r="E1176" s="160">
        <v>2.1970299999999998</v>
      </c>
      <c r="F1176" s="161">
        <f>((D1176-E1176)^2)/E1176</f>
        <v>0.23401228972749566</v>
      </c>
      <c r="H1176" s="61">
        <v>1.48</v>
      </c>
      <c r="N1176" s="61">
        <v>1.48</v>
      </c>
      <c r="O1176">
        <v>0.23401228972749566</v>
      </c>
    </row>
    <row r="1177" spans="1:15" x14ac:dyDescent="0.2">
      <c r="A1177" s="155">
        <v>12.1</v>
      </c>
      <c r="B1177" s="61">
        <v>2.1970299999999998</v>
      </c>
      <c r="C1177" s="144">
        <f>((A1177-B1177)^2)/B1177</f>
        <v>44.636993951334304</v>
      </c>
      <c r="D1177" s="159">
        <v>1.48</v>
      </c>
      <c r="E1177" s="160">
        <v>2.1970299999999998</v>
      </c>
      <c r="F1177" s="161">
        <f>((D1177-E1177)^2)/E1177</f>
        <v>0.23401228972749566</v>
      </c>
      <c r="H1177" s="61">
        <v>1.48</v>
      </c>
      <c r="N1177" s="61">
        <v>1.48</v>
      </c>
      <c r="O1177">
        <v>0.23401228972749566</v>
      </c>
    </row>
    <row r="1178" spans="1:15" x14ac:dyDescent="0.2">
      <c r="A1178" s="155">
        <v>0.28000000000000003</v>
      </c>
      <c r="B1178" s="61">
        <v>2.1970299999999998</v>
      </c>
      <c r="C1178" s="144">
        <f>((A1178-B1178)^2)/B1178</f>
        <v>1.6727145377623425</v>
      </c>
      <c r="D1178" s="159">
        <v>1.5</v>
      </c>
      <c r="E1178" s="160">
        <v>2.1970299999999998</v>
      </c>
      <c r="F1178" s="161">
        <f>((D1178-E1178)^2)/E1178</f>
        <v>0.2211398209856032</v>
      </c>
      <c r="H1178" s="61">
        <v>1.5</v>
      </c>
      <c r="N1178" s="61">
        <v>1.5</v>
      </c>
      <c r="O1178">
        <v>0.2211398209856032</v>
      </c>
    </row>
    <row r="1179" spans="1:15" x14ac:dyDescent="0.2">
      <c r="A1179" s="155">
        <v>0.32</v>
      </c>
      <c r="B1179" s="61">
        <v>2.1970299999999998</v>
      </c>
      <c r="C1179" s="144">
        <f>((A1179-B1179)^2)/B1179</f>
        <v>1.6036383758528556</v>
      </c>
      <c r="D1179" s="159">
        <v>1.5</v>
      </c>
      <c r="E1179" s="160">
        <v>2.1970299999999998</v>
      </c>
      <c r="F1179" s="161">
        <f>((D1179-E1179)^2)/E1179</f>
        <v>0.2211398209856032</v>
      </c>
      <c r="H1179" s="61">
        <v>1.5</v>
      </c>
      <c r="N1179" s="61">
        <v>1.5</v>
      </c>
      <c r="O1179">
        <v>0.2211398209856032</v>
      </c>
    </row>
    <row r="1180" spans="1:15" x14ac:dyDescent="0.2">
      <c r="A1180" s="155">
        <v>9.92</v>
      </c>
      <c r="B1180" s="61">
        <v>2.1970299999999998</v>
      </c>
      <c r="C1180" s="144">
        <f>((A1180-B1180)^2)/B1180</f>
        <v>27.147679194594524</v>
      </c>
      <c r="D1180" s="159">
        <v>1.5</v>
      </c>
      <c r="E1180" s="160">
        <v>2.1970299999999998</v>
      </c>
      <c r="F1180" s="161">
        <f>((D1180-E1180)^2)/E1180</f>
        <v>0.2211398209856032</v>
      </c>
      <c r="H1180" s="61">
        <v>1.5</v>
      </c>
      <c r="N1180" s="61">
        <v>1.5</v>
      </c>
      <c r="O1180">
        <v>0.2211398209856032</v>
      </c>
    </row>
    <row r="1181" spans="1:15" x14ac:dyDescent="0.2">
      <c r="A1181" s="155">
        <v>2.16</v>
      </c>
      <c r="B1181" s="61">
        <v>2.1970299999999998</v>
      </c>
      <c r="C1181" s="144">
        <f>((A1181-B1181)^2)/B1181</f>
        <v>6.241247957469747E-4</v>
      </c>
      <c r="D1181" s="159">
        <v>1.5</v>
      </c>
      <c r="E1181" s="160">
        <v>2.1970299999999998</v>
      </c>
      <c r="F1181" s="161">
        <f>((D1181-E1181)^2)/E1181</f>
        <v>0.2211398209856032</v>
      </c>
      <c r="H1181" s="61">
        <v>1.5</v>
      </c>
      <c r="N1181" s="61">
        <v>1.5</v>
      </c>
      <c r="O1181">
        <v>0.2211398209856032</v>
      </c>
    </row>
    <row r="1182" spans="1:15" x14ac:dyDescent="0.2">
      <c r="A1182" s="155">
        <v>1.04</v>
      </c>
      <c r="B1182" s="61">
        <v>2.1970299999999998</v>
      </c>
      <c r="C1182" s="144">
        <f>((A1182-B1182)^2)/B1182</f>
        <v>0.60933096994579028</v>
      </c>
      <c r="D1182" s="159">
        <v>1.5</v>
      </c>
      <c r="E1182" s="160">
        <v>2.1970299999999998</v>
      </c>
      <c r="F1182" s="161">
        <f>((D1182-E1182)^2)/E1182</f>
        <v>0.2211398209856032</v>
      </c>
      <c r="H1182" s="61">
        <v>1.5</v>
      </c>
      <c r="N1182" s="61">
        <v>1.5</v>
      </c>
      <c r="O1182">
        <v>0.2211398209856032</v>
      </c>
    </row>
    <row r="1183" spans="1:15" x14ac:dyDescent="0.2">
      <c r="A1183" s="155">
        <v>1.1400000000000001</v>
      </c>
      <c r="B1183" s="61">
        <v>2.1970299999999998</v>
      </c>
      <c r="C1183" s="144">
        <f>((A1183-B1183)^2)/B1183</f>
        <v>0.50855583260128423</v>
      </c>
      <c r="D1183" s="159">
        <v>1.5</v>
      </c>
      <c r="E1183" s="160">
        <v>2.1970299999999998</v>
      </c>
      <c r="F1183" s="161">
        <f>((D1183-E1183)^2)/E1183</f>
        <v>0.2211398209856032</v>
      </c>
      <c r="H1183" s="61">
        <v>1.5</v>
      </c>
      <c r="N1183" s="61">
        <v>1.5</v>
      </c>
      <c r="O1183">
        <v>0.2211398209856032</v>
      </c>
    </row>
    <row r="1184" spans="1:15" x14ac:dyDescent="0.2">
      <c r="A1184" s="155">
        <v>15.84</v>
      </c>
      <c r="B1184" s="61">
        <v>2.1970299999999998</v>
      </c>
      <c r="C1184" s="144">
        <f>((A1184-B1184)^2)/B1184</f>
        <v>84.719202933460167</v>
      </c>
      <c r="D1184" s="159">
        <v>1.5</v>
      </c>
      <c r="E1184" s="160">
        <v>2.1970299999999998</v>
      </c>
      <c r="F1184" s="161">
        <f>((D1184-E1184)^2)/E1184</f>
        <v>0.2211398209856032</v>
      </c>
      <c r="H1184" s="61">
        <v>1.5</v>
      </c>
      <c r="N1184" s="61">
        <v>1.5</v>
      </c>
      <c r="O1184">
        <v>0.2211398209856032</v>
      </c>
    </row>
    <row r="1185" spans="1:15" x14ac:dyDescent="0.2">
      <c r="A1185" s="155">
        <v>1</v>
      </c>
      <c r="B1185" s="61">
        <v>2.1970299999999998</v>
      </c>
      <c r="C1185" s="144">
        <f>((A1185-B1185)^2)/B1185</f>
        <v>0.65218992043804569</v>
      </c>
      <c r="D1185" s="159">
        <v>1.5</v>
      </c>
      <c r="E1185" s="160">
        <v>2.1970299999999998</v>
      </c>
      <c r="F1185" s="161">
        <f>((D1185-E1185)^2)/E1185</f>
        <v>0.2211398209856032</v>
      </c>
      <c r="H1185" s="61">
        <v>1.5</v>
      </c>
      <c r="N1185" s="61">
        <v>1.5</v>
      </c>
      <c r="O1185">
        <v>0.2211398209856032</v>
      </c>
    </row>
    <row r="1186" spans="1:15" x14ac:dyDescent="0.2">
      <c r="A1186" s="155">
        <v>4.6399999999999997</v>
      </c>
      <c r="B1186" s="61">
        <v>2.1970299999999998</v>
      </c>
      <c r="C1186" s="144">
        <f>((A1186-B1186)^2)/B1186</f>
        <v>2.716441023062953</v>
      </c>
      <c r="D1186" s="159">
        <v>1.5</v>
      </c>
      <c r="E1186" s="160">
        <v>2.1970299999999998</v>
      </c>
      <c r="F1186" s="161">
        <f>((D1186-E1186)^2)/E1186</f>
        <v>0.2211398209856032</v>
      </c>
      <c r="H1186" s="61">
        <v>1.5</v>
      </c>
      <c r="N1186" s="61">
        <v>1.5</v>
      </c>
      <c r="O1186">
        <v>0.2211398209856032</v>
      </c>
    </row>
    <row r="1187" spans="1:15" x14ac:dyDescent="0.2">
      <c r="A1187" s="155">
        <v>3.88</v>
      </c>
      <c r="B1187" s="61">
        <v>2.1970299999999998</v>
      </c>
      <c r="C1187" s="144">
        <f>((A1187-B1187)^2)/B1187</f>
        <v>1.2891895062425185</v>
      </c>
      <c r="D1187" s="159">
        <v>1.5</v>
      </c>
      <c r="E1187" s="160">
        <v>2.1970299999999998</v>
      </c>
      <c r="F1187" s="161">
        <f>((D1187-E1187)^2)/E1187</f>
        <v>0.2211398209856032</v>
      </c>
      <c r="H1187" s="61">
        <v>1.5</v>
      </c>
      <c r="N1187" s="61">
        <v>1.5</v>
      </c>
      <c r="O1187">
        <v>0.2211398209856032</v>
      </c>
    </row>
    <row r="1188" spans="1:15" x14ac:dyDescent="0.2">
      <c r="A1188" s="155">
        <v>17.04</v>
      </c>
      <c r="B1188" s="61">
        <v>2.1970299999999998</v>
      </c>
      <c r="C1188" s="144">
        <f>((A1188-B1188)^2)/B1188</f>
        <v>100.27799275426371</v>
      </c>
      <c r="D1188" s="159">
        <v>1.52</v>
      </c>
      <c r="E1188" s="160">
        <v>2.1970299999999998</v>
      </c>
      <c r="F1188" s="161">
        <f>((D1188-E1188)^2)/E1188</f>
        <v>0.20863148018006114</v>
      </c>
      <c r="H1188" s="61">
        <v>1.52</v>
      </c>
      <c r="N1188" s="61">
        <v>1.52</v>
      </c>
      <c r="O1188">
        <v>0.20863148018006114</v>
      </c>
    </row>
    <row r="1189" spans="1:15" x14ac:dyDescent="0.2">
      <c r="A1189" s="155">
        <v>1.08</v>
      </c>
      <c r="B1189" s="61">
        <v>2.1970299999999998</v>
      </c>
      <c r="C1189" s="144">
        <f>((A1189-B1189)^2)/B1189</f>
        <v>0.56792853119893649</v>
      </c>
      <c r="D1189" s="159">
        <v>1.52</v>
      </c>
      <c r="E1189" s="160">
        <v>2.1970299999999998</v>
      </c>
      <c r="F1189" s="161">
        <f>((D1189-E1189)^2)/E1189</f>
        <v>0.20863148018006114</v>
      </c>
      <c r="H1189" s="61">
        <v>1.52</v>
      </c>
      <c r="N1189" s="61">
        <v>1.52</v>
      </c>
      <c r="O1189">
        <v>0.20863148018006114</v>
      </c>
    </row>
    <row r="1190" spans="1:15" x14ac:dyDescent="0.2">
      <c r="A1190" s="155">
        <v>0.46</v>
      </c>
      <c r="B1190" s="61">
        <v>2.1970299999999998</v>
      </c>
      <c r="C1190" s="144">
        <f>((A1190-B1190)^2)/B1190</f>
        <v>1.3733418391646903</v>
      </c>
      <c r="D1190" s="159">
        <v>1.52</v>
      </c>
      <c r="E1190" s="160">
        <v>2.1970299999999998</v>
      </c>
      <c r="F1190" s="161">
        <f>((D1190-E1190)^2)/E1190</f>
        <v>0.20863148018006114</v>
      </c>
      <c r="H1190" s="61">
        <v>1.52</v>
      </c>
      <c r="N1190" s="61">
        <v>1.52</v>
      </c>
      <c r="O1190">
        <v>0.20863148018006114</v>
      </c>
    </row>
    <row r="1191" spans="1:15" x14ac:dyDescent="0.2">
      <c r="A1191" s="155">
        <v>5.0200000000000005</v>
      </c>
      <c r="B1191" s="61">
        <v>2.1970299999999998</v>
      </c>
      <c r="C1191" s="144">
        <f>((A1191-B1191)^2)/B1191</f>
        <v>3.6272420590069343</v>
      </c>
      <c r="D1191" s="159">
        <v>1.52</v>
      </c>
      <c r="E1191" s="160">
        <v>2.1970299999999998</v>
      </c>
      <c r="F1191" s="161">
        <f>((D1191-E1191)^2)/E1191</f>
        <v>0.20863148018006114</v>
      </c>
      <c r="H1191" s="61">
        <v>1.52</v>
      </c>
      <c r="N1191" s="61">
        <v>1.52</v>
      </c>
      <c r="O1191">
        <v>0.20863148018006114</v>
      </c>
    </row>
    <row r="1192" spans="1:15" x14ac:dyDescent="0.2">
      <c r="A1192" s="155">
        <v>3.22</v>
      </c>
      <c r="B1192" s="61">
        <v>2.1970299999999998</v>
      </c>
      <c r="C1192" s="144">
        <f>((A1192-B1192)^2)/B1192</f>
        <v>0.47631011906983556</v>
      </c>
      <c r="D1192" s="159">
        <v>1.54</v>
      </c>
      <c r="E1192" s="160">
        <v>2.1970299999999998</v>
      </c>
      <c r="F1192" s="161">
        <f>((D1192-E1192)^2)/E1192</f>
        <v>0.19648726731086955</v>
      </c>
      <c r="H1192" s="61">
        <v>1.54</v>
      </c>
      <c r="N1192" s="61">
        <v>1.54</v>
      </c>
      <c r="O1192">
        <v>0.19648726731086955</v>
      </c>
    </row>
    <row r="1193" spans="1:15" x14ac:dyDescent="0.2">
      <c r="A1193" s="155">
        <v>0.3</v>
      </c>
      <c r="B1193" s="61">
        <v>2.1970299999999998</v>
      </c>
      <c r="C1193" s="144">
        <f>((A1193-B1193)^2)/B1193</f>
        <v>1.6379943928394238</v>
      </c>
      <c r="D1193" s="159">
        <v>1.54</v>
      </c>
      <c r="E1193" s="160">
        <v>2.1970299999999998</v>
      </c>
      <c r="F1193" s="161">
        <f>((D1193-E1193)^2)/E1193</f>
        <v>0.19648726731086955</v>
      </c>
      <c r="H1193" s="61">
        <v>1.54</v>
      </c>
      <c r="N1193" s="61">
        <v>1.54</v>
      </c>
      <c r="O1193">
        <v>0.19648726731086955</v>
      </c>
    </row>
    <row r="1194" spans="1:15" x14ac:dyDescent="0.2">
      <c r="A1194" s="155">
        <v>2.88</v>
      </c>
      <c r="B1194" s="61">
        <v>2.1970299999999998</v>
      </c>
      <c r="C1194" s="144">
        <f>((A1194-B1194)^2)/B1194</f>
        <v>0.21230844408132804</v>
      </c>
      <c r="D1194" s="159">
        <v>1.54</v>
      </c>
      <c r="E1194" s="160">
        <v>2.1970299999999998</v>
      </c>
      <c r="F1194" s="161">
        <f>((D1194-E1194)^2)/E1194</f>
        <v>0.19648726731086955</v>
      </c>
      <c r="H1194" s="61">
        <v>1.54</v>
      </c>
      <c r="N1194" s="61">
        <v>1.54</v>
      </c>
      <c r="O1194">
        <v>0.19648726731086955</v>
      </c>
    </row>
    <row r="1195" spans="1:15" x14ac:dyDescent="0.2">
      <c r="A1195" s="155">
        <v>0.62</v>
      </c>
      <c r="B1195" s="61">
        <v>2.1970299999999998</v>
      </c>
      <c r="C1195" s="144">
        <f>((A1195-B1195)^2)/B1195</f>
        <v>1.1319934734163846</v>
      </c>
      <c r="D1195" s="159">
        <v>1.54</v>
      </c>
      <c r="E1195" s="160">
        <v>2.1970299999999998</v>
      </c>
      <c r="F1195" s="161">
        <f>((D1195-E1195)^2)/E1195</f>
        <v>0.19648726731086955</v>
      </c>
      <c r="H1195" s="61">
        <v>1.54</v>
      </c>
      <c r="N1195" s="61">
        <v>1.54</v>
      </c>
      <c r="O1195">
        <v>0.19648726731086955</v>
      </c>
    </row>
    <row r="1196" spans="1:15" x14ac:dyDescent="0.2">
      <c r="A1196" s="155">
        <v>1.72</v>
      </c>
      <c r="B1196" s="61">
        <v>2.1970299999999998</v>
      </c>
      <c r="C1196" s="144">
        <f>((A1196-B1196)^2)/B1196</f>
        <v>0.10357510862391495</v>
      </c>
      <c r="D1196" s="159">
        <v>1.54</v>
      </c>
      <c r="E1196" s="160">
        <v>2.1970299999999998</v>
      </c>
      <c r="F1196" s="161">
        <f>((D1196-E1196)^2)/E1196</f>
        <v>0.19648726731086955</v>
      </c>
      <c r="H1196" s="61">
        <v>1.54</v>
      </c>
      <c r="N1196" s="61">
        <v>1.54</v>
      </c>
      <c r="O1196">
        <v>0.19648726731086955</v>
      </c>
    </row>
    <row r="1197" spans="1:15" x14ac:dyDescent="0.2">
      <c r="A1197" s="155">
        <v>0.6</v>
      </c>
      <c r="B1197" s="61">
        <v>2.1970299999999998</v>
      </c>
      <c r="C1197" s="144">
        <f>((A1197-B1197)^2)/B1197</f>
        <v>1.1608875713576963</v>
      </c>
      <c r="D1197" s="159">
        <v>1.54</v>
      </c>
      <c r="E1197" s="160">
        <v>2.1970299999999998</v>
      </c>
      <c r="F1197" s="161">
        <f>((D1197-E1197)^2)/E1197</f>
        <v>0.19648726731086955</v>
      </c>
      <c r="H1197" s="61">
        <v>1.54</v>
      </c>
      <c r="N1197" s="61">
        <v>1.54</v>
      </c>
      <c r="O1197">
        <v>0.19648726731086955</v>
      </c>
    </row>
    <row r="1198" spans="1:15" x14ac:dyDescent="0.2">
      <c r="A1198" s="155">
        <v>0.98</v>
      </c>
      <c r="B1198" s="61">
        <v>2.1970299999999998</v>
      </c>
      <c r="C1198" s="144">
        <f>((A1198-B1198)^2)/B1198</f>
        <v>0.67416558758869916</v>
      </c>
      <c r="D1198" s="159">
        <v>1.54</v>
      </c>
      <c r="E1198" s="160">
        <v>2.1970299999999998</v>
      </c>
      <c r="F1198" s="161">
        <f>((D1198-E1198)^2)/E1198</f>
        <v>0.19648726731086955</v>
      </c>
      <c r="H1198" s="61">
        <v>1.54</v>
      </c>
      <c r="N1198" s="61">
        <v>1.54</v>
      </c>
      <c r="O1198">
        <v>0.19648726731086955</v>
      </c>
    </row>
    <row r="1199" spans="1:15" x14ac:dyDescent="0.2">
      <c r="A1199" s="155">
        <v>1.06</v>
      </c>
      <c r="B1199" s="61">
        <v>2.1970299999999998</v>
      </c>
      <c r="C1199" s="144">
        <f>((A1199-B1199)^2)/B1199</f>
        <v>0.58844768660418811</v>
      </c>
      <c r="D1199" s="159">
        <v>1.54</v>
      </c>
      <c r="E1199" s="160">
        <v>2.1970299999999998</v>
      </c>
      <c r="F1199" s="161">
        <f>((D1199-E1199)^2)/E1199</f>
        <v>0.19648726731086955</v>
      </c>
      <c r="H1199" s="61">
        <v>1.54</v>
      </c>
      <c r="N1199" s="61">
        <v>1.54</v>
      </c>
      <c r="O1199">
        <v>0.19648726731086955</v>
      </c>
    </row>
    <row r="1200" spans="1:15" x14ac:dyDescent="0.2">
      <c r="A1200" s="155">
        <v>0.62</v>
      </c>
      <c r="B1200" s="61">
        <v>2.1970299999999998</v>
      </c>
      <c r="C1200" s="144">
        <f>((A1200-B1200)^2)/B1200</f>
        <v>1.1319934734163846</v>
      </c>
      <c r="D1200" s="159">
        <v>1.54</v>
      </c>
      <c r="E1200" s="160">
        <v>2.1970299999999998</v>
      </c>
      <c r="F1200" s="161">
        <f>((D1200-E1200)^2)/E1200</f>
        <v>0.19648726731086955</v>
      </c>
      <c r="H1200" s="61">
        <v>1.54</v>
      </c>
      <c r="N1200" s="61">
        <v>1.54</v>
      </c>
      <c r="O1200">
        <v>0.19648726731086955</v>
      </c>
    </row>
    <row r="1201" spans="1:15" x14ac:dyDescent="0.2">
      <c r="A1201" s="155">
        <v>10.74</v>
      </c>
      <c r="B1201" s="61">
        <v>2.1970299999999998</v>
      </c>
      <c r="C1201" s="144">
        <f>((A1201-B1201)^2)/B1201</f>
        <v>33.218634438719555</v>
      </c>
      <c r="D1201" s="159">
        <v>1.54</v>
      </c>
      <c r="E1201" s="160">
        <v>2.1970299999999998</v>
      </c>
      <c r="F1201" s="161">
        <f>((D1201-E1201)^2)/E1201</f>
        <v>0.19648726731086955</v>
      </c>
      <c r="H1201" s="61">
        <v>1.54</v>
      </c>
      <c r="N1201" s="61">
        <v>1.54</v>
      </c>
      <c r="O1201">
        <v>0.19648726731086955</v>
      </c>
    </row>
    <row r="1202" spans="1:15" x14ac:dyDescent="0.2">
      <c r="A1202" s="155">
        <v>5.44</v>
      </c>
      <c r="B1202" s="61">
        <v>2.1970299999999998</v>
      </c>
      <c r="C1202" s="144">
        <f>((A1202-B1202)^2)/B1202</f>
        <v>4.7868506214753577</v>
      </c>
      <c r="D1202" s="159">
        <v>1.54</v>
      </c>
      <c r="E1202" s="160">
        <v>2.1970299999999998</v>
      </c>
      <c r="F1202" s="161">
        <f>((D1202-E1202)^2)/E1202</f>
        <v>0.19648726731086955</v>
      </c>
      <c r="H1202" s="61">
        <v>1.54</v>
      </c>
      <c r="N1202" s="61">
        <v>1.54</v>
      </c>
      <c r="O1202">
        <v>0.19648726731086955</v>
      </c>
    </row>
    <row r="1203" spans="1:15" x14ac:dyDescent="0.2">
      <c r="A1203" s="155">
        <v>3.98</v>
      </c>
      <c r="B1203" s="61">
        <v>2.1970299999999998</v>
      </c>
      <c r="C1203" s="144">
        <f>((A1203-B1203)^2)/B1203</f>
        <v>1.4469452037068227</v>
      </c>
      <c r="D1203" s="159">
        <v>1.54</v>
      </c>
      <c r="E1203" s="160">
        <v>2.1970299999999998</v>
      </c>
      <c r="F1203" s="161">
        <f>((D1203-E1203)^2)/E1203</f>
        <v>0.19648726731086955</v>
      </c>
      <c r="H1203" s="61">
        <v>1.54</v>
      </c>
      <c r="N1203" s="61">
        <v>1.54</v>
      </c>
      <c r="O1203">
        <v>0.19648726731086955</v>
      </c>
    </row>
    <row r="1204" spans="1:15" x14ac:dyDescent="0.2">
      <c r="A1204" s="155">
        <v>16.54</v>
      </c>
      <c r="B1204" s="61">
        <v>2.1970299999999998</v>
      </c>
      <c r="C1204" s="144">
        <f>((A1204-B1204)^2)/B1204</f>
        <v>93.635857690108921</v>
      </c>
      <c r="D1204" s="159">
        <v>1.56</v>
      </c>
      <c r="E1204" s="160">
        <v>2.1970299999999998</v>
      </c>
      <c r="F1204" s="161">
        <f>((D1204-E1204)^2)/E1204</f>
        <v>0.18470718237802841</v>
      </c>
      <c r="H1204" s="61">
        <v>1.56</v>
      </c>
      <c r="N1204" s="61">
        <v>1.56</v>
      </c>
      <c r="O1204">
        <v>0.18470718237802841</v>
      </c>
    </row>
    <row r="1205" spans="1:15" x14ac:dyDescent="0.2">
      <c r="A1205" s="155">
        <v>1.82</v>
      </c>
      <c r="B1205" s="61">
        <v>2.1970299999999998</v>
      </c>
      <c r="C1205" s="144">
        <f>((A1205-B1205)^2)/B1205</f>
        <v>6.4701720458983175E-2</v>
      </c>
      <c r="D1205" s="159">
        <v>1.56</v>
      </c>
      <c r="E1205" s="160">
        <v>2.1970299999999998</v>
      </c>
      <c r="F1205" s="161">
        <f>((D1205-E1205)^2)/E1205</f>
        <v>0.18470718237802841</v>
      </c>
      <c r="H1205" s="61">
        <v>1.56</v>
      </c>
      <c r="N1205" s="61">
        <v>1.56</v>
      </c>
      <c r="O1205">
        <v>0.18470718237802841</v>
      </c>
    </row>
    <row r="1206" spans="1:15" x14ac:dyDescent="0.2">
      <c r="A1206" s="155">
        <v>0.9</v>
      </c>
      <c r="B1206" s="61">
        <v>2.1970299999999998</v>
      </c>
      <c r="C1206" s="144">
        <f>((A1206-B1206)^2)/B1206</f>
        <v>0.76570953555481713</v>
      </c>
      <c r="D1206" s="159">
        <v>1.56</v>
      </c>
      <c r="E1206" s="160">
        <v>2.1970299999999998</v>
      </c>
      <c r="F1206" s="161">
        <f>((D1206-E1206)^2)/E1206</f>
        <v>0.18470718237802841</v>
      </c>
      <c r="H1206" s="61">
        <v>1.56</v>
      </c>
      <c r="N1206" s="61">
        <v>1.56</v>
      </c>
      <c r="O1206">
        <v>0.18470718237802841</v>
      </c>
    </row>
    <row r="1207" spans="1:15" x14ac:dyDescent="0.2">
      <c r="A1207" s="155">
        <v>0.24</v>
      </c>
      <c r="B1207" s="61">
        <v>2.1970299999999998</v>
      </c>
      <c r="C1207" s="144">
        <f>((A1207-B1207)^2)/B1207</f>
        <v>1.7432472114172313</v>
      </c>
      <c r="D1207" s="159">
        <v>1.56</v>
      </c>
      <c r="E1207" s="160">
        <v>2.1970299999999998</v>
      </c>
      <c r="F1207" s="161">
        <f>((D1207-E1207)^2)/E1207</f>
        <v>0.18470718237802841</v>
      </c>
      <c r="H1207" s="61">
        <v>1.56</v>
      </c>
      <c r="N1207" s="61">
        <v>1.56</v>
      </c>
      <c r="O1207">
        <v>0.18470718237802841</v>
      </c>
    </row>
    <row r="1208" spans="1:15" x14ac:dyDescent="0.2">
      <c r="A1208" s="155">
        <v>10.78</v>
      </c>
      <c r="B1208" s="61">
        <v>2.1970299999999998</v>
      </c>
      <c r="C1208" s="144">
        <f>((A1208-B1208)^2)/B1208</f>
        <v>33.530436098232613</v>
      </c>
      <c r="D1208" s="159">
        <v>1.56</v>
      </c>
      <c r="E1208" s="160">
        <v>2.1970299999999998</v>
      </c>
      <c r="F1208" s="161">
        <f>((D1208-E1208)^2)/E1208</f>
        <v>0.18470718237802841</v>
      </c>
      <c r="H1208" s="61">
        <v>1.56</v>
      </c>
      <c r="N1208" s="61">
        <v>1.56</v>
      </c>
      <c r="O1208">
        <v>0.18470718237802841</v>
      </c>
    </row>
    <row r="1209" spans="1:15" x14ac:dyDescent="0.2">
      <c r="A1209" s="155">
        <v>1.22</v>
      </c>
      <c r="B1209" s="61">
        <v>2.1970299999999998</v>
      </c>
      <c r="C1209" s="144">
        <f>((A1209-B1209)^2)/B1209</f>
        <v>0.43449002557998745</v>
      </c>
      <c r="D1209" s="159">
        <v>1.56</v>
      </c>
      <c r="E1209" s="160">
        <v>2.1970299999999998</v>
      </c>
      <c r="F1209" s="161">
        <f>((D1209-E1209)^2)/E1209</f>
        <v>0.18470718237802841</v>
      </c>
      <c r="H1209" s="61">
        <v>1.56</v>
      </c>
      <c r="N1209" s="61">
        <v>1.56</v>
      </c>
      <c r="O1209">
        <v>0.18470718237802841</v>
      </c>
    </row>
    <row r="1210" spans="1:15" x14ac:dyDescent="0.2">
      <c r="A1210" s="155">
        <v>1.26</v>
      </c>
      <c r="B1210" s="61">
        <v>2.1970299999999998</v>
      </c>
      <c r="C1210" s="144">
        <f>((A1210-B1210)^2)/B1210</f>
        <v>0.39964188968744158</v>
      </c>
      <c r="D1210" s="159">
        <v>1.56</v>
      </c>
      <c r="E1210" s="160">
        <v>2.1970299999999998</v>
      </c>
      <c r="F1210" s="161">
        <f>((D1210-E1210)^2)/E1210</f>
        <v>0.18470718237802841</v>
      </c>
      <c r="H1210" s="61">
        <v>1.56</v>
      </c>
      <c r="N1210" s="61">
        <v>1.56</v>
      </c>
      <c r="O1210">
        <v>0.18470718237802841</v>
      </c>
    </row>
    <row r="1211" spans="1:15" x14ac:dyDescent="0.2">
      <c r="A1211" s="155">
        <v>0.56000000000000005</v>
      </c>
      <c r="B1211" s="61">
        <v>2.1970299999999998</v>
      </c>
      <c r="C1211" s="144">
        <f>((A1211-B1211)^2)/B1211</f>
        <v>1.219768151049371</v>
      </c>
      <c r="D1211" s="159">
        <v>1.56</v>
      </c>
      <c r="E1211" s="160">
        <v>2.1970299999999998</v>
      </c>
      <c r="F1211" s="161">
        <f>((D1211-E1211)^2)/E1211</f>
        <v>0.18470718237802841</v>
      </c>
      <c r="H1211" s="61">
        <v>1.56</v>
      </c>
      <c r="N1211" s="61">
        <v>1.56</v>
      </c>
      <c r="O1211">
        <v>0.18470718237802841</v>
      </c>
    </row>
    <row r="1212" spans="1:15" x14ac:dyDescent="0.2">
      <c r="A1212" s="155">
        <v>2.64</v>
      </c>
      <c r="B1212" s="61">
        <v>2.1970299999999998</v>
      </c>
      <c r="C1212" s="144">
        <f>((A1212-B1212)^2)/B1212</f>
        <v>8.9312581485004885E-2</v>
      </c>
      <c r="D1212" s="159">
        <v>1.58</v>
      </c>
      <c r="E1212" s="160">
        <v>2.1970299999999998</v>
      </c>
      <c r="F1212" s="161">
        <f>((D1212-E1212)^2)/E1212</f>
        <v>0.17329122538153768</v>
      </c>
      <c r="H1212" s="61">
        <v>1.58</v>
      </c>
      <c r="N1212" s="61">
        <v>1.58</v>
      </c>
      <c r="O1212">
        <v>0.17329122538153768</v>
      </c>
    </row>
    <row r="1213" spans="1:15" x14ac:dyDescent="0.2">
      <c r="A1213" s="155">
        <v>0.36</v>
      </c>
      <c r="B1213" s="61">
        <v>2.1970299999999998</v>
      </c>
      <c r="C1213" s="144">
        <f>((A1213-B1213)^2)/B1213</f>
        <v>1.5360187256887707</v>
      </c>
      <c r="D1213" s="159">
        <v>1.58</v>
      </c>
      <c r="E1213" s="160">
        <v>2.1970299999999998</v>
      </c>
      <c r="F1213" s="161">
        <f>((D1213-E1213)^2)/E1213</f>
        <v>0.17329122538153768</v>
      </c>
      <c r="H1213" s="61">
        <v>1.58</v>
      </c>
      <c r="N1213" s="61">
        <v>1.58</v>
      </c>
      <c r="O1213">
        <v>0.17329122538153768</v>
      </c>
    </row>
    <row r="1214" spans="1:15" x14ac:dyDescent="0.2">
      <c r="A1214" s="155">
        <v>1.6400000000000001</v>
      </c>
      <c r="B1214" s="61">
        <v>2.1970299999999998</v>
      </c>
      <c r="C1214" s="144">
        <f>((A1214-B1214)^2)/B1214</f>
        <v>0.14122812201016813</v>
      </c>
      <c r="D1214" s="159">
        <v>1.58</v>
      </c>
      <c r="E1214" s="160">
        <v>2.1970299999999998</v>
      </c>
      <c r="F1214" s="161">
        <f>((D1214-E1214)^2)/E1214</f>
        <v>0.17329122538153768</v>
      </c>
      <c r="H1214" s="61">
        <v>1.58</v>
      </c>
      <c r="N1214" s="61">
        <v>1.58</v>
      </c>
      <c r="O1214">
        <v>0.17329122538153768</v>
      </c>
    </row>
    <row r="1215" spans="1:15" x14ac:dyDescent="0.2">
      <c r="A1215" s="155">
        <v>2.2600000000000002</v>
      </c>
      <c r="B1215" s="61">
        <v>2.1970299999999998</v>
      </c>
      <c r="C1215" s="144">
        <f>((A1215-B1215)^2)/B1215</f>
        <v>1.8048096293633007E-3</v>
      </c>
      <c r="D1215" s="159">
        <v>1.58</v>
      </c>
      <c r="E1215" s="160">
        <v>2.1970299999999998</v>
      </c>
      <c r="F1215" s="161">
        <f>((D1215-E1215)^2)/E1215</f>
        <v>0.17329122538153768</v>
      </c>
      <c r="H1215" s="61">
        <v>1.58</v>
      </c>
      <c r="N1215" s="61">
        <v>1.58</v>
      </c>
      <c r="O1215">
        <v>0.17329122538153768</v>
      </c>
    </row>
    <row r="1216" spans="1:15" x14ac:dyDescent="0.2">
      <c r="A1216" s="155">
        <v>15.76</v>
      </c>
      <c r="B1216" s="61">
        <v>2.1970299999999998</v>
      </c>
      <c r="C1216" s="144">
        <f>((A1216-B1216)^2)/B1216</f>
        <v>83.728558654592788</v>
      </c>
      <c r="D1216" s="159">
        <v>1.58</v>
      </c>
      <c r="E1216" s="160">
        <v>2.1970299999999998</v>
      </c>
      <c r="F1216" s="161">
        <f>((D1216-E1216)^2)/E1216</f>
        <v>0.17329122538153768</v>
      </c>
      <c r="H1216" s="61">
        <v>1.58</v>
      </c>
      <c r="N1216" s="61">
        <v>1.58</v>
      </c>
      <c r="O1216">
        <v>0.17329122538153768</v>
      </c>
    </row>
    <row r="1217" spans="1:15" x14ac:dyDescent="0.2">
      <c r="A1217" s="155">
        <v>11.18</v>
      </c>
      <c r="B1217" s="61">
        <v>2.1970299999999998</v>
      </c>
      <c r="C1217" s="144">
        <f>((A1217-B1217)^2)/B1217</f>
        <v>36.728560839360412</v>
      </c>
      <c r="D1217" s="159">
        <v>1.58</v>
      </c>
      <c r="E1217" s="160">
        <v>2.1970299999999998</v>
      </c>
      <c r="F1217" s="161">
        <f>((D1217-E1217)^2)/E1217</f>
        <v>0.17329122538153768</v>
      </c>
      <c r="H1217" s="61">
        <v>1.58</v>
      </c>
      <c r="N1217" s="61">
        <v>1.58</v>
      </c>
      <c r="O1217">
        <v>0.17329122538153768</v>
      </c>
    </row>
    <row r="1218" spans="1:15" x14ac:dyDescent="0.2">
      <c r="A1218" s="155">
        <v>1.48</v>
      </c>
      <c r="B1218" s="61">
        <v>2.1970299999999998</v>
      </c>
      <c r="C1218" s="144">
        <f>((A1218-B1218)^2)/B1218</f>
        <v>0.23401228972749566</v>
      </c>
      <c r="D1218" s="159">
        <v>1.58</v>
      </c>
      <c r="E1218" s="160">
        <v>2.1970299999999998</v>
      </c>
      <c r="F1218" s="161">
        <f>((D1218-E1218)^2)/E1218</f>
        <v>0.17329122538153768</v>
      </c>
      <c r="H1218" s="61">
        <v>1.58</v>
      </c>
      <c r="N1218" s="61">
        <v>1.58</v>
      </c>
      <c r="O1218">
        <v>0.17329122538153768</v>
      </c>
    </row>
    <row r="1219" spans="1:15" x14ac:dyDescent="0.2">
      <c r="A1219" s="155">
        <v>0.84</v>
      </c>
      <c r="B1219" s="61">
        <v>2.1970299999999998</v>
      </c>
      <c r="C1219" s="144">
        <f>((A1219-B1219)^2)/B1219</f>
        <v>0.83819083986108522</v>
      </c>
      <c r="D1219" s="159">
        <v>1.58</v>
      </c>
      <c r="E1219" s="160">
        <v>2.1970299999999998</v>
      </c>
      <c r="F1219" s="161">
        <f>((D1219-E1219)^2)/E1219</f>
        <v>0.17329122538153768</v>
      </c>
      <c r="H1219" s="61">
        <v>1.58</v>
      </c>
      <c r="N1219" s="61">
        <v>1.58</v>
      </c>
      <c r="O1219">
        <v>0.17329122538153768</v>
      </c>
    </row>
    <row r="1220" spans="1:15" x14ac:dyDescent="0.2">
      <c r="A1220" s="155">
        <v>0.48</v>
      </c>
      <c r="B1220" s="61">
        <v>2.1970299999999998</v>
      </c>
      <c r="C1220" s="144">
        <f>((A1220-B1220)^2)/B1220</f>
        <v>1.3418988456689256</v>
      </c>
      <c r="D1220" s="159">
        <v>1.58</v>
      </c>
      <c r="E1220" s="160">
        <v>2.1970299999999998</v>
      </c>
      <c r="F1220" s="161">
        <f>((D1220-E1220)^2)/E1220</f>
        <v>0.17329122538153768</v>
      </c>
      <c r="H1220" s="61">
        <v>1.58</v>
      </c>
      <c r="N1220" s="61">
        <v>1.58</v>
      </c>
      <c r="O1220">
        <v>0.17329122538153768</v>
      </c>
    </row>
    <row r="1221" spans="1:15" x14ac:dyDescent="0.2">
      <c r="A1221" s="155">
        <v>4.5</v>
      </c>
      <c r="B1221" s="61">
        <v>2.1970299999999998</v>
      </c>
      <c r="C1221" s="144">
        <f>((A1221-B1221)^2)/B1221</f>
        <v>2.4140183888704301</v>
      </c>
      <c r="D1221" s="159">
        <v>1.6</v>
      </c>
      <c r="E1221" s="160">
        <v>2.1970299999999998</v>
      </c>
      <c r="F1221" s="161">
        <f>((D1221-E1221)^2)/E1221</f>
        <v>0.16223939632139739</v>
      </c>
      <c r="H1221" s="61">
        <v>1.6</v>
      </c>
      <c r="N1221" s="61">
        <v>1.6</v>
      </c>
      <c r="O1221">
        <v>0.16223939632139739</v>
      </c>
    </row>
    <row r="1222" spans="1:15" x14ac:dyDescent="0.2">
      <c r="A1222" s="155">
        <v>2.86</v>
      </c>
      <c r="B1222" s="61">
        <v>2.1970299999999998</v>
      </c>
      <c r="C1222" s="144">
        <f>((A1222-B1222)^2)/B1222</f>
        <v>0.20005608521504034</v>
      </c>
      <c r="D1222" s="159">
        <v>1.6</v>
      </c>
      <c r="E1222" s="160">
        <v>2.1970299999999998</v>
      </c>
      <c r="F1222" s="161">
        <f>((D1222-E1222)^2)/E1222</f>
        <v>0.16223939632139739</v>
      </c>
      <c r="H1222" s="61">
        <v>1.6</v>
      </c>
      <c r="N1222" s="61">
        <v>1.6</v>
      </c>
      <c r="O1222">
        <v>0.16223939632139739</v>
      </c>
    </row>
    <row r="1223" spans="1:15" x14ac:dyDescent="0.2">
      <c r="A1223" s="155">
        <v>8.3000000000000007</v>
      </c>
      <c r="B1223" s="61">
        <v>2.1970299999999998</v>
      </c>
      <c r="C1223" s="144">
        <f>((A1223-B1223)^2)/B1223</f>
        <v>16.952996918976989</v>
      </c>
      <c r="D1223" s="159">
        <v>1.6</v>
      </c>
      <c r="E1223" s="160">
        <v>2.1970299999999998</v>
      </c>
      <c r="F1223" s="161">
        <f>((D1223-E1223)^2)/E1223</f>
        <v>0.16223939632139739</v>
      </c>
      <c r="H1223" s="61">
        <v>1.6</v>
      </c>
      <c r="N1223" s="61">
        <v>1.6</v>
      </c>
      <c r="O1223">
        <v>0.16223939632139739</v>
      </c>
    </row>
    <row r="1224" spans="1:15" x14ac:dyDescent="0.2">
      <c r="A1224" s="155">
        <v>1.42</v>
      </c>
      <c r="B1224" s="61">
        <v>2.1970299999999998</v>
      </c>
      <c r="C1224" s="144">
        <f>((A1224-B1224)^2)/B1224</f>
        <v>0.2748144635712757</v>
      </c>
      <c r="D1224" s="159">
        <v>1.6</v>
      </c>
      <c r="E1224" s="160">
        <v>2.1970299999999998</v>
      </c>
      <c r="F1224" s="161">
        <f>((D1224-E1224)^2)/E1224</f>
        <v>0.16223939632139739</v>
      </c>
      <c r="H1224" s="61">
        <v>1.6</v>
      </c>
      <c r="N1224" s="61">
        <v>1.6</v>
      </c>
      <c r="O1224">
        <v>0.16223939632139739</v>
      </c>
    </row>
    <row r="1225" spans="1:15" x14ac:dyDescent="0.2">
      <c r="A1225" s="155">
        <v>0.8</v>
      </c>
      <c r="B1225" s="61">
        <v>2.1970299999999998</v>
      </c>
      <c r="C1225" s="144">
        <f>((A1225-B1225)^2)/B1225</f>
        <v>0.88833234908034908</v>
      </c>
      <c r="D1225" s="159">
        <v>1.6</v>
      </c>
      <c r="E1225" s="160">
        <v>2.1970299999999998</v>
      </c>
      <c r="F1225" s="161">
        <f>((D1225-E1225)^2)/E1225</f>
        <v>0.16223939632139739</v>
      </c>
      <c r="H1225" s="61">
        <v>1.6</v>
      </c>
      <c r="N1225" s="61">
        <v>1.6</v>
      </c>
      <c r="O1225">
        <v>0.16223939632139739</v>
      </c>
    </row>
    <row r="1226" spans="1:15" x14ac:dyDescent="0.2">
      <c r="A1226" s="155">
        <v>1.46</v>
      </c>
      <c r="B1226" s="61">
        <v>2.1970299999999998</v>
      </c>
      <c r="C1226" s="144">
        <f>((A1226-B1226)^2)/B1226</f>
        <v>0.24724888640573858</v>
      </c>
      <c r="D1226" s="159">
        <v>1.6</v>
      </c>
      <c r="E1226" s="160">
        <v>2.1970299999999998</v>
      </c>
      <c r="F1226" s="161">
        <f>((D1226-E1226)^2)/E1226</f>
        <v>0.16223939632139739</v>
      </c>
      <c r="H1226" s="61">
        <v>1.6</v>
      </c>
      <c r="N1226" s="61">
        <v>1.6</v>
      </c>
      <c r="O1226">
        <v>0.16223939632139739</v>
      </c>
    </row>
    <row r="1227" spans="1:15" x14ac:dyDescent="0.2">
      <c r="A1227" s="155">
        <v>0.72</v>
      </c>
      <c r="B1227" s="61">
        <v>2.1970299999999998</v>
      </c>
      <c r="C1227" s="144">
        <f>((A1227-B1227)^2)/B1227</f>
        <v>0.99298490275508289</v>
      </c>
      <c r="D1227" s="159">
        <v>1.6</v>
      </c>
      <c r="E1227" s="160">
        <v>2.1970299999999998</v>
      </c>
      <c r="F1227" s="161">
        <f>((D1227-E1227)^2)/E1227</f>
        <v>0.16223939632139739</v>
      </c>
      <c r="H1227" s="61">
        <v>1.6</v>
      </c>
      <c r="N1227" s="61">
        <v>1.6</v>
      </c>
      <c r="O1227">
        <v>0.16223939632139739</v>
      </c>
    </row>
    <row r="1228" spans="1:15" x14ac:dyDescent="0.2">
      <c r="A1228" s="155">
        <v>15.64</v>
      </c>
      <c r="B1228" s="61">
        <v>2.1970299999999998</v>
      </c>
      <c r="C1228" s="144">
        <f>((A1228-B1228)^2)/B1228</f>
        <v>82.253516074382247</v>
      </c>
      <c r="D1228" s="159">
        <v>1.6</v>
      </c>
      <c r="E1228" s="160">
        <v>2.1970299999999998</v>
      </c>
      <c r="F1228" s="161">
        <f>((D1228-E1228)^2)/E1228</f>
        <v>0.16223939632139739</v>
      </c>
      <c r="H1228" s="61">
        <v>1.6</v>
      </c>
      <c r="N1228" s="61">
        <v>1.6</v>
      </c>
      <c r="O1228">
        <v>0.16223939632139739</v>
      </c>
    </row>
    <row r="1229" spans="1:15" x14ac:dyDescent="0.2">
      <c r="A1229" s="155">
        <v>0.42</v>
      </c>
      <c r="B1229" s="61">
        <v>2.1970299999999998</v>
      </c>
      <c r="C1229" s="144">
        <f>((A1229-B1229)^2)/B1229</f>
        <v>1.4373202099652713</v>
      </c>
      <c r="D1229" s="159">
        <v>1.6</v>
      </c>
      <c r="E1229" s="160">
        <v>2.1970299999999998</v>
      </c>
      <c r="F1229" s="161">
        <f>((D1229-E1229)^2)/E1229</f>
        <v>0.16223939632139739</v>
      </c>
      <c r="H1229" s="61">
        <v>1.6</v>
      </c>
      <c r="N1229" s="61">
        <v>1.6</v>
      </c>
      <c r="O1229">
        <v>0.16223939632139739</v>
      </c>
    </row>
    <row r="1230" spans="1:15" x14ac:dyDescent="0.2">
      <c r="A1230" s="155">
        <v>0.92</v>
      </c>
      <c r="B1230" s="61">
        <v>2.1970299999999998</v>
      </c>
      <c r="C1230" s="144">
        <f>((A1230-B1230)^2)/B1230</f>
        <v>0.74227735665876193</v>
      </c>
      <c r="D1230" s="159">
        <v>1.62</v>
      </c>
      <c r="E1230" s="160">
        <v>2.1970299999999998</v>
      </c>
      <c r="F1230" s="161">
        <f>((D1230-E1230)^2)/E1230</f>
        <v>0.15155169519760753</v>
      </c>
      <c r="H1230" s="61">
        <v>1.62</v>
      </c>
      <c r="N1230" s="61">
        <v>1.62</v>
      </c>
      <c r="O1230">
        <v>0.15155169519760753</v>
      </c>
    </row>
    <row r="1231" spans="1:15" x14ac:dyDescent="0.2">
      <c r="A1231" s="155">
        <v>8.86</v>
      </c>
      <c r="B1231" s="61">
        <v>2.1970299999999998</v>
      </c>
      <c r="C1231" s="144">
        <f>((A1231-B1231)^2)/B1231</f>
        <v>20.206901690418427</v>
      </c>
      <c r="D1231" s="159">
        <v>1.62</v>
      </c>
      <c r="E1231" s="160">
        <v>2.1970299999999998</v>
      </c>
      <c r="F1231" s="161">
        <f>((D1231-E1231)^2)/E1231</f>
        <v>0.15155169519760753</v>
      </c>
      <c r="H1231" s="61">
        <v>1.62</v>
      </c>
      <c r="N1231" s="61">
        <v>1.62</v>
      </c>
      <c r="O1231">
        <v>0.15155169519760753</v>
      </c>
    </row>
    <row r="1232" spans="1:15" x14ac:dyDescent="0.2">
      <c r="A1232" s="155">
        <v>0.28000000000000003</v>
      </c>
      <c r="B1232" s="61">
        <v>2.1970299999999998</v>
      </c>
      <c r="C1232" s="144">
        <f>((A1232-B1232)^2)/B1232</f>
        <v>1.6727145377623425</v>
      </c>
      <c r="D1232" s="159">
        <v>1.62</v>
      </c>
      <c r="E1232" s="160">
        <v>2.1970299999999998</v>
      </c>
      <c r="F1232" s="161">
        <f>((D1232-E1232)^2)/E1232</f>
        <v>0.15155169519760753</v>
      </c>
      <c r="H1232" s="61">
        <v>1.62</v>
      </c>
      <c r="N1232" s="61">
        <v>1.62</v>
      </c>
      <c r="O1232">
        <v>0.15155169519760753</v>
      </c>
    </row>
    <row r="1233" spans="1:15" x14ac:dyDescent="0.2">
      <c r="A1233" s="155">
        <v>0.86</v>
      </c>
      <c r="B1233" s="61">
        <v>2.1970299999999998</v>
      </c>
      <c r="C1233" s="144">
        <f>((A1233-B1233)^2)/B1233</f>
        <v>0.81366627715597872</v>
      </c>
      <c r="D1233" s="159">
        <v>1.62</v>
      </c>
      <c r="E1233" s="160">
        <v>2.1970299999999998</v>
      </c>
      <c r="F1233" s="161">
        <f>((D1233-E1233)^2)/E1233</f>
        <v>0.15155169519760753</v>
      </c>
      <c r="H1233" s="61">
        <v>1.62</v>
      </c>
      <c r="N1233" s="61">
        <v>1.62</v>
      </c>
      <c r="O1233">
        <v>0.15155169519760753</v>
      </c>
    </row>
    <row r="1234" spans="1:15" x14ac:dyDescent="0.2">
      <c r="A1234" s="155">
        <v>4.76</v>
      </c>
      <c r="B1234" s="61">
        <v>2.1970299999999998</v>
      </c>
      <c r="C1234" s="144">
        <f>((A1234-B1234)^2)/B1234</f>
        <v>2.9898614133170689</v>
      </c>
      <c r="D1234" s="159">
        <v>1.62</v>
      </c>
      <c r="E1234" s="160">
        <v>2.1970299999999998</v>
      </c>
      <c r="F1234" s="161">
        <f>((D1234-E1234)^2)/E1234</f>
        <v>0.15155169519760753</v>
      </c>
      <c r="H1234" s="61">
        <v>1.62</v>
      </c>
      <c r="N1234" s="61">
        <v>1.62</v>
      </c>
      <c r="O1234">
        <v>0.15155169519760753</v>
      </c>
    </row>
    <row r="1235" spans="1:15" x14ac:dyDescent="0.2">
      <c r="A1235" s="155">
        <v>6.28</v>
      </c>
      <c r="B1235" s="61">
        <v>2.1970299999999998</v>
      </c>
      <c r="C1235" s="144">
        <f>((A1235-B1235)^2)/B1235</f>
        <v>7.5878090062038313</v>
      </c>
      <c r="D1235" s="159">
        <v>1.62</v>
      </c>
      <c r="E1235" s="160">
        <v>2.1970299999999998</v>
      </c>
      <c r="F1235" s="161">
        <f>((D1235-E1235)^2)/E1235</f>
        <v>0.15155169519760753</v>
      </c>
      <c r="H1235" s="61">
        <v>1.62</v>
      </c>
      <c r="N1235" s="61">
        <v>1.62</v>
      </c>
      <c r="O1235">
        <v>0.15155169519760753</v>
      </c>
    </row>
    <row r="1236" spans="1:15" x14ac:dyDescent="0.2">
      <c r="A1236" s="155">
        <v>4.58</v>
      </c>
      <c r="B1236" s="61">
        <v>2.1970299999999998</v>
      </c>
      <c r="C1236" s="144">
        <f>((A1236-B1236)^2)/B1236</f>
        <v>2.5846465550766271</v>
      </c>
      <c r="D1236" s="159">
        <v>1.62</v>
      </c>
      <c r="E1236" s="160">
        <v>2.1970299999999998</v>
      </c>
      <c r="F1236" s="161">
        <f>((D1236-E1236)^2)/E1236</f>
        <v>0.15155169519760753</v>
      </c>
      <c r="H1236" s="61">
        <v>1.62</v>
      </c>
      <c r="N1236" s="61">
        <v>1.62</v>
      </c>
      <c r="O1236">
        <v>0.15155169519760753</v>
      </c>
    </row>
    <row r="1237" spans="1:15" x14ac:dyDescent="0.2">
      <c r="A1237" s="155">
        <v>1.78</v>
      </c>
      <c r="B1237" s="61">
        <v>2.1970299999999998</v>
      </c>
      <c r="C1237" s="144">
        <f>((A1237-B1237)^2)/B1237</f>
        <v>7.9158691915904578E-2</v>
      </c>
      <c r="D1237" s="159">
        <v>1.62</v>
      </c>
      <c r="E1237" s="160">
        <v>2.1970299999999998</v>
      </c>
      <c r="F1237" s="161">
        <f>((D1237-E1237)^2)/E1237</f>
        <v>0.15155169519760753</v>
      </c>
      <c r="H1237" s="61">
        <v>1.62</v>
      </c>
      <c r="N1237" s="61">
        <v>1.62</v>
      </c>
      <c r="O1237">
        <v>0.15155169519760753</v>
      </c>
    </row>
    <row r="1238" spans="1:15" x14ac:dyDescent="0.2">
      <c r="A1238" s="155">
        <v>1.56</v>
      </c>
      <c r="B1238" s="61">
        <v>2.1970299999999998</v>
      </c>
      <c r="C1238" s="144">
        <f>((A1238-B1238)^2)/B1238</f>
        <v>0.18470718237802841</v>
      </c>
      <c r="D1238" s="159">
        <v>1.62</v>
      </c>
      <c r="E1238" s="160">
        <v>2.1970299999999998</v>
      </c>
      <c r="F1238" s="161">
        <f>((D1238-E1238)^2)/E1238</f>
        <v>0.15155169519760753</v>
      </c>
      <c r="H1238" s="61">
        <v>1.62</v>
      </c>
      <c r="N1238" s="61">
        <v>1.62</v>
      </c>
      <c r="O1238">
        <v>0.15155169519760753</v>
      </c>
    </row>
    <row r="1239" spans="1:15" x14ac:dyDescent="0.2">
      <c r="A1239" s="155">
        <v>7.0200000000000005</v>
      </c>
      <c r="B1239" s="61">
        <v>2.1970299999999998</v>
      </c>
      <c r="C1239" s="144">
        <f>((A1239-B1239)^2)/B1239</f>
        <v>10.587492943155082</v>
      </c>
      <c r="D1239" s="159">
        <v>1.62</v>
      </c>
      <c r="E1239" s="160">
        <v>2.1970299999999998</v>
      </c>
      <c r="F1239" s="161">
        <f>((D1239-E1239)^2)/E1239</f>
        <v>0.15155169519760753</v>
      </c>
      <c r="H1239" s="61">
        <v>1.62</v>
      </c>
      <c r="N1239" s="61">
        <v>1.62</v>
      </c>
      <c r="O1239">
        <v>0.15155169519760753</v>
      </c>
    </row>
    <row r="1240" spans="1:15" x14ac:dyDescent="0.2">
      <c r="A1240" s="155">
        <v>18.559999999999999</v>
      </c>
      <c r="B1240" s="61">
        <v>2.1970299999999998</v>
      </c>
      <c r="C1240" s="144">
        <f>((A1240-B1240)^2)/B1240</f>
        <v>121.86760636900723</v>
      </c>
      <c r="D1240" s="159">
        <v>1.62</v>
      </c>
      <c r="E1240" s="160">
        <v>2.1970299999999998</v>
      </c>
      <c r="F1240" s="161">
        <f>((D1240-E1240)^2)/E1240</f>
        <v>0.15155169519760753</v>
      </c>
      <c r="H1240" s="61">
        <v>1.62</v>
      </c>
      <c r="N1240" s="61">
        <v>1.62</v>
      </c>
      <c r="O1240">
        <v>0.15155169519760753</v>
      </c>
    </row>
    <row r="1241" spans="1:15" x14ac:dyDescent="0.2">
      <c r="A1241" s="155">
        <v>14.9</v>
      </c>
      <c r="B1241" s="61">
        <v>2.1970299999999998</v>
      </c>
      <c r="C1241" s="144">
        <f>((A1241-B1241)^2)/B1241</f>
        <v>73.447083936450582</v>
      </c>
      <c r="D1241" s="159">
        <v>1.62</v>
      </c>
      <c r="E1241" s="160">
        <v>2.1970299999999998</v>
      </c>
      <c r="F1241" s="161">
        <f>((D1241-E1241)^2)/E1241</f>
        <v>0.15155169519760753</v>
      </c>
      <c r="H1241" s="61">
        <v>1.62</v>
      </c>
      <c r="N1241" s="61">
        <v>1.62</v>
      </c>
      <c r="O1241">
        <v>0.15155169519760753</v>
      </c>
    </row>
    <row r="1242" spans="1:15" x14ac:dyDescent="0.2">
      <c r="A1242" s="155">
        <v>0.8</v>
      </c>
      <c r="B1242" s="61">
        <v>2.1970299999999998</v>
      </c>
      <c r="C1242" s="144">
        <f>((A1242-B1242)^2)/B1242</f>
        <v>0.88833234908034908</v>
      </c>
      <c r="D1242" s="159">
        <v>1.62</v>
      </c>
      <c r="E1242" s="160">
        <v>2.1970299999999998</v>
      </c>
      <c r="F1242" s="161">
        <f>((D1242-E1242)^2)/E1242</f>
        <v>0.15155169519760753</v>
      </c>
      <c r="H1242" s="61">
        <v>1.62</v>
      </c>
      <c r="N1242" s="61">
        <v>1.62</v>
      </c>
      <c r="O1242">
        <v>0.15155169519760753</v>
      </c>
    </row>
    <row r="1243" spans="1:15" x14ac:dyDescent="0.2">
      <c r="A1243" s="155">
        <v>0.38</v>
      </c>
      <c r="B1243" s="61">
        <v>2.1970299999999998</v>
      </c>
      <c r="C1243" s="144">
        <f>((A1243-B1243)^2)/B1243</f>
        <v>1.5027550925112538</v>
      </c>
      <c r="D1243" s="159">
        <v>1.6400000000000001</v>
      </c>
      <c r="E1243" s="160">
        <v>2.1970299999999998</v>
      </c>
      <c r="F1243" s="161">
        <f>((D1243-E1243)^2)/E1243</f>
        <v>0.14122812201016813</v>
      </c>
      <c r="H1243" s="61">
        <v>1.6400000000000001</v>
      </c>
      <c r="N1243" s="61">
        <v>1.6400000000000001</v>
      </c>
      <c r="O1243">
        <v>0.14122812201016813</v>
      </c>
    </row>
    <row r="1244" spans="1:15" x14ac:dyDescent="0.2">
      <c r="A1244" s="155">
        <v>14.08</v>
      </c>
      <c r="B1244" s="61">
        <v>2.1970299999999998</v>
      </c>
      <c r="C1244" s="144">
        <f>((A1244-B1244)^2)/B1244</f>
        <v>64.270845651129036</v>
      </c>
      <c r="D1244" s="159">
        <v>1.6400000000000001</v>
      </c>
      <c r="E1244" s="160">
        <v>2.1970299999999998</v>
      </c>
      <c r="F1244" s="161">
        <f>((D1244-E1244)^2)/E1244</f>
        <v>0.14122812201016813</v>
      </c>
      <c r="H1244" s="61">
        <v>1.6400000000000001</v>
      </c>
      <c r="N1244" s="61">
        <v>1.6400000000000001</v>
      </c>
      <c r="O1244">
        <v>0.14122812201016813</v>
      </c>
    </row>
    <row r="1245" spans="1:15" x14ac:dyDescent="0.2">
      <c r="A1245" s="155">
        <v>2.2200000000000002</v>
      </c>
      <c r="B1245" s="61">
        <v>2.1970299999999998</v>
      </c>
      <c r="C1245" s="144">
        <f>((A1245-B1245)^2)/B1245</f>
        <v>2.4015188686545813E-4</v>
      </c>
      <c r="D1245" s="159">
        <v>1.6400000000000001</v>
      </c>
      <c r="E1245" s="160">
        <v>2.1970299999999998</v>
      </c>
      <c r="F1245" s="161">
        <f>((D1245-E1245)^2)/E1245</f>
        <v>0.14122812201016813</v>
      </c>
      <c r="H1245" s="61">
        <v>1.6400000000000001</v>
      </c>
      <c r="N1245" s="61">
        <v>1.6400000000000001</v>
      </c>
      <c r="O1245">
        <v>0.14122812201016813</v>
      </c>
    </row>
    <row r="1246" spans="1:15" x14ac:dyDescent="0.2">
      <c r="A1246" s="155">
        <v>9.2799999999999994</v>
      </c>
      <c r="B1246" s="61">
        <v>2.1970299999999998</v>
      </c>
      <c r="C1246" s="144">
        <f>((A1246-B1246)^2)/B1246</f>
        <v>22.834674092251813</v>
      </c>
      <c r="D1246" s="159">
        <v>1.6400000000000001</v>
      </c>
      <c r="E1246" s="160">
        <v>2.1970299999999998</v>
      </c>
      <c r="F1246" s="161">
        <f>((D1246-E1246)^2)/E1246</f>
        <v>0.14122812201016813</v>
      </c>
      <c r="H1246" s="61">
        <v>1.6400000000000001</v>
      </c>
      <c r="N1246" s="61">
        <v>1.6400000000000001</v>
      </c>
      <c r="O1246">
        <v>0.14122812201016813</v>
      </c>
    </row>
    <row r="1247" spans="1:15" x14ac:dyDescent="0.2">
      <c r="A1247" s="155">
        <v>0.72</v>
      </c>
      <c r="B1247" s="61">
        <v>2.1970299999999998</v>
      </c>
      <c r="C1247" s="144">
        <f>((A1247-B1247)^2)/B1247</f>
        <v>0.99298490275508289</v>
      </c>
      <c r="D1247" s="159">
        <v>1.6400000000000001</v>
      </c>
      <c r="E1247" s="160">
        <v>2.1970299999999998</v>
      </c>
      <c r="F1247" s="161">
        <f>((D1247-E1247)^2)/E1247</f>
        <v>0.14122812201016813</v>
      </c>
      <c r="H1247" s="61">
        <v>1.6400000000000001</v>
      </c>
      <c r="N1247" s="61">
        <v>1.6400000000000001</v>
      </c>
      <c r="O1247">
        <v>0.14122812201016813</v>
      </c>
    </row>
    <row r="1248" spans="1:15" x14ac:dyDescent="0.2">
      <c r="A1248" s="155">
        <v>0.74</v>
      </c>
      <c r="B1248" s="61">
        <v>2.1970299999999998</v>
      </c>
      <c r="C1248" s="144">
        <f>((A1248-B1248)^2)/B1248</f>
        <v>0.96627557243187379</v>
      </c>
      <c r="D1248" s="159">
        <v>1.6400000000000001</v>
      </c>
      <c r="E1248" s="160">
        <v>2.1970299999999998</v>
      </c>
      <c r="F1248" s="161">
        <f>((D1248-E1248)^2)/E1248</f>
        <v>0.14122812201016813</v>
      </c>
      <c r="H1248" s="61">
        <v>1.6400000000000001</v>
      </c>
      <c r="N1248" s="61">
        <v>1.6400000000000001</v>
      </c>
      <c r="O1248">
        <v>0.14122812201016813</v>
      </c>
    </row>
    <row r="1249" spans="1:15" x14ac:dyDescent="0.2">
      <c r="A1249" s="155">
        <v>2.16</v>
      </c>
      <c r="B1249" s="61">
        <v>2.1970299999999998</v>
      </c>
      <c r="C1249" s="144">
        <f>((A1249-B1249)^2)/B1249</f>
        <v>6.241247957469747E-4</v>
      </c>
      <c r="D1249" s="159">
        <v>1.6400000000000001</v>
      </c>
      <c r="E1249" s="160">
        <v>2.1970299999999998</v>
      </c>
      <c r="F1249" s="161">
        <f>((D1249-E1249)^2)/E1249</f>
        <v>0.14122812201016813</v>
      </c>
      <c r="H1249" s="61">
        <v>1.6400000000000001</v>
      </c>
      <c r="N1249" s="61">
        <v>1.6400000000000001</v>
      </c>
      <c r="O1249">
        <v>0.14122812201016813</v>
      </c>
    </row>
    <row r="1250" spans="1:15" x14ac:dyDescent="0.2">
      <c r="A1250" s="155">
        <v>0.98</v>
      </c>
      <c r="B1250" s="61">
        <v>2.1970299999999998</v>
      </c>
      <c r="C1250" s="144">
        <f>((A1250-B1250)^2)/B1250</f>
        <v>0.67416558758869916</v>
      </c>
      <c r="D1250" s="159">
        <v>1.6400000000000001</v>
      </c>
      <c r="E1250" s="160">
        <v>2.1970299999999998</v>
      </c>
      <c r="F1250" s="161">
        <f>((D1250-E1250)^2)/E1250</f>
        <v>0.14122812201016813</v>
      </c>
      <c r="H1250" s="61">
        <v>1.6400000000000001</v>
      </c>
      <c r="N1250" s="61">
        <v>1.6400000000000001</v>
      </c>
      <c r="O1250">
        <v>0.14122812201016813</v>
      </c>
    </row>
    <row r="1251" spans="1:15" x14ac:dyDescent="0.2">
      <c r="A1251" s="155">
        <v>1.18</v>
      </c>
      <c r="B1251" s="61">
        <v>2.1970299999999998</v>
      </c>
      <c r="C1251" s="144">
        <f>((A1251-B1251)^2)/B1251</f>
        <v>0.47079467321793511</v>
      </c>
      <c r="D1251" s="159">
        <v>1.6400000000000001</v>
      </c>
      <c r="E1251" s="160">
        <v>2.1970299999999998</v>
      </c>
      <c r="F1251" s="161">
        <f>((D1251-E1251)^2)/E1251</f>
        <v>0.14122812201016813</v>
      </c>
      <c r="H1251" s="61">
        <v>1.6400000000000001</v>
      </c>
      <c r="N1251" s="61">
        <v>1.6400000000000001</v>
      </c>
      <c r="O1251">
        <v>0.14122812201016813</v>
      </c>
    </row>
    <row r="1252" spans="1:15" x14ac:dyDescent="0.2">
      <c r="A1252" s="155">
        <v>1.58</v>
      </c>
      <c r="B1252" s="61">
        <v>2.1970299999999998</v>
      </c>
      <c r="C1252" s="144">
        <f>((A1252-B1252)^2)/B1252</f>
        <v>0.17329122538153768</v>
      </c>
      <c r="D1252" s="159">
        <v>1.6400000000000001</v>
      </c>
      <c r="E1252" s="160">
        <v>2.1970299999999998</v>
      </c>
      <c r="F1252" s="161">
        <f>((D1252-E1252)^2)/E1252</f>
        <v>0.14122812201016813</v>
      </c>
      <c r="H1252" s="61">
        <v>1.6400000000000001</v>
      </c>
      <c r="N1252" s="61">
        <v>1.6400000000000001</v>
      </c>
      <c r="O1252">
        <v>0.14122812201016813</v>
      </c>
    </row>
    <row r="1253" spans="1:15" x14ac:dyDescent="0.2">
      <c r="A1253" s="155">
        <v>5.42</v>
      </c>
      <c r="B1253" s="61">
        <v>2.1970299999999998</v>
      </c>
      <c r="C1253" s="144">
        <f>((A1253-B1253)^2)/B1253</f>
        <v>4.7279898867562125</v>
      </c>
      <c r="D1253" s="159">
        <v>1.6400000000000001</v>
      </c>
      <c r="E1253" s="160">
        <v>2.1970299999999998</v>
      </c>
      <c r="F1253" s="161">
        <f>((D1253-E1253)^2)/E1253</f>
        <v>0.14122812201016813</v>
      </c>
      <c r="H1253" s="61">
        <v>1.6400000000000001</v>
      </c>
      <c r="N1253" s="61">
        <v>1.6400000000000001</v>
      </c>
      <c r="O1253">
        <v>0.14122812201016813</v>
      </c>
    </row>
    <row r="1254" spans="1:15" x14ac:dyDescent="0.2">
      <c r="A1254" s="155">
        <v>0.16</v>
      </c>
      <c r="B1254" s="61">
        <v>2.1970299999999998</v>
      </c>
      <c r="C1254" s="144">
        <f>((A1254-B1254)^2)/B1254</f>
        <v>1.8886820939632136</v>
      </c>
      <c r="D1254" s="159">
        <v>1.6400000000000001</v>
      </c>
      <c r="E1254" s="160">
        <v>2.1970299999999998</v>
      </c>
      <c r="F1254" s="161">
        <f>((D1254-E1254)^2)/E1254</f>
        <v>0.14122812201016813</v>
      </c>
      <c r="H1254" s="61">
        <v>1.6400000000000001</v>
      </c>
      <c r="N1254" s="61">
        <v>1.6400000000000001</v>
      </c>
      <c r="O1254">
        <v>0.14122812201016813</v>
      </c>
    </row>
    <row r="1255" spans="1:15" x14ac:dyDescent="0.2">
      <c r="A1255" s="155">
        <v>5.62</v>
      </c>
      <c r="B1255" s="61">
        <v>2.1970299999999998</v>
      </c>
      <c r="C1255" s="144">
        <f>((A1255-B1255)^2)/B1255</f>
        <v>5.3329829910834183</v>
      </c>
      <c r="D1255" s="159">
        <v>1.6400000000000001</v>
      </c>
      <c r="E1255" s="160">
        <v>2.1970299999999998</v>
      </c>
      <c r="F1255" s="161">
        <f>((D1255-E1255)^2)/E1255</f>
        <v>0.14122812201016813</v>
      </c>
      <c r="H1255" s="61">
        <v>1.6400000000000001</v>
      </c>
      <c r="N1255" s="61">
        <v>1.6400000000000001</v>
      </c>
      <c r="O1255">
        <v>0.14122812201016813</v>
      </c>
    </row>
    <row r="1256" spans="1:15" x14ac:dyDescent="0.2">
      <c r="A1256" s="155">
        <v>6.24</v>
      </c>
      <c r="B1256" s="61">
        <v>2.1970299999999998</v>
      </c>
      <c r="C1256" s="144">
        <f>((A1256-B1256)^2)/B1256</f>
        <v>7.4398649180484595</v>
      </c>
      <c r="D1256" s="159">
        <v>1.6400000000000001</v>
      </c>
      <c r="E1256" s="160">
        <v>2.1970299999999998</v>
      </c>
      <c r="F1256" s="161">
        <f>((D1256-E1256)^2)/E1256</f>
        <v>0.14122812201016813</v>
      </c>
      <c r="H1256" s="61">
        <v>1.6400000000000001</v>
      </c>
      <c r="N1256" s="61">
        <v>1.6400000000000001</v>
      </c>
      <c r="O1256">
        <v>0.14122812201016813</v>
      </c>
    </row>
    <row r="1257" spans="1:15" x14ac:dyDescent="0.2">
      <c r="A1257" s="155">
        <v>0.72</v>
      </c>
      <c r="B1257" s="61">
        <v>2.1970299999999998</v>
      </c>
      <c r="C1257" s="144">
        <f>((A1257-B1257)^2)/B1257</f>
        <v>0.99298490275508289</v>
      </c>
      <c r="D1257" s="159">
        <v>1.6600000000000001</v>
      </c>
      <c r="E1257" s="160">
        <v>2.1970299999999998</v>
      </c>
      <c r="F1257" s="161">
        <f>((D1257-E1257)^2)/E1257</f>
        <v>0.13126867675907916</v>
      </c>
      <c r="H1257" s="61">
        <v>1.6600000000000001</v>
      </c>
      <c r="N1257" s="61">
        <v>1.6600000000000001</v>
      </c>
      <c r="O1257">
        <v>0.13126867675907916</v>
      </c>
    </row>
    <row r="1258" spans="1:15" x14ac:dyDescent="0.2">
      <c r="A1258" s="155">
        <v>16.02</v>
      </c>
      <c r="B1258" s="61">
        <v>2.1970299999999998</v>
      </c>
      <c r="C1258" s="144">
        <f>((A1258-B1258)^2)/B1258</f>
        <v>86.969454045188272</v>
      </c>
      <c r="D1258" s="159">
        <v>1.6600000000000001</v>
      </c>
      <c r="E1258" s="160">
        <v>2.1970299999999998</v>
      </c>
      <c r="F1258" s="161">
        <f>((D1258-E1258)^2)/E1258</f>
        <v>0.13126867675907916</v>
      </c>
      <c r="H1258" s="61">
        <v>1.6600000000000001</v>
      </c>
      <c r="N1258" s="61">
        <v>1.6600000000000001</v>
      </c>
      <c r="O1258">
        <v>0.13126867675907916</v>
      </c>
    </row>
    <row r="1259" spans="1:15" x14ac:dyDescent="0.2">
      <c r="A1259" s="155">
        <v>4.9800000000000004</v>
      </c>
      <c r="B1259" s="61">
        <v>2.1970299999999998</v>
      </c>
      <c r="C1259" s="144">
        <f>((A1259-B1259)^2)/B1259</f>
        <v>3.5251780908317154</v>
      </c>
      <c r="D1259" s="159">
        <v>1.6600000000000001</v>
      </c>
      <c r="E1259" s="160">
        <v>2.1970299999999998</v>
      </c>
      <c r="F1259" s="161">
        <f>((D1259-E1259)^2)/E1259</f>
        <v>0.13126867675907916</v>
      </c>
      <c r="H1259" s="61">
        <v>1.6600000000000001</v>
      </c>
      <c r="N1259" s="61">
        <v>1.6600000000000001</v>
      </c>
      <c r="O1259">
        <v>0.13126867675907916</v>
      </c>
    </row>
    <row r="1260" spans="1:15" x14ac:dyDescent="0.2">
      <c r="A1260" s="155">
        <v>1.1599999999999999</v>
      </c>
      <c r="B1260" s="61">
        <v>2.1970299999999998</v>
      </c>
      <c r="C1260" s="144">
        <f>((A1260-B1260)^2)/B1260</f>
        <v>0.48949318894143456</v>
      </c>
      <c r="D1260" s="159">
        <v>1.6600000000000001</v>
      </c>
      <c r="E1260" s="160">
        <v>2.1970299999999998</v>
      </c>
      <c r="F1260" s="161">
        <f>((D1260-E1260)^2)/E1260</f>
        <v>0.13126867675907916</v>
      </c>
      <c r="H1260" s="61">
        <v>1.6600000000000001</v>
      </c>
      <c r="N1260" s="61">
        <v>1.6600000000000001</v>
      </c>
      <c r="O1260">
        <v>0.13126867675907916</v>
      </c>
    </row>
    <row r="1261" spans="1:15" x14ac:dyDescent="0.2">
      <c r="A1261" s="155">
        <v>8.86</v>
      </c>
      <c r="B1261" s="61">
        <v>2.1970299999999998</v>
      </c>
      <c r="C1261" s="144">
        <f>((A1261-B1261)^2)/B1261</f>
        <v>20.206901690418427</v>
      </c>
      <c r="D1261" s="159">
        <v>1.6600000000000001</v>
      </c>
      <c r="E1261" s="160">
        <v>2.1970299999999998</v>
      </c>
      <c r="F1261" s="161">
        <f>((D1261-E1261)^2)/E1261</f>
        <v>0.13126867675907916</v>
      </c>
      <c r="H1261" s="61">
        <v>1.6600000000000001</v>
      </c>
      <c r="N1261" s="61">
        <v>1.6600000000000001</v>
      </c>
      <c r="O1261">
        <v>0.13126867675907916</v>
      </c>
    </row>
    <row r="1262" spans="1:15" x14ac:dyDescent="0.2">
      <c r="A1262" s="155">
        <v>0.1</v>
      </c>
      <c r="B1262" s="61">
        <v>2.1970299999999998</v>
      </c>
      <c r="C1262" s="144">
        <f>((A1262-B1262)^2)/B1262</f>
        <v>2.0015815992043802</v>
      </c>
      <c r="D1262" s="159">
        <v>1.6600000000000001</v>
      </c>
      <c r="E1262" s="160">
        <v>2.1970299999999998</v>
      </c>
      <c r="F1262" s="161">
        <f>((D1262-E1262)^2)/E1262</f>
        <v>0.13126867675907916</v>
      </c>
      <c r="H1262" s="61">
        <v>1.6600000000000001</v>
      </c>
      <c r="N1262" s="61">
        <v>1.6600000000000001</v>
      </c>
      <c r="O1262">
        <v>0.13126867675907916</v>
      </c>
    </row>
    <row r="1263" spans="1:15" x14ac:dyDescent="0.2">
      <c r="A1263" s="155">
        <v>1.22</v>
      </c>
      <c r="B1263" s="61">
        <v>2.1970299999999998</v>
      </c>
      <c r="C1263" s="144">
        <f>((A1263-B1263)^2)/B1263</f>
        <v>0.43449002557998745</v>
      </c>
      <c r="D1263" s="159">
        <v>1.68</v>
      </c>
      <c r="E1263" s="160">
        <v>2.1970299999999998</v>
      </c>
      <c r="F1263" s="161">
        <f>((D1263-E1263)^2)/E1263</f>
        <v>0.12167335944434074</v>
      </c>
      <c r="H1263" s="61">
        <v>1.68</v>
      </c>
      <c r="N1263" s="61">
        <v>1.68</v>
      </c>
      <c r="O1263">
        <v>0.12167335944434074</v>
      </c>
    </row>
    <row r="1264" spans="1:15" x14ac:dyDescent="0.2">
      <c r="A1264" s="155">
        <v>7.04</v>
      </c>
      <c r="B1264" s="61">
        <v>2.1970299999999998</v>
      </c>
      <c r="C1264" s="144">
        <f>((A1264-B1264)^2)/B1264</f>
        <v>10.675483912782258</v>
      </c>
      <c r="D1264" s="159">
        <v>1.68</v>
      </c>
      <c r="E1264" s="160">
        <v>2.1970299999999998</v>
      </c>
      <c r="F1264" s="161">
        <f>((D1264-E1264)^2)/E1264</f>
        <v>0.12167335944434074</v>
      </c>
      <c r="H1264" s="61">
        <v>1.68</v>
      </c>
      <c r="N1264" s="61">
        <v>1.68</v>
      </c>
      <c r="O1264">
        <v>0.12167335944434074</v>
      </c>
    </row>
    <row r="1265" spans="1:15" x14ac:dyDescent="0.2">
      <c r="A1265" s="155">
        <v>0.98</v>
      </c>
      <c r="B1265" s="61">
        <v>2.1970299999999998</v>
      </c>
      <c r="C1265" s="144">
        <f>((A1265-B1265)^2)/B1265</f>
        <v>0.67416558758869916</v>
      </c>
      <c r="D1265" s="159">
        <v>1.68</v>
      </c>
      <c r="E1265" s="160">
        <v>2.1970299999999998</v>
      </c>
      <c r="F1265" s="161">
        <f>((D1265-E1265)^2)/E1265</f>
        <v>0.12167335944434074</v>
      </c>
      <c r="H1265" s="61">
        <v>1.68</v>
      </c>
      <c r="N1265" s="61">
        <v>1.68</v>
      </c>
      <c r="O1265">
        <v>0.12167335944434074</v>
      </c>
    </row>
    <row r="1266" spans="1:15" x14ac:dyDescent="0.2">
      <c r="A1266" s="155">
        <v>0.3</v>
      </c>
      <c r="B1266" s="61">
        <v>2.1970299999999998</v>
      </c>
      <c r="C1266" s="144">
        <f>((A1266-B1266)^2)/B1266</f>
        <v>1.6379943928394238</v>
      </c>
      <c r="D1266" s="159">
        <v>1.68</v>
      </c>
      <c r="E1266" s="160">
        <v>2.1970299999999998</v>
      </c>
      <c r="F1266" s="161">
        <f>((D1266-E1266)^2)/E1266</f>
        <v>0.12167335944434074</v>
      </c>
      <c r="H1266" s="61">
        <v>1.68</v>
      </c>
      <c r="N1266" s="61">
        <v>1.68</v>
      </c>
      <c r="O1266">
        <v>0.12167335944434074</v>
      </c>
    </row>
    <row r="1267" spans="1:15" x14ac:dyDescent="0.2">
      <c r="A1267" s="155">
        <v>0.64</v>
      </c>
      <c r="B1267" s="61">
        <v>2.1970299999999998</v>
      </c>
      <c r="C1267" s="144">
        <f>((A1267-B1267)^2)/B1267</f>
        <v>1.1034635034114233</v>
      </c>
      <c r="D1267" s="159">
        <v>1.68</v>
      </c>
      <c r="E1267" s="160">
        <v>2.1970299999999998</v>
      </c>
      <c r="F1267" s="161">
        <f>((D1267-E1267)^2)/E1267</f>
        <v>0.12167335944434074</v>
      </c>
      <c r="H1267" s="61">
        <v>1.68</v>
      </c>
      <c r="N1267" s="61">
        <v>1.68</v>
      </c>
      <c r="O1267">
        <v>0.12167335944434074</v>
      </c>
    </row>
    <row r="1268" spans="1:15" x14ac:dyDescent="0.2">
      <c r="A1268" s="155">
        <v>7.0600000000000005</v>
      </c>
      <c r="B1268" s="61">
        <v>2.1970299999999998</v>
      </c>
      <c r="C1268" s="144">
        <f>((A1268-B1268)^2)/B1268</f>
        <v>10.763839010345789</v>
      </c>
      <c r="D1268" s="159">
        <v>1.68</v>
      </c>
      <c r="E1268" s="160">
        <v>2.1970299999999998</v>
      </c>
      <c r="F1268" s="161">
        <f>((D1268-E1268)^2)/E1268</f>
        <v>0.12167335944434074</v>
      </c>
      <c r="H1268" s="61">
        <v>1.68</v>
      </c>
      <c r="N1268" s="61">
        <v>1.68</v>
      </c>
      <c r="O1268">
        <v>0.12167335944434074</v>
      </c>
    </row>
    <row r="1269" spans="1:15" x14ac:dyDescent="0.2">
      <c r="A1269" s="155">
        <v>5.2</v>
      </c>
      <c r="B1269" s="61">
        <v>2.1970299999999998</v>
      </c>
      <c r="C1269" s="144">
        <f>((A1269-B1269)^2)/B1269</f>
        <v>4.1045542486447628</v>
      </c>
      <c r="D1269" s="159">
        <v>1.7</v>
      </c>
      <c r="E1269" s="160">
        <v>2.1970299999999998</v>
      </c>
      <c r="F1269" s="161">
        <f>((D1269-E1269)^2)/E1269</f>
        <v>0.11244217006595263</v>
      </c>
      <c r="H1269" s="61">
        <v>1.7</v>
      </c>
      <c r="N1269" s="61">
        <v>1.7</v>
      </c>
      <c r="O1269">
        <v>0.11244217006595263</v>
      </c>
    </row>
    <row r="1270" spans="1:15" x14ac:dyDescent="0.2">
      <c r="A1270" s="155">
        <v>7</v>
      </c>
      <c r="B1270" s="61">
        <v>2.1970299999999998</v>
      </c>
      <c r="C1270" s="144">
        <f>((A1270-B1270)^2)/B1270</f>
        <v>10.499866101464251</v>
      </c>
      <c r="D1270" s="159">
        <v>1.7</v>
      </c>
      <c r="E1270" s="160">
        <v>2.1970299999999998</v>
      </c>
      <c r="F1270" s="161">
        <f>((D1270-E1270)^2)/E1270</f>
        <v>0.11244217006595263</v>
      </c>
      <c r="H1270" s="61">
        <v>1.7</v>
      </c>
      <c r="N1270" s="61">
        <v>1.7</v>
      </c>
      <c r="O1270">
        <v>0.11244217006595263</v>
      </c>
    </row>
    <row r="1271" spans="1:15" x14ac:dyDescent="0.2">
      <c r="A1271" s="155">
        <v>2.2000000000000002</v>
      </c>
      <c r="B1271" s="61">
        <v>2.1970299999999998</v>
      </c>
      <c r="C1271" s="144">
        <f>((A1271-B1271)^2)/B1271</f>
        <v>4.0149201421929362E-6</v>
      </c>
      <c r="D1271" s="159">
        <v>1.7</v>
      </c>
      <c r="E1271" s="160">
        <v>2.1970299999999998</v>
      </c>
      <c r="F1271" s="161">
        <f>((D1271-E1271)^2)/E1271</f>
        <v>0.11244217006595263</v>
      </c>
      <c r="H1271" s="61">
        <v>1.7</v>
      </c>
      <c r="N1271" s="61">
        <v>1.7</v>
      </c>
      <c r="O1271">
        <v>0.11244217006595263</v>
      </c>
    </row>
    <row r="1272" spans="1:15" x14ac:dyDescent="0.2">
      <c r="A1272" s="155">
        <v>1.7</v>
      </c>
      <c r="B1272" s="61">
        <v>2.1970299999999998</v>
      </c>
      <c r="C1272" s="144">
        <f>((A1272-B1272)^2)/B1272</f>
        <v>0.11244217006595263</v>
      </c>
      <c r="D1272" s="159">
        <v>1.7</v>
      </c>
      <c r="E1272" s="160">
        <v>2.1970299999999998</v>
      </c>
      <c r="F1272" s="161">
        <f>((D1272-E1272)^2)/E1272</f>
        <v>0.11244217006595263</v>
      </c>
      <c r="H1272" s="61">
        <v>1.7</v>
      </c>
      <c r="N1272" s="61">
        <v>1.7</v>
      </c>
      <c r="O1272">
        <v>0.11244217006595263</v>
      </c>
    </row>
    <row r="1273" spans="1:15" x14ac:dyDescent="0.2">
      <c r="A1273" s="155">
        <v>2.02</v>
      </c>
      <c r="B1273" s="61">
        <v>2.1970299999999998</v>
      </c>
      <c r="C1273" s="144">
        <f>((A1273-B1273)^2)/B1273</f>
        <v>1.4264539355402488E-2</v>
      </c>
      <c r="D1273" s="159">
        <v>1.7</v>
      </c>
      <c r="E1273" s="160">
        <v>2.1970299999999998</v>
      </c>
      <c r="F1273" s="161">
        <f>((D1273-E1273)^2)/E1273</f>
        <v>0.11244217006595263</v>
      </c>
      <c r="H1273" s="61">
        <v>1.7</v>
      </c>
      <c r="N1273" s="61">
        <v>1.7</v>
      </c>
      <c r="O1273">
        <v>0.11244217006595263</v>
      </c>
    </row>
    <row r="1274" spans="1:15" x14ac:dyDescent="0.2">
      <c r="A1274" s="155">
        <v>1.96</v>
      </c>
      <c r="B1274" s="61">
        <v>2.1970299999999998</v>
      </c>
      <c r="C1274" s="144">
        <f>((A1274-B1274)^2)/B1274</f>
        <v>2.5572350354797126E-2</v>
      </c>
      <c r="D1274" s="159">
        <v>1.7</v>
      </c>
      <c r="E1274" s="160">
        <v>2.1970299999999998</v>
      </c>
      <c r="F1274" s="161">
        <f>((D1274-E1274)^2)/E1274</f>
        <v>0.11244217006595263</v>
      </c>
      <c r="H1274" s="61">
        <v>1.7</v>
      </c>
      <c r="N1274" s="61">
        <v>1.7</v>
      </c>
      <c r="O1274">
        <v>0.11244217006595263</v>
      </c>
    </row>
    <row r="1275" spans="1:15" x14ac:dyDescent="0.2">
      <c r="A1275" s="155">
        <v>10.94</v>
      </c>
      <c r="B1275" s="61">
        <v>2.1970299999999998</v>
      </c>
      <c r="C1275" s="144">
        <f>((A1275-B1275)^2)/B1275</f>
        <v>34.792207853738915</v>
      </c>
      <c r="D1275" s="159">
        <v>1.72</v>
      </c>
      <c r="E1275" s="160">
        <v>2.1970299999999998</v>
      </c>
      <c r="F1275" s="161">
        <f>((D1275-E1275)^2)/E1275</f>
        <v>0.10357510862391495</v>
      </c>
      <c r="H1275" s="61">
        <v>1.72</v>
      </c>
      <c r="N1275" s="61">
        <v>1.72</v>
      </c>
      <c r="O1275">
        <v>0.10357510862391495</v>
      </c>
    </row>
    <row r="1276" spans="1:15" x14ac:dyDescent="0.2">
      <c r="A1276" s="155">
        <v>3.7</v>
      </c>
      <c r="B1276" s="61">
        <v>2.1970299999999998</v>
      </c>
      <c r="C1276" s="144">
        <f>((A1276-B1276)^2)/B1276</f>
        <v>1.0281693107968493</v>
      </c>
      <c r="D1276" s="159">
        <v>1.72</v>
      </c>
      <c r="E1276" s="160">
        <v>2.1970299999999998</v>
      </c>
      <c r="F1276" s="161">
        <f>((D1276-E1276)^2)/E1276</f>
        <v>0.10357510862391495</v>
      </c>
      <c r="H1276" s="61">
        <v>1.72</v>
      </c>
      <c r="N1276" s="61">
        <v>1.72</v>
      </c>
      <c r="O1276">
        <v>0.10357510862391495</v>
      </c>
    </row>
    <row r="1277" spans="1:15" x14ac:dyDescent="0.2">
      <c r="A1277" s="155">
        <v>5.76</v>
      </c>
      <c r="B1277" s="61">
        <v>2.1970299999999998</v>
      </c>
      <c r="C1277" s="144">
        <f>((A1277-B1277)^2)/B1277</f>
        <v>5.7781437763253125</v>
      </c>
      <c r="D1277" s="159">
        <v>1.72</v>
      </c>
      <c r="E1277" s="160">
        <v>2.1970299999999998</v>
      </c>
      <c r="F1277" s="161">
        <f>((D1277-E1277)^2)/E1277</f>
        <v>0.10357510862391495</v>
      </c>
      <c r="H1277" s="61">
        <v>1.72</v>
      </c>
      <c r="N1277" s="61">
        <v>1.72</v>
      </c>
      <c r="O1277">
        <v>0.10357510862391495</v>
      </c>
    </row>
    <row r="1278" spans="1:15" x14ac:dyDescent="0.2">
      <c r="A1278" s="155">
        <v>2.62</v>
      </c>
      <c r="B1278" s="61">
        <v>2.1970299999999998</v>
      </c>
      <c r="C1278" s="144">
        <f>((A1278-B1278)^2)/B1278</f>
        <v>8.1429757854922444E-2</v>
      </c>
      <c r="D1278" s="159">
        <v>1.72</v>
      </c>
      <c r="E1278" s="160">
        <v>2.1970299999999998</v>
      </c>
      <c r="F1278" s="161">
        <f>((D1278-E1278)^2)/E1278</f>
        <v>0.10357510862391495</v>
      </c>
      <c r="H1278" s="61">
        <v>1.72</v>
      </c>
      <c r="N1278" s="61">
        <v>1.72</v>
      </c>
      <c r="O1278">
        <v>0.10357510862391495</v>
      </c>
    </row>
    <row r="1279" spans="1:15" x14ac:dyDescent="0.2">
      <c r="A1279" s="155">
        <v>0.18</v>
      </c>
      <c r="B1279" s="61">
        <v>2.1970299999999998</v>
      </c>
      <c r="C1279" s="144">
        <f>((A1279-B1279)^2)/B1279</f>
        <v>1.8517771814221919</v>
      </c>
      <c r="D1279" s="159">
        <v>1.72</v>
      </c>
      <c r="E1279" s="160">
        <v>2.1970299999999998</v>
      </c>
      <c r="F1279" s="161">
        <f>((D1279-E1279)^2)/E1279</f>
        <v>0.10357510862391495</v>
      </c>
      <c r="H1279" s="61">
        <v>1.72</v>
      </c>
      <c r="N1279" s="61">
        <v>1.72</v>
      </c>
      <c r="O1279">
        <v>0.10357510862391495</v>
      </c>
    </row>
    <row r="1280" spans="1:15" x14ac:dyDescent="0.2">
      <c r="A1280" s="155">
        <v>0.4</v>
      </c>
      <c r="B1280" s="61">
        <v>2.1970299999999998</v>
      </c>
      <c r="C1280" s="144">
        <f>((A1280-B1280)^2)/B1280</f>
        <v>1.4698555872700874</v>
      </c>
      <c r="D1280" s="159">
        <v>1.72</v>
      </c>
      <c r="E1280" s="160">
        <v>2.1970299999999998</v>
      </c>
      <c r="F1280" s="161">
        <f>((D1280-E1280)^2)/E1280</f>
        <v>0.10357510862391495</v>
      </c>
      <c r="H1280" s="61">
        <v>1.72</v>
      </c>
      <c r="N1280" s="61">
        <v>1.72</v>
      </c>
      <c r="O1280">
        <v>0.10357510862391495</v>
      </c>
    </row>
    <row r="1281" spans="1:15" x14ac:dyDescent="0.2">
      <c r="A1281" s="155">
        <v>0.24</v>
      </c>
      <c r="B1281" s="61">
        <v>2.1970299999999998</v>
      </c>
      <c r="C1281" s="144">
        <f>((A1281-B1281)^2)/B1281</f>
        <v>1.7432472114172313</v>
      </c>
      <c r="D1281" s="159">
        <v>1.72</v>
      </c>
      <c r="E1281" s="160">
        <v>2.1970299999999998</v>
      </c>
      <c r="F1281" s="161">
        <f>((D1281-E1281)^2)/E1281</f>
        <v>0.10357510862391495</v>
      </c>
      <c r="H1281" s="61">
        <v>1.72</v>
      </c>
      <c r="N1281" s="61">
        <v>1.72</v>
      </c>
      <c r="O1281">
        <v>0.10357510862391495</v>
      </c>
    </row>
    <row r="1282" spans="1:15" x14ac:dyDescent="0.2">
      <c r="A1282" s="155">
        <v>13.32</v>
      </c>
      <c r="B1282" s="61">
        <v>2.1970299999999998</v>
      </c>
      <c r="C1282" s="144">
        <f>((A1282-B1282)^2)/B1282</f>
        <v>56.312595467927167</v>
      </c>
      <c r="D1282" s="159">
        <v>1.72</v>
      </c>
      <c r="E1282" s="160">
        <v>2.1970299999999998</v>
      </c>
      <c r="F1282" s="161">
        <f>((D1282-E1282)^2)/E1282</f>
        <v>0.10357510862391495</v>
      </c>
      <c r="H1282" s="61">
        <v>1.72</v>
      </c>
      <c r="N1282" s="61">
        <v>1.72</v>
      </c>
      <c r="O1282">
        <v>0.10357510862391495</v>
      </c>
    </row>
    <row r="1283" spans="1:15" x14ac:dyDescent="0.2">
      <c r="A1283" s="155">
        <v>4.12</v>
      </c>
      <c r="B1283" s="61">
        <v>2.1970299999999998</v>
      </c>
      <c r="C1283" s="144">
        <f>((A1283-B1283)^2)/B1283</f>
        <v>1.6830965534835671</v>
      </c>
      <c r="D1283" s="159">
        <v>1.72</v>
      </c>
      <c r="E1283" s="160">
        <v>2.1970299999999998</v>
      </c>
      <c r="F1283" s="161">
        <f>((D1283-E1283)^2)/E1283</f>
        <v>0.10357510862391495</v>
      </c>
      <c r="H1283" s="61">
        <v>1.72</v>
      </c>
      <c r="N1283" s="61">
        <v>1.72</v>
      </c>
      <c r="O1283">
        <v>0.10357510862391495</v>
      </c>
    </row>
    <row r="1284" spans="1:15" x14ac:dyDescent="0.2">
      <c r="A1284" s="155">
        <v>0.46</v>
      </c>
      <c r="B1284" s="61">
        <v>2.1970299999999998</v>
      </c>
      <c r="C1284" s="144">
        <f>((A1284-B1284)^2)/B1284</f>
        <v>1.3733418391646903</v>
      </c>
      <c r="D1284" s="159">
        <v>1.72</v>
      </c>
      <c r="E1284" s="160">
        <v>2.1970299999999998</v>
      </c>
      <c r="F1284" s="161">
        <f>((D1284-E1284)^2)/E1284</f>
        <v>0.10357510862391495</v>
      </c>
      <c r="H1284" s="61">
        <v>1.72</v>
      </c>
      <c r="N1284" s="61">
        <v>1.72</v>
      </c>
      <c r="O1284">
        <v>0.10357510862391495</v>
      </c>
    </row>
    <row r="1285" spans="1:15" x14ac:dyDescent="0.2">
      <c r="A1285" s="155">
        <v>0.34</v>
      </c>
      <c r="B1285" s="61">
        <v>2.1970299999999998</v>
      </c>
      <c r="C1285" s="144">
        <f>((A1285-B1285)^2)/B1285</f>
        <v>1.5696464868026379</v>
      </c>
      <c r="D1285" s="159">
        <v>1.72</v>
      </c>
      <c r="E1285" s="160">
        <v>2.1970299999999998</v>
      </c>
      <c r="F1285" s="161">
        <f>((D1285-E1285)^2)/E1285</f>
        <v>0.10357510862391495</v>
      </c>
      <c r="H1285" s="61">
        <v>1.72</v>
      </c>
      <c r="N1285" s="61">
        <v>1.72</v>
      </c>
      <c r="O1285">
        <v>0.10357510862391495</v>
      </c>
    </row>
    <row r="1286" spans="1:15" x14ac:dyDescent="0.2">
      <c r="A1286" s="155">
        <v>1.24</v>
      </c>
      <c r="B1286" s="61">
        <v>2.1970299999999998</v>
      </c>
      <c r="C1286" s="144">
        <f>((A1286-B1286)^2)/B1286</f>
        <v>0.41688389366553924</v>
      </c>
      <c r="D1286" s="159">
        <v>1.72</v>
      </c>
      <c r="E1286" s="160">
        <v>2.1970299999999998</v>
      </c>
      <c r="F1286" s="161">
        <f>((D1286-E1286)^2)/E1286</f>
        <v>0.10357510862391495</v>
      </c>
      <c r="H1286" s="61">
        <v>1.72</v>
      </c>
      <c r="N1286" s="61">
        <v>1.72</v>
      </c>
      <c r="O1286">
        <v>0.10357510862391495</v>
      </c>
    </row>
    <row r="1287" spans="1:15" x14ac:dyDescent="0.2">
      <c r="A1287" s="155">
        <v>0.4</v>
      </c>
      <c r="B1287" s="61">
        <v>2.1970299999999998</v>
      </c>
      <c r="C1287" s="144">
        <f>((A1287-B1287)^2)/B1287</f>
        <v>1.4698555872700874</v>
      </c>
      <c r="D1287" s="159">
        <v>1.72</v>
      </c>
      <c r="E1287" s="160">
        <v>2.1970299999999998</v>
      </c>
      <c r="F1287" s="161">
        <f>((D1287-E1287)^2)/E1287</f>
        <v>0.10357510862391495</v>
      </c>
      <c r="H1287" s="61">
        <v>1.72</v>
      </c>
      <c r="N1287" s="61">
        <v>1.72</v>
      </c>
      <c r="O1287">
        <v>0.10357510862391495</v>
      </c>
    </row>
    <row r="1288" spans="1:15" x14ac:dyDescent="0.2">
      <c r="A1288" s="155">
        <v>2.56</v>
      </c>
      <c r="B1288" s="61">
        <v>2.1970299999999998</v>
      </c>
      <c r="C1288" s="144">
        <f>((A1288-B1288)^2)/B1288</f>
        <v>5.9966054582777747E-2</v>
      </c>
      <c r="D1288" s="159">
        <v>1.72</v>
      </c>
      <c r="E1288" s="160">
        <v>2.1970299999999998</v>
      </c>
      <c r="F1288" s="161">
        <f>((D1288-E1288)^2)/E1288</f>
        <v>0.10357510862391495</v>
      </c>
      <c r="H1288" s="61">
        <v>1.72</v>
      </c>
      <c r="N1288" s="61">
        <v>1.72</v>
      </c>
      <c r="O1288">
        <v>0.10357510862391495</v>
      </c>
    </row>
    <row r="1289" spans="1:15" x14ac:dyDescent="0.2">
      <c r="A1289" s="155">
        <v>6.54</v>
      </c>
      <c r="B1289" s="61">
        <v>2.1970299999999998</v>
      </c>
      <c r="C1289" s="144">
        <f>((A1289-B1289)^2)/B1289</f>
        <v>8.5849480530079259</v>
      </c>
      <c r="D1289" s="159">
        <v>1.72</v>
      </c>
      <c r="E1289" s="160">
        <v>2.1970299999999998</v>
      </c>
      <c r="F1289" s="161">
        <f>((D1289-E1289)^2)/E1289</f>
        <v>0.10357510862391495</v>
      </c>
      <c r="H1289" s="61">
        <v>1.72</v>
      </c>
      <c r="N1289" s="61">
        <v>1.72</v>
      </c>
      <c r="O1289">
        <v>0.10357510862391495</v>
      </c>
    </row>
    <row r="1290" spans="1:15" x14ac:dyDescent="0.2">
      <c r="A1290" s="155">
        <v>4.16</v>
      </c>
      <c r="B1290" s="61">
        <v>2.1970299999999998</v>
      </c>
      <c r="C1290" s="144">
        <f>((A1290-B1290)^2)/B1290</f>
        <v>1.7538455191326479</v>
      </c>
      <c r="D1290" s="159">
        <v>1.74</v>
      </c>
      <c r="E1290" s="160">
        <v>2.1970299999999998</v>
      </c>
      <c r="F1290" s="161">
        <f>((D1290-E1290)^2)/E1290</f>
        <v>9.5072175118227714E-2</v>
      </c>
      <c r="H1290" s="61">
        <v>1.74</v>
      </c>
      <c r="N1290" s="61">
        <v>1.74</v>
      </c>
      <c r="O1290">
        <v>9.5072175118227714E-2</v>
      </c>
    </row>
    <row r="1291" spans="1:15" x14ac:dyDescent="0.2">
      <c r="A1291" s="155">
        <v>12.52</v>
      </c>
      <c r="B1291" s="61">
        <v>2.1970299999999998</v>
      </c>
      <c r="C1291" s="144">
        <f>((A1291-B1291)^2)/B1291</f>
        <v>48.503529592631878</v>
      </c>
      <c r="D1291" s="159">
        <v>1.74</v>
      </c>
      <c r="E1291" s="160">
        <v>2.1970299999999998</v>
      </c>
      <c r="F1291" s="161">
        <f>((D1291-E1291)^2)/E1291</f>
        <v>9.5072175118227714E-2</v>
      </c>
      <c r="H1291" s="61">
        <v>1.74</v>
      </c>
      <c r="N1291" s="61">
        <v>1.74</v>
      </c>
      <c r="O1291">
        <v>9.5072175118227714E-2</v>
      </c>
    </row>
    <row r="1292" spans="1:15" x14ac:dyDescent="0.2">
      <c r="A1292" s="155">
        <v>0.48</v>
      </c>
      <c r="B1292" s="61">
        <v>2.1970299999999998</v>
      </c>
      <c r="C1292" s="144">
        <f>((A1292-B1292)^2)/B1292</f>
        <v>1.3418988456689256</v>
      </c>
      <c r="D1292" s="159">
        <v>1.74</v>
      </c>
      <c r="E1292" s="160">
        <v>2.1970299999999998</v>
      </c>
      <c r="F1292" s="161">
        <f>((D1292-E1292)^2)/E1292</f>
        <v>9.5072175118227714E-2</v>
      </c>
      <c r="H1292" s="61">
        <v>1.74</v>
      </c>
      <c r="N1292" s="61">
        <v>1.74</v>
      </c>
      <c r="O1292">
        <v>9.5072175118227714E-2</v>
      </c>
    </row>
    <row r="1293" spans="1:15" x14ac:dyDescent="0.2">
      <c r="A1293" s="155">
        <v>18.96</v>
      </c>
      <c r="B1293" s="61">
        <v>2.1970299999999998</v>
      </c>
      <c r="C1293" s="144">
        <f>((A1293-B1293)^2)/B1293</f>
        <v>127.89864645494151</v>
      </c>
      <c r="D1293" s="159">
        <v>1.74</v>
      </c>
      <c r="E1293" s="160">
        <v>2.1970299999999998</v>
      </c>
      <c r="F1293" s="161">
        <f>((D1293-E1293)^2)/E1293</f>
        <v>9.5072175118227714E-2</v>
      </c>
      <c r="H1293" s="61">
        <v>1.74</v>
      </c>
      <c r="N1293" s="61">
        <v>1.74</v>
      </c>
      <c r="O1293">
        <v>9.5072175118227714E-2</v>
      </c>
    </row>
    <row r="1294" spans="1:15" x14ac:dyDescent="0.2">
      <c r="A1294" s="155">
        <v>2.7800000000000002</v>
      </c>
      <c r="B1294" s="61">
        <v>2.1970299999999998</v>
      </c>
      <c r="C1294" s="144">
        <f>((A1294-B1294)^2)/B1294</f>
        <v>0.15468792911339424</v>
      </c>
      <c r="D1294" s="159">
        <v>1.74</v>
      </c>
      <c r="E1294" s="160">
        <v>2.1970299999999998</v>
      </c>
      <c r="F1294" s="161">
        <f>((D1294-E1294)^2)/E1294</f>
        <v>9.5072175118227714E-2</v>
      </c>
      <c r="H1294" s="61">
        <v>1.74</v>
      </c>
      <c r="N1294" s="61">
        <v>1.74</v>
      </c>
      <c r="O1294">
        <v>9.5072175118227714E-2</v>
      </c>
    </row>
    <row r="1295" spans="1:15" x14ac:dyDescent="0.2">
      <c r="A1295" s="155">
        <v>0.66</v>
      </c>
      <c r="B1295" s="61">
        <v>2.1970299999999998</v>
      </c>
      <c r="C1295" s="144">
        <f>((A1295-B1295)^2)/B1295</f>
        <v>1.0752976613428125</v>
      </c>
      <c r="D1295" s="159">
        <v>1.74</v>
      </c>
      <c r="E1295" s="160">
        <v>2.1970299999999998</v>
      </c>
      <c r="F1295" s="161">
        <f>((D1295-E1295)^2)/E1295</f>
        <v>9.5072175118227714E-2</v>
      </c>
      <c r="H1295" s="61">
        <v>1.74</v>
      </c>
      <c r="N1295" s="61">
        <v>1.74</v>
      </c>
      <c r="O1295">
        <v>9.5072175118227714E-2</v>
      </c>
    </row>
    <row r="1296" spans="1:15" x14ac:dyDescent="0.2">
      <c r="A1296" s="155">
        <v>0.14000000000000001</v>
      </c>
      <c r="B1296" s="61">
        <v>2.1970299999999998</v>
      </c>
      <c r="C1296" s="144">
        <f>((A1296-B1296)^2)/B1296</f>
        <v>1.9259511344405853</v>
      </c>
      <c r="D1296" s="159">
        <v>1.76</v>
      </c>
      <c r="E1296" s="160">
        <v>2.1970299999999998</v>
      </c>
      <c r="F1296" s="161">
        <f>((D1296-E1296)^2)/E1296</f>
        <v>8.6933369548890929E-2</v>
      </c>
      <c r="H1296" s="61">
        <v>1.76</v>
      </c>
      <c r="N1296" s="61">
        <v>1.76</v>
      </c>
      <c r="O1296">
        <v>8.6933369548890929E-2</v>
      </c>
    </row>
    <row r="1297" spans="1:15" x14ac:dyDescent="0.2">
      <c r="A1297" s="155">
        <v>12.52</v>
      </c>
      <c r="B1297" s="61">
        <v>2.1970299999999998</v>
      </c>
      <c r="C1297" s="144">
        <f>((A1297-B1297)^2)/B1297</f>
        <v>48.503529592631878</v>
      </c>
      <c r="D1297" s="159">
        <v>1.76</v>
      </c>
      <c r="E1297" s="160">
        <v>2.1970299999999998</v>
      </c>
      <c r="F1297" s="161">
        <f>((D1297-E1297)^2)/E1297</f>
        <v>8.6933369548890929E-2</v>
      </c>
      <c r="H1297" s="61">
        <v>1.76</v>
      </c>
      <c r="N1297" s="61">
        <v>1.76</v>
      </c>
      <c r="O1297">
        <v>8.6933369548890929E-2</v>
      </c>
    </row>
    <row r="1298" spans="1:15" x14ac:dyDescent="0.2">
      <c r="A1298" s="155">
        <v>0.82000000000000006</v>
      </c>
      <c r="B1298" s="61">
        <v>2.1970299999999998</v>
      </c>
      <c r="C1298" s="144">
        <f>((A1298-B1298)^2)/B1298</f>
        <v>0.86307953050254183</v>
      </c>
      <c r="D1298" s="159">
        <v>1.76</v>
      </c>
      <c r="E1298" s="160">
        <v>2.1970299999999998</v>
      </c>
      <c r="F1298" s="161">
        <f>((D1298-E1298)^2)/E1298</f>
        <v>8.6933369548890929E-2</v>
      </c>
      <c r="H1298" s="61">
        <v>1.76</v>
      </c>
      <c r="N1298" s="61">
        <v>1.76</v>
      </c>
      <c r="O1298">
        <v>8.6933369548890929E-2</v>
      </c>
    </row>
    <row r="1299" spans="1:15" x14ac:dyDescent="0.2">
      <c r="A1299" s="155">
        <v>0.98</v>
      </c>
      <c r="B1299" s="61">
        <v>2.1970299999999998</v>
      </c>
      <c r="C1299" s="144">
        <f>((A1299-B1299)^2)/B1299</f>
        <v>0.67416558758869916</v>
      </c>
      <c r="D1299" s="159">
        <v>1.76</v>
      </c>
      <c r="E1299" s="160">
        <v>2.1970299999999998</v>
      </c>
      <c r="F1299" s="161">
        <f>((D1299-E1299)^2)/E1299</f>
        <v>8.6933369548890929E-2</v>
      </c>
      <c r="H1299" s="61">
        <v>1.76</v>
      </c>
      <c r="N1299" s="61">
        <v>1.76</v>
      </c>
      <c r="O1299">
        <v>8.6933369548890929E-2</v>
      </c>
    </row>
    <row r="1300" spans="1:15" x14ac:dyDescent="0.2">
      <c r="A1300" s="155">
        <v>0.92</v>
      </c>
      <c r="B1300" s="61">
        <v>2.1970299999999998</v>
      </c>
      <c r="C1300" s="144">
        <f>((A1300-B1300)^2)/B1300</f>
        <v>0.74227735665876193</v>
      </c>
      <c r="D1300" s="159">
        <v>1.76</v>
      </c>
      <c r="E1300" s="160">
        <v>2.1970299999999998</v>
      </c>
      <c r="F1300" s="161">
        <f>((D1300-E1300)^2)/E1300</f>
        <v>8.6933369548890929E-2</v>
      </c>
      <c r="H1300" s="61">
        <v>1.76</v>
      </c>
      <c r="N1300" s="61">
        <v>1.76</v>
      </c>
      <c r="O1300">
        <v>8.6933369548890929E-2</v>
      </c>
    </row>
    <row r="1301" spans="1:15" x14ac:dyDescent="0.2">
      <c r="A1301" s="155">
        <v>1.3800000000000001</v>
      </c>
      <c r="B1301" s="61">
        <v>2.1970299999999998</v>
      </c>
      <c r="C1301" s="144">
        <f>((A1301-B1301)^2)/B1301</f>
        <v>0.30383655248221442</v>
      </c>
      <c r="D1301" s="159">
        <v>1.76</v>
      </c>
      <c r="E1301" s="160">
        <v>2.1970299999999998</v>
      </c>
      <c r="F1301" s="161">
        <f>((D1301-E1301)^2)/E1301</f>
        <v>8.6933369548890929E-2</v>
      </c>
      <c r="H1301" s="61">
        <v>1.76</v>
      </c>
      <c r="N1301" s="61">
        <v>1.76</v>
      </c>
      <c r="O1301">
        <v>8.6933369548890929E-2</v>
      </c>
    </row>
    <row r="1302" spans="1:15" x14ac:dyDescent="0.2">
      <c r="A1302" s="155">
        <v>1.74</v>
      </c>
      <c r="B1302" s="61">
        <v>2.1970299999999998</v>
      </c>
      <c r="C1302" s="144">
        <f>((A1302-B1302)^2)/B1302</f>
        <v>9.5072175118227714E-2</v>
      </c>
      <c r="D1302" s="159">
        <v>1.76</v>
      </c>
      <c r="E1302" s="160">
        <v>2.1970299999999998</v>
      </c>
      <c r="F1302" s="161">
        <f>((D1302-E1302)^2)/E1302</f>
        <v>8.6933369548890929E-2</v>
      </c>
      <c r="H1302" s="61">
        <v>1.76</v>
      </c>
      <c r="N1302" s="61">
        <v>1.76</v>
      </c>
      <c r="O1302">
        <v>8.6933369548890929E-2</v>
      </c>
    </row>
    <row r="1303" spans="1:15" x14ac:dyDescent="0.2">
      <c r="A1303" s="155">
        <v>0.44</v>
      </c>
      <c r="B1303" s="61">
        <v>2.1970299999999998</v>
      </c>
      <c r="C1303" s="144">
        <f>((A1303-B1303)^2)/B1303</f>
        <v>1.4051489605968057</v>
      </c>
      <c r="D1303" s="159">
        <v>1.76</v>
      </c>
      <c r="E1303" s="160">
        <v>2.1970299999999998</v>
      </c>
      <c r="F1303" s="161">
        <f>((D1303-E1303)^2)/E1303</f>
        <v>8.6933369548890929E-2</v>
      </c>
      <c r="H1303" s="61">
        <v>1.76</v>
      </c>
      <c r="N1303" s="61">
        <v>1.76</v>
      </c>
      <c r="O1303">
        <v>8.6933369548890929E-2</v>
      </c>
    </row>
    <row r="1304" spans="1:15" x14ac:dyDescent="0.2">
      <c r="A1304" s="155">
        <v>0.14000000000000001</v>
      </c>
      <c r="B1304" s="61">
        <v>2.1970299999999998</v>
      </c>
      <c r="C1304" s="144">
        <f>((A1304-B1304)^2)/B1304</f>
        <v>1.9259511344405853</v>
      </c>
      <c r="D1304" s="159">
        <v>1.76</v>
      </c>
      <c r="E1304" s="160">
        <v>2.1970299999999998</v>
      </c>
      <c r="F1304" s="161">
        <f>((D1304-E1304)^2)/E1304</f>
        <v>8.6933369548890929E-2</v>
      </c>
      <c r="H1304" s="61">
        <v>1.76</v>
      </c>
      <c r="N1304" s="61">
        <v>1.76</v>
      </c>
      <c r="O1304">
        <v>8.6933369548890929E-2</v>
      </c>
    </row>
    <row r="1305" spans="1:15" x14ac:dyDescent="0.2">
      <c r="A1305" s="155">
        <v>2.1</v>
      </c>
      <c r="B1305" s="61">
        <v>2.1970299999999998</v>
      </c>
      <c r="C1305" s="144">
        <f>((A1305-B1305)^2)/B1305</f>
        <v>4.2852491317824284E-3</v>
      </c>
      <c r="D1305" s="159">
        <v>1.76</v>
      </c>
      <c r="E1305" s="160">
        <v>2.1970299999999998</v>
      </c>
      <c r="F1305" s="161">
        <f>((D1305-E1305)^2)/E1305</f>
        <v>8.6933369548890929E-2</v>
      </c>
      <c r="H1305" s="61">
        <v>1.76</v>
      </c>
      <c r="N1305" s="61">
        <v>1.76</v>
      </c>
      <c r="O1305">
        <v>8.6933369548890929E-2</v>
      </c>
    </row>
    <row r="1306" spans="1:15" x14ac:dyDescent="0.2">
      <c r="A1306" s="155">
        <v>5.78</v>
      </c>
      <c r="B1306" s="61">
        <v>2.1970299999999998</v>
      </c>
      <c r="C1306" s="144">
        <f>((A1306-B1306)^2)/B1306</f>
        <v>5.8431946859624153</v>
      </c>
      <c r="D1306" s="159">
        <v>1.76</v>
      </c>
      <c r="E1306" s="160">
        <v>2.1970299999999998</v>
      </c>
      <c r="F1306" s="161">
        <f>((D1306-E1306)^2)/E1306</f>
        <v>8.6933369548890929E-2</v>
      </c>
      <c r="H1306" s="61">
        <v>1.76</v>
      </c>
      <c r="N1306" s="61">
        <v>1.76</v>
      </c>
      <c r="O1306">
        <v>8.6933369548890929E-2</v>
      </c>
    </row>
    <row r="1307" spans="1:15" x14ac:dyDescent="0.2">
      <c r="A1307" s="155">
        <v>7</v>
      </c>
      <c r="B1307" s="61">
        <v>2.1970299999999998</v>
      </c>
      <c r="C1307" s="144">
        <f>((A1307-B1307)^2)/B1307</f>
        <v>10.499866101464251</v>
      </c>
      <c r="D1307" s="159">
        <v>1.76</v>
      </c>
      <c r="E1307" s="160">
        <v>2.1970299999999998</v>
      </c>
      <c r="F1307" s="161">
        <f>((D1307-E1307)^2)/E1307</f>
        <v>8.6933369548890929E-2</v>
      </c>
      <c r="H1307" s="61">
        <v>1.76</v>
      </c>
      <c r="N1307" s="61">
        <v>1.76</v>
      </c>
      <c r="O1307">
        <v>8.6933369548890929E-2</v>
      </c>
    </row>
    <row r="1308" spans="1:15" x14ac:dyDescent="0.2">
      <c r="A1308" s="155">
        <v>11.36</v>
      </c>
      <c r="B1308" s="61">
        <v>2.1970299999999998</v>
      </c>
      <c r="C1308" s="144">
        <f>((A1308-B1308)^2)/B1308</f>
        <v>38.215235668561647</v>
      </c>
      <c r="D1308" s="159">
        <v>1.78</v>
      </c>
      <c r="E1308" s="160">
        <v>2.1970299999999998</v>
      </c>
      <c r="F1308" s="161">
        <f>((D1308-E1308)^2)/E1308</f>
        <v>7.9158691915904578E-2</v>
      </c>
      <c r="H1308" s="61">
        <v>1.78</v>
      </c>
      <c r="N1308" s="61">
        <v>1.78</v>
      </c>
      <c r="O1308">
        <v>7.9158691915904578E-2</v>
      </c>
    </row>
    <row r="1309" spans="1:15" x14ac:dyDescent="0.2">
      <c r="A1309" s="155">
        <v>17.740000000000002</v>
      </c>
      <c r="B1309" s="61">
        <v>2.1970299999999998</v>
      </c>
      <c r="C1309" s="144">
        <f>((A1309-B1309)^2)/B1309</f>
        <v>109.95931617724841</v>
      </c>
      <c r="D1309" s="159">
        <v>1.78</v>
      </c>
      <c r="E1309" s="160">
        <v>2.1970299999999998</v>
      </c>
      <c r="F1309" s="161">
        <f>((D1309-E1309)^2)/E1309</f>
        <v>7.9158691915904578E-2</v>
      </c>
      <c r="H1309" s="61">
        <v>1.78</v>
      </c>
      <c r="N1309" s="61">
        <v>1.78</v>
      </c>
      <c r="O1309">
        <v>7.9158691915904578E-2</v>
      </c>
    </row>
    <row r="1310" spans="1:15" x14ac:dyDescent="0.2">
      <c r="A1310" s="155">
        <v>2.04</v>
      </c>
      <c r="B1310" s="61">
        <v>2.1970299999999998</v>
      </c>
      <c r="C1310" s="144">
        <f>((A1310-B1310)^2)/B1310</f>
        <v>1.1223524894971819E-2</v>
      </c>
      <c r="D1310" s="159">
        <v>1.78</v>
      </c>
      <c r="E1310" s="160">
        <v>2.1970299999999998</v>
      </c>
      <c r="F1310" s="161">
        <f>((D1310-E1310)^2)/E1310</f>
        <v>7.9158691915904578E-2</v>
      </c>
      <c r="H1310" s="61">
        <v>1.78</v>
      </c>
      <c r="N1310" s="61">
        <v>1.78</v>
      </c>
      <c r="O1310">
        <v>7.9158691915904578E-2</v>
      </c>
    </row>
    <row r="1311" spans="1:15" x14ac:dyDescent="0.2">
      <c r="A1311" s="155">
        <v>0.5</v>
      </c>
      <c r="B1311" s="61">
        <v>2.1970299999999998</v>
      </c>
      <c r="C1311" s="144">
        <f>((A1311-B1311)^2)/B1311</f>
        <v>1.3108199801095113</v>
      </c>
      <c r="D1311" s="159">
        <v>1.78</v>
      </c>
      <c r="E1311" s="160">
        <v>2.1970299999999998</v>
      </c>
      <c r="F1311" s="161">
        <f>((D1311-E1311)^2)/E1311</f>
        <v>7.9158691915904578E-2</v>
      </c>
      <c r="H1311" s="61">
        <v>1.78</v>
      </c>
      <c r="N1311" s="61">
        <v>1.78</v>
      </c>
      <c r="O1311">
        <v>7.9158691915904578E-2</v>
      </c>
    </row>
    <row r="1312" spans="1:15" x14ac:dyDescent="0.2">
      <c r="A1312" s="155">
        <v>4.22</v>
      </c>
      <c r="B1312" s="61">
        <v>2.1970299999999998</v>
      </c>
      <c r="C1312" s="144">
        <f>((A1312-B1312)^2)/B1312</f>
        <v>1.8626999271288966</v>
      </c>
      <c r="D1312" s="159">
        <v>1.78</v>
      </c>
      <c r="E1312" s="160">
        <v>2.1970299999999998</v>
      </c>
      <c r="F1312" s="161">
        <f>((D1312-E1312)^2)/E1312</f>
        <v>7.9158691915904578E-2</v>
      </c>
      <c r="H1312" s="61">
        <v>1.78</v>
      </c>
      <c r="N1312" s="61">
        <v>1.78</v>
      </c>
      <c r="O1312">
        <v>7.9158691915904578E-2</v>
      </c>
    </row>
    <row r="1313" spans="1:15" x14ac:dyDescent="0.2">
      <c r="A1313" s="155">
        <v>3</v>
      </c>
      <c r="B1313" s="61">
        <v>2.1970299999999998</v>
      </c>
      <c r="C1313" s="144">
        <f>((A1313-B1313)^2)/B1313</f>
        <v>0.29346928394241334</v>
      </c>
      <c r="D1313" s="159">
        <v>1.78</v>
      </c>
      <c r="E1313" s="160">
        <v>2.1970299999999998</v>
      </c>
      <c r="F1313" s="161">
        <f>((D1313-E1313)^2)/E1313</f>
        <v>7.9158691915904578E-2</v>
      </c>
      <c r="H1313" s="61">
        <v>1.78</v>
      </c>
      <c r="N1313" s="61">
        <v>1.78</v>
      </c>
      <c r="O1313">
        <v>7.9158691915904578E-2</v>
      </c>
    </row>
    <row r="1314" spans="1:15" x14ac:dyDescent="0.2">
      <c r="A1314" s="155">
        <v>0.57999999999999996</v>
      </c>
      <c r="B1314" s="61">
        <v>2.1970299999999998</v>
      </c>
      <c r="C1314" s="144">
        <f>((A1314-B1314)^2)/B1314</f>
        <v>1.1901457972353584</v>
      </c>
      <c r="D1314" s="159">
        <v>1.78</v>
      </c>
      <c r="E1314" s="160">
        <v>2.1970299999999998</v>
      </c>
      <c r="F1314" s="161">
        <f>((D1314-E1314)^2)/E1314</f>
        <v>7.9158691915904578E-2</v>
      </c>
      <c r="H1314" s="61">
        <v>1.78</v>
      </c>
      <c r="N1314" s="61">
        <v>1.78</v>
      </c>
      <c r="O1314">
        <v>7.9158691915904578E-2</v>
      </c>
    </row>
    <row r="1315" spans="1:15" x14ac:dyDescent="0.2">
      <c r="A1315" s="155">
        <v>2.6</v>
      </c>
      <c r="B1315" s="61">
        <v>2.1970299999999998</v>
      </c>
      <c r="C1315" s="144">
        <f>((A1315-B1315)^2)/B1315</f>
        <v>7.3911062161190449E-2</v>
      </c>
      <c r="D1315" s="159">
        <v>1.78</v>
      </c>
      <c r="E1315" s="160">
        <v>2.1970299999999998</v>
      </c>
      <c r="F1315" s="161">
        <f>((D1315-E1315)^2)/E1315</f>
        <v>7.9158691915904578E-2</v>
      </c>
      <c r="H1315" s="61">
        <v>1.78</v>
      </c>
      <c r="N1315" s="61">
        <v>1.78</v>
      </c>
      <c r="O1315">
        <v>7.9158691915904578E-2</v>
      </c>
    </row>
    <row r="1316" spans="1:15" x14ac:dyDescent="0.2">
      <c r="A1316" s="155">
        <v>1.44</v>
      </c>
      <c r="B1316" s="61">
        <v>2.1970299999999998</v>
      </c>
      <c r="C1316" s="144">
        <f>((A1316-B1316)^2)/B1316</f>
        <v>0.26084961102033194</v>
      </c>
      <c r="D1316" s="159">
        <v>1.78</v>
      </c>
      <c r="E1316" s="160">
        <v>2.1970299999999998</v>
      </c>
      <c r="F1316" s="161">
        <f>((D1316-E1316)^2)/E1316</f>
        <v>7.9158691915904578E-2</v>
      </c>
      <c r="H1316" s="61">
        <v>1.78</v>
      </c>
      <c r="N1316" s="61">
        <v>1.78</v>
      </c>
      <c r="O1316">
        <v>7.9158691915904578E-2</v>
      </c>
    </row>
    <row r="1317" spans="1:15" x14ac:dyDescent="0.2">
      <c r="A1317" s="155">
        <v>1.68</v>
      </c>
      <c r="B1317" s="61">
        <v>2.1970299999999998</v>
      </c>
      <c r="C1317" s="144">
        <f>((A1317-B1317)^2)/B1317</f>
        <v>0.12167335944434074</v>
      </c>
      <c r="D1317" s="159">
        <v>1.78</v>
      </c>
      <c r="E1317" s="160">
        <v>2.1970299999999998</v>
      </c>
      <c r="F1317" s="161">
        <f>((D1317-E1317)^2)/E1317</f>
        <v>7.9158691915904578E-2</v>
      </c>
      <c r="H1317" s="61">
        <v>1.78</v>
      </c>
      <c r="N1317" s="61">
        <v>1.78</v>
      </c>
      <c r="O1317">
        <v>7.9158691915904578E-2</v>
      </c>
    </row>
    <row r="1318" spans="1:15" x14ac:dyDescent="0.2">
      <c r="A1318" s="155">
        <v>10.220000000000001</v>
      </c>
      <c r="B1318" s="61">
        <v>2.1970299999999998</v>
      </c>
      <c r="C1318" s="144">
        <f>((A1318-B1318)^2)/B1318</f>
        <v>29.297755433881203</v>
      </c>
      <c r="D1318" s="159">
        <v>1.78</v>
      </c>
      <c r="E1318" s="160">
        <v>2.1970299999999998</v>
      </c>
      <c r="F1318" s="161">
        <f>((D1318-E1318)^2)/E1318</f>
        <v>7.9158691915904578E-2</v>
      </c>
      <c r="H1318" s="61">
        <v>1.78</v>
      </c>
      <c r="N1318" s="61">
        <v>1.78</v>
      </c>
      <c r="O1318">
        <v>7.9158691915904578E-2</v>
      </c>
    </row>
    <row r="1319" spans="1:15" x14ac:dyDescent="0.2">
      <c r="A1319" s="155">
        <v>4.54</v>
      </c>
      <c r="B1319" s="61">
        <v>2.1970299999999998</v>
      </c>
      <c r="C1319" s="144">
        <f>((A1319-B1319)^2)/B1319</f>
        <v>2.4986042161008277</v>
      </c>
      <c r="D1319" s="159">
        <v>1.8</v>
      </c>
      <c r="E1319" s="160">
        <v>2.1970299999999998</v>
      </c>
      <c r="F1319" s="161">
        <f>((D1319-E1319)^2)/E1319</f>
        <v>7.1748142219268674E-2</v>
      </c>
      <c r="H1319" s="61">
        <v>1.8</v>
      </c>
      <c r="N1319" s="61">
        <v>1.8</v>
      </c>
      <c r="O1319">
        <v>7.1748142219268674E-2</v>
      </c>
    </row>
    <row r="1320" spans="1:15" x14ac:dyDescent="0.2">
      <c r="A1320" s="155">
        <v>0.08</v>
      </c>
      <c r="B1320" s="61">
        <v>2.1970299999999998</v>
      </c>
      <c r="C1320" s="144">
        <f>((A1320-B1320)^2)/B1320</f>
        <v>2.0399430234908031</v>
      </c>
      <c r="D1320" s="159">
        <v>1.8</v>
      </c>
      <c r="E1320" s="160">
        <v>2.1970299999999998</v>
      </c>
      <c r="F1320" s="161">
        <f>((D1320-E1320)^2)/E1320</f>
        <v>7.1748142219268674E-2</v>
      </c>
      <c r="H1320" s="61">
        <v>1.8</v>
      </c>
      <c r="N1320" s="61">
        <v>1.8</v>
      </c>
      <c r="O1320">
        <v>7.1748142219268674E-2</v>
      </c>
    </row>
    <row r="1321" spans="1:15" x14ac:dyDescent="0.2">
      <c r="A1321" s="155">
        <v>0.3</v>
      </c>
      <c r="B1321" s="61">
        <v>2.1970299999999998</v>
      </c>
      <c r="C1321" s="144">
        <f>((A1321-B1321)^2)/B1321</f>
        <v>1.6379943928394238</v>
      </c>
      <c r="D1321" s="159">
        <v>1.8</v>
      </c>
      <c r="E1321" s="160">
        <v>2.1970299999999998</v>
      </c>
      <c r="F1321" s="161">
        <f>((D1321-E1321)^2)/E1321</f>
        <v>7.1748142219268674E-2</v>
      </c>
      <c r="H1321" s="61">
        <v>1.8</v>
      </c>
      <c r="N1321" s="61">
        <v>1.8</v>
      </c>
      <c r="O1321">
        <v>7.1748142219268674E-2</v>
      </c>
    </row>
    <row r="1322" spans="1:15" x14ac:dyDescent="0.2">
      <c r="A1322" s="155">
        <v>0.98</v>
      </c>
      <c r="B1322" s="61">
        <v>2.1970299999999998</v>
      </c>
      <c r="C1322" s="144">
        <f>((A1322-B1322)^2)/B1322</f>
        <v>0.67416558758869916</v>
      </c>
      <c r="D1322" s="159">
        <v>1.8</v>
      </c>
      <c r="E1322" s="160">
        <v>2.1970299999999998</v>
      </c>
      <c r="F1322" s="161">
        <f>((D1322-E1322)^2)/E1322</f>
        <v>7.1748142219268674E-2</v>
      </c>
      <c r="H1322" s="61">
        <v>1.8</v>
      </c>
      <c r="N1322" s="61">
        <v>1.8</v>
      </c>
      <c r="O1322">
        <v>7.1748142219268674E-2</v>
      </c>
    </row>
    <row r="1323" spans="1:15" x14ac:dyDescent="0.2">
      <c r="A1323" s="155">
        <v>0.06</v>
      </c>
      <c r="B1323" s="61">
        <v>2.1970299999999998</v>
      </c>
      <c r="C1323" s="144">
        <f>((A1323-B1323)^2)/B1323</f>
        <v>2.0786685757135768</v>
      </c>
      <c r="D1323" s="159">
        <v>1.8</v>
      </c>
      <c r="E1323" s="160">
        <v>2.1970299999999998</v>
      </c>
      <c r="F1323" s="161">
        <f>((D1323-E1323)^2)/E1323</f>
        <v>7.1748142219268674E-2</v>
      </c>
      <c r="H1323" s="61">
        <v>1.8</v>
      </c>
      <c r="N1323" s="61">
        <v>1.8</v>
      </c>
      <c r="O1323">
        <v>7.1748142219268674E-2</v>
      </c>
    </row>
    <row r="1324" spans="1:15" x14ac:dyDescent="0.2">
      <c r="A1324" s="155">
        <v>4.96</v>
      </c>
      <c r="B1324" s="61">
        <v>2.1970299999999998</v>
      </c>
      <c r="C1324" s="144">
        <f>((A1324-B1324)^2)/B1324</f>
        <v>3.4746922986486308</v>
      </c>
      <c r="D1324" s="159">
        <v>1.82</v>
      </c>
      <c r="E1324" s="160">
        <v>2.1970299999999998</v>
      </c>
      <c r="F1324" s="161">
        <f>((D1324-E1324)^2)/E1324</f>
        <v>6.4701720458983175E-2</v>
      </c>
      <c r="H1324" s="61">
        <v>1.82</v>
      </c>
      <c r="N1324" s="61">
        <v>1.82</v>
      </c>
      <c r="O1324">
        <v>6.4701720458983175E-2</v>
      </c>
    </row>
    <row r="1325" spans="1:15" x14ac:dyDescent="0.2">
      <c r="A1325" s="155">
        <v>9.3800000000000008</v>
      </c>
      <c r="B1325" s="61">
        <v>2.1970299999999998</v>
      </c>
      <c r="C1325" s="144">
        <f>((A1325-B1325)^2)/B1325</f>
        <v>23.484002503789213</v>
      </c>
      <c r="D1325" s="159">
        <v>1.82</v>
      </c>
      <c r="E1325" s="160">
        <v>2.1970299999999998</v>
      </c>
      <c r="F1325" s="161">
        <f>((D1325-E1325)^2)/E1325</f>
        <v>6.4701720458983175E-2</v>
      </c>
      <c r="H1325" s="61">
        <v>1.82</v>
      </c>
      <c r="N1325" s="61">
        <v>1.82</v>
      </c>
      <c r="O1325">
        <v>6.4701720458983175E-2</v>
      </c>
    </row>
    <row r="1326" spans="1:15" x14ac:dyDescent="0.2">
      <c r="A1326" s="155">
        <v>3.48</v>
      </c>
      <c r="B1326" s="61">
        <v>2.1970299999999998</v>
      </c>
      <c r="C1326" s="144">
        <f>((A1326-B1326)^2)/B1326</f>
        <v>0.74919870047291137</v>
      </c>
      <c r="D1326" s="159">
        <v>1.82</v>
      </c>
      <c r="E1326" s="160">
        <v>2.1970299999999998</v>
      </c>
      <c r="F1326" s="161">
        <f>((D1326-E1326)^2)/E1326</f>
        <v>6.4701720458983175E-2</v>
      </c>
      <c r="H1326" s="61">
        <v>1.82</v>
      </c>
      <c r="N1326" s="61">
        <v>1.82</v>
      </c>
      <c r="O1326">
        <v>6.4701720458983175E-2</v>
      </c>
    </row>
    <row r="1327" spans="1:15" x14ac:dyDescent="0.2">
      <c r="A1327" s="155">
        <v>8.24</v>
      </c>
      <c r="B1327" s="61">
        <v>2.1970299999999998</v>
      </c>
      <c r="C1327" s="144">
        <f>((A1327-B1327)^2)/B1327</f>
        <v>16.621296213934269</v>
      </c>
      <c r="D1327" s="159">
        <v>1.82</v>
      </c>
      <c r="E1327" s="160">
        <v>2.1970299999999998</v>
      </c>
      <c r="F1327" s="161">
        <f>((D1327-E1327)^2)/E1327</f>
        <v>6.4701720458983175E-2</v>
      </c>
      <c r="H1327" s="61">
        <v>1.82</v>
      </c>
      <c r="N1327" s="61">
        <v>1.82</v>
      </c>
      <c r="O1327">
        <v>6.4701720458983175E-2</v>
      </c>
    </row>
    <row r="1328" spans="1:15" x14ac:dyDescent="0.2">
      <c r="A1328" s="155">
        <v>4.9800000000000004</v>
      </c>
      <c r="B1328" s="61">
        <v>2.1970299999999998</v>
      </c>
      <c r="C1328" s="144">
        <f>((A1328-B1328)^2)/B1328</f>
        <v>3.5251780908317154</v>
      </c>
      <c r="D1328" s="159">
        <v>1.82</v>
      </c>
      <c r="E1328" s="160">
        <v>2.1970299999999998</v>
      </c>
      <c r="F1328" s="161">
        <f>((D1328-E1328)^2)/E1328</f>
        <v>6.4701720458983175E-2</v>
      </c>
      <c r="H1328" s="61">
        <v>1.82</v>
      </c>
      <c r="N1328" s="61">
        <v>1.82</v>
      </c>
      <c r="O1328">
        <v>6.4701720458983175E-2</v>
      </c>
    </row>
    <row r="1329" spans="1:15" x14ac:dyDescent="0.2">
      <c r="A1329" s="155">
        <v>18.260000000000002</v>
      </c>
      <c r="B1329" s="61">
        <v>2.1970299999999998</v>
      </c>
      <c r="C1329" s="144">
        <f>((A1329-B1329)^2)/B1329</f>
        <v>117.4399098878486</v>
      </c>
      <c r="D1329" s="159">
        <v>1.82</v>
      </c>
      <c r="E1329" s="160">
        <v>2.1970299999999998</v>
      </c>
      <c r="F1329" s="161">
        <f>((D1329-E1329)^2)/E1329</f>
        <v>6.4701720458983175E-2</v>
      </c>
      <c r="H1329" s="61">
        <v>1.82</v>
      </c>
      <c r="N1329" s="61">
        <v>1.82</v>
      </c>
      <c r="O1329">
        <v>6.4701720458983175E-2</v>
      </c>
    </row>
    <row r="1330" spans="1:15" x14ac:dyDescent="0.2">
      <c r="A1330" s="155">
        <v>4.3</v>
      </c>
      <c r="B1330" s="61">
        <v>2.1970299999999998</v>
      </c>
      <c r="C1330" s="144">
        <f>((A1330-B1330)^2)/B1330</f>
        <v>2.0129369288994692</v>
      </c>
      <c r="D1330" s="159">
        <v>1.82</v>
      </c>
      <c r="E1330" s="160">
        <v>2.1970299999999998</v>
      </c>
      <c r="F1330" s="161">
        <f>((D1330-E1330)^2)/E1330</f>
        <v>6.4701720458983175E-2</v>
      </c>
      <c r="H1330" s="61">
        <v>1.82</v>
      </c>
      <c r="N1330" s="61">
        <v>1.82</v>
      </c>
      <c r="O1330">
        <v>6.4701720458983175E-2</v>
      </c>
    </row>
    <row r="1331" spans="1:15" x14ac:dyDescent="0.2">
      <c r="A1331" s="155">
        <v>15.8</v>
      </c>
      <c r="B1331" s="61">
        <v>2.1970299999999998</v>
      </c>
      <c r="C1331" s="144">
        <f>((A1331-B1331)^2)/B1331</f>
        <v>84.223152538153798</v>
      </c>
      <c r="D1331" s="159">
        <v>1.82</v>
      </c>
      <c r="E1331" s="160">
        <v>2.1970299999999998</v>
      </c>
      <c r="F1331" s="161">
        <f>((D1331-E1331)^2)/E1331</f>
        <v>6.4701720458983175E-2</v>
      </c>
      <c r="H1331" s="61">
        <v>1.82</v>
      </c>
      <c r="N1331" s="61">
        <v>1.82</v>
      </c>
      <c r="O1331">
        <v>6.4701720458983175E-2</v>
      </c>
    </row>
    <row r="1332" spans="1:15" x14ac:dyDescent="0.2">
      <c r="A1332" s="155">
        <v>2.7600000000000002</v>
      </c>
      <c r="B1332" s="61">
        <v>2.1970299999999998</v>
      </c>
      <c r="C1332" s="144">
        <f>((A1332-B1332)^2)/B1332</f>
        <v>0.14425620992885874</v>
      </c>
      <c r="D1332" s="159">
        <v>1.82</v>
      </c>
      <c r="E1332" s="160">
        <v>2.1970299999999998</v>
      </c>
      <c r="F1332" s="161">
        <f>((D1332-E1332)^2)/E1332</f>
        <v>6.4701720458983175E-2</v>
      </c>
      <c r="H1332" s="61">
        <v>1.82</v>
      </c>
      <c r="N1332" s="61">
        <v>1.82</v>
      </c>
      <c r="O1332">
        <v>6.4701720458983175E-2</v>
      </c>
    </row>
    <row r="1333" spans="1:15" x14ac:dyDescent="0.2">
      <c r="A1333" s="155">
        <v>0.56000000000000005</v>
      </c>
      <c r="B1333" s="61">
        <v>2.1970299999999998</v>
      </c>
      <c r="C1333" s="144">
        <f>((A1333-B1333)^2)/B1333</f>
        <v>1.219768151049371</v>
      </c>
      <c r="D1333" s="159">
        <v>1.82</v>
      </c>
      <c r="E1333" s="160">
        <v>2.1970299999999998</v>
      </c>
      <c r="F1333" s="161">
        <f>((D1333-E1333)^2)/E1333</f>
        <v>6.4701720458983175E-2</v>
      </c>
      <c r="H1333" s="61">
        <v>1.82</v>
      </c>
      <c r="N1333" s="61">
        <v>1.82</v>
      </c>
      <c r="O1333">
        <v>6.4701720458983175E-2</v>
      </c>
    </row>
    <row r="1334" spans="1:15" x14ac:dyDescent="0.2">
      <c r="A1334" s="155">
        <v>3.52</v>
      </c>
      <c r="B1334" s="61">
        <v>2.1970299999999998</v>
      </c>
      <c r="C1334" s="144">
        <f>((A1334-B1334)^2)/B1334</f>
        <v>0.79664347819556425</v>
      </c>
      <c r="D1334" s="159">
        <v>1.84</v>
      </c>
      <c r="E1334" s="160">
        <v>2.1970299999999998</v>
      </c>
      <c r="F1334" s="161">
        <f>((D1334-E1334)^2)/E1334</f>
        <v>5.8019426635048152E-2</v>
      </c>
      <c r="H1334" s="61">
        <v>1.84</v>
      </c>
      <c r="N1334" s="61">
        <v>1.84</v>
      </c>
      <c r="O1334">
        <v>5.8019426635048152E-2</v>
      </c>
    </row>
    <row r="1335" spans="1:15" x14ac:dyDescent="0.2">
      <c r="A1335" s="155">
        <v>0.14000000000000001</v>
      </c>
      <c r="B1335" s="61">
        <v>2.1970299999999998</v>
      </c>
      <c r="C1335" s="144">
        <f>((A1335-B1335)^2)/B1335</f>
        <v>1.9259511344405853</v>
      </c>
      <c r="D1335" s="159">
        <v>1.84</v>
      </c>
      <c r="E1335" s="160">
        <v>2.1970299999999998</v>
      </c>
      <c r="F1335" s="161">
        <f>((D1335-E1335)^2)/E1335</f>
        <v>5.8019426635048152E-2</v>
      </c>
      <c r="H1335" s="61">
        <v>1.84</v>
      </c>
      <c r="N1335" s="61">
        <v>1.84</v>
      </c>
      <c r="O1335">
        <v>5.8019426635048152E-2</v>
      </c>
    </row>
    <row r="1336" spans="1:15" x14ac:dyDescent="0.2">
      <c r="A1336" s="155">
        <v>0.26</v>
      </c>
      <c r="B1336" s="61">
        <v>2.1970299999999998</v>
      </c>
      <c r="C1336" s="144">
        <f>((A1336-B1336)^2)/B1336</f>
        <v>1.7077988106216118</v>
      </c>
      <c r="D1336" s="159">
        <v>1.84</v>
      </c>
      <c r="E1336" s="160">
        <v>2.1970299999999998</v>
      </c>
      <c r="F1336" s="161">
        <f>((D1336-E1336)^2)/E1336</f>
        <v>5.8019426635048152E-2</v>
      </c>
      <c r="H1336" s="61">
        <v>1.84</v>
      </c>
      <c r="N1336" s="61">
        <v>1.84</v>
      </c>
      <c r="O1336">
        <v>5.8019426635048152E-2</v>
      </c>
    </row>
    <row r="1337" spans="1:15" x14ac:dyDescent="0.2">
      <c r="A1337" s="155">
        <v>5.46</v>
      </c>
      <c r="B1337" s="61">
        <v>2.1970299999999998</v>
      </c>
      <c r="C1337" s="144">
        <f>((A1337-B1337)^2)/B1337</f>
        <v>4.84607548413085</v>
      </c>
      <c r="D1337" s="159">
        <v>1.84</v>
      </c>
      <c r="E1337" s="160">
        <v>2.1970299999999998</v>
      </c>
      <c r="F1337" s="161">
        <f>((D1337-E1337)^2)/E1337</f>
        <v>5.8019426635048152E-2</v>
      </c>
      <c r="H1337" s="61">
        <v>1.84</v>
      </c>
      <c r="N1337" s="61">
        <v>1.84</v>
      </c>
      <c r="O1337">
        <v>5.8019426635048152E-2</v>
      </c>
    </row>
    <row r="1338" spans="1:15" x14ac:dyDescent="0.2">
      <c r="A1338" s="155">
        <v>11.68</v>
      </c>
      <c r="B1338" s="61">
        <v>2.1970299999999998</v>
      </c>
      <c r="C1338" s="144">
        <f>((A1338-B1338)^2)/B1338</f>
        <v>40.931038729967277</v>
      </c>
      <c r="D1338" s="159">
        <v>1.84</v>
      </c>
      <c r="E1338" s="160">
        <v>2.1970299999999998</v>
      </c>
      <c r="F1338" s="161">
        <f>((D1338-E1338)^2)/E1338</f>
        <v>5.8019426635048152E-2</v>
      </c>
      <c r="H1338" s="61">
        <v>1.84</v>
      </c>
      <c r="N1338" s="61">
        <v>1.84</v>
      </c>
      <c r="O1338">
        <v>5.8019426635048152E-2</v>
      </c>
    </row>
    <row r="1339" spans="1:15" x14ac:dyDescent="0.2">
      <c r="A1339" s="155">
        <v>3.8000000000000003</v>
      </c>
      <c r="B1339" s="61">
        <v>2.1970299999999998</v>
      </c>
      <c r="C1339" s="144">
        <f>((A1339-B1339)^2)/B1339</f>
        <v>1.1695392511253837</v>
      </c>
      <c r="D1339" s="159">
        <v>1.84</v>
      </c>
      <c r="E1339" s="160">
        <v>2.1970299999999998</v>
      </c>
      <c r="F1339" s="161">
        <f>((D1339-E1339)^2)/E1339</f>
        <v>5.8019426635048152E-2</v>
      </c>
      <c r="H1339" s="61">
        <v>1.84</v>
      </c>
      <c r="N1339" s="61">
        <v>1.84</v>
      </c>
      <c r="O1339">
        <v>5.8019426635048152E-2</v>
      </c>
    </row>
    <row r="1340" spans="1:15" x14ac:dyDescent="0.2">
      <c r="A1340" s="155">
        <v>0.68</v>
      </c>
      <c r="B1340" s="61">
        <v>2.1970299999999998</v>
      </c>
      <c r="C1340" s="144">
        <f>((A1340-B1340)^2)/B1340</f>
        <v>1.0474959472105521</v>
      </c>
      <c r="D1340" s="159">
        <v>1.84</v>
      </c>
      <c r="E1340" s="160">
        <v>2.1970299999999998</v>
      </c>
      <c r="F1340" s="161">
        <f>((D1340-E1340)^2)/E1340</f>
        <v>5.8019426635048152E-2</v>
      </c>
      <c r="H1340" s="61">
        <v>1.84</v>
      </c>
      <c r="N1340" s="61">
        <v>1.84</v>
      </c>
      <c r="O1340">
        <v>5.8019426635048152E-2</v>
      </c>
    </row>
    <row r="1341" spans="1:15" x14ac:dyDescent="0.2">
      <c r="A1341" s="155">
        <v>9.9</v>
      </c>
      <c r="B1341" s="61">
        <v>2.1970299999999998</v>
      </c>
      <c r="C1341" s="144">
        <f>((A1341-B1341)^2)/B1341</f>
        <v>27.007253802132883</v>
      </c>
      <c r="D1341" s="159">
        <v>1.84</v>
      </c>
      <c r="E1341" s="160">
        <v>2.1970299999999998</v>
      </c>
      <c r="F1341" s="161">
        <f>((D1341-E1341)^2)/E1341</f>
        <v>5.8019426635048152E-2</v>
      </c>
      <c r="H1341" s="61">
        <v>1.84</v>
      </c>
      <c r="N1341" s="61">
        <v>1.84</v>
      </c>
      <c r="O1341">
        <v>5.8019426635048152E-2</v>
      </c>
    </row>
    <row r="1342" spans="1:15" x14ac:dyDescent="0.2">
      <c r="A1342" s="155">
        <v>5.22</v>
      </c>
      <c r="B1342" s="61">
        <v>2.1970299999999998</v>
      </c>
      <c r="C1342" s="144">
        <f>((A1342-B1342)^2)/B1342</f>
        <v>4.1594095760640499</v>
      </c>
      <c r="D1342" s="159">
        <v>1.84</v>
      </c>
      <c r="E1342" s="160">
        <v>2.1970299999999998</v>
      </c>
      <c r="F1342" s="161">
        <f>((D1342-E1342)^2)/E1342</f>
        <v>5.8019426635048152E-2</v>
      </c>
      <c r="H1342" s="61">
        <v>1.84</v>
      </c>
      <c r="N1342" s="61">
        <v>1.84</v>
      </c>
      <c r="O1342">
        <v>5.8019426635048152E-2</v>
      </c>
    </row>
    <row r="1343" spans="1:15" x14ac:dyDescent="0.2">
      <c r="A1343" s="155">
        <v>2.2600000000000002</v>
      </c>
      <c r="B1343" s="61">
        <v>2.1970299999999998</v>
      </c>
      <c r="C1343" s="144">
        <f>((A1343-B1343)^2)/B1343</f>
        <v>1.8048096293633007E-3</v>
      </c>
      <c r="D1343" s="159">
        <v>1.84</v>
      </c>
      <c r="E1343" s="160">
        <v>2.1970299999999998</v>
      </c>
      <c r="F1343" s="161">
        <f>((D1343-E1343)^2)/E1343</f>
        <v>5.8019426635048152E-2</v>
      </c>
      <c r="H1343" s="61">
        <v>1.84</v>
      </c>
      <c r="N1343" s="61">
        <v>1.84</v>
      </c>
      <c r="O1343">
        <v>5.8019426635048152E-2</v>
      </c>
    </row>
    <row r="1344" spans="1:15" x14ac:dyDescent="0.2">
      <c r="A1344" s="155">
        <v>0.42</v>
      </c>
      <c r="B1344" s="61">
        <v>2.1970299999999998</v>
      </c>
      <c r="C1344" s="144">
        <f>((A1344-B1344)^2)/B1344</f>
        <v>1.4373202099652713</v>
      </c>
      <c r="D1344" s="159">
        <v>1.86</v>
      </c>
      <c r="E1344" s="160">
        <v>2.1970299999999998</v>
      </c>
      <c r="F1344" s="161">
        <f>((D1344-E1344)^2)/E1344</f>
        <v>5.1701260747463541E-2</v>
      </c>
      <c r="H1344" s="61">
        <v>1.86</v>
      </c>
      <c r="N1344" s="61">
        <v>1.86</v>
      </c>
      <c r="O1344">
        <v>5.1701260747463541E-2</v>
      </c>
    </row>
    <row r="1345" spans="1:15" x14ac:dyDescent="0.2">
      <c r="A1345" s="155">
        <v>1.62</v>
      </c>
      <c r="B1345" s="61">
        <v>2.1970299999999998</v>
      </c>
      <c r="C1345" s="144">
        <f>((A1345-B1345)^2)/B1345</f>
        <v>0.15155169519760753</v>
      </c>
      <c r="D1345" s="159">
        <v>1.86</v>
      </c>
      <c r="E1345" s="160">
        <v>2.1970299999999998</v>
      </c>
      <c r="F1345" s="161">
        <f>((D1345-E1345)^2)/E1345</f>
        <v>5.1701260747463541E-2</v>
      </c>
      <c r="H1345" s="61">
        <v>1.86</v>
      </c>
      <c r="N1345" s="61">
        <v>1.86</v>
      </c>
      <c r="O1345">
        <v>5.1701260747463541E-2</v>
      </c>
    </row>
    <row r="1346" spans="1:15" x14ac:dyDescent="0.2">
      <c r="A1346" s="155">
        <v>14.540000000000001</v>
      </c>
      <c r="B1346" s="61">
        <v>2.1970299999999998</v>
      </c>
      <c r="C1346" s="144">
        <f>((A1346-B1346)^2)/B1346</f>
        <v>69.343117035679995</v>
      </c>
      <c r="D1346" s="159">
        <v>1.86</v>
      </c>
      <c r="E1346" s="160">
        <v>2.1970299999999998</v>
      </c>
      <c r="F1346" s="161">
        <f>((D1346-E1346)^2)/E1346</f>
        <v>5.1701260747463541E-2</v>
      </c>
      <c r="H1346" s="61">
        <v>1.86</v>
      </c>
      <c r="N1346" s="61">
        <v>1.86</v>
      </c>
      <c r="O1346">
        <v>5.1701260747463541E-2</v>
      </c>
    </row>
    <row r="1347" spans="1:15" x14ac:dyDescent="0.2">
      <c r="A1347" s="155">
        <v>17.420000000000002</v>
      </c>
      <c r="B1347" s="61">
        <v>2.1970299999999998</v>
      </c>
      <c r="C1347" s="144">
        <f>((A1347-B1347)^2)/B1347</f>
        <v>105.47822088041586</v>
      </c>
      <c r="D1347" s="159">
        <v>1.86</v>
      </c>
      <c r="E1347" s="160">
        <v>2.1970299999999998</v>
      </c>
      <c r="F1347" s="161">
        <f>((D1347-E1347)^2)/E1347</f>
        <v>5.1701260747463541E-2</v>
      </c>
      <c r="H1347" s="61">
        <v>1.86</v>
      </c>
      <c r="N1347" s="61">
        <v>1.86</v>
      </c>
      <c r="O1347">
        <v>5.1701260747463541E-2</v>
      </c>
    </row>
    <row r="1348" spans="1:15" x14ac:dyDescent="0.2">
      <c r="A1348" s="155">
        <v>2.04</v>
      </c>
      <c r="B1348" s="61">
        <v>2.1970299999999998</v>
      </c>
      <c r="C1348" s="144">
        <f>((A1348-B1348)^2)/B1348</f>
        <v>1.1223524894971819E-2</v>
      </c>
      <c r="D1348" s="159">
        <v>1.86</v>
      </c>
      <c r="E1348" s="160">
        <v>2.1970299999999998</v>
      </c>
      <c r="F1348" s="161">
        <f>((D1348-E1348)^2)/E1348</f>
        <v>5.1701260747463541E-2</v>
      </c>
      <c r="H1348" s="61">
        <v>1.86</v>
      </c>
      <c r="N1348" s="61">
        <v>1.86</v>
      </c>
      <c r="O1348">
        <v>5.1701260747463541E-2</v>
      </c>
    </row>
    <row r="1349" spans="1:15" x14ac:dyDescent="0.2">
      <c r="A1349" s="155">
        <v>3.74</v>
      </c>
      <c r="B1349" s="61">
        <v>2.1970299999999998</v>
      </c>
      <c r="C1349" s="144">
        <f>((A1349-B1349)^2)/B1349</f>
        <v>1.0836249031192116</v>
      </c>
      <c r="D1349" s="159">
        <v>1.86</v>
      </c>
      <c r="E1349" s="160">
        <v>2.1970299999999998</v>
      </c>
      <c r="F1349" s="161">
        <f>((D1349-E1349)^2)/E1349</f>
        <v>5.1701260747463541E-2</v>
      </c>
      <c r="H1349" s="61">
        <v>1.86</v>
      </c>
      <c r="N1349" s="61">
        <v>1.86</v>
      </c>
      <c r="O1349">
        <v>5.1701260747463541E-2</v>
      </c>
    </row>
    <row r="1350" spans="1:15" x14ac:dyDescent="0.2">
      <c r="A1350" s="155">
        <v>3.98</v>
      </c>
      <c r="B1350" s="61">
        <v>2.1970299999999998</v>
      </c>
      <c r="C1350" s="144">
        <f>((A1350-B1350)^2)/B1350</f>
        <v>1.4469452037068227</v>
      </c>
      <c r="D1350" s="159">
        <v>1.86</v>
      </c>
      <c r="E1350" s="160">
        <v>2.1970299999999998</v>
      </c>
      <c r="F1350" s="161">
        <f>((D1350-E1350)^2)/E1350</f>
        <v>5.1701260747463541E-2</v>
      </c>
      <c r="H1350" s="61">
        <v>1.86</v>
      </c>
      <c r="N1350" s="61">
        <v>1.86</v>
      </c>
      <c r="O1350">
        <v>5.1701260747463541E-2</v>
      </c>
    </row>
    <row r="1351" spans="1:15" x14ac:dyDescent="0.2">
      <c r="A1351" s="155">
        <v>4.84</v>
      </c>
      <c r="B1351" s="61">
        <v>2.1970299999999998</v>
      </c>
      <c r="C1351" s="144">
        <f>((A1351-B1351)^2)/B1351</f>
        <v>3.1794242322134885</v>
      </c>
      <c r="D1351" s="159">
        <v>1.86</v>
      </c>
      <c r="E1351" s="160">
        <v>2.1970299999999998</v>
      </c>
      <c r="F1351" s="161">
        <f>((D1351-E1351)^2)/E1351</f>
        <v>5.1701260747463541E-2</v>
      </c>
      <c r="H1351" s="61">
        <v>1.86</v>
      </c>
      <c r="N1351" s="61">
        <v>1.86</v>
      </c>
      <c r="O1351">
        <v>5.1701260747463541E-2</v>
      </c>
    </row>
    <row r="1352" spans="1:15" x14ac:dyDescent="0.2">
      <c r="A1352" s="155">
        <v>0.18</v>
      </c>
      <c r="B1352" s="61">
        <v>2.1970299999999998</v>
      </c>
      <c r="C1352" s="144">
        <f>((A1352-B1352)^2)/B1352</f>
        <v>1.8517771814221919</v>
      </c>
      <c r="D1352" s="159">
        <v>1.86</v>
      </c>
      <c r="E1352" s="160">
        <v>2.1970299999999998</v>
      </c>
      <c r="F1352" s="161">
        <f>((D1352-E1352)^2)/E1352</f>
        <v>5.1701260747463541E-2</v>
      </c>
      <c r="H1352" s="61">
        <v>1.86</v>
      </c>
      <c r="N1352" s="61">
        <v>1.86</v>
      </c>
      <c r="O1352">
        <v>5.1701260747463541E-2</v>
      </c>
    </row>
    <row r="1353" spans="1:15" x14ac:dyDescent="0.2">
      <c r="A1353" s="155">
        <v>0.14000000000000001</v>
      </c>
      <c r="B1353" s="61">
        <v>2.1970299999999998</v>
      </c>
      <c r="C1353" s="144">
        <f>((A1353-B1353)^2)/B1353</f>
        <v>1.9259511344405853</v>
      </c>
      <c r="D1353" s="159">
        <v>1.8800000000000001</v>
      </c>
      <c r="E1353" s="160">
        <v>2.1970299999999998</v>
      </c>
      <c r="F1353" s="161">
        <f>((D1353-E1353)^2)/E1353</f>
        <v>4.5747222796229371E-2</v>
      </c>
      <c r="H1353" s="61">
        <v>1.8800000000000001</v>
      </c>
      <c r="N1353" s="61">
        <v>1.8800000000000001</v>
      </c>
      <c r="O1353">
        <v>4.5747222796229371E-2</v>
      </c>
    </row>
    <row r="1354" spans="1:15" x14ac:dyDescent="0.2">
      <c r="A1354" s="155">
        <v>0.28000000000000003</v>
      </c>
      <c r="B1354" s="61">
        <v>2.1970299999999998</v>
      </c>
      <c r="C1354" s="144">
        <f>((A1354-B1354)^2)/B1354</f>
        <v>1.6727145377623425</v>
      </c>
      <c r="D1354" s="159">
        <v>1.8800000000000001</v>
      </c>
      <c r="E1354" s="160">
        <v>2.1970299999999998</v>
      </c>
      <c r="F1354" s="161">
        <f>((D1354-E1354)^2)/E1354</f>
        <v>4.5747222796229371E-2</v>
      </c>
      <c r="H1354" s="61">
        <v>1.8800000000000001</v>
      </c>
      <c r="N1354" s="61">
        <v>1.8800000000000001</v>
      </c>
      <c r="O1354">
        <v>4.5747222796229371E-2</v>
      </c>
    </row>
    <row r="1355" spans="1:15" x14ac:dyDescent="0.2">
      <c r="A1355" s="155">
        <v>5.08</v>
      </c>
      <c r="B1355" s="61">
        <v>2.1970299999999998</v>
      </c>
      <c r="C1355" s="144">
        <f>((A1355-B1355)^2)/B1355</f>
        <v>3.7830689707923888</v>
      </c>
      <c r="D1355" s="159">
        <v>1.8800000000000001</v>
      </c>
      <c r="E1355" s="160">
        <v>2.1970299999999998</v>
      </c>
      <c r="F1355" s="161">
        <f>((D1355-E1355)^2)/E1355</f>
        <v>4.5747222796229371E-2</v>
      </c>
      <c r="H1355" s="61">
        <v>1.8800000000000001</v>
      </c>
      <c r="N1355" s="61">
        <v>1.8800000000000001</v>
      </c>
      <c r="O1355">
        <v>4.5747222796229371E-2</v>
      </c>
    </row>
    <row r="1356" spans="1:15" x14ac:dyDescent="0.2">
      <c r="A1356" s="155">
        <v>0.94000000000000006</v>
      </c>
      <c r="B1356" s="61">
        <v>2.1970299999999998</v>
      </c>
      <c r="C1356" s="144">
        <f>((A1356-B1356)^2)/B1356</f>
        <v>0.71920930569905728</v>
      </c>
      <c r="D1356" s="159">
        <v>1.8800000000000001</v>
      </c>
      <c r="E1356" s="160">
        <v>2.1970299999999998</v>
      </c>
      <c r="F1356" s="161">
        <f>((D1356-E1356)^2)/E1356</f>
        <v>4.5747222796229371E-2</v>
      </c>
      <c r="H1356" s="61">
        <v>1.8800000000000001</v>
      </c>
      <c r="N1356" s="61">
        <v>1.8800000000000001</v>
      </c>
      <c r="O1356">
        <v>4.5747222796229371E-2</v>
      </c>
    </row>
    <row r="1357" spans="1:15" x14ac:dyDescent="0.2">
      <c r="A1357" s="155">
        <v>1.24</v>
      </c>
      <c r="B1357" s="61">
        <v>2.1970299999999998</v>
      </c>
      <c r="C1357" s="144">
        <f>((A1357-B1357)^2)/B1357</f>
        <v>0.41688389366553924</v>
      </c>
      <c r="D1357" s="159">
        <v>1.8800000000000001</v>
      </c>
      <c r="E1357" s="160">
        <v>2.1970299999999998</v>
      </c>
      <c r="F1357" s="161">
        <f>((D1357-E1357)^2)/E1357</f>
        <v>4.5747222796229371E-2</v>
      </c>
      <c r="H1357" s="61">
        <v>1.8800000000000001</v>
      </c>
      <c r="N1357" s="61">
        <v>1.8800000000000001</v>
      </c>
      <c r="O1357">
        <v>4.5747222796229371E-2</v>
      </c>
    </row>
    <row r="1358" spans="1:15" x14ac:dyDescent="0.2">
      <c r="A1358" s="155">
        <v>3.88</v>
      </c>
      <c r="B1358" s="61">
        <v>2.1970299999999998</v>
      </c>
      <c r="C1358" s="144">
        <f>((A1358-B1358)^2)/B1358</f>
        <v>1.2891895062425185</v>
      </c>
      <c r="D1358" s="159">
        <v>1.8800000000000001</v>
      </c>
      <c r="E1358" s="160">
        <v>2.1970299999999998</v>
      </c>
      <c r="F1358" s="161">
        <f>((D1358-E1358)^2)/E1358</f>
        <v>4.5747222796229371E-2</v>
      </c>
      <c r="H1358" s="61">
        <v>1.8800000000000001</v>
      </c>
      <c r="N1358" s="61">
        <v>1.8800000000000001</v>
      </c>
      <c r="O1358">
        <v>4.5747222796229371E-2</v>
      </c>
    </row>
    <row r="1359" spans="1:15" x14ac:dyDescent="0.2">
      <c r="A1359" s="155">
        <v>0.48</v>
      </c>
      <c r="B1359" s="61">
        <v>2.1970299999999998</v>
      </c>
      <c r="C1359" s="144">
        <f>((A1359-B1359)^2)/B1359</f>
        <v>1.3418988456689256</v>
      </c>
      <c r="D1359" s="159">
        <v>1.8800000000000001</v>
      </c>
      <c r="E1359" s="160">
        <v>2.1970299999999998</v>
      </c>
      <c r="F1359" s="161">
        <f>((D1359-E1359)^2)/E1359</f>
        <v>4.5747222796229371E-2</v>
      </c>
      <c r="H1359" s="61">
        <v>1.8800000000000001</v>
      </c>
      <c r="N1359" s="61">
        <v>1.8800000000000001</v>
      </c>
      <c r="O1359">
        <v>4.5747222796229371E-2</v>
      </c>
    </row>
    <row r="1360" spans="1:15" x14ac:dyDescent="0.2">
      <c r="A1360" s="155">
        <v>3.92</v>
      </c>
      <c r="B1360" s="61">
        <v>2.1970299999999998</v>
      </c>
      <c r="C1360" s="144">
        <f>((A1360-B1360)^2)/B1360</f>
        <v>1.351199401419189</v>
      </c>
      <c r="D1360" s="159">
        <v>1.8800000000000001</v>
      </c>
      <c r="E1360" s="160">
        <v>2.1970299999999998</v>
      </c>
      <c r="F1360" s="161">
        <f>((D1360-E1360)^2)/E1360</f>
        <v>4.5747222796229371E-2</v>
      </c>
      <c r="H1360" s="61">
        <v>1.8800000000000001</v>
      </c>
      <c r="N1360" s="61">
        <v>1.8800000000000001</v>
      </c>
      <c r="O1360">
        <v>4.5747222796229371E-2</v>
      </c>
    </row>
    <row r="1361" spans="1:15" x14ac:dyDescent="0.2">
      <c r="A1361" s="155">
        <v>8.16</v>
      </c>
      <c r="B1361" s="61">
        <v>2.1970299999999998</v>
      </c>
      <c r="C1361" s="144">
        <f>((A1361-B1361)^2)/B1361</f>
        <v>16.184126398319552</v>
      </c>
      <c r="D1361" s="159">
        <v>1.8800000000000001</v>
      </c>
      <c r="E1361" s="160">
        <v>2.1970299999999998</v>
      </c>
      <c r="F1361" s="161">
        <f>((D1361-E1361)^2)/E1361</f>
        <v>4.5747222796229371E-2</v>
      </c>
      <c r="H1361" s="61">
        <v>1.8800000000000001</v>
      </c>
      <c r="N1361" s="61">
        <v>1.8800000000000001</v>
      </c>
      <c r="O1361">
        <v>4.5747222796229371E-2</v>
      </c>
    </row>
    <row r="1362" spans="1:15" x14ac:dyDescent="0.2">
      <c r="A1362" s="155">
        <v>1.98</v>
      </c>
      <c r="B1362" s="61">
        <v>2.1970299999999998</v>
      </c>
      <c r="C1362" s="144">
        <f>((A1362-B1362)^2)/B1362</f>
        <v>2.1438952085315145E-2</v>
      </c>
      <c r="D1362" s="159">
        <v>1.8800000000000001</v>
      </c>
      <c r="E1362" s="160">
        <v>2.1970299999999998</v>
      </c>
      <c r="F1362" s="161">
        <f>((D1362-E1362)^2)/E1362</f>
        <v>4.5747222796229371E-2</v>
      </c>
      <c r="H1362" s="61">
        <v>1.8800000000000001</v>
      </c>
      <c r="N1362" s="61">
        <v>1.8800000000000001</v>
      </c>
      <c r="O1362">
        <v>4.5747222796229371E-2</v>
      </c>
    </row>
    <row r="1363" spans="1:15" x14ac:dyDescent="0.2">
      <c r="A1363" s="155">
        <v>1.8</v>
      </c>
      <c r="B1363" s="61">
        <v>2.1970299999999998</v>
      </c>
      <c r="C1363" s="144">
        <f>((A1363-B1363)^2)/B1363</f>
        <v>7.1748142219268674E-2</v>
      </c>
      <c r="D1363" s="159">
        <v>1.9000000000000001</v>
      </c>
      <c r="E1363" s="160">
        <v>2.1970299999999998</v>
      </c>
      <c r="F1363" s="161">
        <f>((D1363-E1363)^2)/E1363</f>
        <v>4.0157312781345642E-2</v>
      </c>
      <c r="H1363" s="61">
        <v>1.9000000000000001</v>
      </c>
      <c r="N1363" s="61">
        <v>1.9000000000000001</v>
      </c>
      <c r="O1363">
        <v>4.0157312781345642E-2</v>
      </c>
    </row>
    <row r="1364" spans="1:15" x14ac:dyDescent="0.2">
      <c r="A1364" s="155">
        <v>0.76</v>
      </c>
      <c r="B1364" s="61">
        <v>2.1970299999999998</v>
      </c>
      <c r="C1364" s="144">
        <f>((A1364-B1364)^2)/B1364</f>
        <v>0.93993037004501501</v>
      </c>
      <c r="D1364" s="159">
        <v>1.9000000000000001</v>
      </c>
      <c r="E1364" s="160">
        <v>2.1970299999999998</v>
      </c>
      <c r="F1364" s="161">
        <f>((D1364-E1364)^2)/E1364</f>
        <v>4.0157312781345642E-2</v>
      </c>
      <c r="H1364" s="61">
        <v>1.9000000000000001</v>
      </c>
      <c r="N1364" s="61">
        <v>1.9000000000000001</v>
      </c>
      <c r="O1364">
        <v>4.0157312781345642E-2</v>
      </c>
    </row>
    <row r="1365" spans="1:15" x14ac:dyDescent="0.2">
      <c r="A1365" s="155">
        <v>6.84</v>
      </c>
      <c r="B1365" s="61">
        <v>2.1970299999999998</v>
      </c>
      <c r="C1365" s="144">
        <f>((A1365-B1365)^2)/B1365</f>
        <v>9.8119599736462408</v>
      </c>
      <c r="D1365" s="159">
        <v>1.9000000000000001</v>
      </c>
      <c r="E1365" s="160">
        <v>2.1970299999999998</v>
      </c>
      <c r="F1365" s="161">
        <f>((D1365-E1365)^2)/E1365</f>
        <v>4.0157312781345642E-2</v>
      </c>
      <c r="H1365" s="61">
        <v>1.9000000000000001</v>
      </c>
      <c r="N1365" s="61">
        <v>1.9000000000000001</v>
      </c>
      <c r="O1365">
        <v>4.0157312781345642E-2</v>
      </c>
    </row>
    <row r="1366" spans="1:15" x14ac:dyDescent="0.2">
      <c r="A1366" s="155">
        <v>1.28</v>
      </c>
      <c r="B1366" s="61">
        <v>2.1970299999999998</v>
      </c>
      <c r="C1366" s="144">
        <f>((A1366-B1366)^2)/B1366</f>
        <v>0.38276401364569429</v>
      </c>
      <c r="D1366" s="159">
        <v>1.9000000000000001</v>
      </c>
      <c r="E1366" s="160">
        <v>2.1970299999999998</v>
      </c>
      <c r="F1366" s="161">
        <f>((D1366-E1366)^2)/E1366</f>
        <v>4.0157312781345642E-2</v>
      </c>
      <c r="H1366" s="61">
        <v>1.9000000000000001</v>
      </c>
      <c r="N1366" s="61">
        <v>1.9000000000000001</v>
      </c>
      <c r="O1366">
        <v>4.0157312781345642E-2</v>
      </c>
    </row>
    <row r="1367" spans="1:15" x14ac:dyDescent="0.2">
      <c r="A1367" s="155">
        <v>1.78</v>
      </c>
      <c r="B1367" s="61">
        <v>2.1970299999999998</v>
      </c>
      <c r="C1367" s="144">
        <f>((A1367-B1367)^2)/B1367</f>
        <v>7.9158691915904578E-2</v>
      </c>
      <c r="D1367" s="159">
        <v>1.9000000000000001</v>
      </c>
      <c r="E1367" s="160">
        <v>2.1970299999999998</v>
      </c>
      <c r="F1367" s="161">
        <f>((D1367-E1367)^2)/E1367</f>
        <v>4.0157312781345642E-2</v>
      </c>
      <c r="H1367" s="61">
        <v>1.9000000000000001</v>
      </c>
      <c r="N1367" s="61">
        <v>1.9000000000000001</v>
      </c>
      <c r="O1367">
        <v>4.0157312781345642E-2</v>
      </c>
    </row>
    <row r="1368" spans="1:15" x14ac:dyDescent="0.2">
      <c r="A1368" s="155">
        <v>4.8</v>
      </c>
      <c r="B1368" s="61">
        <v>2.1970299999999998</v>
      </c>
      <c r="C1368" s="144">
        <f>((A1368-B1368)^2)/B1368</f>
        <v>3.0839145668925778</v>
      </c>
      <c r="D1368" s="159">
        <v>1.92</v>
      </c>
      <c r="E1368" s="160">
        <v>2.1970299999999998</v>
      </c>
      <c r="F1368" s="161">
        <f>((D1368-E1368)^2)/E1368</f>
        <v>3.4931530702812408E-2</v>
      </c>
      <c r="H1368" s="61">
        <v>1.92</v>
      </c>
      <c r="N1368" s="61">
        <v>1.92</v>
      </c>
      <c r="O1368">
        <v>3.4931530702812408E-2</v>
      </c>
    </row>
    <row r="1369" spans="1:15" x14ac:dyDescent="0.2">
      <c r="A1369" s="155">
        <v>13.56</v>
      </c>
      <c r="B1369" s="61">
        <v>2.1970299999999998</v>
      </c>
      <c r="C1369" s="144">
        <f>((A1369-B1369)^2)/B1369</f>
        <v>58.768923146657087</v>
      </c>
      <c r="D1369" s="159">
        <v>1.92</v>
      </c>
      <c r="E1369" s="160">
        <v>2.1970299999999998</v>
      </c>
      <c r="F1369" s="161">
        <f>((D1369-E1369)^2)/E1369</f>
        <v>3.4931530702812408E-2</v>
      </c>
      <c r="H1369" s="61">
        <v>1.92</v>
      </c>
      <c r="N1369" s="61">
        <v>1.92</v>
      </c>
      <c r="O1369">
        <v>3.4931530702812408E-2</v>
      </c>
    </row>
    <row r="1370" spans="1:15" x14ac:dyDescent="0.2">
      <c r="A1370" s="155">
        <v>1</v>
      </c>
      <c r="B1370" s="61">
        <v>2.1970299999999998</v>
      </c>
      <c r="C1370" s="144">
        <f>((A1370-B1370)^2)/B1370</f>
        <v>0.65218992043804569</v>
      </c>
      <c r="D1370" s="159">
        <v>1.92</v>
      </c>
      <c r="E1370" s="160">
        <v>2.1970299999999998</v>
      </c>
      <c r="F1370" s="161">
        <f>((D1370-E1370)^2)/E1370</f>
        <v>3.4931530702812408E-2</v>
      </c>
      <c r="H1370" s="61">
        <v>1.92</v>
      </c>
      <c r="N1370" s="61">
        <v>1.92</v>
      </c>
      <c r="O1370">
        <v>3.4931530702812408E-2</v>
      </c>
    </row>
    <row r="1371" spans="1:15" x14ac:dyDescent="0.2">
      <c r="A1371" s="155">
        <v>2.1</v>
      </c>
      <c r="B1371" s="61">
        <v>2.1970299999999998</v>
      </c>
      <c r="C1371" s="144">
        <f>((A1371-B1371)^2)/B1371</f>
        <v>4.2852491317824284E-3</v>
      </c>
      <c r="D1371" s="159">
        <v>1.92</v>
      </c>
      <c r="E1371" s="160">
        <v>2.1970299999999998</v>
      </c>
      <c r="F1371" s="161">
        <f>((D1371-E1371)^2)/E1371</f>
        <v>3.4931530702812408E-2</v>
      </c>
      <c r="H1371" s="61">
        <v>1.92</v>
      </c>
      <c r="N1371" s="61">
        <v>1.92</v>
      </c>
      <c r="O1371">
        <v>3.4931530702812408E-2</v>
      </c>
    </row>
    <row r="1372" spans="1:15" x14ac:dyDescent="0.2">
      <c r="A1372" s="155">
        <v>9.16</v>
      </c>
      <c r="B1372" s="61">
        <v>2.1970299999999998</v>
      </c>
      <c r="C1372" s="144">
        <f>((A1372-B1372)^2)/B1372</f>
        <v>22.067496220306509</v>
      </c>
      <c r="D1372" s="159">
        <v>1.92</v>
      </c>
      <c r="E1372" s="160">
        <v>2.1970299999999998</v>
      </c>
      <c r="F1372" s="161">
        <f>((D1372-E1372)^2)/E1372</f>
        <v>3.4931530702812408E-2</v>
      </c>
      <c r="H1372" s="61">
        <v>1.92</v>
      </c>
      <c r="N1372" s="61">
        <v>1.92</v>
      </c>
      <c r="O1372">
        <v>3.4931530702812408E-2</v>
      </c>
    </row>
    <row r="1373" spans="1:15" x14ac:dyDescent="0.2">
      <c r="A1373" s="155">
        <v>3.4</v>
      </c>
      <c r="B1373" s="61">
        <v>2.1970299999999998</v>
      </c>
      <c r="C1373" s="144">
        <f>((A1373-B1373)^2)/B1373</f>
        <v>0.65867868026381082</v>
      </c>
      <c r="D1373" s="159">
        <v>1.92</v>
      </c>
      <c r="E1373" s="160">
        <v>2.1970299999999998</v>
      </c>
      <c r="F1373" s="161">
        <f>((D1373-E1373)^2)/E1373</f>
        <v>3.4931530702812408E-2</v>
      </c>
      <c r="H1373" s="61">
        <v>1.92</v>
      </c>
      <c r="N1373" s="61">
        <v>1.92</v>
      </c>
      <c r="O1373">
        <v>3.4931530702812408E-2</v>
      </c>
    </row>
    <row r="1374" spans="1:15" x14ac:dyDescent="0.2">
      <c r="A1374" s="155">
        <v>3.68</v>
      </c>
      <c r="B1374" s="61">
        <v>2.1970299999999998</v>
      </c>
      <c r="C1374" s="144">
        <f>((A1374-B1374)^2)/B1374</f>
        <v>1.0009877065401935</v>
      </c>
      <c r="D1374" s="159">
        <v>1.92</v>
      </c>
      <c r="E1374" s="160">
        <v>2.1970299999999998</v>
      </c>
      <c r="F1374" s="161">
        <f>((D1374-E1374)^2)/E1374</f>
        <v>3.4931530702812408E-2</v>
      </c>
      <c r="H1374" s="61">
        <v>1.92</v>
      </c>
      <c r="N1374" s="61">
        <v>1.92</v>
      </c>
      <c r="O1374">
        <v>3.4931530702812408E-2</v>
      </c>
    </row>
    <row r="1375" spans="1:15" x14ac:dyDescent="0.2">
      <c r="A1375" s="155">
        <v>1.58</v>
      </c>
      <c r="B1375" s="61">
        <v>2.1970299999999998</v>
      </c>
      <c r="C1375" s="144">
        <f>((A1375-B1375)^2)/B1375</f>
        <v>0.17329122538153768</v>
      </c>
      <c r="D1375" s="159">
        <v>1.94</v>
      </c>
      <c r="E1375" s="160">
        <v>2.1970299999999998</v>
      </c>
      <c r="F1375" s="161">
        <f>((D1375-E1375)^2)/E1375</f>
        <v>3.0069876560629549E-2</v>
      </c>
      <c r="H1375" s="61">
        <v>1.94</v>
      </c>
      <c r="N1375" s="61">
        <v>1.94</v>
      </c>
      <c r="O1375">
        <v>3.0069876560629549E-2</v>
      </c>
    </row>
    <row r="1376" spans="1:15" x14ac:dyDescent="0.2">
      <c r="A1376" s="155">
        <v>13.620000000000001</v>
      </c>
      <c r="B1376" s="61">
        <v>2.1970299999999998</v>
      </c>
      <c r="C1376" s="144">
        <f>((A1376-B1376)^2)/B1376</f>
        <v>59.391197944907461</v>
      </c>
      <c r="D1376" s="159">
        <v>1.94</v>
      </c>
      <c r="E1376" s="160">
        <v>2.1970299999999998</v>
      </c>
      <c r="F1376" s="161">
        <f>((D1376-E1376)^2)/E1376</f>
        <v>3.0069876560629549E-2</v>
      </c>
      <c r="H1376" s="61">
        <v>1.94</v>
      </c>
      <c r="N1376" s="61">
        <v>1.94</v>
      </c>
      <c r="O1376">
        <v>3.0069876560629549E-2</v>
      </c>
    </row>
    <row r="1377" spans="1:15" x14ac:dyDescent="0.2">
      <c r="A1377" s="155">
        <v>4.76</v>
      </c>
      <c r="B1377" s="61">
        <v>2.1970299999999998</v>
      </c>
      <c r="C1377" s="144">
        <f>((A1377-B1377)^2)/B1377</f>
        <v>2.9898614133170689</v>
      </c>
      <c r="D1377" s="159">
        <v>1.94</v>
      </c>
      <c r="E1377" s="160">
        <v>2.1970299999999998</v>
      </c>
      <c r="F1377" s="161">
        <f>((D1377-E1377)^2)/E1377</f>
        <v>3.0069876560629549E-2</v>
      </c>
      <c r="H1377" s="61">
        <v>1.94</v>
      </c>
      <c r="N1377" s="61">
        <v>1.94</v>
      </c>
      <c r="O1377">
        <v>3.0069876560629549E-2</v>
      </c>
    </row>
    <row r="1378" spans="1:15" x14ac:dyDescent="0.2">
      <c r="A1378" s="155">
        <v>1.18</v>
      </c>
      <c r="B1378" s="61">
        <v>2.1970299999999998</v>
      </c>
      <c r="C1378" s="144">
        <f>((A1378-B1378)^2)/B1378</f>
        <v>0.47079467321793511</v>
      </c>
      <c r="D1378" s="159">
        <v>1.94</v>
      </c>
      <c r="E1378" s="160">
        <v>2.1970299999999998</v>
      </c>
      <c r="F1378" s="161">
        <f>((D1378-E1378)^2)/E1378</f>
        <v>3.0069876560629549E-2</v>
      </c>
      <c r="H1378" s="61">
        <v>1.94</v>
      </c>
      <c r="N1378" s="61">
        <v>1.94</v>
      </c>
      <c r="O1378">
        <v>3.0069876560629549E-2</v>
      </c>
    </row>
    <row r="1379" spans="1:15" x14ac:dyDescent="0.2">
      <c r="A1379" s="155">
        <v>9.7799999999999994</v>
      </c>
      <c r="B1379" s="61">
        <v>2.1970299999999998</v>
      </c>
      <c r="C1379" s="144">
        <f>((A1379-B1379)^2)/B1379</f>
        <v>26.172348134026389</v>
      </c>
      <c r="D1379" s="159">
        <v>1.94</v>
      </c>
      <c r="E1379" s="160">
        <v>2.1970299999999998</v>
      </c>
      <c r="F1379" s="161">
        <f>((D1379-E1379)^2)/E1379</f>
        <v>3.0069876560629549E-2</v>
      </c>
      <c r="H1379" s="61">
        <v>1.94</v>
      </c>
      <c r="N1379" s="61">
        <v>1.94</v>
      </c>
      <c r="O1379">
        <v>3.0069876560629549E-2</v>
      </c>
    </row>
    <row r="1380" spans="1:15" x14ac:dyDescent="0.2">
      <c r="A1380" s="155">
        <v>0.57999999999999996</v>
      </c>
      <c r="B1380" s="61">
        <v>2.1970299999999998</v>
      </c>
      <c r="C1380" s="144">
        <f>((A1380-B1380)^2)/B1380</f>
        <v>1.1901457972353584</v>
      </c>
      <c r="D1380" s="159">
        <v>1.94</v>
      </c>
      <c r="E1380" s="160">
        <v>2.1970299999999998</v>
      </c>
      <c r="F1380" s="161">
        <f>((D1380-E1380)^2)/E1380</f>
        <v>3.0069876560629549E-2</v>
      </c>
      <c r="H1380" s="61">
        <v>1.94</v>
      </c>
      <c r="N1380" s="61">
        <v>1.94</v>
      </c>
      <c r="O1380">
        <v>3.0069876560629549E-2</v>
      </c>
    </row>
    <row r="1381" spans="1:15" x14ac:dyDescent="0.2">
      <c r="A1381" s="155">
        <v>0.72</v>
      </c>
      <c r="B1381" s="61">
        <v>2.1970299999999998</v>
      </c>
      <c r="C1381" s="144">
        <f>((A1381-B1381)^2)/B1381</f>
        <v>0.99298490275508289</v>
      </c>
      <c r="D1381" s="159">
        <v>1.94</v>
      </c>
      <c r="E1381" s="160">
        <v>2.1970299999999998</v>
      </c>
      <c r="F1381" s="161">
        <f>((D1381-E1381)^2)/E1381</f>
        <v>3.0069876560629549E-2</v>
      </c>
      <c r="H1381" s="61">
        <v>1.94</v>
      </c>
      <c r="N1381" s="61">
        <v>1.94</v>
      </c>
      <c r="O1381">
        <v>3.0069876560629549E-2</v>
      </c>
    </row>
    <row r="1382" spans="1:15" x14ac:dyDescent="0.2">
      <c r="A1382" s="155">
        <v>0.98</v>
      </c>
      <c r="B1382" s="61">
        <v>2.1970299999999998</v>
      </c>
      <c r="C1382" s="144">
        <f>((A1382-B1382)^2)/B1382</f>
        <v>0.67416558758869916</v>
      </c>
      <c r="D1382" s="159">
        <v>1.94</v>
      </c>
      <c r="E1382" s="160">
        <v>2.1970299999999998</v>
      </c>
      <c r="F1382" s="161">
        <f>((D1382-E1382)^2)/E1382</f>
        <v>3.0069876560629549E-2</v>
      </c>
      <c r="H1382" s="61">
        <v>1.94</v>
      </c>
      <c r="N1382" s="61">
        <v>1.94</v>
      </c>
      <c r="O1382">
        <v>3.0069876560629549E-2</v>
      </c>
    </row>
    <row r="1383" spans="1:15" x14ac:dyDescent="0.2">
      <c r="A1383" s="155">
        <v>0.48</v>
      </c>
      <c r="B1383" s="61">
        <v>2.1970299999999998</v>
      </c>
      <c r="C1383" s="144">
        <f>((A1383-B1383)^2)/B1383</f>
        <v>1.3418988456689256</v>
      </c>
      <c r="D1383" s="159">
        <v>1.94</v>
      </c>
      <c r="E1383" s="160">
        <v>2.1970299999999998</v>
      </c>
      <c r="F1383" s="161">
        <f>((D1383-E1383)^2)/E1383</f>
        <v>3.0069876560629549E-2</v>
      </c>
      <c r="H1383" s="61">
        <v>1.94</v>
      </c>
      <c r="N1383" s="61">
        <v>1.94</v>
      </c>
      <c r="O1383">
        <v>3.0069876560629549E-2</v>
      </c>
    </row>
    <row r="1384" spans="1:15" x14ac:dyDescent="0.2">
      <c r="A1384" s="155">
        <v>0.38</v>
      </c>
      <c r="B1384" s="61">
        <v>2.1970299999999998</v>
      </c>
      <c r="C1384" s="144">
        <f>((A1384-B1384)^2)/B1384</f>
        <v>1.5027550925112538</v>
      </c>
      <c r="D1384" s="159">
        <v>1.94</v>
      </c>
      <c r="E1384" s="160">
        <v>2.1970299999999998</v>
      </c>
      <c r="F1384" s="161">
        <f>((D1384-E1384)^2)/E1384</f>
        <v>3.0069876560629549E-2</v>
      </c>
      <c r="H1384" s="61">
        <v>1.94</v>
      </c>
      <c r="N1384" s="61">
        <v>1.94</v>
      </c>
      <c r="O1384">
        <v>3.0069876560629549E-2</v>
      </c>
    </row>
    <row r="1385" spans="1:15" x14ac:dyDescent="0.2">
      <c r="A1385" s="155">
        <v>2.74</v>
      </c>
      <c r="B1385" s="61">
        <v>2.1970299999999998</v>
      </c>
      <c r="C1385" s="144">
        <f>((A1385-B1385)^2)/B1385</f>
        <v>0.13418861868067367</v>
      </c>
      <c r="D1385" s="159">
        <v>1.96</v>
      </c>
      <c r="E1385" s="160">
        <v>2.1970299999999998</v>
      </c>
      <c r="F1385" s="161">
        <f>((D1385-E1385)^2)/E1385</f>
        <v>2.5572350354797126E-2</v>
      </c>
      <c r="H1385" s="61">
        <v>1.96</v>
      </c>
      <c r="N1385" s="61">
        <v>1.96</v>
      </c>
      <c r="O1385">
        <v>2.5572350354797126E-2</v>
      </c>
    </row>
    <row r="1386" spans="1:15" x14ac:dyDescent="0.2">
      <c r="A1386" s="155">
        <v>0.46</v>
      </c>
      <c r="B1386" s="61">
        <v>2.1970299999999998</v>
      </c>
      <c r="C1386" s="144">
        <f>((A1386-B1386)^2)/B1386</f>
        <v>1.3733418391646903</v>
      </c>
      <c r="D1386" s="159">
        <v>1.96</v>
      </c>
      <c r="E1386" s="160">
        <v>2.1970299999999998</v>
      </c>
      <c r="F1386" s="161">
        <f>((D1386-E1386)^2)/E1386</f>
        <v>2.5572350354797126E-2</v>
      </c>
      <c r="H1386" s="61">
        <v>1.96</v>
      </c>
      <c r="N1386" s="61">
        <v>1.96</v>
      </c>
      <c r="O1386">
        <v>2.5572350354797126E-2</v>
      </c>
    </row>
    <row r="1387" spans="1:15" x14ac:dyDescent="0.2">
      <c r="A1387" s="155">
        <v>0.72</v>
      </c>
      <c r="B1387" s="61">
        <v>2.1970299999999998</v>
      </c>
      <c r="C1387" s="144">
        <f>((A1387-B1387)^2)/B1387</f>
        <v>0.99298490275508289</v>
      </c>
      <c r="D1387" s="159">
        <v>1.96</v>
      </c>
      <c r="E1387" s="160">
        <v>2.1970299999999998</v>
      </c>
      <c r="F1387" s="161">
        <f>((D1387-E1387)^2)/E1387</f>
        <v>2.5572350354797126E-2</v>
      </c>
      <c r="H1387" s="61">
        <v>1.96</v>
      </c>
      <c r="N1387" s="61">
        <v>1.96</v>
      </c>
      <c r="O1387">
        <v>2.5572350354797126E-2</v>
      </c>
    </row>
    <row r="1388" spans="1:15" x14ac:dyDescent="0.2">
      <c r="A1388" s="155">
        <v>0.70000000000000007</v>
      </c>
      <c r="B1388" s="61">
        <v>2.1970299999999998</v>
      </c>
      <c r="C1388" s="144">
        <f>((A1388-B1388)^2)/B1388</f>
        <v>1.0200583610146421</v>
      </c>
      <c r="D1388" s="159">
        <v>1.96</v>
      </c>
      <c r="E1388" s="160">
        <v>2.1970299999999998</v>
      </c>
      <c r="F1388" s="161">
        <f>((D1388-E1388)^2)/E1388</f>
        <v>2.5572350354797126E-2</v>
      </c>
      <c r="H1388" s="61">
        <v>1.96</v>
      </c>
      <c r="N1388" s="61">
        <v>1.96</v>
      </c>
      <c r="O1388">
        <v>2.5572350354797126E-2</v>
      </c>
    </row>
    <row r="1389" spans="1:15" x14ac:dyDescent="0.2">
      <c r="A1389" s="155">
        <v>5.0600000000000005</v>
      </c>
      <c r="B1389" s="61">
        <v>2.1970299999999998</v>
      </c>
      <c r="C1389" s="144">
        <f>((A1389-B1389)^2)/B1389</f>
        <v>3.7307625389275545</v>
      </c>
      <c r="D1389" s="159">
        <v>1.96</v>
      </c>
      <c r="E1389" s="160">
        <v>2.1970299999999998</v>
      </c>
      <c r="F1389" s="161">
        <f>((D1389-E1389)^2)/E1389</f>
        <v>2.5572350354797126E-2</v>
      </c>
      <c r="H1389" s="61">
        <v>1.96</v>
      </c>
      <c r="N1389" s="61">
        <v>1.96</v>
      </c>
      <c r="O1389">
        <v>2.5572350354797126E-2</v>
      </c>
    </row>
    <row r="1390" spans="1:15" x14ac:dyDescent="0.2">
      <c r="A1390" s="155">
        <v>0.48</v>
      </c>
      <c r="B1390" s="61">
        <v>2.1970299999999998</v>
      </c>
      <c r="C1390" s="144">
        <f>((A1390-B1390)^2)/B1390</f>
        <v>1.3418988456689256</v>
      </c>
      <c r="D1390" s="159">
        <v>1.96</v>
      </c>
      <c r="E1390" s="160">
        <v>2.1970299999999998</v>
      </c>
      <c r="F1390" s="161">
        <f>((D1390-E1390)^2)/E1390</f>
        <v>2.5572350354797126E-2</v>
      </c>
      <c r="H1390" s="61">
        <v>1.96</v>
      </c>
      <c r="N1390" s="61">
        <v>1.96</v>
      </c>
      <c r="O1390">
        <v>2.5572350354797126E-2</v>
      </c>
    </row>
    <row r="1391" spans="1:15" x14ac:dyDescent="0.2">
      <c r="A1391" s="155">
        <v>0.46</v>
      </c>
      <c r="B1391" s="61">
        <v>2.1970299999999998</v>
      </c>
      <c r="C1391" s="144">
        <f>((A1391-B1391)^2)/B1391</f>
        <v>1.3733418391646903</v>
      </c>
      <c r="D1391" s="159">
        <v>1.96</v>
      </c>
      <c r="E1391" s="160">
        <v>2.1970299999999998</v>
      </c>
      <c r="F1391" s="161">
        <f>((D1391-E1391)^2)/E1391</f>
        <v>2.5572350354797126E-2</v>
      </c>
      <c r="H1391" s="61">
        <v>1.96</v>
      </c>
      <c r="N1391" s="61">
        <v>1.96</v>
      </c>
      <c r="O1391">
        <v>2.5572350354797126E-2</v>
      </c>
    </row>
    <row r="1392" spans="1:15" x14ac:dyDescent="0.2">
      <c r="A1392" s="155">
        <v>0.72</v>
      </c>
      <c r="B1392" s="61">
        <v>2.1970299999999998</v>
      </c>
      <c r="C1392" s="144">
        <f>((A1392-B1392)^2)/B1392</f>
        <v>0.99298490275508289</v>
      </c>
      <c r="D1392" s="159">
        <v>1.96</v>
      </c>
      <c r="E1392" s="160">
        <v>2.1970299999999998</v>
      </c>
      <c r="F1392" s="161">
        <f>((D1392-E1392)^2)/E1392</f>
        <v>2.5572350354797126E-2</v>
      </c>
      <c r="H1392" s="61">
        <v>1.96</v>
      </c>
      <c r="N1392" s="61">
        <v>1.96</v>
      </c>
      <c r="O1392">
        <v>2.5572350354797126E-2</v>
      </c>
    </row>
    <row r="1393" spans="1:15" x14ac:dyDescent="0.2">
      <c r="A1393" s="155">
        <v>0.36</v>
      </c>
      <c r="B1393" s="61">
        <v>2.1970299999999998</v>
      </c>
      <c r="C1393" s="144">
        <f>((A1393-B1393)^2)/B1393</f>
        <v>1.5360187256887707</v>
      </c>
      <c r="D1393" s="159">
        <v>1.96</v>
      </c>
      <c r="E1393" s="160">
        <v>2.1970299999999998</v>
      </c>
      <c r="F1393" s="161">
        <f>((D1393-E1393)^2)/E1393</f>
        <v>2.5572350354797126E-2</v>
      </c>
      <c r="H1393" s="61">
        <v>1.96</v>
      </c>
      <c r="N1393" s="61">
        <v>1.96</v>
      </c>
      <c r="O1393">
        <v>2.5572350354797126E-2</v>
      </c>
    </row>
    <row r="1394" spans="1:15" x14ac:dyDescent="0.2">
      <c r="A1394" s="155">
        <v>0.68</v>
      </c>
      <c r="B1394" s="61">
        <v>2.1970299999999998</v>
      </c>
      <c r="C1394" s="144">
        <f>((A1394-B1394)^2)/B1394</f>
        <v>1.0474959472105521</v>
      </c>
      <c r="D1394" s="159">
        <v>1.96</v>
      </c>
      <c r="E1394" s="160">
        <v>2.1970299999999998</v>
      </c>
      <c r="F1394" s="161">
        <f>((D1394-E1394)^2)/E1394</f>
        <v>2.5572350354797126E-2</v>
      </c>
      <c r="H1394" s="61">
        <v>1.96</v>
      </c>
      <c r="N1394" s="61">
        <v>1.96</v>
      </c>
      <c r="O1394">
        <v>2.5572350354797126E-2</v>
      </c>
    </row>
    <row r="1395" spans="1:15" x14ac:dyDescent="0.2">
      <c r="A1395" s="155">
        <v>18.38</v>
      </c>
      <c r="B1395" s="61">
        <v>2.1970299999999998</v>
      </c>
      <c r="C1395" s="144">
        <f>((A1395-B1395)^2)/B1395</f>
        <v>119.20115702603057</v>
      </c>
      <c r="D1395" s="159">
        <v>1.96</v>
      </c>
      <c r="E1395" s="160">
        <v>2.1970299999999998</v>
      </c>
      <c r="F1395" s="161">
        <f>((D1395-E1395)^2)/E1395</f>
        <v>2.5572350354797126E-2</v>
      </c>
      <c r="H1395" s="61">
        <v>1.96</v>
      </c>
      <c r="N1395" s="61">
        <v>1.96</v>
      </c>
      <c r="O1395">
        <v>2.5572350354797126E-2</v>
      </c>
    </row>
    <row r="1396" spans="1:15" x14ac:dyDescent="0.2">
      <c r="A1396" s="155">
        <v>17.559999999999999</v>
      </c>
      <c r="B1396" s="61">
        <v>2.1970299999999998</v>
      </c>
      <c r="C1396" s="144">
        <f>((A1396-B1396)^2)/B1396</f>
        <v>107.42723004278503</v>
      </c>
      <c r="D1396" s="159">
        <v>1.96</v>
      </c>
      <c r="E1396" s="160">
        <v>2.1970299999999998</v>
      </c>
      <c r="F1396" s="161">
        <f>((D1396-E1396)^2)/E1396</f>
        <v>2.5572350354797126E-2</v>
      </c>
      <c r="H1396" s="61">
        <v>1.96</v>
      </c>
      <c r="N1396" s="61">
        <v>1.96</v>
      </c>
      <c r="O1396">
        <v>2.5572350354797126E-2</v>
      </c>
    </row>
    <row r="1397" spans="1:15" x14ac:dyDescent="0.2">
      <c r="A1397" s="155">
        <v>0.34</v>
      </c>
      <c r="B1397" s="61">
        <v>2.1970299999999998</v>
      </c>
      <c r="C1397" s="144">
        <f>((A1397-B1397)^2)/B1397</f>
        <v>1.5696464868026379</v>
      </c>
      <c r="D1397" s="159">
        <v>1.98</v>
      </c>
      <c r="E1397" s="160">
        <v>2.1970299999999998</v>
      </c>
      <c r="F1397" s="161">
        <f>((D1397-E1397)^2)/E1397</f>
        <v>2.1438952085315145E-2</v>
      </c>
      <c r="H1397" s="61">
        <v>1.98</v>
      </c>
      <c r="N1397" s="61">
        <v>1.98</v>
      </c>
      <c r="O1397">
        <v>2.1438952085315145E-2</v>
      </c>
    </row>
    <row r="1398" spans="1:15" x14ac:dyDescent="0.2">
      <c r="A1398" s="155">
        <v>2.2000000000000002</v>
      </c>
      <c r="B1398" s="61">
        <v>2.1970299999999998</v>
      </c>
      <c r="C1398" s="144">
        <f>((A1398-B1398)^2)/B1398</f>
        <v>4.0149201421929362E-6</v>
      </c>
      <c r="D1398" s="159">
        <v>1.98</v>
      </c>
      <c r="E1398" s="160">
        <v>2.1970299999999998</v>
      </c>
      <c r="F1398" s="161">
        <f>((D1398-E1398)^2)/E1398</f>
        <v>2.1438952085315145E-2</v>
      </c>
      <c r="H1398" s="61">
        <v>1.98</v>
      </c>
      <c r="N1398" s="61">
        <v>1.98</v>
      </c>
      <c r="O1398">
        <v>2.1438952085315145E-2</v>
      </c>
    </row>
    <row r="1399" spans="1:15" x14ac:dyDescent="0.2">
      <c r="A1399" s="155">
        <v>2.9</v>
      </c>
      <c r="B1399" s="61">
        <v>2.1970299999999998</v>
      </c>
      <c r="C1399" s="144">
        <f>((A1399-B1399)^2)/B1399</f>
        <v>0.22492493088396617</v>
      </c>
      <c r="D1399" s="159">
        <v>1.98</v>
      </c>
      <c r="E1399" s="160">
        <v>2.1970299999999998</v>
      </c>
      <c r="F1399" s="161">
        <f>((D1399-E1399)^2)/E1399</f>
        <v>2.1438952085315145E-2</v>
      </c>
      <c r="H1399" s="61">
        <v>1.98</v>
      </c>
      <c r="N1399" s="61">
        <v>1.98</v>
      </c>
      <c r="O1399">
        <v>2.1438952085315145E-2</v>
      </c>
    </row>
    <row r="1400" spans="1:15" x14ac:dyDescent="0.2">
      <c r="A1400" s="155">
        <v>1.4000000000000001</v>
      </c>
      <c r="B1400" s="61">
        <v>2.1970299999999998</v>
      </c>
      <c r="C1400" s="144">
        <f>((A1400-B1400)^2)/B1400</f>
        <v>0.28914344405856973</v>
      </c>
      <c r="D1400" s="159">
        <v>1.98</v>
      </c>
      <c r="E1400" s="160">
        <v>2.1970299999999998</v>
      </c>
      <c r="F1400" s="161">
        <f>((D1400-E1400)^2)/E1400</f>
        <v>2.1438952085315145E-2</v>
      </c>
      <c r="H1400" s="61">
        <v>1.98</v>
      </c>
      <c r="N1400" s="61">
        <v>1.98</v>
      </c>
      <c r="O1400">
        <v>2.1438952085315145E-2</v>
      </c>
    </row>
    <row r="1401" spans="1:15" x14ac:dyDescent="0.2">
      <c r="A1401" s="155">
        <v>0.70000000000000007</v>
      </c>
      <c r="B1401" s="61">
        <v>2.1970299999999998</v>
      </c>
      <c r="C1401" s="144">
        <f>((A1401-B1401)^2)/B1401</f>
        <v>1.0200583610146421</v>
      </c>
      <c r="D1401" s="159">
        <v>1.98</v>
      </c>
      <c r="E1401" s="160">
        <v>2.1970299999999998</v>
      </c>
      <c r="F1401" s="161">
        <f>((D1401-E1401)^2)/E1401</f>
        <v>2.1438952085315145E-2</v>
      </c>
      <c r="H1401" s="61">
        <v>1.98</v>
      </c>
      <c r="N1401" s="61">
        <v>1.98</v>
      </c>
      <c r="O1401">
        <v>2.1438952085315145E-2</v>
      </c>
    </row>
    <row r="1402" spans="1:15" x14ac:dyDescent="0.2">
      <c r="A1402" s="155">
        <v>0.94000000000000006</v>
      </c>
      <c r="B1402" s="61">
        <v>2.1970299999999998</v>
      </c>
      <c r="C1402" s="144">
        <f>((A1402-B1402)^2)/B1402</f>
        <v>0.71920930569905728</v>
      </c>
      <c r="D1402" s="159">
        <v>1.98</v>
      </c>
      <c r="E1402" s="160">
        <v>2.1970299999999998</v>
      </c>
      <c r="F1402" s="161">
        <f>((D1402-E1402)^2)/E1402</f>
        <v>2.1438952085315145E-2</v>
      </c>
      <c r="H1402" s="61">
        <v>1.98</v>
      </c>
      <c r="N1402" s="61">
        <v>1.98</v>
      </c>
      <c r="O1402">
        <v>2.1438952085315145E-2</v>
      </c>
    </row>
    <row r="1403" spans="1:15" x14ac:dyDescent="0.2">
      <c r="A1403" s="155">
        <v>3.08</v>
      </c>
      <c r="B1403" s="61">
        <v>2.1970299999999998</v>
      </c>
      <c r="C1403" s="144">
        <f>((A1403-B1403)^2)/B1403</f>
        <v>0.35485906924347893</v>
      </c>
      <c r="D1403" s="159">
        <v>1.98</v>
      </c>
      <c r="E1403" s="160">
        <v>2.1970299999999998</v>
      </c>
      <c r="F1403" s="161">
        <f>((D1403-E1403)^2)/E1403</f>
        <v>2.1438952085315145E-2</v>
      </c>
      <c r="H1403" s="61">
        <v>1.98</v>
      </c>
      <c r="N1403" s="61">
        <v>1.98</v>
      </c>
      <c r="O1403">
        <v>2.1438952085315145E-2</v>
      </c>
    </row>
    <row r="1404" spans="1:15" x14ac:dyDescent="0.2">
      <c r="A1404" s="155">
        <v>16.240000000000002</v>
      </c>
      <c r="B1404" s="61">
        <v>2.1970299999999998</v>
      </c>
      <c r="C1404" s="144">
        <f>((A1404-B1404)^2)/B1404</f>
        <v>89.759815032521203</v>
      </c>
      <c r="D1404" s="159">
        <v>1.98</v>
      </c>
      <c r="E1404" s="160">
        <v>2.1970299999999998</v>
      </c>
      <c r="F1404" s="161">
        <f>((D1404-E1404)^2)/E1404</f>
        <v>2.1438952085315145E-2</v>
      </c>
      <c r="H1404" s="61">
        <v>1.98</v>
      </c>
      <c r="N1404" s="61">
        <v>1.98</v>
      </c>
      <c r="O1404">
        <v>2.1438952085315145E-2</v>
      </c>
    </row>
    <row r="1405" spans="1:15" x14ac:dyDescent="0.2">
      <c r="A1405" s="155">
        <v>9.68</v>
      </c>
      <c r="B1405" s="61">
        <v>2.1970299999999998</v>
      </c>
      <c r="C1405" s="144">
        <f>((A1405-B1405)^2)/B1405</f>
        <v>25.486606928853956</v>
      </c>
      <c r="D1405" s="159">
        <v>2</v>
      </c>
      <c r="E1405" s="160">
        <v>2.1970299999999998</v>
      </c>
      <c r="F1405" s="161">
        <f>((D1405-E1405)^2)/E1405</f>
        <v>1.76696817521836E-2</v>
      </c>
      <c r="H1405" s="61">
        <v>2</v>
      </c>
      <c r="N1405" s="61">
        <v>2</v>
      </c>
      <c r="O1405">
        <v>1.76696817521836E-2</v>
      </c>
    </row>
    <row r="1406" spans="1:15" x14ac:dyDescent="0.2">
      <c r="A1406" s="155">
        <v>0.64</v>
      </c>
      <c r="B1406" s="61">
        <v>2.1970299999999998</v>
      </c>
      <c r="C1406" s="144">
        <f>((A1406-B1406)^2)/B1406</f>
        <v>1.1034635034114233</v>
      </c>
      <c r="D1406" s="159">
        <v>2</v>
      </c>
      <c r="E1406" s="160">
        <v>2.1970299999999998</v>
      </c>
      <c r="F1406" s="161">
        <f>((D1406-E1406)^2)/E1406</f>
        <v>1.76696817521836E-2</v>
      </c>
      <c r="H1406" s="61">
        <v>2</v>
      </c>
      <c r="N1406" s="61">
        <v>2</v>
      </c>
      <c r="O1406">
        <v>1.76696817521836E-2</v>
      </c>
    </row>
    <row r="1407" spans="1:15" x14ac:dyDescent="0.2">
      <c r="A1407" s="155">
        <v>12.92</v>
      </c>
      <c r="B1407" s="61">
        <v>2.1970299999999998</v>
      </c>
      <c r="C1407" s="144">
        <f>((A1407-B1407)^2)/B1407</f>
        <v>52.335236943009434</v>
      </c>
      <c r="D1407" s="159">
        <v>2</v>
      </c>
      <c r="E1407" s="160">
        <v>2.1970299999999998</v>
      </c>
      <c r="F1407" s="161">
        <f>((D1407-E1407)^2)/E1407</f>
        <v>1.76696817521836E-2</v>
      </c>
      <c r="H1407" s="61">
        <v>2</v>
      </c>
      <c r="N1407" s="61">
        <v>2</v>
      </c>
      <c r="O1407">
        <v>1.76696817521836E-2</v>
      </c>
    </row>
    <row r="1408" spans="1:15" x14ac:dyDescent="0.2">
      <c r="A1408" s="155">
        <v>16.32</v>
      </c>
      <c r="B1408" s="61">
        <v>2.1970299999999998</v>
      </c>
      <c r="C1408" s="144">
        <f>((A1408-B1408)^2)/B1408</f>
        <v>90.785415593278216</v>
      </c>
      <c r="D1408" s="159">
        <v>2</v>
      </c>
      <c r="E1408" s="160">
        <v>2.1970299999999998</v>
      </c>
      <c r="F1408" s="161">
        <f>((D1408-E1408)^2)/E1408</f>
        <v>1.76696817521836E-2</v>
      </c>
      <c r="H1408" s="61">
        <v>2</v>
      </c>
      <c r="N1408" s="61">
        <v>2</v>
      </c>
      <c r="O1408">
        <v>1.76696817521836E-2</v>
      </c>
    </row>
    <row r="1409" spans="1:15" x14ac:dyDescent="0.2">
      <c r="A1409" s="155">
        <v>2.38</v>
      </c>
      <c r="B1409" s="61">
        <v>2.1970299999999998</v>
      </c>
      <c r="C1409" s="144">
        <f>((A1409-B1409)^2)/B1409</f>
        <v>1.5237853329267253E-2</v>
      </c>
      <c r="D1409" s="159">
        <v>2</v>
      </c>
      <c r="E1409" s="160">
        <v>2.1970299999999998</v>
      </c>
      <c r="F1409" s="161">
        <f>((D1409-E1409)^2)/E1409</f>
        <v>1.76696817521836E-2</v>
      </c>
      <c r="H1409" s="61">
        <v>2</v>
      </c>
      <c r="N1409" s="61">
        <v>2</v>
      </c>
      <c r="O1409">
        <v>1.76696817521836E-2</v>
      </c>
    </row>
    <row r="1410" spans="1:15" x14ac:dyDescent="0.2">
      <c r="A1410" s="155">
        <v>13.08</v>
      </c>
      <c r="B1410" s="61">
        <v>2.1970299999999998</v>
      </c>
      <c r="C1410" s="144">
        <f>((A1410-B1410)^2)/B1410</f>
        <v>53.908702212031706</v>
      </c>
      <c r="D1410" s="159">
        <v>2</v>
      </c>
      <c r="E1410" s="160">
        <v>2.1970299999999998</v>
      </c>
      <c r="F1410" s="161">
        <f>((D1410-E1410)^2)/E1410</f>
        <v>1.76696817521836E-2</v>
      </c>
      <c r="H1410" s="61">
        <v>2</v>
      </c>
      <c r="N1410" s="61">
        <v>2</v>
      </c>
      <c r="O1410">
        <v>1.76696817521836E-2</v>
      </c>
    </row>
    <row r="1411" spans="1:15" x14ac:dyDescent="0.2">
      <c r="A1411" s="155">
        <v>1.86</v>
      </c>
      <c r="B1411" s="61">
        <v>2.1970299999999998</v>
      </c>
      <c r="C1411" s="144">
        <f>((A1411-B1411)^2)/B1411</f>
        <v>5.1701260747463541E-2</v>
      </c>
      <c r="D1411" s="159">
        <v>2</v>
      </c>
      <c r="E1411" s="160">
        <v>2.1970299999999998</v>
      </c>
      <c r="F1411" s="161">
        <f>((D1411-E1411)^2)/E1411</f>
        <v>1.76696817521836E-2</v>
      </c>
      <c r="H1411" s="61">
        <v>2</v>
      </c>
      <c r="N1411" s="61">
        <v>2</v>
      </c>
      <c r="O1411">
        <v>1.76696817521836E-2</v>
      </c>
    </row>
    <row r="1412" spans="1:15" x14ac:dyDescent="0.2">
      <c r="A1412" s="155">
        <v>19.14</v>
      </c>
      <c r="B1412" s="61">
        <v>2.1970299999999998</v>
      </c>
      <c r="C1412" s="144">
        <f>((A1412-B1412)^2)/B1412</f>
        <v>130.66013318930561</v>
      </c>
      <c r="D1412" s="159">
        <v>2</v>
      </c>
      <c r="E1412" s="160">
        <v>2.1970299999999998</v>
      </c>
      <c r="F1412" s="161">
        <f>((D1412-E1412)^2)/E1412</f>
        <v>1.76696817521836E-2</v>
      </c>
      <c r="H1412" s="61">
        <v>2</v>
      </c>
      <c r="N1412" s="61">
        <v>2</v>
      </c>
      <c r="O1412">
        <v>1.76696817521836E-2</v>
      </c>
    </row>
    <row r="1413" spans="1:15" x14ac:dyDescent="0.2">
      <c r="A1413" s="155">
        <v>0.76</v>
      </c>
      <c r="B1413" s="61">
        <v>2.1970299999999998</v>
      </c>
      <c r="C1413" s="144">
        <f>((A1413-B1413)^2)/B1413</f>
        <v>0.93993037004501501</v>
      </c>
      <c r="D1413" s="159">
        <v>2</v>
      </c>
      <c r="E1413" s="160">
        <v>2.1970299999999998</v>
      </c>
      <c r="F1413" s="161">
        <f>((D1413-E1413)^2)/E1413</f>
        <v>1.76696817521836E-2</v>
      </c>
      <c r="H1413" s="61">
        <v>2</v>
      </c>
      <c r="N1413" s="61">
        <v>2</v>
      </c>
      <c r="O1413">
        <v>1.76696817521836E-2</v>
      </c>
    </row>
    <row r="1414" spans="1:15" x14ac:dyDescent="0.2">
      <c r="A1414" s="155">
        <v>0.2</v>
      </c>
      <c r="B1414" s="61">
        <v>2.1970299999999998</v>
      </c>
      <c r="C1414" s="144">
        <f>((A1414-B1414)^2)/B1414</f>
        <v>1.8152363968175218</v>
      </c>
      <c r="D1414" s="159">
        <v>2</v>
      </c>
      <c r="E1414" s="160">
        <v>2.1970299999999998</v>
      </c>
      <c r="F1414" s="161">
        <f>((D1414-E1414)^2)/E1414</f>
        <v>1.76696817521836E-2</v>
      </c>
      <c r="H1414" s="61">
        <v>2</v>
      </c>
      <c r="N1414" s="61">
        <v>2</v>
      </c>
      <c r="O1414">
        <v>1.76696817521836E-2</v>
      </c>
    </row>
    <row r="1415" spans="1:15" x14ac:dyDescent="0.2">
      <c r="A1415" s="155">
        <v>1.1400000000000001</v>
      </c>
      <c r="B1415" s="61">
        <v>2.1970299999999998</v>
      </c>
      <c r="C1415" s="144">
        <f>((A1415-B1415)^2)/B1415</f>
        <v>0.50855583260128423</v>
      </c>
      <c r="D1415" s="159">
        <v>2</v>
      </c>
      <c r="E1415" s="160">
        <v>2.1970299999999998</v>
      </c>
      <c r="F1415" s="161">
        <f>((D1415-E1415)^2)/E1415</f>
        <v>1.76696817521836E-2</v>
      </c>
      <c r="H1415" s="61">
        <v>2</v>
      </c>
      <c r="N1415" s="61">
        <v>2</v>
      </c>
      <c r="O1415">
        <v>1.76696817521836E-2</v>
      </c>
    </row>
    <row r="1416" spans="1:15" x14ac:dyDescent="0.2">
      <c r="A1416" s="155">
        <v>0.36</v>
      </c>
      <c r="B1416" s="61">
        <v>2.1970299999999998</v>
      </c>
      <c r="C1416" s="144">
        <f>((A1416-B1416)^2)/B1416</f>
        <v>1.5360187256887707</v>
      </c>
      <c r="D1416" s="159">
        <v>2</v>
      </c>
      <c r="E1416" s="160">
        <v>2.1970299999999998</v>
      </c>
      <c r="F1416" s="161">
        <f>((D1416-E1416)^2)/E1416</f>
        <v>1.76696817521836E-2</v>
      </c>
      <c r="H1416" s="61">
        <v>2</v>
      </c>
      <c r="N1416" s="61">
        <v>2</v>
      </c>
      <c r="O1416">
        <v>1.76696817521836E-2</v>
      </c>
    </row>
    <row r="1417" spans="1:15" x14ac:dyDescent="0.2">
      <c r="A1417" s="155">
        <v>6.78</v>
      </c>
      <c r="B1417" s="61">
        <v>2.1970299999999998</v>
      </c>
      <c r="C1417" s="144">
        <f>((A1417-B1417)^2)/B1417</f>
        <v>9.560003286664271</v>
      </c>
      <c r="D1417" s="159">
        <v>2.02</v>
      </c>
      <c r="E1417" s="160">
        <v>2.1970299999999998</v>
      </c>
      <c r="F1417" s="161">
        <f>((D1417-E1417)^2)/E1417</f>
        <v>1.4264539355402488E-2</v>
      </c>
      <c r="H1417" s="61">
        <v>2.02</v>
      </c>
      <c r="N1417" s="61">
        <v>2.02</v>
      </c>
      <c r="O1417">
        <v>1.4264539355402488E-2</v>
      </c>
    </row>
    <row r="1418" spans="1:15" x14ac:dyDescent="0.2">
      <c r="A1418" s="155">
        <v>0.32</v>
      </c>
      <c r="B1418" s="61">
        <v>2.1970299999999998</v>
      </c>
      <c r="C1418" s="144">
        <f>((A1418-B1418)^2)/B1418</f>
        <v>1.6036383758528556</v>
      </c>
      <c r="D1418" s="159">
        <v>2.02</v>
      </c>
      <c r="E1418" s="160">
        <v>2.1970299999999998</v>
      </c>
      <c r="F1418" s="161">
        <f>((D1418-E1418)^2)/E1418</f>
        <v>1.4264539355402488E-2</v>
      </c>
      <c r="H1418" s="61">
        <v>2.02</v>
      </c>
      <c r="N1418" s="61">
        <v>2.02</v>
      </c>
      <c r="O1418">
        <v>1.4264539355402488E-2</v>
      </c>
    </row>
    <row r="1419" spans="1:15" x14ac:dyDescent="0.2">
      <c r="A1419" s="155">
        <v>2.86</v>
      </c>
      <c r="B1419" s="61">
        <v>2.1970299999999998</v>
      </c>
      <c r="C1419" s="144">
        <f>((A1419-B1419)^2)/B1419</f>
        <v>0.20005608521504034</v>
      </c>
      <c r="D1419" s="159">
        <v>2.02</v>
      </c>
      <c r="E1419" s="160">
        <v>2.1970299999999998</v>
      </c>
      <c r="F1419" s="161">
        <f>((D1419-E1419)^2)/E1419</f>
        <v>1.4264539355402488E-2</v>
      </c>
      <c r="H1419" s="61">
        <v>2.02</v>
      </c>
      <c r="N1419" s="61">
        <v>2.02</v>
      </c>
      <c r="O1419">
        <v>1.4264539355402488E-2</v>
      </c>
    </row>
    <row r="1420" spans="1:15" x14ac:dyDescent="0.2">
      <c r="A1420" s="155">
        <v>13.120000000000001</v>
      </c>
      <c r="B1420" s="61">
        <v>2.1970299999999998</v>
      </c>
      <c r="C1420" s="144">
        <f>((A1420-B1420)^2)/B1420</f>
        <v>54.305709808650782</v>
      </c>
      <c r="D1420" s="159">
        <v>2.02</v>
      </c>
      <c r="E1420" s="160">
        <v>2.1970299999999998</v>
      </c>
      <c r="F1420" s="161">
        <f>((D1420-E1420)^2)/E1420</f>
        <v>1.4264539355402488E-2</v>
      </c>
      <c r="H1420" s="61">
        <v>2.02</v>
      </c>
      <c r="N1420" s="61">
        <v>2.02</v>
      </c>
      <c r="O1420">
        <v>1.4264539355402488E-2</v>
      </c>
    </row>
    <row r="1421" spans="1:15" x14ac:dyDescent="0.2">
      <c r="A1421" s="155">
        <v>8.66</v>
      </c>
      <c r="B1421" s="61">
        <v>2.1970299999999998</v>
      </c>
      <c r="C1421" s="144">
        <f>((A1421-B1421)^2)/B1421</f>
        <v>19.01202132920352</v>
      </c>
      <c r="D1421" s="159">
        <v>2.02</v>
      </c>
      <c r="E1421" s="160">
        <v>2.1970299999999998</v>
      </c>
      <c r="F1421" s="161">
        <f>((D1421-E1421)^2)/E1421</f>
        <v>1.4264539355402488E-2</v>
      </c>
      <c r="H1421" s="61">
        <v>2.02</v>
      </c>
      <c r="N1421" s="61">
        <v>2.02</v>
      </c>
      <c r="O1421">
        <v>1.4264539355402488E-2</v>
      </c>
    </row>
    <row r="1422" spans="1:15" x14ac:dyDescent="0.2">
      <c r="A1422" s="155">
        <v>10.86</v>
      </c>
      <c r="B1422" s="61">
        <v>2.1970299999999998</v>
      </c>
      <c r="C1422" s="144">
        <f>((A1422-B1422)^2)/B1422</f>
        <v>34.158408952494959</v>
      </c>
      <c r="D1422" s="159">
        <v>2.02</v>
      </c>
      <c r="E1422" s="160">
        <v>2.1970299999999998</v>
      </c>
      <c r="F1422" s="161">
        <f>((D1422-E1422)^2)/E1422</f>
        <v>1.4264539355402488E-2</v>
      </c>
      <c r="H1422" s="61">
        <v>2.02</v>
      </c>
      <c r="N1422" s="61">
        <v>2.02</v>
      </c>
      <c r="O1422">
        <v>1.4264539355402488E-2</v>
      </c>
    </row>
    <row r="1423" spans="1:15" x14ac:dyDescent="0.2">
      <c r="A1423" s="155">
        <v>13.22</v>
      </c>
      <c r="B1423" s="61">
        <v>2.1970299999999998</v>
      </c>
      <c r="C1423" s="144">
        <f>((A1423-B1423)^2)/B1423</f>
        <v>55.304601039084595</v>
      </c>
      <c r="D1423" s="159">
        <v>2.02</v>
      </c>
      <c r="E1423" s="160">
        <v>2.1970299999999998</v>
      </c>
      <c r="F1423" s="161">
        <f>((D1423-E1423)^2)/E1423</f>
        <v>1.4264539355402488E-2</v>
      </c>
      <c r="H1423" s="61">
        <v>2.02</v>
      </c>
      <c r="N1423" s="61">
        <v>2.02</v>
      </c>
      <c r="O1423">
        <v>1.4264539355402488E-2</v>
      </c>
    </row>
    <row r="1424" spans="1:15" x14ac:dyDescent="0.2">
      <c r="A1424" s="155">
        <v>0.4</v>
      </c>
      <c r="B1424" s="61">
        <v>2.1970299999999998</v>
      </c>
      <c r="C1424" s="144">
        <f>((A1424-B1424)^2)/B1424</f>
        <v>1.4698555872700874</v>
      </c>
      <c r="D1424" s="159">
        <v>2.02</v>
      </c>
      <c r="E1424" s="160">
        <v>2.1970299999999998</v>
      </c>
      <c r="F1424" s="161">
        <f>((D1424-E1424)^2)/E1424</f>
        <v>1.4264539355402488E-2</v>
      </c>
      <c r="H1424" s="61">
        <v>2.02</v>
      </c>
      <c r="N1424" s="61">
        <v>2.02</v>
      </c>
      <c r="O1424">
        <v>1.4264539355402488E-2</v>
      </c>
    </row>
    <row r="1425" spans="1:15" x14ac:dyDescent="0.2">
      <c r="A1425" s="155">
        <v>0.62</v>
      </c>
      <c r="B1425" s="61">
        <v>2.1970299999999998</v>
      </c>
      <c r="C1425" s="144">
        <f>((A1425-B1425)^2)/B1425</f>
        <v>1.1319934734163846</v>
      </c>
      <c r="D1425" s="159">
        <v>2.02</v>
      </c>
      <c r="E1425" s="160">
        <v>2.1970299999999998</v>
      </c>
      <c r="F1425" s="161">
        <f>((D1425-E1425)^2)/E1425</f>
        <v>1.4264539355402488E-2</v>
      </c>
      <c r="H1425" s="61">
        <v>2.02</v>
      </c>
      <c r="N1425" s="61">
        <v>2.02</v>
      </c>
      <c r="O1425">
        <v>1.4264539355402488E-2</v>
      </c>
    </row>
    <row r="1426" spans="1:15" x14ac:dyDescent="0.2">
      <c r="A1426" s="155">
        <v>5.5200000000000005</v>
      </c>
      <c r="B1426" s="61">
        <v>2.1970299999999998</v>
      </c>
      <c r="C1426" s="144">
        <f>((A1426-B1426)^2)/B1426</f>
        <v>5.0259348397154362</v>
      </c>
      <c r="D1426" s="159">
        <v>2.02</v>
      </c>
      <c r="E1426" s="160">
        <v>2.1970299999999998</v>
      </c>
      <c r="F1426" s="161">
        <f>((D1426-E1426)^2)/E1426</f>
        <v>1.4264539355402488E-2</v>
      </c>
      <c r="H1426" s="61">
        <v>2.02</v>
      </c>
      <c r="N1426" s="61">
        <v>2.02</v>
      </c>
      <c r="O1426">
        <v>1.4264539355402488E-2</v>
      </c>
    </row>
    <row r="1427" spans="1:15" x14ac:dyDescent="0.2">
      <c r="A1427" s="155">
        <v>3</v>
      </c>
      <c r="B1427" s="61">
        <v>2.1970299999999998</v>
      </c>
      <c r="C1427" s="144">
        <f>((A1427-B1427)^2)/B1427</f>
        <v>0.29346928394241334</v>
      </c>
      <c r="D1427" s="159">
        <v>2.04</v>
      </c>
      <c r="E1427" s="160">
        <v>2.1970299999999998</v>
      </c>
      <c r="F1427" s="161">
        <f>((D1427-E1427)^2)/E1427</f>
        <v>1.1223524894971819E-2</v>
      </c>
      <c r="H1427" s="61">
        <v>2.04</v>
      </c>
      <c r="N1427" s="61">
        <v>2.04</v>
      </c>
      <c r="O1427">
        <v>1.1223524894971819E-2</v>
      </c>
    </row>
    <row r="1428" spans="1:15" x14ac:dyDescent="0.2">
      <c r="A1428" s="155">
        <v>0.70000000000000007</v>
      </c>
      <c r="B1428" s="61">
        <v>2.1970299999999998</v>
      </c>
      <c r="C1428" s="144">
        <f>((A1428-B1428)^2)/B1428</f>
        <v>1.0200583610146421</v>
      </c>
      <c r="D1428" s="159">
        <v>2.04</v>
      </c>
      <c r="E1428" s="160">
        <v>2.1970299999999998</v>
      </c>
      <c r="F1428" s="161">
        <f>((D1428-E1428)^2)/E1428</f>
        <v>1.1223524894971819E-2</v>
      </c>
      <c r="H1428" s="61">
        <v>2.04</v>
      </c>
      <c r="N1428" s="61">
        <v>2.04</v>
      </c>
      <c r="O1428">
        <v>1.1223524894971819E-2</v>
      </c>
    </row>
    <row r="1429" spans="1:15" x14ac:dyDescent="0.2">
      <c r="A1429" s="155">
        <v>0.3</v>
      </c>
      <c r="B1429" s="61">
        <v>2.1970299999999998</v>
      </c>
      <c r="C1429" s="144">
        <f>((A1429-B1429)^2)/B1429</f>
        <v>1.6379943928394238</v>
      </c>
      <c r="D1429" s="159">
        <v>2.04</v>
      </c>
      <c r="E1429" s="160">
        <v>2.1970299999999998</v>
      </c>
      <c r="F1429" s="161">
        <f>((D1429-E1429)^2)/E1429</f>
        <v>1.1223524894971819E-2</v>
      </c>
      <c r="H1429" s="61">
        <v>2.04</v>
      </c>
      <c r="N1429" s="61">
        <v>2.04</v>
      </c>
      <c r="O1429">
        <v>1.1223524894971819E-2</v>
      </c>
    </row>
    <row r="1430" spans="1:15" x14ac:dyDescent="0.2">
      <c r="A1430" s="155">
        <v>0.4</v>
      </c>
      <c r="B1430" s="61">
        <v>2.1970299999999998</v>
      </c>
      <c r="C1430" s="144">
        <f>((A1430-B1430)^2)/B1430</f>
        <v>1.4698555872700874</v>
      </c>
      <c r="D1430" s="159">
        <v>2.04</v>
      </c>
      <c r="E1430" s="160">
        <v>2.1970299999999998</v>
      </c>
      <c r="F1430" s="161">
        <f>((D1430-E1430)^2)/E1430</f>
        <v>1.1223524894971819E-2</v>
      </c>
      <c r="H1430" s="61">
        <v>2.04</v>
      </c>
      <c r="N1430" s="61">
        <v>2.04</v>
      </c>
      <c r="O1430">
        <v>1.1223524894971819E-2</v>
      </c>
    </row>
    <row r="1431" spans="1:15" x14ac:dyDescent="0.2">
      <c r="A1431" s="155">
        <v>13.780000000000001</v>
      </c>
      <c r="B1431" s="61">
        <v>2.1970299999999998</v>
      </c>
      <c r="C1431" s="144">
        <f>((A1431-B1431)^2)/B1431</f>
        <v>61.066619036107859</v>
      </c>
      <c r="D1431" s="159">
        <v>2.04</v>
      </c>
      <c r="E1431" s="160">
        <v>2.1970299999999998</v>
      </c>
      <c r="F1431" s="161">
        <f>((D1431-E1431)^2)/E1431</f>
        <v>1.1223524894971819E-2</v>
      </c>
      <c r="H1431" s="61">
        <v>2.04</v>
      </c>
      <c r="N1431" s="61">
        <v>2.04</v>
      </c>
      <c r="O1431">
        <v>1.1223524894971819E-2</v>
      </c>
    </row>
    <row r="1432" spans="1:15" x14ac:dyDescent="0.2">
      <c r="A1432" s="155">
        <v>0.18</v>
      </c>
      <c r="B1432" s="61">
        <v>2.1970299999999998</v>
      </c>
      <c r="C1432" s="144">
        <f>((A1432-B1432)^2)/B1432</f>
        <v>1.8517771814221919</v>
      </c>
      <c r="D1432" s="159">
        <v>2.04</v>
      </c>
      <c r="E1432" s="160">
        <v>2.1970299999999998</v>
      </c>
      <c r="F1432" s="161">
        <f>((D1432-E1432)^2)/E1432</f>
        <v>1.1223524894971819E-2</v>
      </c>
      <c r="H1432" s="61">
        <v>2.04</v>
      </c>
      <c r="N1432" s="61">
        <v>2.04</v>
      </c>
      <c r="O1432">
        <v>1.1223524894971819E-2</v>
      </c>
    </row>
    <row r="1433" spans="1:15" x14ac:dyDescent="0.2">
      <c r="A1433" s="155">
        <v>9.42</v>
      </c>
      <c r="B1433" s="61">
        <v>2.1970299999999998</v>
      </c>
      <c r="C1433" s="144">
        <f>((A1433-B1433)^2)/B1433</f>
        <v>23.746282763958622</v>
      </c>
      <c r="D1433" s="159">
        <v>2.04</v>
      </c>
      <c r="E1433" s="160">
        <v>2.1970299999999998</v>
      </c>
      <c r="F1433" s="161">
        <f>((D1433-E1433)^2)/E1433</f>
        <v>1.1223524894971819E-2</v>
      </c>
      <c r="H1433" s="61">
        <v>2.04</v>
      </c>
      <c r="N1433" s="61">
        <v>2.04</v>
      </c>
      <c r="O1433">
        <v>1.1223524894971819E-2</v>
      </c>
    </row>
    <row r="1434" spans="1:15" x14ac:dyDescent="0.2">
      <c r="A1434" s="155">
        <v>0.12</v>
      </c>
      <c r="B1434" s="61">
        <v>2.1970299999999998</v>
      </c>
      <c r="C1434" s="144">
        <f>((A1434-B1434)^2)/B1434</f>
        <v>1.9635843028543074</v>
      </c>
      <c r="D1434" s="159">
        <v>2.04</v>
      </c>
      <c r="E1434" s="160">
        <v>2.1970299999999998</v>
      </c>
      <c r="F1434" s="161">
        <f>((D1434-E1434)^2)/E1434</f>
        <v>1.1223524894971819E-2</v>
      </c>
      <c r="H1434" s="61">
        <v>2.04</v>
      </c>
      <c r="N1434" s="61">
        <v>2.04</v>
      </c>
      <c r="O1434">
        <v>1.1223524894971819E-2</v>
      </c>
    </row>
    <row r="1435" spans="1:15" x14ac:dyDescent="0.2">
      <c r="A1435" s="155">
        <v>8.2200000000000006</v>
      </c>
      <c r="B1435" s="61">
        <v>2.1970299999999998</v>
      </c>
      <c r="C1435" s="144">
        <f>((A1435-B1435)^2)/B1435</f>
        <v>16.511457568126069</v>
      </c>
      <c r="D1435" s="159">
        <v>2.06</v>
      </c>
      <c r="E1435" s="160">
        <v>2.1970299999999998</v>
      </c>
      <c r="F1435" s="161">
        <f>((D1435-E1435)^2)/E1435</f>
        <v>8.5466383708915853E-3</v>
      </c>
      <c r="H1435" s="61">
        <v>2.06</v>
      </c>
      <c r="N1435" s="61">
        <v>2.06</v>
      </c>
      <c r="O1435">
        <v>8.5466383708915853E-3</v>
      </c>
    </row>
    <row r="1436" spans="1:15" x14ac:dyDescent="0.2">
      <c r="A1436" s="155">
        <v>0.52</v>
      </c>
      <c r="B1436" s="61">
        <v>2.1970299999999998</v>
      </c>
      <c r="C1436" s="144">
        <f>((A1436-B1436)^2)/B1436</f>
        <v>1.2801052424864474</v>
      </c>
      <c r="D1436" s="159">
        <v>2.06</v>
      </c>
      <c r="E1436" s="160">
        <v>2.1970299999999998</v>
      </c>
      <c r="F1436" s="161">
        <f>((D1436-E1436)^2)/E1436</f>
        <v>8.5466383708915853E-3</v>
      </c>
      <c r="H1436" s="61">
        <v>2.06</v>
      </c>
      <c r="N1436" s="61">
        <v>2.06</v>
      </c>
      <c r="O1436">
        <v>8.5466383708915853E-3</v>
      </c>
    </row>
    <row r="1437" spans="1:15" x14ac:dyDescent="0.2">
      <c r="A1437" s="155">
        <v>5.5200000000000005</v>
      </c>
      <c r="B1437" s="61">
        <v>2.1970299999999998</v>
      </c>
      <c r="C1437" s="144">
        <f>((A1437-B1437)^2)/B1437</f>
        <v>5.0259348397154362</v>
      </c>
      <c r="D1437" s="159">
        <v>2.06</v>
      </c>
      <c r="E1437" s="160">
        <v>2.1970299999999998</v>
      </c>
      <c r="F1437" s="161">
        <f>((D1437-E1437)^2)/E1437</f>
        <v>8.5466383708915853E-3</v>
      </c>
      <c r="H1437" s="61">
        <v>2.06</v>
      </c>
      <c r="N1437" s="61">
        <v>2.06</v>
      </c>
      <c r="O1437">
        <v>8.5466383708915853E-3</v>
      </c>
    </row>
    <row r="1438" spans="1:15" x14ac:dyDescent="0.2">
      <c r="A1438" s="155">
        <v>0.6</v>
      </c>
      <c r="B1438" s="61">
        <v>2.1970299999999998</v>
      </c>
      <c r="C1438" s="144">
        <f>((A1438-B1438)^2)/B1438</f>
        <v>1.1608875713576963</v>
      </c>
      <c r="D1438" s="159">
        <v>2.06</v>
      </c>
      <c r="E1438" s="160">
        <v>2.1970299999999998</v>
      </c>
      <c r="F1438" s="161">
        <f>((D1438-E1438)^2)/E1438</f>
        <v>8.5466383708915853E-3</v>
      </c>
      <c r="H1438" s="61">
        <v>2.06</v>
      </c>
      <c r="N1438" s="61">
        <v>2.06</v>
      </c>
      <c r="O1438">
        <v>8.5466383708915853E-3</v>
      </c>
    </row>
    <row r="1439" spans="1:15" x14ac:dyDescent="0.2">
      <c r="A1439" s="155">
        <v>0.52</v>
      </c>
      <c r="B1439" s="61">
        <v>2.1970299999999998</v>
      </c>
      <c r="C1439" s="144">
        <f>((A1439-B1439)^2)/B1439</f>
        <v>1.2801052424864474</v>
      </c>
      <c r="D1439" s="159">
        <v>2.06</v>
      </c>
      <c r="E1439" s="160">
        <v>2.1970299999999998</v>
      </c>
      <c r="F1439" s="161">
        <f>((D1439-E1439)^2)/E1439</f>
        <v>8.5466383708915853E-3</v>
      </c>
      <c r="H1439" s="61">
        <v>2.06</v>
      </c>
      <c r="N1439" s="61">
        <v>2.06</v>
      </c>
      <c r="O1439">
        <v>8.5466383708915853E-3</v>
      </c>
    </row>
    <row r="1440" spans="1:15" x14ac:dyDescent="0.2">
      <c r="A1440" s="155">
        <v>7.2</v>
      </c>
      <c r="B1440" s="61">
        <v>2.1970299999999998</v>
      </c>
      <c r="C1440" s="144">
        <f>((A1440-B1440)^2)/B1440</f>
        <v>11.392520275508303</v>
      </c>
      <c r="D1440" s="159">
        <v>2.06</v>
      </c>
      <c r="E1440" s="160">
        <v>2.1970299999999998</v>
      </c>
      <c r="F1440" s="161">
        <f>((D1440-E1440)^2)/E1440</f>
        <v>8.5466383708915853E-3</v>
      </c>
      <c r="H1440" s="61">
        <v>2.06</v>
      </c>
      <c r="N1440" s="61">
        <v>2.06</v>
      </c>
      <c r="O1440">
        <v>8.5466383708915853E-3</v>
      </c>
    </row>
    <row r="1441" spans="1:15" x14ac:dyDescent="0.2">
      <c r="A1441" s="155">
        <v>1.6</v>
      </c>
      <c r="B1441" s="61">
        <v>2.1970299999999998</v>
      </c>
      <c r="C1441" s="144">
        <f>((A1441-B1441)^2)/B1441</f>
        <v>0.16223939632139739</v>
      </c>
      <c r="D1441" s="159">
        <v>2.08</v>
      </c>
      <c r="E1441" s="160">
        <v>2.1970299999999998</v>
      </c>
      <c r="F1441" s="161">
        <f>((D1441-E1441)^2)/E1441</f>
        <v>6.2338797831617875E-3</v>
      </c>
      <c r="H1441" s="61">
        <v>2.08</v>
      </c>
      <c r="N1441" s="61">
        <v>2.08</v>
      </c>
      <c r="O1441">
        <v>6.2338797831617875E-3</v>
      </c>
    </row>
    <row r="1442" spans="1:15" x14ac:dyDescent="0.2">
      <c r="A1442" s="155">
        <v>7.66</v>
      </c>
      <c r="B1442" s="61">
        <v>2.1970299999999998</v>
      </c>
      <c r="C1442" s="144">
        <f>((A1442-B1442)^2)/B1442</f>
        <v>13.583811427654609</v>
      </c>
      <c r="D1442" s="159">
        <v>2.08</v>
      </c>
      <c r="E1442" s="160">
        <v>2.1970299999999998</v>
      </c>
      <c r="F1442" s="161">
        <f>((D1442-E1442)^2)/E1442</f>
        <v>6.2338797831617875E-3</v>
      </c>
      <c r="H1442" s="61">
        <v>2.08</v>
      </c>
      <c r="N1442" s="61">
        <v>2.08</v>
      </c>
      <c r="O1442">
        <v>6.2338797831617875E-3</v>
      </c>
    </row>
    <row r="1443" spans="1:15" x14ac:dyDescent="0.2">
      <c r="A1443" s="155">
        <v>1.6400000000000001</v>
      </c>
      <c r="B1443" s="61">
        <v>2.1970299999999998</v>
      </c>
      <c r="C1443" s="144">
        <f>((A1443-B1443)^2)/B1443</f>
        <v>0.14122812201016813</v>
      </c>
      <c r="D1443" s="159">
        <v>2.08</v>
      </c>
      <c r="E1443" s="160">
        <v>2.1970299999999998</v>
      </c>
      <c r="F1443" s="161">
        <f>((D1443-E1443)^2)/E1443</f>
        <v>6.2338797831617875E-3</v>
      </c>
      <c r="H1443" s="61">
        <v>2.08</v>
      </c>
      <c r="N1443" s="61">
        <v>2.08</v>
      </c>
      <c r="O1443">
        <v>6.2338797831617875E-3</v>
      </c>
    </row>
    <row r="1444" spans="1:15" x14ac:dyDescent="0.2">
      <c r="A1444" s="155">
        <v>8.14</v>
      </c>
      <c r="B1444" s="61">
        <v>2.1970299999999998</v>
      </c>
      <c r="C1444" s="144">
        <f>((A1444-B1444)^2)/B1444</f>
        <v>16.075744264256752</v>
      </c>
      <c r="D1444" s="159">
        <v>2.08</v>
      </c>
      <c r="E1444" s="160">
        <v>2.1970299999999998</v>
      </c>
      <c r="F1444" s="161">
        <f>((D1444-E1444)^2)/E1444</f>
        <v>6.2338797831617875E-3</v>
      </c>
      <c r="H1444" s="61">
        <v>2.08</v>
      </c>
      <c r="N1444" s="61">
        <v>2.08</v>
      </c>
      <c r="O1444">
        <v>6.2338797831617875E-3</v>
      </c>
    </row>
    <row r="1445" spans="1:15" x14ac:dyDescent="0.2">
      <c r="A1445" s="155">
        <v>0.57999999999999996</v>
      </c>
      <c r="B1445" s="61">
        <v>2.1970299999999998</v>
      </c>
      <c r="C1445" s="144">
        <f>((A1445-B1445)^2)/B1445</f>
        <v>1.1901457972353584</v>
      </c>
      <c r="D1445" s="159">
        <v>2.08</v>
      </c>
      <c r="E1445" s="160">
        <v>2.1970299999999998</v>
      </c>
      <c r="F1445" s="161">
        <f>((D1445-E1445)^2)/E1445</f>
        <v>6.2338797831617875E-3</v>
      </c>
      <c r="H1445" s="61">
        <v>2.08</v>
      </c>
      <c r="N1445" s="61">
        <v>2.08</v>
      </c>
      <c r="O1445">
        <v>6.2338797831617875E-3</v>
      </c>
    </row>
    <row r="1446" spans="1:15" x14ac:dyDescent="0.2">
      <c r="A1446" s="155">
        <v>0.1</v>
      </c>
      <c r="B1446" s="61">
        <v>2.1970299999999998</v>
      </c>
      <c r="C1446" s="144">
        <f>((A1446-B1446)^2)/B1446</f>
        <v>2.0015815992043802</v>
      </c>
      <c r="D1446" s="159">
        <v>2.08</v>
      </c>
      <c r="E1446" s="160">
        <v>2.1970299999999998</v>
      </c>
      <c r="F1446" s="161">
        <f>((D1446-E1446)^2)/E1446</f>
        <v>6.2338797831617875E-3</v>
      </c>
      <c r="H1446" s="61">
        <v>2.08</v>
      </c>
      <c r="N1446" s="61">
        <v>2.08</v>
      </c>
      <c r="O1446">
        <v>6.2338797831617875E-3</v>
      </c>
    </row>
    <row r="1447" spans="1:15" x14ac:dyDescent="0.2">
      <c r="A1447" s="155">
        <v>0.72</v>
      </c>
      <c r="B1447" s="61">
        <v>2.1970299999999998</v>
      </c>
      <c r="C1447" s="144">
        <f>((A1447-B1447)^2)/B1447</f>
        <v>0.99298490275508289</v>
      </c>
      <c r="D1447" s="159">
        <v>2.08</v>
      </c>
      <c r="E1447" s="160">
        <v>2.1970299999999998</v>
      </c>
      <c r="F1447" s="161">
        <f>((D1447-E1447)^2)/E1447</f>
        <v>6.2338797831617875E-3</v>
      </c>
      <c r="H1447" s="61">
        <v>2.08</v>
      </c>
      <c r="N1447" s="61">
        <v>2.08</v>
      </c>
      <c r="O1447">
        <v>6.2338797831617875E-3</v>
      </c>
    </row>
    <row r="1448" spans="1:15" x14ac:dyDescent="0.2">
      <c r="A1448" s="155">
        <v>2.02</v>
      </c>
      <c r="B1448" s="61">
        <v>2.1970299999999998</v>
      </c>
      <c r="C1448" s="144">
        <f>((A1448-B1448)^2)/B1448</f>
        <v>1.4264539355402488E-2</v>
      </c>
      <c r="D1448" s="159">
        <v>2.08</v>
      </c>
      <c r="E1448" s="160">
        <v>2.1970299999999998</v>
      </c>
      <c r="F1448" s="161">
        <f>((D1448-E1448)^2)/E1448</f>
        <v>6.2338797831617875E-3</v>
      </c>
      <c r="H1448" s="61">
        <v>2.08</v>
      </c>
      <c r="N1448" s="61">
        <v>2.08</v>
      </c>
      <c r="O1448">
        <v>6.2338797831617875E-3</v>
      </c>
    </row>
    <row r="1449" spans="1:15" x14ac:dyDescent="0.2">
      <c r="A1449" s="155">
        <v>9.52</v>
      </c>
      <c r="B1449" s="61">
        <v>2.1970299999999998</v>
      </c>
      <c r="C1449" s="144">
        <f>((A1449-B1449)^2)/B1449</f>
        <v>24.408355653268277</v>
      </c>
      <c r="D1449" s="159">
        <v>2.08</v>
      </c>
      <c r="E1449" s="160">
        <v>2.1970299999999998</v>
      </c>
      <c r="F1449" s="161">
        <f>((D1449-E1449)^2)/E1449</f>
        <v>6.2338797831617875E-3</v>
      </c>
      <c r="H1449" s="61">
        <v>2.08</v>
      </c>
      <c r="N1449" s="61">
        <v>2.08</v>
      </c>
      <c r="O1449">
        <v>6.2338797831617875E-3</v>
      </c>
    </row>
    <row r="1450" spans="1:15" x14ac:dyDescent="0.2">
      <c r="A1450" s="155">
        <v>0.62</v>
      </c>
      <c r="B1450" s="61">
        <v>2.1970299999999998</v>
      </c>
      <c r="C1450" s="144">
        <f>((A1450-B1450)^2)/B1450</f>
        <v>1.1319934734163846</v>
      </c>
      <c r="D1450" s="159">
        <v>2.08</v>
      </c>
      <c r="E1450" s="160">
        <v>2.1970299999999998</v>
      </c>
      <c r="F1450" s="161">
        <f>((D1450-E1450)^2)/E1450</f>
        <v>6.2338797831617875E-3</v>
      </c>
      <c r="H1450" s="61">
        <v>2.08</v>
      </c>
      <c r="N1450" s="61">
        <v>2.08</v>
      </c>
      <c r="O1450">
        <v>6.2338797831617875E-3</v>
      </c>
    </row>
    <row r="1451" spans="1:15" x14ac:dyDescent="0.2">
      <c r="A1451" s="155">
        <v>0.6</v>
      </c>
      <c r="B1451" s="61">
        <v>2.1970299999999998</v>
      </c>
      <c r="C1451" s="144">
        <f>((A1451-B1451)^2)/B1451</f>
        <v>1.1608875713576963</v>
      </c>
      <c r="D1451" s="159">
        <v>2.1</v>
      </c>
      <c r="E1451" s="160">
        <v>2.1970299999999998</v>
      </c>
      <c r="F1451" s="161">
        <f>((D1451-E1451)^2)/E1451</f>
        <v>4.2852491317824284E-3</v>
      </c>
      <c r="H1451" s="61">
        <v>2.1</v>
      </c>
      <c r="N1451" s="61">
        <v>2.1</v>
      </c>
      <c r="O1451">
        <v>4.2852491317824284E-3</v>
      </c>
    </row>
    <row r="1452" spans="1:15" x14ac:dyDescent="0.2">
      <c r="A1452" s="155">
        <v>1.8800000000000001</v>
      </c>
      <c r="B1452" s="61">
        <v>2.1970299999999998</v>
      </c>
      <c r="C1452" s="144">
        <f>((A1452-B1452)^2)/B1452</f>
        <v>4.5747222796229371E-2</v>
      </c>
      <c r="D1452" s="159">
        <v>2.1</v>
      </c>
      <c r="E1452" s="160">
        <v>2.1970299999999998</v>
      </c>
      <c r="F1452" s="161">
        <f>((D1452-E1452)^2)/E1452</f>
        <v>4.2852491317824284E-3</v>
      </c>
      <c r="H1452" s="61">
        <v>2.1</v>
      </c>
      <c r="N1452" s="61">
        <v>2.1</v>
      </c>
      <c r="O1452">
        <v>4.2852491317824284E-3</v>
      </c>
    </row>
    <row r="1453" spans="1:15" x14ac:dyDescent="0.2">
      <c r="A1453" s="155">
        <v>2.52</v>
      </c>
      <c r="B1453" s="61">
        <v>2.1970299999999998</v>
      </c>
      <c r="C1453" s="144">
        <f>((A1453-B1453)^2)/B1453</f>
        <v>4.7477558749766793E-2</v>
      </c>
      <c r="D1453" s="159">
        <v>2.1</v>
      </c>
      <c r="E1453" s="160">
        <v>2.1970299999999998</v>
      </c>
      <c r="F1453" s="161">
        <f>((D1453-E1453)^2)/E1453</f>
        <v>4.2852491317824284E-3</v>
      </c>
      <c r="H1453" s="61">
        <v>2.1</v>
      </c>
      <c r="N1453" s="61">
        <v>2.1</v>
      </c>
      <c r="O1453">
        <v>4.2852491317824284E-3</v>
      </c>
    </row>
    <row r="1454" spans="1:15" x14ac:dyDescent="0.2">
      <c r="A1454" s="155">
        <v>4.42</v>
      </c>
      <c r="B1454" s="61">
        <v>2.1970299999999998</v>
      </c>
      <c r="C1454" s="144">
        <f>((A1454-B1454)^2)/B1454</f>
        <v>2.2492162696458404</v>
      </c>
      <c r="D1454" s="159">
        <v>2.1</v>
      </c>
      <c r="E1454" s="160">
        <v>2.1970299999999998</v>
      </c>
      <c r="F1454" s="161">
        <f>((D1454-E1454)^2)/E1454</f>
        <v>4.2852491317824284E-3</v>
      </c>
      <c r="H1454" s="61">
        <v>2.1</v>
      </c>
      <c r="N1454" s="61">
        <v>2.1</v>
      </c>
      <c r="O1454">
        <v>4.2852491317824284E-3</v>
      </c>
    </row>
    <row r="1455" spans="1:15" x14ac:dyDescent="0.2">
      <c r="A1455" s="155">
        <v>3.58</v>
      </c>
      <c r="B1455" s="61">
        <v>2.1970299999999998</v>
      </c>
      <c r="C1455" s="144">
        <f>((A1455-B1455)^2)/B1455</f>
        <v>0.87054160430217198</v>
      </c>
      <c r="D1455" s="159">
        <v>2.1</v>
      </c>
      <c r="E1455" s="160">
        <v>2.1970299999999998</v>
      </c>
      <c r="F1455" s="161">
        <f>((D1455-E1455)^2)/E1455</f>
        <v>4.2852491317824284E-3</v>
      </c>
      <c r="H1455" s="61">
        <v>2.1</v>
      </c>
      <c r="N1455" s="61">
        <v>2.1</v>
      </c>
      <c r="O1455">
        <v>4.2852491317824284E-3</v>
      </c>
    </row>
    <row r="1456" spans="1:15" x14ac:dyDescent="0.2">
      <c r="A1456" s="155">
        <v>4.28</v>
      </c>
      <c r="B1456" s="61">
        <v>2.1970299999999998</v>
      </c>
      <c r="C1456" s="144">
        <f>((A1456-B1456)^2)/B1456</f>
        <v>1.9748314865523013</v>
      </c>
      <c r="D1456" s="159">
        <v>2.1</v>
      </c>
      <c r="E1456" s="160">
        <v>2.1970299999999998</v>
      </c>
      <c r="F1456" s="161">
        <f>((D1456-E1456)^2)/E1456</f>
        <v>4.2852491317824284E-3</v>
      </c>
      <c r="H1456" s="61">
        <v>2.1</v>
      </c>
      <c r="N1456" s="61">
        <v>2.1</v>
      </c>
      <c r="O1456">
        <v>4.2852491317824284E-3</v>
      </c>
    </row>
    <row r="1457" spans="1:15" x14ac:dyDescent="0.2">
      <c r="A1457" s="155">
        <v>1.1200000000000001</v>
      </c>
      <c r="B1457" s="61">
        <v>2.1970299999999998</v>
      </c>
      <c r="C1457" s="144">
        <f>((A1457-B1457)^2)/B1457</f>
        <v>0.52798260419748455</v>
      </c>
      <c r="D1457" s="159">
        <v>2.1</v>
      </c>
      <c r="E1457" s="160">
        <v>2.1970299999999998</v>
      </c>
      <c r="F1457" s="161">
        <f>((D1457-E1457)^2)/E1457</f>
        <v>4.2852491317824284E-3</v>
      </c>
      <c r="H1457" s="61">
        <v>2.1</v>
      </c>
      <c r="N1457" s="61">
        <v>2.1</v>
      </c>
      <c r="O1457">
        <v>4.2852491317824284E-3</v>
      </c>
    </row>
    <row r="1458" spans="1:15" x14ac:dyDescent="0.2">
      <c r="A1458" s="155">
        <v>0.42</v>
      </c>
      <c r="B1458" s="61">
        <v>2.1970299999999998</v>
      </c>
      <c r="C1458" s="144">
        <f>((A1458-B1458)^2)/B1458</f>
        <v>1.4373202099652713</v>
      </c>
      <c r="D1458" s="159">
        <v>2.1</v>
      </c>
      <c r="E1458" s="160">
        <v>2.1970299999999998</v>
      </c>
      <c r="F1458" s="161">
        <f>((D1458-E1458)^2)/E1458</f>
        <v>4.2852491317824284E-3</v>
      </c>
      <c r="H1458" s="61">
        <v>2.1</v>
      </c>
      <c r="N1458" s="61">
        <v>2.1</v>
      </c>
      <c r="O1458">
        <v>4.2852491317824284E-3</v>
      </c>
    </row>
    <row r="1459" spans="1:15" x14ac:dyDescent="0.2">
      <c r="A1459" s="155">
        <v>2.84</v>
      </c>
      <c r="B1459" s="61">
        <v>2.1970299999999998</v>
      </c>
      <c r="C1459" s="144">
        <f>((A1459-B1459)^2)/B1459</f>
        <v>0.18816785428510313</v>
      </c>
      <c r="D1459" s="159">
        <v>2.1</v>
      </c>
      <c r="E1459" s="160">
        <v>2.1970299999999998</v>
      </c>
      <c r="F1459" s="161">
        <f>((D1459-E1459)^2)/E1459</f>
        <v>4.2852491317824284E-3</v>
      </c>
      <c r="H1459" s="61">
        <v>2.1</v>
      </c>
      <c r="N1459" s="61">
        <v>2.1</v>
      </c>
      <c r="O1459">
        <v>4.2852491317824284E-3</v>
      </c>
    </row>
    <row r="1460" spans="1:15" x14ac:dyDescent="0.2">
      <c r="A1460" s="155">
        <v>9.7799999999999994</v>
      </c>
      <c r="B1460" s="61">
        <v>2.1970299999999998</v>
      </c>
      <c r="C1460" s="144">
        <f>((A1460-B1460)^2)/B1460</f>
        <v>26.172348134026389</v>
      </c>
      <c r="D1460" s="159">
        <v>2.1</v>
      </c>
      <c r="E1460" s="160">
        <v>2.1970299999999998</v>
      </c>
      <c r="F1460" s="161">
        <f>((D1460-E1460)^2)/E1460</f>
        <v>4.2852491317824284E-3</v>
      </c>
      <c r="H1460" s="61">
        <v>2.1</v>
      </c>
      <c r="N1460" s="61">
        <v>2.1</v>
      </c>
      <c r="O1460">
        <v>4.2852491317824284E-3</v>
      </c>
    </row>
    <row r="1461" spans="1:15" x14ac:dyDescent="0.2">
      <c r="A1461" s="155">
        <v>0.74</v>
      </c>
      <c r="B1461" s="61">
        <v>2.1970299999999998</v>
      </c>
      <c r="C1461" s="144">
        <f>((A1461-B1461)^2)/B1461</f>
        <v>0.96627557243187379</v>
      </c>
      <c r="D1461" s="159">
        <v>2.1</v>
      </c>
      <c r="E1461" s="160">
        <v>2.1970299999999998</v>
      </c>
      <c r="F1461" s="161">
        <f>((D1461-E1461)^2)/E1461</f>
        <v>4.2852491317824284E-3</v>
      </c>
      <c r="H1461" s="61">
        <v>2.1</v>
      </c>
      <c r="N1461" s="61">
        <v>2.1</v>
      </c>
      <c r="O1461">
        <v>4.2852491317824284E-3</v>
      </c>
    </row>
    <row r="1462" spans="1:15" x14ac:dyDescent="0.2">
      <c r="A1462" s="155">
        <v>1.08</v>
      </c>
      <c r="B1462" s="61">
        <v>2.1970299999999998</v>
      </c>
      <c r="C1462" s="144">
        <f>((A1462-B1462)^2)/B1462</f>
        <v>0.56792853119893649</v>
      </c>
      <c r="D1462" s="159">
        <v>2.1</v>
      </c>
      <c r="E1462" s="160">
        <v>2.1970299999999998</v>
      </c>
      <c r="F1462" s="161">
        <f>((D1462-E1462)^2)/E1462</f>
        <v>4.2852491317824284E-3</v>
      </c>
      <c r="H1462" s="61">
        <v>2.1</v>
      </c>
      <c r="N1462" s="61">
        <v>2.1</v>
      </c>
      <c r="O1462">
        <v>4.2852491317824284E-3</v>
      </c>
    </row>
    <row r="1463" spans="1:15" x14ac:dyDescent="0.2">
      <c r="A1463" s="155">
        <v>1.28</v>
      </c>
      <c r="B1463" s="61">
        <v>2.1970299999999998</v>
      </c>
      <c r="C1463" s="144">
        <f>((A1463-B1463)^2)/B1463</f>
        <v>0.38276401364569429</v>
      </c>
      <c r="D1463" s="159">
        <v>2.12</v>
      </c>
      <c r="E1463" s="160">
        <v>2.1970299999999998</v>
      </c>
      <c r="F1463" s="161">
        <f>((D1463-E1463)^2)/E1463</f>
        <v>2.7007464167535062E-3</v>
      </c>
      <c r="H1463" s="61">
        <v>2.12</v>
      </c>
      <c r="N1463" s="61">
        <v>2.12</v>
      </c>
      <c r="O1463">
        <v>2.7007464167535062E-3</v>
      </c>
    </row>
    <row r="1464" spans="1:15" x14ac:dyDescent="0.2">
      <c r="A1464" s="155">
        <v>0.5</v>
      </c>
      <c r="B1464" s="61">
        <v>2.1970299999999998</v>
      </c>
      <c r="C1464" s="144">
        <f>((A1464-B1464)^2)/B1464</f>
        <v>1.3108199801095113</v>
      </c>
      <c r="D1464" s="159">
        <v>2.12</v>
      </c>
      <c r="E1464" s="160">
        <v>2.1970299999999998</v>
      </c>
      <c r="F1464" s="161">
        <f>((D1464-E1464)^2)/E1464</f>
        <v>2.7007464167535062E-3</v>
      </c>
      <c r="H1464" s="61">
        <v>2.12</v>
      </c>
      <c r="N1464" s="61">
        <v>2.12</v>
      </c>
      <c r="O1464">
        <v>2.7007464167535062E-3</v>
      </c>
    </row>
    <row r="1465" spans="1:15" x14ac:dyDescent="0.2">
      <c r="A1465" s="155">
        <v>2.52</v>
      </c>
      <c r="B1465" s="61">
        <v>2.1970299999999998</v>
      </c>
      <c r="C1465" s="144">
        <f>((A1465-B1465)^2)/B1465</f>
        <v>4.7477558749766793E-2</v>
      </c>
      <c r="D1465" s="159">
        <v>2.12</v>
      </c>
      <c r="E1465" s="160">
        <v>2.1970299999999998</v>
      </c>
      <c r="F1465" s="161">
        <f>((D1465-E1465)^2)/E1465</f>
        <v>2.7007464167535062E-3</v>
      </c>
      <c r="H1465" s="61">
        <v>2.12</v>
      </c>
      <c r="N1465" s="61">
        <v>2.12</v>
      </c>
      <c r="O1465">
        <v>2.7007464167535062E-3</v>
      </c>
    </row>
    <row r="1466" spans="1:15" x14ac:dyDescent="0.2">
      <c r="A1466" s="155">
        <v>4.3600000000000003</v>
      </c>
      <c r="B1466" s="61">
        <v>2.1970299999999998</v>
      </c>
      <c r="C1466" s="144">
        <f>((A1466-B1466)^2)/B1466</f>
        <v>2.1294380235590786</v>
      </c>
      <c r="D1466" s="159">
        <v>2.12</v>
      </c>
      <c r="E1466" s="160">
        <v>2.1970299999999998</v>
      </c>
      <c r="F1466" s="161">
        <f>((D1466-E1466)^2)/E1466</f>
        <v>2.7007464167535062E-3</v>
      </c>
      <c r="H1466" s="61">
        <v>2.12</v>
      </c>
      <c r="N1466" s="61">
        <v>2.12</v>
      </c>
      <c r="O1466">
        <v>2.7007464167535062E-3</v>
      </c>
    </row>
    <row r="1467" spans="1:15" x14ac:dyDescent="0.2">
      <c r="A1467" s="155">
        <v>1.82</v>
      </c>
      <c r="B1467" s="61">
        <v>2.1970299999999998</v>
      </c>
      <c r="C1467" s="144">
        <f>((A1467-B1467)^2)/B1467</f>
        <v>6.4701720458983175E-2</v>
      </c>
      <c r="D1467" s="159">
        <v>2.12</v>
      </c>
      <c r="E1467" s="160">
        <v>2.1970299999999998</v>
      </c>
      <c r="F1467" s="161">
        <f>((D1467-E1467)^2)/E1467</f>
        <v>2.7007464167535062E-3</v>
      </c>
      <c r="H1467" s="61">
        <v>2.12</v>
      </c>
      <c r="N1467" s="61">
        <v>2.12</v>
      </c>
      <c r="O1467">
        <v>2.7007464167535062E-3</v>
      </c>
    </row>
    <row r="1468" spans="1:15" x14ac:dyDescent="0.2">
      <c r="A1468" s="155">
        <v>2.2400000000000002</v>
      </c>
      <c r="B1468" s="61">
        <v>2.1970299999999998</v>
      </c>
      <c r="C1468" s="144">
        <f>((A1468-B1468)^2)/B1468</f>
        <v>8.4041678993916071E-4</v>
      </c>
      <c r="D1468" s="159">
        <v>2.12</v>
      </c>
      <c r="E1468" s="160">
        <v>2.1970299999999998</v>
      </c>
      <c r="F1468" s="161">
        <f>((D1468-E1468)^2)/E1468</f>
        <v>2.7007464167535062E-3</v>
      </c>
      <c r="H1468" s="61">
        <v>2.12</v>
      </c>
      <c r="N1468" s="61">
        <v>2.12</v>
      </c>
      <c r="O1468">
        <v>2.7007464167535062E-3</v>
      </c>
    </row>
    <row r="1469" spans="1:15" x14ac:dyDescent="0.2">
      <c r="A1469" s="155">
        <v>1.04</v>
      </c>
      <c r="B1469" s="61">
        <v>2.1970299999999998</v>
      </c>
      <c r="C1469" s="144">
        <f>((A1469-B1469)^2)/B1469</f>
        <v>0.60933096994579028</v>
      </c>
      <c r="D1469" s="159">
        <v>2.12</v>
      </c>
      <c r="E1469" s="160">
        <v>2.1970299999999998</v>
      </c>
      <c r="F1469" s="161">
        <f>((D1469-E1469)^2)/E1469</f>
        <v>2.7007464167535062E-3</v>
      </c>
      <c r="H1469" s="61">
        <v>2.12</v>
      </c>
      <c r="N1469" s="61">
        <v>2.12</v>
      </c>
      <c r="O1469">
        <v>2.7007464167535062E-3</v>
      </c>
    </row>
    <row r="1470" spans="1:15" x14ac:dyDescent="0.2">
      <c r="A1470" s="155">
        <v>3.2600000000000002</v>
      </c>
      <c r="B1470" s="61">
        <v>2.1970299999999998</v>
      </c>
      <c r="C1470" s="144">
        <f>((A1470-B1470)^2)/B1470</f>
        <v>0.51428757044737716</v>
      </c>
      <c r="D1470" s="159">
        <v>2.12</v>
      </c>
      <c r="E1470" s="160">
        <v>2.1970299999999998</v>
      </c>
      <c r="F1470" s="161">
        <f>((D1470-E1470)^2)/E1470</f>
        <v>2.7007464167535062E-3</v>
      </c>
      <c r="H1470" s="61">
        <v>2.12</v>
      </c>
      <c r="N1470" s="61">
        <v>2.12</v>
      </c>
      <c r="O1470">
        <v>2.7007464167535062E-3</v>
      </c>
    </row>
    <row r="1471" spans="1:15" x14ac:dyDescent="0.2">
      <c r="A1471" s="155">
        <v>0.2</v>
      </c>
      <c r="B1471" s="61">
        <v>2.1970299999999998</v>
      </c>
      <c r="C1471" s="144">
        <f>((A1471-B1471)^2)/B1471</f>
        <v>1.8152363968175218</v>
      </c>
      <c r="D1471" s="159">
        <v>2.12</v>
      </c>
      <c r="E1471" s="160">
        <v>2.1970299999999998</v>
      </c>
      <c r="F1471" s="161">
        <f>((D1471-E1471)^2)/E1471</f>
        <v>2.7007464167535062E-3</v>
      </c>
      <c r="H1471" s="61">
        <v>2.12</v>
      </c>
      <c r="N1471" s="61">
        <v>2.12</v>
      </c>
      <c r="O1471">
        <v>2.7007464167535062E-3</v>
      </c>
    </row>
    <row r="1472" spans="1:15" x14ac:dyDescent="0.2">
      <c r="A1472" s="155">
        <v>0.62</v>
      </c>
      <c r="B1472" s="61">
        <v>2.1970299999999998</v>
      </c>
      <c r="C1472" s="144">
        <f>((A1472-B1472)^2)/B1472</f>
        <v>1.1319934734163846</v>
      </c>
      <c r="D1472" s="159">
        <v>2.12</v>
      </c>
      <c r="E1472" s="160">
        <v>2.1970299999999998</v>
      </c>
      <c r="F1472" s="161">
        <f>((D1472-E1472)^2)/E1472</f>
        <v>2.7007464167535062E-3</v>
      </c>
      <c r="H1472" s="61">
        <v>2.12</v>
      </c>
      <c r="N1472" s="61">
        <v>2.12</v>
      </c>
      <c r="O1472">
        <v>2.7007464167535062E-3</v>
      </c>
    </row>
    <row r="1473" spans="1:15" x14ac:dyDescent="0.2">
      <c r="A1473" s="155">
        <v>3.8000000000000003</v>
      </c>
      <c r="B1473" s="61">
        <v>2.1970299999999998</v>
      </c>
      <c r="C1473" s="144">
        <f>((A1473-B1473)^2)/B1473</f>
        <v>1.1695392511253837</v>
      </c>
      <c r="D1473" s="159">
        <v>2.12</v>
      </c>
      <c r="E1473" s="160">
        <v>2.1970299999999998</v>
      </c>
      <c r="F1473" s="161">
        <f>((D1473-E1473)^2)/E1473</f>
        <v>2.7007464167535062E-3</v>
      </c>
      <c r="H1473" s="61">
        <v>2.12</v>
      </c>
      <c r="N1473" s="61">
        <v>2.12</v>
      </c>
      <c r="O1473">
        <v>2.7007464167535062E-3</v>
      </c>
    </row>
    <row r="1474" spans="1:15" x14ac:dyDescent="0.2">
      <c r="A1474" s="155">
        <v>0.76</v>
      </c>
      <c r="B1474" s="61">
        <v>2.1970299999999998</v>
      </c>
      <c r="C1474" s="144">
        <f>((A1474-B1474)^2)/B1474</f>
        <v>0.93993037004501501</v>
      </c>
      <c r="D1474" s="159">
        <v>2.12</v>
      </c>
      <c r="E1474" s="160">
        <v>2.1970299999999998</v>
      </c>
      <c r="F1474" s="161">
        <f>((D1474-E1474)^2)/E1474</f>
        <v>2.7007464167535062E-3</v>
      </c>
      <c r="H1474" s="61">
        <v>2.12</v>
      </c>
      <c r="N1474" s="61">
        <v>2.12</v>
      </c>
      <c r="O1474">
        <v>2.7007464167535062E-3</v>
      </c>
    </row>
    <row r="1475" spans="1:15" x14ac:dyDescent="0.2">
      <c r="A1475" s="155">
        <v>4.92</v>
      </c>
      <c r="B1475" s="61">
        <v>2.1970299999999998</v>
      </c>
      <c r="C1475" s="144">
        <f>((A1475-B1475)^2)/B1475</f>
        <v>3.374813098091515</v>
      </c>
      <c r="D1475" s="159">
        <v>2.12</v>
      </c>
      <c r="E1475" s="160">
        <v>2.1970299999999998</v>
      </c>
      <c r="F1475" s="161">
        <f>((D1475-E1475)^2)/E1475</f>
        <v>2.7007464167535062E-3</v>
      </c>
      <c r="H1475" s="61">
        <v>2.12</v>
      </c>
      <c r="N1475" s="61">
        <v>2.12</v>
      </c>
      <c r="O1475">
        <v>2.7007464167535062E-3</v>
      </c>
    </row>
    <row r="1476" spans="1:15" x14ac:dyDescent="0.2">
      <c r="A1476" s="155">
        <v>1.52</v>
      </c>
      <c r="B1476" s="61">
        <v>2.1970299999999998</v>
      </c>
      <c r="C1476" s="144">
        <f>((A1476-B1476)^2)/B1476</f>
        <v>0.20863148018006114</v>
      </c>
      <c r="D1476" s="159">
        <v>2.12</v>
      </c>
      <c r="E1476" s="160">
        <v>2.1970299999999998</v>
      </c>
      <c r="F1476" s="161">
        <f>((D1476-E1476)^2)/E1476</f>
        <v>2.7007464167535062E-3</v>
      </c>
      <c r="H1476" s="61">
        <v>2.12</v>
      </c>
      <c r="N1476" s="61">
        <v>2.12</v>
      </c>
      <c r="O1476">
        <v>2.7007464167535062E-3</v>
      </c>
    </row>
    <row r="1477" spans="1:15" x14ac:dyDescent="0.2">
      <c r="A1477" s="155">
        <v>0.6</v>
      </c>
      <c r="B1477" s="61">
        <v>2.1970299999999998</v>
      </c>
      <c r="C1477" s="144">
        <f>((A1477-B1477)^2)/B1477</f>
        <v>1.1608875713576963</v>
      </c>
      <c r="D1477" s="159">
        <v>2.12</v>
      </c>
      <c r="E1477" s="160">
        <v>2.1970299999999998</v>
      </c>
      <c r="F1477" s="161">
        <f>((D1477-E1477)^2)/E1477</f>
        <v>2.7007464167535062E-3</v>
      </c>
      <c r="H1477" s="61">
        <v>2.12</v>
      </c>
      <c r="N1477" s="61">
        <v>2.12</v>
      </c>
      <c r="O1477">
        <v>2.7007464167535062E-3</v>
      </c>
    </row>
    <row r="1478" spans="1:15" x14ac:dyDescent="0.2">
      <c r="A1478" s="155">
        <v>10.52</v>
      </c>
      <c r="B1478" s="61">
        <v>2.1970299999999998</v>
      </c>
      <c r="C1478" s="144">
        <f>((A1478-B1478)^2)/B1478</f>
        <v>31.529760458846717</v>
      </c>
      <c r="D1478" s="159">
        <v>2.14</v>
      </c>
      <c r="E1478" s="160">
        <v>2.1970299999999998</v>
      </c>
      <c r="F1478" s="161">
        <f>((D1478-E1478)^2)/E1478</f>
        <v>1.4803716380750219E-3</v>
      </c>
      <c r="H1478" s="61">
        <v>2.14</v>
      </c>
      <c r="N1478" s="61">
        <v>2.14</v>
      </c>
      <c r="O1478">
        <v>1.4803716380750219E-3</v>
      </c>
    </row>
    <row r="1479" spans="1:15" x14ac:dyDescent="0.2">
      <c r="A1479" s="155">
        <v>1.5</v>
      </c>
      <c r="B1479" s="61">
        <v>2.1970299999999998</v>
      </c>
      <c r="C1479" s="144">
        <f>((A1479-B1479)^2)/B1479</f>
        <v>0.2211398209856032</v>
      </c>
      <c r="D1479" s="159">
        <v>2.14</v>
      </c>
      <c r="E1479" s="160">
        <v>2.1970299999999998</v>
      </c>
      <c r="F1479" s="161">
        <f>((D1479-E1479)^2)/E1479</f>
        <v>1.4803716380750219E-3</v>
      </c>
      <c r="H1479" s="61">
        <v>2.14</v>
      </c>
      <c r="N1479" s="61">
        <v>2.14</v>
      </c>
      <c r="O1479">
        <v>1.4803716380750219E-3</v>
      </c>
    </row>
    <row r="1480" spans="1:15" x14ac:dyDescent="0.2">
      <c r="A1480" s="155">
        <v>0.56000000000000005</v>
      </c>
      <c r="B1480" s="61">
        <v>2.1970299999999998</v>
      </c>
      <c r="C1480" s="144">
        <f>((A1480-B1480)^2)/B1480</f>
        <v>1.219768151049371</v>
      </c>
      <c r="D1480" s="159">
        <v>2.14</v>
      </c>
      <c r="E1480" s="160">
        <v>2.1970299999999998</v>
      </c>
      <c r="F1480" s="161">
        <f>((D1480-E1480)^2)/E1480</f>
        <v>1.4803716380750219E-3</v>
      </c>
      <c r="H1480" s="61">
        <v>2.14</v>
      </c>
      <c r="N1480" s="61">
        <v>2.14</v>
      </c>
      <c r="O1480">
        <v>1.4803716380750219E-3</v>
      </c>
    </row>
    <row r="1481" spans="1:15" x14ac:dyDescent="0.2">
      <c r="A1481" s="155">
        <v>2.4</v>
      </c>
      <c r="B1481" s="61">
        <v>2.1970299999999998</v>
      </c>
      <c r="C1481" s="144">
        <f>((A1481-B1481)^2)/B1481</f>
        <v>1.8751141723144446E-2</v>
      </c>
      <c r="D1481" s="159">
        <v>2.14</v>
      </c>
      <c r="E1481" s="160">
        <v>2.1970299999999998</v>
      </c>
      <c r="F1481" s="161">
        <f>((D1481-E1481)^2)/E1481</f>
        <v>1.4803716380750219E-3</v>
      </c>
      <c r="H1481" s="61">
        <v>2.14</v>
      </c>
      <c r="N1481" s="61">
        <v>2.14</v>
      </c>
      <c r="O1481">
        <v>1.4803716380750219E-3</v>
      </c>
    </row>
    <row r="1482" spans="1:15" x14ac:dyDescent="0.2">
      <c r="A1482" s="155">
        <v>3.5</v>
      </c>
      <c r="B1482" s="61">
        <v>2.1970299999999998</v>
      </c>
      <c r="C1482" s="144">
        <f>((A1482-B1482)^2)/B1482</f>
        <v>0.77273902536606265</v>
      </c>
      <c r="D1482" s="159">
        <v>2.14</v>
      </c>
      <c r="E1482" s="160">
        <v>2.1970299999999998</v>
      </c>
      <c r="F1482" s="161">
        <f>((D1482-E1482)^2)/E1482</f>
        <v>1.4803716380750219E-3</v>
      </c>
      <c r="H1482" s="61">
        <v>2.14</v>
      </c>
      <c r="N1482" s="61">
        <v>2.14</v>
      </c>
      <c r="O1482">
        <v>1.4803716380750219E-3</v>
      </c>
    </row>
    <row r="1483" spans="1:15" x14ac:dyDescent="0.2">
      <c r="A1483" s="155">
        <v>1.22</v>
      </c>
      <c r="B1483" s="61">
        <v>2.1970299999999998</v>
      </c>
      <c r="C1483" s="144">
        <f>((A1483-B1483)^2)/B1483</f>
        <v>0.43449002557998745</v>
      </c>
      <c r="D1483" s="159">
        <v>2.16</v>
      </c>
      <c r="E1483" s="160">
        <v>2.1970299999999998</v>
      </c>
      <c r="F1483" s="161">
        <f>((D1483-E1483)^2)/E1483</f>
        <v>6.241247957469747E-4</v>
      </c>
      <c r="H1483" s="61">
        <v>2.16</v>
      </c>
      <c r="N1483" s="61">
        <v>2.16</v>
      </c>
      <c r="O1483">
        <v>6.241247957469747E-4</v>
      </c>
    </row>
    <row r="1484" spans="1:15" x14ac:dyDescent="0.2">
      <c r="A1484" s="155">
        <v>7.9</v>
      </c>
      <c r="B1484" s="61">
        <v>2.1970299999999998</v>
      </c>
      <c r="C1484" s="144">
        <f>((A1484-B1484)^2)/B1484</f>
        <v>14.803560634538448</v>
      </c>
      <c r="D1484" s="159">
        <v>2.16</v>
      </c>
      <c r="E1484" s="160">
        <v>2.1970299999999998</v>
      </c>
      <c r="F1484" s="161">
        <f>((D1484-E1484)^2)/E1484</f>
        <v>6.241247957469747E-4</v>
      </c>
      <c r="H1484" s="61">
        <v>2.16</v>
      </c>
      <c r="N1484" s="61">
        <v>2.16</v>
      </c>
      <c r="O1484">
        <v>6.241247957469747E-4</v>
      </c>
    </row>
    <row r="1485" spans="1:15" x14ac:dyDescent="0.2">
      <c r="A1485" s="155">
        <v>4.0999999999999996</v>
      </c>
      <c r="B1485" s="61">
        <v>2.1970299999999998</v>
      </c>
      <c r="C1485" s="144">
        <f>((A1485-B1485)^2)/B1485</f>
        <v>1.6482682625635516</v>
      </c>
      <c r="D1485" s="159">
        <v>2.16</v>
      </c>
      <c r="E1485" s="160">
        <v>2.1970299999999998</v>
      </c>
      <c r="F1485" s="161">
        <f>((D1485-E1485)^2)/E1485</f>
        <v>6.241247957469747E-4</v>
      </c>
      <c r="H1485" s="61">
        <v>2.16</v>
      </c>
      <c r="N1485" s="61">
        <v>2.16</v>
      </c>
      <c r="O1485">
        <v>6.241247957469747E-4</v>
      </c>
    </row>
    <row r="1486" spans="1:15" x14ac:dyDescent="0.2">
      <c r="A1486" s="155">
        <v>0.28000000000000003</v>
      </c>
      <c r="B1486" s="61">
        <v>2.1970299999999998</v>
      </c>
      <c r="C1486" s="144">
        <f>((A1486-B1486)^2)/B1486</f>
        <v>1.6727145377623425</v>
      </c>
      <c r="D1486" s="159">
        <v>2.16</v>
      </c>
      <c r="E1486" s="160">
        <v>2.1970299999999998</v>
      </c>
      <c r="F1486" s="161">
        <f>((D1486-E1486)^2)/E1486</f>
        <v>6.241247957469747E-4</v>
      </c>
      <c r="H1486" s="61">
        <v>2.16</v>
      </c>
      <c r="N1486" s="61">
        <v>2.16</v>
      </c>
      <c r="O1486">
        <v>6.241247957469747E-4</v>
      </c>
    </row>
    <row r="1487" spans="1:15" x14ac:dyDescent="0.2">
      <c r="A1487" s="155">
        <v>0.88</v>
      </c>
      <c r="B1487" s="61">
        <v>2.1970299999999998</v>
      </c>
      <c r="C1487" s="144">
        <f>((A1487-B1487)^2)/B1487</f>
        <v>0.78950584238722277</v>
      </c>
      <c r="D1487" s="159">
        <v>2.16</v>
      </c>
      <c r="E1487" s="160">
        <v>2.1970299999999998</v>
      </c>
      <c r="F1487" s="161">
        <f>((D1487-E1487)^2)/E1487</f>
        <v>6.241247957469747E-4</v>
      </c>
      <c r="H1487" s="61">
        <v>2.16</v>
      </c>
      <c r="N1487" s="61">
        <v>2.16</v>
      </c>
      <c r="O1487">
        <v>6.241247957469747E-4</v>
      </c>
    </row>
    <row r="1488" spans="1:15" x14ac:dyDescent="0.2">
      <c r="A1488" s="155">
        <v>11.76</v>
      </c>
      <c r="B1488" s="61">
        <v>2.1970299999999998</v>
      </c>
      <c r="C1488" s="144">
        <f>((A1488-B1488)^2)/B1488</f>
        <v>41.624554612772705</v>
      </c>
      <c r="D1488" s="159">
        <v>2.16</v>
      </c>
      <c r="E1488" s="160">
        <v>2.1970299999999998</v>
      </c>
      <c r="F1488" s="161">
        <f>((D1488-E1488)^2)/E1488</f>
        <v>6.241247957469747E-4</v>
      </c>
      <c r="H1488" s="61">
        <v>2.16</v>
      </c>
      <c r="N1488" s="61">
        <v>2.16</v>
      </c>
      <c r="O1488">
        <v>6.241247957469747E-4</v>
      </c>
    </row>
    <row r="1489" spans="1:15" x14ac:dyDescent="0.2">
      <c r="A1489" s="155">
        <v>1.26</v>
      </c>
      <c r="B1489" s="61">
        <v>2.1970299999999998</v>
      </c>
      <c r="C1489" s="144">
        <f>((A1489-B1489)^2)/B1489</f>
        <v>0.39964188968744158</v>
      </c>
      <c r="D1489" s="159">
        <v>2.16</v>
      </c>
      <c r="E1489" s="160">
        <v>2.1970299999999998</v>
      </c>
      <c r="F1489" s="161">
        <f>((D1489-E1489)^2)/E1489</f>
        <v>6.241247957469747E-4</v>
      </c>
      <c r="H1489" s="61">
        <v>2.16</v>
      </c>
      <c r="N1489" s="61">
        <v>2.16</v>
      </c>
      <c r="O1489">
        <v>6.241247957469747E-4</v>
      </c>
    </row>
    <row r="1490" spans="1:15" x14ac:dyDescent="0.2">
      <c r="A1490" s="155">
        <v>1.24</v>
      </c>
      <c r="B1490" s="61">
        <v>2.1970299999999998</v>
      </c>
      <c r="C1490" s="144">
        <f>((A1490-B1490)^2)/B1490</f>
        <v>0.41688389366553924</v>
      </c>
      <c r="D1490" s="159">
        <v>2.16</v>
      </c>
      <c r="E1490" s="160">
        <v>2.1970299999999998</v>
      </c>
      <c r="F1490" s="161">
        <f>((D1490-E1490)^2)/E1490</f>
        <v>6.241247957469747E-4</v>
      </c>
      <c r="H1490" s="61">
        <v>2.16</v>
      </c>
      <c r="N1490" s="61">
        <v>2.16</v>
      </c>
      <c r="O1490">
        <v>6.241247957469747E-4</v>
      </c>
    </row>
    <row r="1491" spans="1:15" x14ac:dyDescent="0.2">
      <c r="A1491" s="155">
        <v>19.400000000000002</v>
      </c>
      <c r="B1491" s="61">
        <v>2.1970299999999998</v>
      </c>
      <c r="C1491" s="144">
        <f>((A1491-B1491)^2)/B1491</f>
        <v>134.70101765606299</v>
      </c>
      <c r="D1491" s="159">
        <v>2.16</v>
      </c>
      <c r="E1491" s="160">
        <v>2.1970299999999998</v>
      </c>
      <c r="F1491" s="161">
        <f>((D1491-E1491)^2)/E1491</f>
        <v>6.241247957469747E-4</v>
      </c>
      <c r="H1491" s="61">
        <v>2.16</v>
      </c>
      <c r="N1491" s="61">
        <v>2.16</v>
      </c>
      <c r="O1491">
        <v>6.241247957469747E-4</v>
      </c>
    </row>
    <row r="1492" spans="1:15" x14ac:dyDescent="0.2">
      <c r="A1492" s="155">
        <v>3.4</v>
      </c>
      <c r="B1492" s="61">
        <v>2.1970299999999998</v>
      </c>
      <c r="C1492" s="144">
        <f>((A1492-B1492)^2)/B1492</f>
        <v>0.65867868026381082</v>
      </c>
      <c r="D1492" s="159">
        <v>2.1800000000000002</v>
      </c>
      <c r="E1492" s="160">
        <v>2.1970299999999998</v>
      </c>
      <c r="F1492" s="161">
        <f>((D1492-E1492)^2)/E1492</f>
        <v>1.3200588976936515E-4</v>
      </c>
      <c r="H1492" s="61">
        <v>2.1800000000000002</v>
      </c>
      <c r="N1492" s="61">
        <v>2.1800000000000002</v>
      </c>
      <c r="O1492">
        <v>1.3200588976936515E-4</v>
      </c>
    </row>
    <row r="1493" spans="1:15" x14ac:dyDescent="0.2">
      <c r="A1493" s="155">
        <v>2.12</v>
      </c>
      <c r="B1493" s="61">
        <v>2.1970299999999998</v>
      </c>
      <c r="C1493" s="144">
        <f>((A1493-B1493)^2)/B1493</f>
        <v>2.7007464167535062E-3</v>
      </c>
      <c r="D1493" s="159">
        <v>2.1800000000000002</v>
      </c>
      <c r="E1493" s="160">
        <v>2.1970299999999998</v>
      </c>
      <c r="F1493" s="161">
        <f>((D1493-E1493)^2)/E1493</f>
        <v>1.3200588976936515E-4</v>
      </c>
      <c r="H1493" s="61">
        <v>2.1800000000000002</v>
      </c>
      <c r="N1493" s="61">
        <v>2.1800000000000002</v>
      </c>
      <c r="O1493">
        <v>1.3200588976936515E-4</v>
      </c>
    </row>
    <row r="1494" spans="1:15" x14ac:dyDescent="0.2">
      <c r="A1494" s="155">
        <v>1.26</v>
      </c>
      <c r="B1494" s="61">
        <v>2.1970299999999998</v>
      </c>
      <c r="C1494" s="144">
        <f>((A1494-B1494)^2)/B1494</f>
        <v>0.39964188968744158</v>
      </c>
      <c r="D1494" s="159">
        <v>2.1800000000000002</v>
      </c>
      <c r="E1494" s="160">
        <v>2.1970299999999998</v>
      </c>
      <c r="F1494" s="161">
        <f>((D1494-E1494)^2)/E1494</f>
        <v>1.3200588976936515E-4</v>
      </c>
      <c r="H1494" s="61">
        <v>2.1800000000000002</v>
      </c>
      <c r="N1494" s="61">
        <v>2.1800000000000002</v>
      </c>
      <c r="O1494">
        <v>1.3200588976936515E-4</v>
      </c>
    </row>
    <row r="1495" spans="1:15" x14ac:dyDescent="0.2">
      <c r="A1495" s="155">
        <v>3.86</v>
      </c>
      <c r="B1495" s="61">
        <v>2.1970299999999998</v>
      </c>
      <c r="C1495" s="144">
        <f>((A1495-B1495)^2)/B1495</f>
        <v>1.2587307505587089</v>
      </c>
      <c r="D1495" s="159">
        <v>2.1800000000000002</v>
      </c>
      <c r="E1495" s="160">
        <v>2.1970299999999998</v>
      </c>
      <c r="F1495" s="161">
        <f>((D1495-E1495)^2)/E1495</f>
        <v>1.3200588976936515E-4</v>
      </c>
      <c r="H1495" s="61">
        <v>2.1800000000000002</v>
      </c>
      <c r="N1495" s="61">
        <v>2.1800000000000002</v>
      </c>
      <c r="O1495">
        <v>1.3200588976936515E-4</v>
      </c>
    </row>
    <row r="1496" spans="1:15" x14ac:dyDescent="0.2">
      <c r="A1496" s="155">
        <v>0.12</v>
      </c>
      <c r="B1496" s="61">
        <v>2.1970299999999998</v>
      </c>
      <c r="C1496" s="144">
        <f>((A1496-B1496)^2)/B1496</f>
        <v>1.9635843028543074</v>
      </c>
      <c r="D1496" s="159">
        <v>2.1800000000000002</v>
      </c>
      <c r="E1496" s="160">
        <v>2.1970299999999998</v>
      </c>
      <c r="F1496" s="161">
        <f>((D1496-E1496)^2)/E1496</f>
        <v>1.3200588976936515E-4</v>
      </c>
      <c r="H1496" s="61">
        <v>2.1800000000000002</v>
      </c>
      <c r="N1496" s="61">
        <v>2.1800000000000002</v>
      </c>
      <c r="O1496">
        <v>1.3200588976936515E-4</v>
      </c>
    </row>
    <row r="1497" spans="1:15" x14ac:dyDescent="0.2">
      <c r="A1497" s="155">
        <v>0.66</v>
      </c>
      <c r="B1497" s="61">
        <v>2.1970299999999998</v>
      </c>
      <c r="C1497" s="144">
        <f>((A1497-B1497)^2)/B1497</f>
        <v>1.0752976613428125</v>
      </c>
      <c r="D1497" s="159">
        <v>2.1800000000000002</v>
      </c>
      <c r="E1497" s="160">
        <v>2.1970299999999998</v>
      </c>
      <c r="F1497" s="161">
        <f>((D1497-E1497)^2)/E1497</f>
        <v>1.3200588976936515E-4</v>
      </c>
      <c r="H1497" s="61">
        <v>2.1800000000000002</v>
      </c>
      <c r="N1497" s="61">
        <v>2.1800000000000002</v>
      </c>
      <c r="O1497">
        <v>1.3200588976936515E-4</v>
      </c>
    </row>
    <row r="1498" spans="1:15" x14ac:dyDescent="0.2">
      <c r="A1498" s="155">
        <v>0.38</v>
      </c>
      <c r="B1498" s="61">
        <v>2.1970299999999998</v>
      </c>
      <c r="C1498" s="144">
        <f>((A1498-B1498)^2)/B1498</f>
        <v>1.5027550925112538</v>
      </c>
      <c r="D1498" s="159">
        <v>2.1800000000000002</v>
      </c>
      <c r="E1498" s="160">
        <v>2.1970299999999998</v>
      </c>
      <c r="F1498" s="161">
        <f>((D1498-E1498)^2)/E1498</f>
        <v>1.3200588976936515E-4</v>
      </c>
      <c r="H1498" s="61">
        <v>2.1800000000000002</v>
      </c>
      <c r="N1498" s="61">
        <v>2.1800000000000002</v>
      </c>
      <c r="O1498">
        <v>1.3200588976936515E-4</v>
      </c>
    </row>
    <row r="1499" spans="1:15" x14ac:dyDescent="0.2">
      <c r="A1499" s="155">
        <v>5.0200000000000005</v>
      </c>
      <c r="B1499" s="61">
        <v>2.1970299999999998</v>
      </c>
      <c r="C1499" s="144">
        <f>((A1499-B1499)^2)/B1499</f>
        <v>3.6272420590069343</v>
      </c>
      <c r="D1499" s="159">
        <v>2.1800000000000002</v>
      </c>
      <c r="E1499" s="160">
        <v>2.1970299999999998</v>
      </c>
      <c r="F1499" s="161">
        <f>((D1499-E1499)^2)/E1499</f>
        <v>1.3200588976936515E-4</v>
      </c>
      <c r="H1499" s="61">
        <v>2.1800000000000002</v>
      </c>
      <c r="N1499" s="61">
        <v>2.1800000000000002</v>
      </c>
      <c r="O1499">
        <v>1.3200588976936515E-4</v>
      </c>
    </row>
    <row r="1500" spans="1:15" x14ac:dyDescent="0.2">
      <c r="A1500" s="155">
        <v>2.56</v>
      </c>
      <c r="B1500" s="61">
        <v>2.1970299999999998</v>
      </c>
      <c r="C1500" s="144">
        <f>((A1500-B1500)^2)/B1500</f>
        <v>5.9966054582777747E-2</v>
      </c>
      <c r="D1500" s="159">
        <v>2.2000000000000002</v>
      </c>
      <c r="E1500" s="160">
        <v>2.1970299999999998</v>
      </c>
      <c r="F1500" s="161">
        <f>((D1500-E1500)^2)/E1500</f>
        <v>4.0149201421929362E-6</v>
      </c>
      <c r="H1500" s="61">
        <v>2.2000000000000002</v>
      </c>
      <c r="N1500" s="61">
        <v>2.2000000000000002</v>
      </c>
      <c r="O1500">
        <v>4.0149201421929362E-6</v>
      </c>
    </row>
    <row r="1501" spans="1:15" x14ac:dyDescent="0.2">
      <c r="A1501" s="155">
        <v>2</v>
      </c>
      <c r="B1501" s="61">
        <v>2.1970299999999998</v>
      </c>
      <c r="C1501" s="144">
        <f>((A1501-B1501)^2)/B1501</f>
        <v>1.76696817521836E-2</v>
      </c>
      <c r="D1501" s="159">
        <v>2.2000000000000002</v>
      </c>
      <c r="E1501" s="160">
        <v>2.1970299999999998</v>
      </c>
      <c r="F1501" s="161">
        <f>((D1501-E1501)^2)/E1501</f>
        <v>4.0149201421929362E-6</v>
      </c>
      <c r="H1501" s="61">
        <v>2.2000000000000002</v>
      </c>
      <c r="N1501" s="61">
        <v>2.2000000000000002</v>
      </c>
      <c r="O1501">
        <v>4.0149201421929362E-6</v>
      </c>
    </row>
    <row r="1502" spans="1:15" x14ac:dyDescent="0.2">
      <c r="A1502" s="155">
        <v>0.32</v>
      </c>
      <c r="B1502" s="61">
        <v>2.1970299999999998</v>
      </c>
      <c r="C1502" s="144">
        <f>((A1502-B1502)^2)/B1502</f>
        <v>1.6036383758528556</v>
      </c>
      <c r="D1502" s="159">
        <v>2.2000000000000002</v>
      </c>
      <c r="E1502" s="160">
        <v>2.1970299999999998</v>
      </c>
      <c r="F1502" s="161">
        <f>((D1502-E1502)^2)/E1502</f>
        <v>4.0149201421929362E-6</v>
      </c>
      <c r="H1502" s="61">
        <v>2.2000000000000002</v>
      </c>
      <c r="N1502" s="61">
        <v>2.2000000000000002</v>
      </c>
      <c r="O1502">
        <v>4.0149201421929362E-6</v>
      </c>
    </row>
    <row r="1503" spans="1:15" x14ac:dyDescent="0.2">
      <c r="A1503" s="155">
        <v>4.4000000000000004</v>
      </c>
      <c r="B1503" s="61">
        <v>2.1970299999999998</v>
      </c>
      <c r="C1503" s="144">
        <f>((A1503-B1503)^2)/B1503</f>
        <v>2.2089260596805702</v>
      </c>
      <c r="D1503" s="159">
        <v>2.2000000000000002</v>
      </c>
      <c r="E1503" s="160">
        <v>2.1970299999999998</v>
      </c>
      <c r="F1503" s="161">
        <f>((D1503-E1503)^2)/E1503</f>
        <v>4.0149201421929362E-6</v>
      </c>
      <c r="H1503" s="61">
        <v>2.2000000000000002</v>
      </c>
      <c r="N1503" s="61">
        <v>2.2000000000000002</v>
      </c>
      <c r="O1503">
        <v>4.0149201421929362E-6</v>
      </c>
    </row>
    <row r="1504" spans="1:15" x14ac:dyDescent="0.2">
      <c r="A1504" s="155">
        <v>11.02</v>
      </c>
      <c r="B1504" s="61">
        <v>2.1970299999999998</v>
      </c>
      <c r="C1504" s="144">
        <f>((A1504-B1504)^2)/B1504</f>
        <v>35.431832801964468</v>
      </c>
      <c r="D1504" s="159">
        <v>2.2000000000000002</v>
      </c>
      <c r="E1504" s="160">
        <v>2.1970299999999998</v>
      </c>
      <c r="F1504" s="161">
        <f>((D1504-E1504)^2)/E1504</f>
        <v>4.0149201421929362E-6</v>
      </c>
      <c r="H1504" s="61">
        <v>2.2000000000000002</v>
      </c>
      <c r="N1504" s="61">
        <v>2.2000000000000002</v>
      </c>
      <c r="O1504">
        <v>4.0149201421929362E-6</v>
      </c>
    </row>
    <row r="1505" spans="1:15" x14ac:dyDescent="0.2">
      <c r="A1505" s="155">
        <v>12.6</v>
      </c>
      <c r="B1505" s="61">
        <v>2.1970299999999998</v>
      </c>
      <c r="C1505" s="144">
        <f>((A1505-B1505)^2)/B1505</f>
        <v>49.258218968744174</v>
      </c>
      <c r="D1505" s="159">
        <v>2.2000000000000002</v>
      </c>
      <c r="E1505" s="160">
        <v>2.1970299999999998</v>
      </c>
      <c r="F1505" s="161">
        <f>((D1505-E1505)^2)/E1505</f>
        <v>4.0149201421929362E-6</v>
      </c>
      <c r="H1505" s="61">
        <v>2.2000000000000002</v>
      </c>
      <c r="N1505" s="61">
        <v>2.2000000000000002</v>
      </c>
      <c r="O1505">
        <v>4.0149201421929362E-6</v>
      </c>
    </row>
    <row r="1506" spans="1:15" x14ac:dyDescent="0.2">
      <c r="A1506" s="155">
        <v>19.36</v>
      </c>
      <c r="B1506" s="61">
        <v>2.1970299999999998</v>
      </c>
      <c r="C1506" s="144">
        <f>((A1506-B1506)^2)/B1506</f>
        <v>134.07533771541586</v>
      </c>
      <c r="D1506" s="159">
        <v>2.2000000000000002</v>
      </c>
      <c r="E1506" s="160">
        <v>2.1970299999999998</v>
      </c>
      <c r="F1506" s="161">
        <f>((D1506-E1506)^2)/E1506</f>
        <v>4.0149201421929362E-6</v>
      </c>
      <c r="H1506" s="61">
        <v>2.2000000000000002</v>
      </c>
      <c r="N1506" s="61">
        <v>2.2000000000000002</v>
      </c>
      <c r="O1506">
        <v>4.0149201421929362E-6</v>
      </c>
    </row>
    <row r="1507" spans="1:15" x14ac:dyDescent="0.2">
      <c r="A1507" s="155">
        <v>5.4</v>
      </c>
      <c r="B1507" s="61">
        <v>2.1970299999999998</v>
      </c>
      <c r="C1507" s="144">
        <f>((A1507-B1507)^2)/B1507</f>
        <v>4.6694932799734206</v>
      </c>
      <c r="D1507" s="159">
        <v>2.2000000000000002</v>
      </c>
      <c r="E1507" s="160">
        <v>2.1970299999999998</v>
      </c>
      <c r="F1507" s="161">
        <f>((D1507-E1507)^2)/E1507</f>
        <v>4.0149201421929362E-6</v>
      </c>
      <c r="H1507" s="61">
        <v>2.2000000000000002</v>
      </c>
      <c r="N1507" s="61">
        <v>2.2000000000000002</v>
      </c>
      <c r="O1507">
        <v>4.0149201421929362E-6</v>
      </c>
    </row>
    <row r="1508" spans="1:15" x14ac:dyDescent="0.2">
      <c r="A1508" s="155">
        <v>3.02</v>
      </c>
      <c r="B1508" s="61">
        <v>2.1970299999999998</v>
      </c>
      <c r="C1508" s="144">
        <f>((A1508-B1508)^2)/B1508</f>
        <v>0.3082705383631541</v>
      </c>
      <c r="D1508" s="159">
        <v>2.2000000000000002</v>
      </c>
      <c r="E1508" s="160">
        <v>2.1970299999999998</v>
      </c>
      <c r="F1508" s="161">
        <f>((D1508-E1508)^2)/E1508</f>
        <v>4.0149201421929362E-6</v>
      </c>
      <c r="H1508" s="61">
        <v>2.2000000000000002</v>
      </c>
      <c r="N1508" s="61">
        <v>2.2000000000000002</v>
      </c>
      <c r="O1508">
        <v>4.0149201421929362E-6</v>
      </c>
    </row>
    <row r="1509" spans="1:15" x14ac:dyDescent="0.2">
      <c r="A1509" s="155">
        <v>1.86</v>
      </c>
      <c r="B1509" s="61">
        <v>2.1970299999999998</v>
      </c>
      <c r="C1509" s="144">
        <f>((A1509-B1509)^2)/B1509</f>
        <v>5.1701260747463541E-2</v>
      </c>
      <c r="D1509" s="159">
        <v>2.2000000000000002</v>
      </c>
      <c r="E1509" s="160">
        <v>2.1970299999999998</v>
      </c>
      <c r="F1509" s="161">
        <f>((D1509-E1509)^2)/E1509</f>
        <v>4.0149201421929362E-6</v>
      </c>
      <c r="H1509" s="61">
        <v>2.2000000000000002</v>
      </c>
      <c r="N1509" s="61">
        <v>2.2000000000000002</v>
      </c>
      <c r="O1509">
        <v>4.0149201421929362E-6</v>
      </c>
    </row>
    <row r="1510" spans="1:15" x14ac:dyDescent="0.2">
      <c r="A1510" s="155">
        <v>9.3800000000000008</v>
      </c>
      <c r="B1510" s="61">
        <v>2.1970299999999998</v>
      </c>
      <c r="C1510" s="144">
        <f>((A1510-B1510)^2)/B1510</f>
        <v>23.484002503789213</v>
      </c>
      <c r="D1510" s="159">
        <v>2.2200000000000002</v>
      </c>
      <c r="E1510" s="160">
        <v>2.1970299999999998</v>
      </c>
      <c r="F1510" s="161">
        <f>((D1510-E1510)^2)/E1510</f>
        <v>2.4015188686545813E-4</v>
      </c>
      <c r="H1510" s="61">
        <v>2.2200000000000002</v>
      </c>
      <c r="N1510" s="61">
        <v>2.2200000000000002</v>
      </c>
      <c r="O1510">
        <v>2.4015188686545813E-4</v>
      </c>
    </row>
    <row r="1511" spans="1:15" x14ac:dyDescent="0.2">
      <c r="A1511" s="155">
        <v>0.34</v>
      </c>
      <c r="B1511" s="61">
        <v>2.1970299999999998</v>
      </c>
      <c r="C1511" s="144">
        <f>((A1511-B1511)^2)/B1511</f>
        <v>1.5696464868026379</v>
      </c>
      <c r="D1511" s="159">
        <v>2.2200000000000002</v>
      </c>
      <c r="E1511" s="160">
        <v>2.1970299999999998</v>
      </c>
      <c r="F1511" s="161">
        <f>((D1511-E1511)^2)/E1511</f>
        <v>2.4015188686545813E-4</v>
      </c>
      <c r="H1511" s="61">
        <v>2.2200000000000002</v>
      </c>
      <c r="N1511" s="61">
        <v>2.2200000000000002</v>
      </c>
      <c r="O1511">
        <v>2.4015188686545813E-4</v>
      </c>
    </row>
    <row r="1512" spans="1:15" x14ac:dyDescent="0.2">
      <c r="A1512" s="155">
        <v>2.2000000000000002</v>
      </c>
      <c r="B1512" s="61">
        <v>2.1970299999999998</v>
      </c>
      <c r="C1512" s="144">
        <f>((A1512-B1512)^2)/B1512</f>
        <v>4.0149201421929362E-6</v>
      </c>
      <c r="D1512" s="159">
        <v>2.2200000000000002</v>
      </c>
      <c r="E1512" s="160">
        <v>2.1970299999999998</v>
      </c>
      <c r="F1512" s="161">
        <f>((D1512-E1512)^2)/E1512</f>
        <v>2.4015188686545813E-4</v>
      </c>
      <c r="H1512" s="61">
        <v>2.2200000000000002</v>
      </c>
      <c r="N1512" s="61">
        <v>2.2200000000000002</v>
      </c>
      <c r="O1512">
        <v>2.4015188686545813E-4</v>
      </c>
    </row>
    <row r="1513" spans="1:15" x14ac:dyDescent="0.2">
      <c r="A1513" s="155">
        <v>2.2800000000000002</v>
      </c>
      <c r="B1513" s="61">
        <v>2.1970299999999998</v>
      </c>
      <c r="C1513" s="144">
        <f>((A1513-B1513)^2)/B1513</f>
        <v>3.1333304051378782E-3</v>
      </c>
      <c r="D1513" s="159">
        <v>2.2200000000000002</v>
      </c>
      <c r="E1513" s="160">
        <v>2.1970299999999998</v>
      </c>
      <c r="F1513" s="161">
        <f>((D1513-E1513)^2)/E1513</f>
        <v>2.4015188686545813E-4</v>
      </c>
      <c r="H1513" s="61">
        <v>2.2200000000000002</v>
      </c>
      <c r="N1513" s="61">
        <v>2.2200000000000002</v>
      </c>
      <c r="O1513">
        <v>2.4015188686545813E-4</v>
      </c>
    </row>
    <row r="1514" spans="1:15" x14ac:dyDescent="0.2">
      <c r="A1514" s="155">
        <v>1.1000000000000001</v>
      </c>
      <c r="B1514" s="61">
        <v>2.1970299999999998</v>
      </c>
      <c r="C1514" s="144">
        <f>((A1514-B1514)^2)/B1514</f>
        <v>0.5477735037300353</v>
      </c>
      <c r="D1514" s="159">
        <v>2.2400000000000002</v>
      </c>
      <c r="E1514" s="160">
        <v>2.1970299999999998</v>
      </c>
      <c r="F1514" s="161">
        <f>((D1514-E1514)^2)/E1514</f>
        <v>8.4041678993916071E-4</v>
      </c>
      <c r="H1514" s="61">
        <v>2.2400000000000002</v>
      </c>
      <c r="N1514" s="61">
        <v>2.2400000000000002</v>
      </c>
      <c r="O1514">
        <v>8.4041678993916071E-4</v>
      </c>
    </row>
    <row r="1515" spans="1:15" x14ac:dyDescent="0.2">
      <c r="A1515" s="155">
        <v>1.6</v>
      </c>
      <c r="B1515" s="61">
        <v>2.1970299999999998</v>
      </c>
      <c r="C1515" s="144">
        <f>((A1515-B1515)^2)/B1515</f>
        <v>0.16223939632139739</v>
      </c>
      <c r="D1515" s="159">
        <v>2.2400000000000002</v>
      </c>
      <c r="E1515" s="160">
        <v>2.1970299999999998</v>
      </c>
      <c r="F1515" s="161">
        <f>((D1515-E1515)^2)/E1515</f>
        <v>8.4041678993916071E-4</v>
      </c>
      <c r="H1515" s="61">
        <v>2.2400000000000002</v>
      </c>
      <c r="N1515" s="61">
        <v>2.2400000000000002</v>
      </c>
      <c r="O1515">
        <v>8.4041678993916071E-4</v>
      </c>
    </row>
    <row r="1516" spans="1:15" x14ac:dyDescent="0.2">
      <c r="A1516" s="155">
        <v>12.64</v>
      </c>
      <c r="B1516" s="61">
        <v>2.1970299999999998</v>
      </c>
      <c r="C1516" s="144">
        <f>((A1516-B1516)^2)/B1516</f>
        <v>49.637748424418433</v>
      </c>
      <c r="D1516" s="159">
        <v>2.2400000000000002</v>
      </c>
      <c r="E1516" s="160">
        <v>2.1970299999999998</v>
      </c>
      <c r="F1516" s="161">
        <f>((D1516-E1516)^2)/E1516</f>
        <v>8.4041678993916071E-4</v>
      </c>
      <c r="H1516" s="61">
        <v>2.2400000000000002</v>
      </c>
      <c r="N1516" s="61">
        <v>2.2400000000000002</v>
      </c>
      <c r="O1516">
        <v>8.4041678993916071E-4</v>
      </c>
    </row>
    <row r="1517" spans="1:15" x14ac:dyDescent="0.2">
      <c r="A1517" s="155">
        <v>0.9</v>
      </c>
      <c r="B1517" s="61">
        <v>2.1970299999999998</v>
      </c>
      <c r="C1517" s="144">
        <f>((A1517-B1517)^2)/B1517</f>
        <v>0.76570953555481713</v>
      </c>
      <c r="D1517" s="159">
        <v>2.2600000000000002</v>
      </c>
      <c r="E1517" s="160">
        <v>2.1970299999999998</v>
      </c>
      <c r="F1517" s="161">
        <f>((D1517-E1517)^2)/E1517</f>
        <v>1.8048096293633007E-3</v>
      </c>
      <c r="H1517" s="61">
        <v>2.2600000000000002</v>
      </c>
      <c r="N1517" s="61">
        <v>2.2600000000000002</v>
      </c>
      <c r="O1517">
        <v>1.8048096293633007E-3</v>
      </c>
    </row>
    <row r="1518" spans="1:15" x14ac:dyDescent="0.2">
      <c r="A1518" s="155">
        <v>0.24</v>
      </c>
      <c r="B1518" s="61">
        <v>2.1970299999999998</v>
      </c>
      <c r="C1518" s="144">
        <f>((A1518-B1518)^2)/B1518</f>
        <v>1.7432472114172313</v>
      </c>
      <c r="D1518" s="159">
        <v>2.2600000000000002</v>
      </c>
      <c r="E1518" s="160">
        <v>2.1970299999999998</v>
      </c>
      <c r="F1518" s="161">
        <f>((D1518-E1518)^2)/E1518</f>
        <v>1.8048096293633007E-3</v>
      </c>
      <c r="H1518" s="61">
        <v>2.2600000000000002</v>
      </c>
      <c r="N1518" s="61">
        <v>2.2600000000000002</v>
      </c>
      <c r="O1518">
        <v>1.8048096293633007E-3</v>
      </c>
    </row>
    <row r="1519" spans="1:15" x14ac:dyDescent="0.2">
      <c r="A1519" s="155">
        <v>2.98</v>
      </c>
      <c r="B1519" s="61">
        <v>2.1970299999999998</v>
      </c>
      <c r="C1519" s="144">
        <f>((A1519-B1519)^2)/B1519</f>
        <v>0.27903215745802301</v>
      </c>
      <c r="D1519" s="159">
        <v>2.2600000000000002</v>
      </c>
      <c r="E1519" s="160">
        <v>2.1970299999999998</v>
      </c>
      <c r="F1519" s="161">
        <f>((D1519-E1519)^2)/E1519</f>
        <v>1.8048096293633007E-3</v>
      </c>
      <c r="H1519" s="61">
        <v>2.2600000000000002</v>
      </c>
      <c r="N1519" s="61">
        <v>2.2600000000000002</v>
      </c>
      <c r="O1519">
        <v>1.8048096293633007E-3</v>
      </c>
    </row>
    <row r="1520" spans="1:15" x14ac:dyDescent="0.2">
      <c r="A1520" s="155">
        <v>1.28</v>
      </c>
      <c r="B1520" s="61">
        <v>2.1970299999999998</v>
      </c>
      <c r="C1520" s="144">
        <f>((A1520-B1520)^2)/B1520</f>
        <v>0.38276401364569429</v>
      </c>
      <c r="D1520" s="159">
        <v>2.2600000000000002</v>
      </c>
      <c r="E1520" s="160">
        <v>2.1970299999999998</v>
      </c>
      <c r="F1520" s="161">
        <f>((D1520-E1520)^2)/E1520</f>
        <v>1.8048096293633007E-3</v>
      </c>
      <c r="H1520" s="61">
        <v>2.2600000000000002</v>
      </c>
      <c r="N1520" s="61">
        <v>2.2600000000000002</v>
      </c>
      <c r="O1520">
        <v>1.8048096293633007E-3</v>
      </c>
    </row>
    <row r="1521" spans="1:15" x14ac:dyDescent="0.2">
      <c r="A1521" s="155">
        <v>0.64</v>
      </c>
      <c r="B1521" s="61">
        <v>2.1970299999999998</v>
      </c>
      <c r="C1521" s="144">
        <f>((A1521-B1521)^2)/B1521</f>
        <v>1.1034635034114233</v>
      </c>
      <c r="D1521" s="159">
        <v>2.2600000000000002</v>
      </c>
      <c r="E1521" s="160">
        <v>2.1970299999999998</v>
      </c>
      <c r="F1521" s="161">
        <f>((D1521-E1521)^2)/E1521</f>
        <v>1.8048096293633007E-3</v>
      </c>
      <c r="H1521" s="61">
        <v>2.2600000000000002</v>
      </c>
      <c r="N1521" s="61">
        <v>2.2600000000000002</v>
      </c>
      <c r="O1521">
        <v>1.8048096293633007E-3</v>
      </c>
    </row>
    <row r="1522" spans="1:15" x14ac:dyDescent="0.2">
      <c r="A1522" s="155">
        <v>2.56</v>
      </c>
      <c r="B1522" s="61">
        <v>2.1970299999999998</v>
      </c>
      <c r="C1522" s="144">
        <f>((A1522-B1522)^2)/B1522</f>
        <v>5.9966054582777747E-2</v>
      </c>
      <c r="D1522" s="159">
        <v>2.2600000000000002</v>
      </c>
      <c r="E1522" s="160">
        <v>2.1970299999999998</v>
      </c>
      <c r="F1522" s="161">
        <f>((D1522-E1522)^2)/E1522</f>
        <v>1.8048096293633007E-3</v>
      </c>
      <c r="H1522" s="61">
        <v>2.2600000000000002</v>
      </c>
      <c r="N1522" s="61">
        <v>2.2600000000000002</v>
      </c>
      <c r="O1522">
        <v>1.8048096293633007E-3</v>
      </c>
    </row>
    <row r="1523" spans="1:15" x14ac:dyDescent="0.2">
      <c r="A1523" s="155">
        <v>2.12</v>
      </c>
      <c r="B1523" s="61">
        <v>2.1970299999999998</v>
      </c>
      <c r="C1523" s="144">
        <f>((A1523-B1523)^2)/B1523</f>
        <v>2.7007464167535062E-3</v>
      </c>
      <c r="D1523" s="159">
        <v>2.2600000000000002</v>
      </c>
      <c r="E1523" s="160">
        <v>2.1970299999999998</v>
      </c>
      <c r="F1523" s="161">
        <f>((D1523-E1523)^2)/E1523</f>
        <v>1.8048096293633007E-3</v>
      </c>
      <c r="H1523" s="61">
        <v>2.2600000000000002</v>
      </c>
      <c r="N1523" s="61">
        <v>2.2600000000000002</v>
      </c>
      <c r="O1523">
        <v>1.8048096293633007E-3</v>
      </c>
    </row>
    <row r="1524" spans="1:15" x14ac:dyDescent="0.2">
      <c r="A1524" s="155">
        <v>1.74</v>
      </c>
      <c r="B1524" s="61">
        <v>2.1970299999999998</v>
      </c>
      <c r="C1524" s="144">
        <f>((A1524-B1524)^2)/B1524</f>
        <v>9.5072175118227714E-2</v>
      </c>
      <c r="D1524" s="159">
        <v>2.2600000000000002</v>
      </c>
      <c r="E1524" s="160">
        <v>2.1970299999999998</v>
      </c>
      <c r="F1524" s="161">
        <f>((D1524-E1524)^2)/E1524</f>
        <v>1.8048096293633007E-3</v>
      </c>
      <c r="H1524" s="61">
        <v>2.2600000000000002</v>
      </c>
      <c r="N1524" s="61">
        <v>2.2600000000000002</v>
      </c>
      <c r="O1524">
        <v>1.8048096293633007E-3</v>
      </c>
    </row>
    <row r="1525" spans="1:15" x14ac:dyDescent="0.2">
      <c r="A1525" s="155">
        <v>3.7600000000000002</v>
      </c>
      <c r="B1525" s="61">
        <v>2.1970299999999998</v>
      </c>
      <c r="C1525" s="144">
        <f>((A1525-B1525)^2)/B1525</f>
        <v>1.1118988911849186</v>
      </c>
      <c r="D1525" s="159">
        <v>2.2600000000000002</v>
      </c>
      <c r="E1525" s="160">
        <v>2.1970299999999998</v>
      </c>
      <c r="F1525" s="161">
        <f>((D1525-E1525)^2)/E1525</f>
        <v>1.8048096293633007E-3</v>
      </c>
      <c r="H1525" s="61">
        <v>2.2600000000000002</v>
      </c>
      <c r="N1525" s="61">
        <v>2.2600000000000002</v>
      </c>
      <c r="O1525">
        <v>1.8048096293633007E-3</v>
      </c>
    </row>
    <row r="1526" spans="1:15" x14ac:dyDescent="0.2">
      <c r="A1526" s="155">
        <v>15.84</v>
      </c>
      <c r="B1526" s="61">
        <v>2.1970299999999998</v>
      </c>
      <c r="C1526" s="144">
        <f>((A1526-B1526)^2)/B1526</f>
        <v>84.719202933460167</v>
      </c>
      <c r="D1526" s="159">
        <v>2.2600000000000002</v>
      </c>
      <c r="E1526" s="160">
        <v>2.1970299999999998</v>
      </c>
      <c r="F1526" s="161">
        <f>((D1526-E1526)^2)/E1526</f>
        <v>1.8048096293633007E-3</v>
      </c>
      <c r="H1526" s="61">
        <v>2.2600000000000002</v>
      </c>
      <c r="N1526" s="61">
        <v>2.2600000000000002</v>
      </c>
      <c r="O1526">
        <v>1.8048096293633007E-3</v>
      </c>
    </row>
    <row r="1527" spans="1:15" x14ac:dyDescent="0.2">
      <c r="A1527" s="155">
        <v>0.26</v>
      </c>
      <c r="B1527" s="61">
        <v>2.1970299999999998</v>
      </c>
      <c r="C1527" s="144">
        <f>((A1527-B1527)^2)/B1527</f>
        <v>1.7077988106216118</v>
      </c>
      <c r="D1527" s="159">
        <v>2.2600000000000002</v>
      </c>
      <c r="E1527" s="160">
        <v>2.1970299999999998</v>
      </c>
      <c r="F1527" s="161">
        <f>((D1527-E1527)^2)/E1527</f>
        <v>1.8048096293633007E-3</v>
      </c>
      <c r="H1527" s="61">
        <v>2.2600000000000002</v>
      </c>
      <c r="N1527" s="61">
        <v>2.2600000000000002</v>
      </c>
      <c r="O1527">
        <v>1.8048096293633007E-3</v>
      </c>
    </row>
    <row r="1528" spans="1:15" x14ac:dyDescent="0.2">
      <c r="A1528" s="155">
        <v>4</v>
      </c>
      <c r="B1528" s="61">
        <v>2.1970299999999998</v>
      </c>
      <c r="C1528" s="144">
        <f>((A1528-B1528)^2)/B1528</f>
        <v>1.4795887270087349</v>
      </c>
      <c r="D1528" s="159">
        <v>2.2800000000000002</v>
      </c>
      <c r="E1528" s="160">
        <v>2.1970299999999998</v>
      </c>
      <c r="F1528" s="161">
        <f>((D1528-E1528)^2)/E1528</f>
        <v>3.1333304051378782E-3</v>
      </c>
      <c r="H1528" s="61">
        <v>2.2800000000000002</v>
      </c>
      <c r="N1528" s="61">
        <v>2.2800000000000002</v>
      </c>
      <c r="O1528">
        <v>3.1333304051378782E-3</v>
      </c>
    </row>
    <row r="1529" spans="1:15" x14ac:dyDescent="0.2">
      <c r="A1529" s="155">
        <v>0.62</v>
      </c>
      <c r="B1529" s="61">
        <v>2.1970299999999998</v>
      </c>
      <c r="C1529" s="144">
        <f>((A1529-B1529)^2)/B1529</f>
        <v>1.1319934734163846</v>
      </c>
      <c r="D1529" s="159">
        <v>2.2800000000000002</v>
      </c>
      <c r="E1529" s="160">
        <v>2.1970299999999998</v>
      </c>
      <c r="F1529" s="161">
        <f>((D1529-E1529)^2)/E1529</f>
        <v>3.1333304051378782E-3</v>
      </c>
      <c r="H1529" s="61">
        <v>2.2800000000000002</v>
      </c>
      <c r="N1529" s="61">
        <v>2.2800000000000002</v>
      </c>
      <c r="O1529">
        <v>3.1333304051378782E-3</v>
      </c>
    </row>
    <row r="1530" spans="1:15" x14ac:dyDescent="0.2">
      <c r="A1530" s="155">
        <v>1.02</v>
      </c>
      <c r="B1530" s="61">
        <v>2.1970299999999998</v>
      </c>
      <c r="C1530" s="144">
        <f>((A1530-B1530)^2)/B1530</f>
        <v>0.63057838122374277</v>
      </c>
      <c r="D1530" s="159">
        <v>2.2800000000000002</v>
      </c>
      <c r="E1530" s="160">
        <v>2.1970299999999998</v>
      </c>
      <c r="F1530" s="161">
        <f>((D1530-E1530)^2)/E1530</f>
        <v>3.1333304051378782E-3</v>
      </c>
      <c r="H1530" s="61">
        <v>2.2800000000000002</v>
      </c>
      <c r="N1530" s="61">
        <v>2.2800000000000002</v>
      </c>
      <c r="O1530">
        <v>3.1333304051378782E-3</v>
      </c>
    </row>
    <row r="1531" spans="1:15" x14ac:dyDescent="0.2">
      <c r="A1531" s="155">
        <v>16.5</v>
      </c>
      <c r="B1531" s="61">
        <v>2.1970299999999998</v>
      </c>
      <c r="C1531" s="144">
        <f>((A1531-B1531)^2)/B1531</f>
        <v>93.114318339258006</v>
      </c>
      <c r="D1531" s="159">
        <v>2.2800000000000002</v>
      </c>
      <c r="E1531" s="160">
        <v>2.1970299999999998</v>
      </c>
      <c r="F1531" s="161">
        <f>((D1531-E1531)^2)/E1531</f>
        <v>3.1333304051378782E-3</v>
      </c>
      <c r="H1531" s="61">
        <v>2.2800000000000002</v>
      </c>
      <c r="N1531" s="61">
        <v>2.2800000000000002</v>
      </c>
      <c r="O1531">
        <v>3.1333304051378782E-3</v>
      </c>
    </row>
    <row r="1532" spans="1:15" x14ac:dyDescent="0.2">
      <c r="A1532" s="155">
        <v>3.02</v>
      </c>
      <c r="B1532" s="61">
        <v>2.1970299999999998</v>
      </c>
      <c r="C1532" s="144">
        <f>((A1532-B1532)^2)/B1532</f>
        <v>0.3082705383631541</v>
      </c>
      <c r="D1532" s="159">
        <v>2.3000000000000003</v>
      </c>
      <c r="E1532" s="160">
        <v>2.1970299999999998</v>
      </c>
      <c r="F1532" s="161">
        <f>((D1532-E1532)^2)/E1532</f>
        <v>4.8259791172628932E-3</v>
      </c>
      <c r="H1532" s="61">
        <v>2.3000000000000003</v>
      </c>
      <c r="N1532" s="61">
        <v>2.3000000000000003</v>
      </c>
      <c r="O1532">
        <v>4.8259791172628932E-3</v>
      </c>
    </row>
    <row r="1533" spans="1:15" x14ac:dyDescent="0.2">
      <c r="A1533" s="155">
        <v>15.38</v>
      </c>
      <c r="B1533" s="61">
        <v>2.1970299999999998</v>
      </c>
      <c r="C1533" s="144">
        <f>((A1533-B1533)^2)/B1533</f>
        <v>79.102560284065333</v>
      </c>
      <c r="D1533" s="159">
        <v>2.3000000000000003</v>
      </c>
      <c r="E1533" s="160">
        <v>2.1970299999999998</v>
      </c>
      <c r="F1533" s="161">
        <f>((D1533-E1533)^2)/E1533</f>
        <v>4.8259791172628932E-3</v>
      </c>
      <c r="H1533" s="61">
        <v>2.3000000000000003</v>
      </c>
      <c r="N1533" s="61">
        <v>2.3000000000000003</v>
      </c>
      <c r="O1533">
        <v>4.8259791172628932E-3</v>
      </c>
    </row>
    <row r="1534" spans="1:15" x14ac:dyDescent="0.2">
      <c r="A1534" s="155">
        <v>0.12</v>
      </c>
      <c r="B1534" s="61">
        <v>2.1970299999999998</v>
      </c>
      <c r="C1534" s="144">
        <f>((A1534-B1534)^2)/B1534</f>
        <v>1.9635843028543074</v>
      </c>
      <c r="D1534" s="159">
        <v>2.3000000000000003</v>
      </c>
      <c r="E1534" s="160">
        <v>2.1970299999999998</v>
      </c>
      <c r="F1534" s="161">
        <f>((D1534-E1534)^2)/E1534</f>
        <v>4.8259791172628932E-3</v>
      </c>
      <c r="H1534" s="61">
        <v>2.3000000000000003</v>
      </c>
      <c r="N1534" s="61">
        <v>2.3000000000000003</v>
      </c>
      <c r="O1534">
        <v>4.8259791172628932E-3</v>
      </c>
    </row>
    <row r="1535" spans="1:15" x14ac:dyDescent="0.2">
      <c r="A1535" s="155">
        <v>1.96</v>
      </c>
      <c r="B1535" s="61">
        <v>2.1970299999999998</v>
      </c>
      <c r="C1535" s="144">
        <f>((A1535-B1535)^2)/B1535</f>
        <v>2.5572350354797126E-2</v>
      </c>
      <c r="D1535" s="159">
        <v>2.3000000000000003</v>
      </c>
      <c r="E1535" s="160">
        <v>2.1970299999999998</v>
      </c>
      <c r="F1535" s="161">
        <f>((D1535-E1535)^2)/E1535</f>
        <v>4.8259791172628932E-3</v>
      </c>
      <c r="H1535" s="61">
        <v>2.3000000000000003</v>
      </c>
      <c r="N1535" s="61">
        <v>2.3000000000000003</v>
      </c>
      <c r="O1535">
        <v>4.8259791172628932E-3</v>
      </c>
    </row>
    <row r="1536" spans="1:15" x14ac:dyDescent="0.2">
      <c r="A1536" s="155">
        <v>0.34</v>
      </c>
      <c r="B1536" s="61">
        <v>2.1970299999999998</v>
      </c>
      <c r="C1536" s="144">
        <f>((A1536-B1536)^2)/B1536</f>
        <v>1.5696464868026379</v>
      </c>
      <c r="D1536" s="159">
        <v>2.3199999999999998</v>
      </c>
      <c r="E1536" s="160">
        <v>2.1970299999999998</v>
      </c>
      <c r="F1536" s="161">
        <f>((D1536-E1536)^2)/E1536</f>
        <v>6.8827557657382956E-3</v>
      </c>
      <c r="H1536" s="61">
        <v>2.3199999999999998</v>
      </c>
      <c r="N1536" s="61">
        <v>2.3199999999999998</v>
      </c>
      <c r="O1536">
        <v>6.8827557657382956E-3</v>
      </c>
    </row>
    <row r="1537" spans="1:15" x14ac:dyDescent="0.2">
      <c r="A1537" s="155">
        <v>3.7600000000000002</v>
      </c>
      <c r="B1537" s="61">
        <v>2.1970299999999998</v>
      </c>
      <c r="C1537" s="144">
        <f>((A1537-B1537)^2)/B1537</f>
        <v>1.1118988911849186</v>
      </c>
      <c r="D1537" s="159">
        <v>2.3199999999999998</v>
      </c>
      <c r="E1537" s="160">
        <v>2.1970299999999998</v>
      </c>
      <c r="F1537" s="161">
        <f>((D1537-E1537)^2)/E1537</f>
        <v>6.8827557657382956E-3</v>
      </c>
      <c r="H1537" s="61">
        <v>2.3199999999999998</v>
      </c>
      <c r="N1537" s="61">
        <v>2.3199999999999998</v>
      </c>
      <c r="O1537">
        <v>6.8827557657382956E-3</v>
      </c>
    </row>
    <row r="1538" spans="1:15" x14ac:dyDescent="0.2">
      <c r="A1538" s="155">
        <v>3.92</v>
      </c>
      <c r="B1538" s="61">
        <v>2.1970299999999998</v>
      </c>
      <c r="C1538" s="144">
        <f>((A1538-B1538)^2)/B1538</f>
        <v>1.351199401419189</v>
      </c>
      <c r="D1538" s="159">
        <v>2.3199999999999998</v>
      </c>
      <c r="E1538" s="160">
        <v>2.1970299999999998</v>
      </c>
      <c r="F1538" s="161">
        <f>((D1538-E1538)^2)/E1538</f>
        <v>6.8827557657382956E-3</v>
      </c>
      <c r="H1538" s="61">
        <v>2.3199999999999998</v>
      </c>
      <c r="N1538" s="61">
        <v>2.3199999999999998</v>
      </c>
      <c r="O1538">
        <v>6.8827557657382956E-3</v>
      </c>
    </row>
    <row r="1539" spans="1:15" x14ac:dyDescent="0.2">
      <c r="A1539" s="155">
        <v>2.7</v>
      </c>
      <c r="B1539" s="61">
        <v>2.1970299999999998</v>
      </c>
      <c r="C1539" s="144">
        <f>((A1539-B1539)^2)/B1539</f>
        <v>0.11514581999335483</v>
      </c>
      <c r="D1539" s="159">
        <v>2.34</v>
      </c>
      <c r="E1539" s="160">
        <v>2.1970299999999998</v>
      </c>
      <c r="F1539" s="161">
        <f>((D1539-E1539)^2)/E1539</f>
        <v>9.3036603505641767E-3</v>
      </c>
      <c r="H1539" s="61">
        <v>2.34</v>
      </c>
      <c r="N1539" s="61">
        <v>2.34</v>
      </c>
      <c r="O1539">
        <v>9.3036603505641767E-3</v>
      </c>
    </row>
    <row r="1540" spans="1:15" x14ac:dyDescent="0.2">
      <c r="A1540" s="155">
        <v>7.78</v>
      </c>
      <c r="B1540" s="61">
        <v>2.1970299999999998</v>
      </c>
      <c r="C1540" s="144">
        <f>((A1540-B1540)^2)/B1540</f>
        <v>14.187131728242221</v>
      </c>
      <c r="D1540" s="159">
        <v>2.34</v>
      </c>
      <c r="E1540" s="160">
        <v>2.1970299999999998</v>
      </c>
      <c r="F1540" s="161">
        <f>((D1540-E1540)^2)/E1540</f>
        <v>9.3036603505641767E-3</v>
      </c>
      <c r="H1540" s="61">
        <v>2.34</v>
      </c>
      <c r="N1540" s="61">
        <v>2.34</v>
      </c>
      <c r="O1540">
        <v>9.3036603505641767E-3</v>
      </c>
    </row>
    <row r="1541" spans="1:15" x14ac:dyDescent="0.2">
      <c r="A1541" s="155">
        <v>16.66</v>
      </c>
      <c r="B1541" s="61">
        <v>2.1970299999999998</v>
      </c>
      <c r="C1541" s="144">
        <f>((A1541-B1541)^2)/B1541</f>
        <v>95.20921481313411</v>
      </c>
      <c r="D1541" s="159">
        <v>2.36</v>
      </c>
      <c r="E1541" s="160">
        <v>2.1970299999999998</v>
      </c>
      <c r="F1541" s="161">
        <f>((D1541-E1541)^2)/E1541</f>
        <v>1.2088692871740496E-2</v>
      </c>
      <c r="H1541" s="61">
        <v>2.36</v>
      </c>
      <c r="N1541" s="61">
        <v>2.36</v>
      </c>
      <c r="O1541">
        <v>1.2088692871740496E-2</v>
      </c>
    </row>
    <row r="1542" spans="1:15" x14ac:dyDescent="0.2">
      <c r="A1542" s="155">
        <v>9.74</v>
      </c>
      <c r="B1542" s="61">
        <v>2.1970299999999998</v>
      </c>
      <c r="C1542" s="144">
        <f>((A1542-B1542)^2)/B1542</f>
        <v>25.896959268148368</v>
      </c>
      <c r="D1542" s="159">
        <v>2.36</v>
      </c>
      <c r="E1542" s="160">
        <v>2.1970299999999998</v>
      </c>
      <c r="F1542" s="161">
        <f>((D1542-E1542)^2)/E1542</f>
        <v>1.2088692871740496E-2</v>
      </c>
      <c r="H1542" s="61">
        <v>2.36</v>
      </c>
      <c r="N1542" s="61">
        <v>2.36</v>
      </c>
      <c r="O1542">
        <v>1.2088692871740496E-2</v>
      </c>
    </row>
    <row r="1543" spans="1:15" x14ac:dyDescent="0.2">
      <c r="A1543" s="155">
        <v>0.78</v>
      </c>
      <c r="B1543" s="61">
        <v>2.1970299999999998</v>
      </c>
      <c r="C1543" s="144">
        <f>((A1543-B1543)^2)/B1543</f>
        <v>0.91394929559450699</v>
      </c>
      <c r="D1543" s="159">
        <v>2.36</v>
      </c>
      <c r="E1543" s="160">
        <v>2.1970299999999998</v>
      </c>
      <c r="F1543" s="161">
        <f>((D1543-E1543)^2)/E1543</f>
        <v>1.2088692871740496E-2</v>
      </c>
      <c r="H1543" s="61">
        <v>2.36</v>
      </c>
      <c r="N1543" s="61">
        <v>2.36</v>
      </c>
      <c r="O1543">
        <v>1.2088692871740496E-2</v>
      </c>
    </row>
    <row r="1544" spans="1:15" x14ac:dyDescent="0.2">
      <c r="A1544" s="155">
        <v>0.5</v>
      </c>
      <c r="B1544" s="61">
        <v>2.1970299999999998</v>
      </c>
      <c r="C1544" s="144">
        <f>((A1544-B1544)^2)/B1544</f>
        <v>1.3108199801095113</v>
      </c>
      <c r="D1544" s="159">
        <v>2.36</v>
      </c>
      <c r="E1544" s="160">
        <v>2.1970299999999998</v>
      </c>
      <c r="F1544" s="161">
        <f>((D1544-E1544)^2)/E1544</f>
        <v>1.2088692871740496E-2</v>
      </c>
      <c r="H1544" s="61">
        <v>2.36</v>
      </c>
      <c r="N1544" s="61">
        <v>2.36</v>
      </c>
      <c r="O1544">
        <v>1.2088692871740496E-2</v>
      </c>
    </row>
    <row r="1545" spans="1:15" x14ac:dyDescent="0.2">
      <c r="A1545" s="155">
        <v>0.56000000000000005</v>
      </c>
      <c r="B1545" s="61">
        <v>2.1970299999999998</v>
      </c>
      <c r="C1545" s="144">
        <f>((A1545-B1545)^2)/B1545</f>
        <v>1.219768151049371</v>
      </c>
      <c r="D1545" s="159">
        <v>2.36</v>
      </c>
      <c r="E1545" s="160">
        <v>2.1970299999999998</v>
      </c>
      <c r="F1545" s="161">
        <f>((D1545-E1545)^2)/E1545</f>
        <v>1.2088692871740496E-2</v>
      </c>
      <c r="H1545" s="61">
        <v>2.36</v>
      </c>
      <c r="N1545" s="61">
        <v>2.36</v>
      </c>
      <c r="O1545">
        <v>1.2088692871740496E-2</v>
      </c>
    </row>
    <row r="1546" spans="1:15" x14ac:dyDescent="0.2">
      <c r="A1546" s="155">
        <v>2.12</v>
      </c>
      <c r="B1546" s="61">
        <v>2.1970299999999998</v>
      </c>
      <c r="C1546" s="144">
        <f>((A1546-B1546)^2)/B1546</f>
        <v>2.7007464167535062E-3</v>
      </c>
      <c r="D1546" s="159">
        <v>2.36</v>
      </c>
      <c r="E1546" s="160">
        <v>2.1970299999999998</v>
      </c>
      <c r="F1546" s="161">
        <f>((D1546-E1546)^2)/E1546</f>
        <v>1.2088692871740496E-2</v>
      </c>
      <c r="H1546" s="61">
        <v>2.36</v>
      </c>
      <c r="N1546" s="61">
        <v>2.36</v>
      </c>
      <c r="O1546">
        <v>1.2088692871740496E-2</v>
      </c>
    </row>
    <row r="1547" spans="1:15" x14ac:dyDescent="0.2">
      <c r="A1547" s="155">
        <v>2.9</v>
      </c>
      <c r="B1547" s="61">
        <v>2.1970299999999998</v>
      </c>
      <c r="C1547" s="144">
        <f>((A1547-B1547)^2)/B1547</f>
        <v>0.22492493088396617</v>
      </c>
      <c r="D1547" s="159">
        <v>2.36</v>
      </c>
      <c r="E1547" s="160">
        <v>2.1970299999999998</v>
      </c>
      <c r="F1547" s="161">
        <f>((D1547-E1547)^2)/E1547</f>
        <v>1.2088692871740496E-2</v>
      </c>
      <c r="H1547" s="61">
        <v>2.36</v>
      </c>
      <c r="N1547" s="61">
        <v>2.36</v>
      </c>
      <c r="O1547">
        <v>1.2088692871740496E-2</v>
      </c>
    </row>
    <row r="1548" spans="1:15" x14ac:dyDescent="0.2">
      <c r="A1548" s="155">
        <v>0.92</v>
      </c>
      <c r="B1548" s="61">
        <v>2.1970299999999998</v>
      </c>
      <c r="C1548" s="144">
        <f>((A1548-B1548)^2)/B1548</f>
        <v>0.74227735665876193</v>
      </c>
      <c r="D1548" s="159">
        <v>2.38</v>
      </c>
      <c r="E1548" s="160">
        <v>2.1970299999999998</v>
      </c>
      <c r="F1548" s="161">
        <f>((D1548-E1548)^2)/E1548</f>
        <v>1.5237853329267253E-2</v>
      </c>
      <c r="H1548" s="61">
        <v>2.38</v>
      </c>
      <c r="N1548" s="61">
        <v>2.38</v>
      </c>
      <c r="O1548">
        <v>1.5237853329267253E-2</v>
      </c>
    </row>
    <row r="1549" spans="1:15" x14ac:dyDescent="0.2">
      <c r="A1549" s="155">
        <v>18.940000000000001</v>
      </c>
      <c r="B1549" s="61">
        <v>2.1970299999999998</v>
      </c>
      <c r="C1549" s="144">
        <f>((A1549-B1549)^2)/B1549</f>
        <v>127.59363523524941</v>
      </c>
      <c r="D1549" s="159">
        <v>2.38</v>
      </c>
      <c r="E1549" s="160">
        <v>2.1970299999999998</v>
      </c>
      <c r="F1549" s="161">
        <f>((D1549-E1549)^2)/E1549</f>
        <v>1.5237853329267253E-2</v>
      </c>
      <c r="H1549" s="61">
        <v>2.38</v>
      </c>
      <c r="N1549" s="61">
        <v>2.38</v>
      </c>
      <c r="O1549">
        <v>1.5237853329267253E-2</v>
      </c>
    </row>
    <row r="1550" spans="1:15" x14ac:dyDescent="0.2">
      <c r="A1550" s="155">
        <v>1.94</v>
      </c>
      <c r="B1550" s="61">
        <v>2.1970299999999998</v>
      </c>
      <c r="C1550" s="144">
        <f>((A1550-B1550)^2)/B1550</f>
        <v>3.0069876560629549E-2</v>
      </c>
      <c r="D1550" s="159">
        <v>2.38</v>
      </c>
      <c r="E1550" s="160">
        <v>2.1970299999999998</v>
      </c>
      <c r="F1550" s="161">
        <f>((D1550-E1550)^2)/E1550</f>
        <v>1.5237853329267253E-2</v>
      </c>
      <c r="H1550" s="61">
        <v>2.38</v>
      </c>
      <c r="N1550" s="61">
        <v>2.38</v>
      </c>
      <c r="O1550">
        <v>1.5237853329267253E-2</v>
      </c>
    </row>
    <row r="1551" spans="1:15" x14ac:dyDescent="0.2">
      <c r="A1551" s="155">
        <v>0.48</v>
      </c>
      <c r="B1551" s="61">
        <v>2.1970299999999998</v>
      </c>
      <c r="C1551" s="144">
        <f>((A1551-B1551)^2)/B1551</f>
        <v>1.3418988456689256</v>
      </c>
      <c r="D1551" s="159">
        <v>2.38</v>
      </c>
      <c r="E1551" s="160">
        <v>2.1970299999999998</v>
      </c>
      <c r="F1551" s="161">
        <f>((D1551-E1551)^2)/E1551</f>
        <v>1.5237853329267253E-2</v>
      </c>
      <c r="H1551" s="61">
        <v>2.38</v>
      </c>
      <c r="N1551" s="61">
        <v>2.38</v>
      </c>
      <c r="O1551">
        <v>1.5237853329267253E-2</v>
      </c>
    </row>
    <row r="1552" spans="1:15" x14ac:dyDescent="0.2">
      <c r="A1552" s="155">
        <v>2.2800000000000002</v>
      </c>
      <c r="B1552" s="61">
        <v>2.1970299999999998</v>
      </c>
      <c r="C1552" s="144">
        <f>((A1552-B1552)^2)/B1552</f>
        <v>3.1333304051378782E-3</v>
      </c>
      <c r="D1552" s="159">
        <v>2.4</v>
      </c>
      <c r="E1552" s="160">
        <v>2.1970299999999998</v>
      </c>
      <c r="F1552" s="161">
        <f>((D1552-E1552)^2)/E1552</f>
        <v>1.8751141723144446E-2</v>
      </c>
      <c r="H1552" s="61">
        <v>2.4</v>
      </c>
      <c r="N1552" s="61">
        <v>2.4</v>
      </c>
      <c r="O1552">
        <v>1.8751141723144446E-2</v>
      </c>
    </row>
    <row r="1553" spans="1:15" x14ac:dyDescent="0.2">
      <c r="A1553" s="155">
        <v>0.9</v>
      </c>
      <c r="B1553" s="61">
        <v>2.1970299999999998</v>
      </c>
      <c r="C1553" s="144">
        <f>((A1553-B1553)^2)/B1553</f>
        <v>0.76570953555481713</v>
      </c>
      <c r="D1553" s="159">
        <v>2.4</v>
      </c>
      <c r="E1553" s="160">
        <v>2.1970299999999998</v>
      </c>
      <c r="F1553" s="161">
        <f>((D1553-E1553)^2)/E1553</f>
        <v>1.8751141723144446E-2</v>
      </c>
      <c r="H1553" s="61">
        <v>2.4</v>
      </c>
      <c r="N1553" s="61">
        <v>2.4</v>
      </c>
      <c r="O1553">
        <v>1.8751141723144446E-2</v>
      </c>
    </row>
    <row r="1554" spans="1:15" x14ac:dyDescent="0.2">
      <c r="A1554" s="155">
        <v>3.3200000000000003</v>
      </c>
      <c r="B1554" s="61">
        <v>2.1970299999999998</v>
      </c>
      <c r="C1554" s="144">
        <f>((A1554-B1554)^2)/B1554</f>
        <v>0.57398470703631765</v>
      </c>
      <c r="D1554" s="159">
        <v>2.4</v>
      </c>
      <c r="E1554" s="160">
        <v>2.1970299999999998</v>
      </c>
      <c r="F1554" s="161">
        <f>((D1554-E1554)^2)/E1554</f>
        <v>1.8751141723144446E-2</v>
      </c>
      <c r="H1554" s="61">
        <v>2.4</v>
      </c>
      <c r="N1554" s="61">
        <v>2.4</v>
      </c>
      <c r="O1554">
        <v>1.8751141723144446E-2</v>
      </c>
    </row>
    <row r="1555" spans="1:15" x14ac:dyDescent="0.2">
      <c r="A1555" s="155">
        <v>0.42</v>
      </c>
      <c r="B1555" s="61">
        <v>2.1970299999999998</v>
      </c>
      <c r="C1555" s="144">
        <f>((A1555-B1555)^2)/B1555</f>
        <v>1.4373202099652713</v>
      </c>
      <c r="D1555" s="159">
        <v>2.4</v>
      </c>
      <c r="E1555" s="160">
        <v>2.1970299999999998</v>
      </c>
      <c r="F1555" s="161">
        <f>((D1555-E1555)^2)/E1555</f>
        <v>1.8751141723144446E-2</v>
      </c>
      <c r="H1555" s="61">
        <v>2.4</v>
      </c>
      <c r="N1555" s="61">
        <v>2.4</v>
      </c>
      <c r="O1555">
        <v>1.8751141723144446E-2</v>
      </c>
    </row>
    <row r="1556" spans="1:15" x14ac:dyDescent="0.2">
      <c r="A1556" s="155">
        <v>4.42</v>
      </c>
      <c r="B1556" s="61">
        <v>2.1970299999999998</v>
      </c>
      <c r="C1556" s="144">
        <f>((A1556-B1556)^2)/B1556</f>
        <v>2.2492162696458404</v>
      </c>
      <c r="D1556" s="159">
        <v>2.4</v>
      </c>
      <c r="E1556" s="160">
        <v>2.1970299999999998</v>
      </c>
      <c r="F1556" s="161">
        <f>((D1556-E1556)^2)/E1556</f>
        <v>1.8751141723144446E-2</v>
      </c>
      <c r="H1556" s="61">
        <v>2.4</v>
      </c>
      <c r="N1556" s="61">
        <v>2.4</v>
      </c>
      <c r="O1556">
        <v>1.8751141723144446E-2</v>
      </c>
    </row>
    <row r="1557" spans="1:15" x14ac:dyDescent="0.2">
      <c r="A1557" s="155">
        <v>1.24</v>
      </c>
      <c r="B1557" s="61">
        <v>2.1970299999999998</v>
      </c>
      <c r="C1557" s="144">
        <f>((A1557-B1557)^2)/B1557</f>
        <v>0.41688389366553924</v>
      </c>
      <c r="D1557" s="159">
        <v>2.4</v>
      </c>
      <c r="E1557" s="160">
        <v>2.1970299999999998</v>
      </c>
      <c r="F1557" s="161">
        <f>((D1557-E1557)^2)/E1557</f>
        <v>1.8751141723144446E-2</v>
      </c>
      <c r="H1557" s="61">
        <v>2.4</v>
      </c>
      <c r="N1557" s="61">
        <v>2.4</v>
      </c>
      <c r="O1557">
        <v>1.8751141723144446E-2</v>
      </c>
    </row>
    <row r="1558" spans="1:15" x14ac:dyDescent="0.2">
      <c r="A1558" s="155">
        <v>8.52</v>
      </c>
      <c r="B1558" s="61">
        <v>2.1970299999999998</v>
      </c>
      <c r="C1558" s="144">
        <f>((A1558-B1558)^2)/B1558</f>
        <v>18.197270688565926</v>
      </c>
      <c r="D1558" s="159">
        <v>2.4</v>
      </c>
      <c r="E1558" s="160">
        <v>2.1970299999999998</v>
      </c>
      <c r="F1558" s="161">
        <f>((D1558-E1558)^2)/E1558</f>
        <v>1.8751141723144446E-2</v>
      </c>
      <c r="H1558" s="61">
        <v>2.4</v>
      </c>
      <c r="N1558" s="61">
        <v>2.4</v>
      </c>
      <c r="O1558">
        <v>1.8751141723144446E-2</v>
      </c>
    </row>
    <row r="1559" spans="1:15" x14ac:dyDescent="0.2">
      <c r="A1559" s="155">
        <v>1.02</v>
      </c>
      <c r="B1559" s="61">
        <v>2.1970299999999998</v>
      </c>
      <c r="C1559" s="144">
        <f>((A1559-B1559)^2)/B1559</f>
        <v>0.63057838122374277</v>
      </c>
      <c r="D1559" s="159">
        <v>2.4</v>
      </c>
      <c r="E1559" s="160">
        <v>2.1970299999999998</v>
      </c>
      <c r="F1559" s="161">
        <f>((D1559-E1559)^2)/E1559</f>
        <v>1.8751141723144446E-2</v>
      </c>
      <c r="H1559" s="61">
        <v>2.4</v>
      </c>
      <c r="N1559" s="61">
        <v>2.4</v>
      </c>
      <c r="O1559">
        <v>1.8751141723144446E-2</v>
      </c>
    </row>
    <row r="1560" spans="1:15" x14ac:dyDescent="0.2">
      <c r="A1560" s="155">
        <v>5.12</v>
      </c>
      <c r="B1560" s="61">
        <v>2.1970299999999998</v>
      </c>
      <c r="C1560" s="144">
        <f>((A1560-B1560)^2)/B1560</f>
        <v>3.888774218331112</v>
      </c>
      <c r="D1560" s="159">
        <v>2.42</v>
      </c>
      <c r="E1560" s="160">
        <v>2.1970299999999998</v>
      </c>
      <c r="F1560" s="161">
        <f>((D1560-E1560)^2)/E1560</f>
        <v>2.2628558053372078E-2</v>
      </c>
      <c r="H1560" s="61">
        <v>2.42</v>
      </c>
      <c r="N1560" s="61">
        <v>2.42</v>
      </c>
      <c r="O1560">
        <v>2.2628558053372078E-2</v>
      </c>
    </row>
    <row r="1561" spans="1:15" x14ac:dyDescent="0.2">
      <c r="A1561" s="155">
        <v>15.66</v>
      </c>
      <c r="B1561" s="61">
        <v>2.1970299999999998</v>
      </c>
      <c r="C1561" s="144">
        <f>((A1561-B1561)^2)/B1561</f>
        <v>82.498446184576466</v>
      </c>
      <c r="D1561" s="159">
        <v>2.42</v>
      </c>
      <c r="E1561" s="160">
        <v>2.1970299999999998</v>
      </c>
      <c r="F1561" s="161">
        <f>((D1561-E1561)^2)/E1561</f>
        <v>2.2628558053372078E-2</v>
      </c>
      <c r="H1561" s="61">
        <v>2.42</v>
      </c>
      <c r="N1561" s="61">
        <v>2.42</v>
      </c>
      <c r="O1561">
        <v>2.2628558053372078E-2</v>
      </c>
    </row>
    <row r="1562" spans="1:15" x14ac:dyDescent="0.2">
      <c r="A1562" s="155">
        <v>2.84</v>
      </c>
      <c r="B1562" s="61">
        <v>2.1970299999999998</v>
      </c>
      <c r="C1562" s="144">
        <f>((A1562-B1562)^2)/B1562</f>
        <v>0.18816785428510313</v>
      </c>
      <c r="D1562" s="159">
        <v>2.42</v>
      </c>
      <c r="E1562" s="160">
        <v>2.1970299999999998</v>
      </c>
      <c r="F1562" s="161">
        <f>((D1562-E1562)^2)/E1562</f>
        <v>2.2628558053372078E-2</v>
      </c>
      <c r="H1562" s="61">
        <v>2.42</v>
      </c>
      <c r="N1562" s="61">
        <v>2.42</v>
      </c>
      <c r="O1562">
        <v>2.2628558053372078E-2</v>
      </c>
    </row>
    <row r="1563" spans="1:15" x14ac:dyDescent="0.2">
      <c r="A1563" s="155">
        <v>0.42</v>
      </c>
      <c r="B1563" s="61">
        <v>2.1970299999999998</v>
      </c>
      <c r="C1563" s="144">
        <f>((A1563-B1563)^2)/B1563</f>
        <v>1.4373202099652713</v>
      </c>
      <c r="D1563" s="159">
        <v>2.42</v>
      </c>
      <c r="E1563" s="160">
        <v>2.1970299999999998</v>
      </c>
      <c r="F1563" s="161">
        <f>((D1563-E1563)^2)/E1563</f>
        <v>2.2628558053372078E-2</v>
      </c>
      <c r="H1563" s="61">
        <v>2.42</v>
      </c>
      <c r="N1563" s="61">
        <v>2.42</v>
      </c>
      <c r="O1563">
        <v>2.2628558053372078E-2</v>
      </c>
    </row>
    <row r="1564" spans="1:15" x14ac:dyDescent="0.2">
      <c r="A1564" s="155">
        <v>16.899999999999999</v>
      </c>
      <c r="B1564" s="61">
        <v>2.1970299999999998</v>
      </c>
      <c r="C1564" s="144">
        <f>((A1564-B1564)^2)/B1564</f>
        <v>98.39525487631029</v>
      </c>
      <c r="D1564" s="159">
        <v>2.42</v>
      </c>
      <c r="E1564" s="160">
        <v>2.1970299999999998</v>
      </c>
      <c r="F1564" s="161">
        <f>((D1564-E1564)^2)/E1564</f>
        <v>2.2628558053372078E-2</v>
      </c>
      <c r="H1564" s="61">
        <v>2.42</v>
      </c>
      <c r="N1564" s="61">
        <v>2.42</v>
      </c>
      <c r="O1564">
        <v>2.2628558053372078E-2</v>
      </c>
    </row>
    <row r="1565" spans="1:15" x14ac:dyDescent="0.2">
      <c r="A1565" s="155">
        <v>2.42</v>
      </c>
      <c r="B1565" s="61">
        <v>2.1970299999999998</v>
      </c>
      <c r="C1565" s="144">
        <f>((A1565-B1565)^2)/B1565</f>
        <v>2.2628558053372078E-2</v>
      </c>
      <c r="D1565" s="159">
        <v>2.42</v>
      </c>
      <c r="E1565" s="160">
        <v>2.1970299999999998</v>
      </c>
      <c r="F1565" s="161">
        <f>((D1565-E1565)^2)/E1565</f>
        <v>2.2628558053372078E-2</v>
      </c>
      <c r="H1565" s="61">
        <v>2.42</v>
      </c>
      <c r="N1565" s="61">
        <v>2.42</v>
      </c>
      <c r="O1565">
        <v>2.2628558053372078E-2</v>
      </c>
    </row>
    <row r="1566" spans="1:15" x14ac:dyDescent="0.2">
      <c r="A1566" s="155">
        <v>4.5</v>
      </c>
      <c r="B1566" s="61">
        <v>2.1970299999999998</v>
      </c>
      <c r="C1566" s="144">
        <f>((A1566-B1566)^2)/B1566</f>
        <v>2.4140183888704301</v>
      </c>
      <c r="D1566" s="159">
        <v>2.42</v>
      </c>
      <c r="E1566" s="160">
        <v>2.1970299999999998</v>
      </c>
      <c r="F1566" s="161">
        <f>((D1566-E1566)^2)/E1566</f>
        <v>2.2628558053372078E-2</v>
      </c>
      <c r="H1566" s="61">
        <v>2.42</v>
      </c>
      <c r="N1566" s="61">
        <v>2.42</v>
      </c>
      <c r="O1566">
        <v>2.2628558053372078E-2</v>
      </c>
    </row>
    <row r="1567" spans="1:15" x14ac:dyDescent="0.2">
      <c r="A1567" s="155">
        <v>0.8</v>
      </c>
      <c r="B1567" s="61">
        <v>2.1970299999999998</v>
      </c>
      <c r="C1567" s="144">
        <f>((A1567-B1567)^2)/B1567</f>
        <v>0.88833234908034908</v>
      </c>
      <c r="D1567" s="159">
        <v>2.42</v>
      </c>
      <c r="E1567" s="160">
        <v>2.1970299999999998</v>
      </c>
      <c r="F1567" s="161">
        <f>((D1567-E1567)^2)/E1567</f>
        <v>2.2628558053372078E-2</v>
      </c>
      <c r="H1567" s="61">
        <v>2.42</v>
      </c>
      <c r="N1567" s="61">
        <v>2.42</v>
      </c>
      <c r="O1567">
        <v>2.2628558053372078E-2</v>
      </c>
    </row>
    <row r="1568" spans="1:15" x14ac:dyDescent="0.2">
      <c r="A1568" s="155">
        <v>0.4</v>
      </c>
      <c r="B1568" s="61">
        <v>2.1970299999999998</v>
      </c>
      <c r="C1568" s="144">
        <f>((A1568-B1568)^2)/B1568</f>
        <v>1.4698555872700874</v>
      </c>
      <c r="D1568" s="159">
        <v>2.42</v>
      </c>
      <c r="E1568" s="160">
        <v>2.1970299999999998</v>
      </c>
      <c r="F1568" s="161">
        <f>((D1568-E1568)^2)/E1568</f>
        <v>2.2628558053372078E-2</v>
      </c>
      <c r="H1568" s="61">
        <v>2.42</v>
      </c>
      <c r="N1568" s="61">
        <v>2.42</v>
      </c>
      <c r="O1568">
        <v>2.2628558053372078E-2</v>
      </c>
    </row>
    <row r="1569" spans="1:15" x14ac:dyDescent="0.2">
      <c r="A1569" s="155">
        <v>1.62</v>
      </c>
      <c r="B1569" s="61">
        <v>2.1970299999999998</v>
      </c>
      <c r="C1569" s="144">
        <f>((A1569-B1569)^2)/B1569</f>
        <v>0.15155169519760753</v>
      </c>
      <c r="D1569" s="159">
        <v>2.42</v>
      </c>
      <c r="E1569" s="160">
        <v>2.1970299999999998</v>
      </c>
      <c r="F1569" s="161">
        <f>((D1569-E1569)^2)/E1569</f>
        <v>2.2628558053372078E-2</v>
      </c>
      <c r="H1569" s="61">
        <v>2.42</v>
      </c>
      <c r="N1569" s="61">
        <v>2.42</v>
      </c>
      <c r="O1569">
        <v>2.2628558053372078E-2</v>
      </c>
    </row>
    <row r="1570" spans="1:15" x14ac:dyDescent="0.2">
      <c r="A1570" s="155">
        <v>14.66</v>
      </c>
      <c r="B1570" s="61">
        <v>2.1970299999999998</v>
      </c>
      <c r="C1570" s="144">
        <f>((A1570-B1570)^2)/B1570</f>
        <v>70.69799739689492</v>
      </c>
      <c r="D1570" s="159">
        <v>2.42</v>
      </c>
      <c r="E1570" s="160">
        <v>2.1970299999999998</v>
      </c>
      <c r="F1570" s="161">
        <f>((D1570-E1570)^2)/E1570</f>
        <v>2.2628558053372078E-2</v>
      </c>
      <c r="H1570" s="61">
        <v>2.42</v>
      </c>
      <c r="N1570" s="61">
        <v>2.42</v>
      </c>
      <c r="O1570">
        <v>2.2628558053372078E-2</v>
      </c>
    </row>
    <row r="1571" spans="1:15" x14ac:dyDescent="0.2">
      <c r="A1571" s="155">
        <v>1.2</v>
      </c>
      <c r="B1571" s="61">
        <v>2.1970299999999998</v>
      </c>
      <c r="C1571" s="144">
        <f>((A1571-B1571)^2)/B1571</f>
        <v>0.45246028543078604</v>
      </c>
      <c r="D1571" s="159">
        <v>2.42</v>
      </c>
      <c r="E1571" s="160">
        <v>2.1970299999999998</v>
      </c>
      <c r="F1571" s="161">
        <f>((D1571-E1571)^2)/E1571</f>
        <v>2.2628558053372078E-2</v>
      </c>
      <c r="H1571" s="61">
        <v>2.42</v>
      </c>
      <c r="N1571" s="61">
        <v>2.42</v>
      </c>
      <c r="O1571">
        <v>2.2628558053372078E-2</v>
      </c>
    </row>
    <row r="1572" spans="1:15" x14ac:dyDescent="0.2">
      <c r="A1572" s="155">
        <v>1</v>
      </c>
      <c r="B1572" s="61">
        <v>2.1970299999999998</v>
      </c>
      <c r="C1572" s="144">
        <f>((A1572-B1572)^2)/B1572</f>
        <v>0.65218992043804569</v>
      </c>
      <c r="D1572" s="159">
        <v>2.44</v>
      </c>
      <c r="E1572" s="160">
        <v>2.1970299999999998</v>
      </c>
      <c r="F1572" s="161">
        <f>((D1572-E1572)^2)/E1572</f>
        <v>2.6870102319950146E-2</v>
      </c>
      <c r="H1572" s="61">
        <v>2.44</v>
      </c>
      <c r="N1572" s="61">
        <v>2.44</v>
      </c>
      <c r="O1572">
        <v>2.6870102319950146E-2</v>
      </c>
    </row>
    <row r="1573" spans="1:15" x14ac:dyDescent="0.2">
      <c r="A1573" s="155">
        <v>14.58</v>
      </c>
      <c r="B1573" s="61">
        <v>2.1970299999999998</v>
      </c>
      <c r="C1573" s="144">
        <f>((A1573-B1573)^2)/B1573</f>
        <v>69.793287311006225</v>
      </c>
      <c r="D1573" s="159">
        <v>2.44</v>
      </c>
      <c r="E1573" s="160">
        <v>2.1970299999999998</v>
      </c>
      <c r="F1573" s="161">
        <f>((D1573-E1573)^2)/E1573</f>
        <v>2.6870102319950146E-2</v>
      </c>
      <c r="H1573" s="61">
        <v>2.44</v>
      </c>
      <c r="N1573" s="61">
        <v>2.44</v>
      </c>
      <c r="O1573">
        <v>2.6870102319950146E-2</v>
      </c>
    </row>
    <row r="1574" spans="1:15" x14ac:dyDescent="0.2">
      <c r="A1574" s="155">
        <v>5.48</v>
      </c>
      <c r="B1574" s="61">
        <v>2.1970299999999998</v>
      </c>
      <c r="C1574" s="144">
        <f>((A1574-B1574)^2)/B1574</f>
        <v>4.9056644747226965</v>
      </c>
      <c r="D1574" s="159">
        <v>2.44</v>
      </c>
      <c r="E1574" s="160">
        <v>2.1970299999999998</v>
      </c>
      <c r="F1574" s="161">
        <f>((D1574-E1574)^2)/E1574</f>
        <v>2.6870102319950146E-2</v>
      </c>
      <c r="H1574" s="61">
        <v>2.44</v>
      </c>
      <c r="N1574" s="61">
        <v>2.44</v>
      </c>
      <c r="O1574">
        <v>2.6870102319950146E-2</v>
      </c>
    </row>
    <row r="1575" spans="1:15" x14ac:dyDescent="0.2">
      <c r="A1575" s="155">
        <v>3</v>
      </c>
      <c r="B1575" s="61">
        <v>2.1970299999999998</v>
      </c>
      <c r="C1575" s="144">
        <f>((A1575-B1575)^2)/B1575</f>
        <v>0.29346928394241334</v>
      </c>
      <c r="D1575" s="159">
        <v>2.44</v>
      </c>
      <c r="E1575" s="160">
        <v>2.1970299999999998</v>
      </c>
      <c r="F1575" s="161">
        <f>((D1575-E1575)^2)/E1575</f>
        <v>2.6870102319950146E-2</v>
      </c>
      <c r="H1575" s="61">
        <v>2.44</v>
      </c>
      <c r="N1575" s="61">
        <v>2.44</v>
      </c>
      <c r="O1575">
        <v>2.6870102319950146E-2</v>
      </c>
    </row>
    <row r="1576" spans="1:15" x14ac:dyDescent="0.2">
      <c r="A1576" s="155">
        <v>5.6000000000000005</v>
      </c>
      <c r="B1576" s="61">
        <v>2.1970299999999998</v>
      </c>
      <c r="C1576" s="144">
        <f>((A1576-B1576)^2)/B1576</f>
        <v>5.2708451049371217</v>
      </c>
      <c r="D1576" s="159">
        <v>2.44</v>
      </c>
      <c r="E1576" s="160">
        <v>2.1970299999999998</v>
      </c>
      <c r="F1576" s="161">
        <f>((D1576-E1576)^2)/E1576</f>
        <v>2.6870102319950146E-2</v>
      </c>
      <c r="H1576" s="61">
        <v>2.44</v>
      </c>
      <c r="N1576" s="61">
        <v>2.44</v>
      </c>
      <c r="O1576">
        <v>2.6870102319950146E-2</v>
      </c>
    </row>
    <row r="1577" spans="1:15" x14ac:dyDescent="0.2">
      <c r="A1577" s="155">
        <v>3.7600000000000002</v>
      </c>
      <c r="B1577" s="61">
        <v>2.1970299999999998</v>
      </c>
      <c r="C1577" s="144">
        <f>((A1577-B1577)^2)/B1577</f>
        <v>1.1118988911849186</v>
      </c>
      <c r="D1577" s="159">
        <v>2.44</v>
      </c>
      <c r="E1577" s="160">
        <v>2.1970299999999998</v>
      </c>
      <c r="F1577" s="161">
        <f>((D1577-E1577)^2)/E1577</f>
        <v>2.6870102319950146E-2</v>
      </c>
      <c r="H1577" s="61">
        <v>2.44</v>
      </c>
      <c r="N1577" s="61">
        <v>2.44</v>
      </c>
      <c r="O1577">
        <v>2.6870102319950146E-2</v>
      </c>
    </row>
    <row r="1578" spans="1:15" x14ac:dyDescent="0.2">
      <c r="A1578" s="155">
        <v>0.14000000000000001</v>
      </c>
      <c r="B1578" s="61">
        <v>2.1970299999999998</v>
      </c>
      <c r="C1578" s="144">
        <f>((A1578-B1578)^2)/B1578</f>
        <v>1.9259511344405853</v>
      </c>
      <c r="D1578" s="159">
        <v>2.44</v>
      </c>
      <c r="E1578" s="160">
        <v>2.1970299999999998</v>
      </c>
      <c r="F1578" s="161">
        <f>((D1578-E1578)^2)/E1578</f>
        <v>2.6870102319950146E-2</v>
      </c>
      <c r="H1578" s="61">
        <v>2.44</v>
      </c>
      <c r="N1578" s="61">
        <v>2.44</v>
      </c>
      <c r="O1578">
        <v>2.6870102319950146E-2</v>
      </c>
    </row>
    <row r="1579" spans="1:15" x14ac:dyDescent="0.2">
      <c r="A1579" s="155">
        <v>17.04</v>
      </c>
      <c r="B1579" s="61">
        <v>2.1970299999999998</v>
      </c>
      <c r="C1579" s="144">
        <f>((A1579-B1579)^2)/B1579</f>
        <v>100.27799275426371</v>
      </c>
      <c r="D1579" s="159">
        <v>2.46</v>
      </c>
      <c r="E1579" s="160">
        <v>2.1970299999999998</v>
      </c>
      <c r="F1579" s="161">
        <f>((D1579-E1579)^2)/E1579</f>
        <v>3.1475774522878648E-2</v>
      </c>
      <c r="H1579" s="61">
        <v>2.46</v>
      </c>
      <c r="N1579" s="61">
        <v>2.46</v>
      </c>
      <c r="O1579">
        <v>3.1475774522878648E-2</v>
      </c>
    </row>
    <row r="1580" spans="1:15" x14ac:dyDescent="0.2">
      <c r="A1580" s="155">
        <v>0.62</v>
      </c>
      <c r="B1580" s="61">
        <v>2.1970299999999998</v>
      </c>
      <c r="C1580" s="144">
        <f>((A1580-B1580)^2)/B1580</f>
        <v>1.1319934734163846</v>
      </c>
      <c r="D1580" s="159">
        <v>2.46</v>
      </c>
      <c r="E1580" s="160">
        <v>2.1970299999999998</v>
      </c>
      <c r="F1580" s="161">
        <f>((D1580-E1580)^2)/E1580</f>
        <v>3.1475774522878648E-2</v>
      </c>
      <c r="H1580" s="61">
        <v>2.46</v>
      </c>
      <c r="N1580" s="61">
        <v>2.46</v>
      </c>
      <c r="O1580">
        <v>3.1475774522878648E-2</v>
      </c>
    </row>
    <row r="1581" spans="1:15" x14ac:dyDescent="0.2">
      <c r="A1581" s="155">
        <v>9.42</v>
      </c>
      <c r="B1581" s="61">
        <v>2.1970299999999998</v>
      </c>
      <c r="C1581" s="144">
        <f>((A1581-B1581)^2)/B1581</f>
        <v>23.746282763958622</v>
      </c>
      <c r="D1581" s="159">
        <v>2.48</v>
      </c>
      <c r="E1581" s="160">
        <v>2.1970299999999998</v>
      </c>
      <c r="F1581" s="161">
        <f>((D1581-E1581)^2)/E1581</f>
        <v>3.6445574662157594E-2</v>
      </c>
      <c r="H1581" s="61">
        <v>2.48</v>
      </c>
      <c r="N1581" s="61">
        <v>2.48</v>
      </c>
      <c r="O1581">
        <v>3.6445574662157594E-2</v>
      </c>
    </row>
    <row r="1582" spans="1:15" x14ac:dyDescent="0.2">
      <c r="A1582" s="155">
        <v>0.8</v>
      </c>
      <c r="B1582" s="61">
        <v>2.1970299999999998</v>
      </c>
      <c r="C1582" s="144">
        <f>((A1582-B1582)^2)/B1582</f>
        <v>0.88833234908034908</v>
      </c>
      <c r="D1582" s="159">
        <v>2.48</v>
      </c>
      <c r="E1582" s="160">
        <v>2.1970299999999998</v>
      </c>
      <c r="F1582" s="161">
        <f>((D1582-E1582)^2)/E1582</f>
        <v>3.6445574662157594E-2</v>
      </c>
      <c r="H1582" s="61">
        <v>2.48</v>
      </c>
      <c r="N1582" s="61">
        <v>2.48</v>
      </c>
      <c r="O1582">
        <v>3.6445574662157594E-2</v>
      </c>
    </row>
    <row r="1583" spans="1:15" x14ac:dyDescent="0.2">
      <c r="A1583" s="155">
        <v>7.8</v>
      </c>
      <c r="B1583" s="61">
        <v>2.1970299999999998</v>
      </c>
      <c r="C1583" s="144">
        <f>((A1583-B1583)^2)/B1583</f>
        <v>14.288959559450715</v>
      </c>
      <c r="D1583" s="159">
        <v>2.48</v>
      </c>
      <c r="E1583" s="160">
        <v>2.1970299999999998</v>
      </c>
      <c r="F1583" s="161">
        <f>((D1583-E1583)^2)/E1583</f>
        <v>3.6445574662157594E-2</v>
      </c>
      <c r="H1583" s="61">
        <v>2.48</v>
      </c>
      <c r="N1583" s="61">
        <v>2.48</v>
      </c>
      <c r="O1583">
        <v>3.6445574662157594E-2</v>
      </c>
    </row>
    <row r="1584" spans="1:15" x14ac:dyDescent="0.2">
      <c r="A1584" s="155">
        <v>17.940000000000001</v>
      </c>
      <c r="B1584" s="61">
        <v>2.1970299999999998</v>
      </c>
      <c r="C1584" s="144">
        <f>((A1584-B1584)^2)/B1584</f>
        <v>112.80733736949431</v>
      </c>
      <c r="D1584" s="159">
        <v>2.48</v>
      </c>
      <c r="E1584" s="160">
        <v>2.1970299999999998</v>
      </c>
      <c r="F1584" s="161">
        <f>((D1584-E1584)^2)/E1584</f>
        <v>3.6445574662157594E-2</v>
      </c>
      <c r="H1584" s="61">
        <v>2.48</v>
      </c>
      <c r="N1584" s="61">
        <v>2.48</v>
      </c>
      <c r="O1584">
        <v>3.6445574662157594E-2</v>
      </c>
    </row>
    <row r="1585" spans="1:15" x14ac:dyDescent="0.2">
      <c r="A1585" s="155">
        <v>10.94</v>
      </c>
      <c r="B1585" s="61">
        <v>2.1970299999999998</v>
      </c>
      <c r="C1585" s="144">
        <f>((A1585-B1585)^2)/B1585</f>
        <v>34.792207853738915</v>
      </c>
      <c r="D1585" s="159">
        <v>2.48</v>
      </c>
      <c r="E1585" s="160">
        <v>2.1970299999999998</v>
      </c>
      <c r="F1585" s="161">
        <f>((D1585-E1585)^2)/E1585</f>
        <v>3.6445574662157594E-2</v>
      </c>
      <c r="H1585" s="61">
        <v>2.48</v>
      </c>
      <c r="N1585" s="61">
        <v>2.48</v>
      </c>
      <c r="O1585">
        <v>3.6445574662157594E-2</v>
      </c>
    </row>
    <row r="1586" spans="1:15" x14ac:dyDescent="0.2">
      <c r="A1586" s="155">
        <v>0.92</v>
      </c>
      <c r="B1586" s="61">
        <v>2.1970299999999998</v>
      </c>
      <c r="C1586" s="144">
        <f>((A1586-B1586)^2)/B1586</f>
        <v>0.74227735665876193</v>
      </c>
      <c r="D1586" s="159">
        <v>2.48</v>
      </c>
      <c r="E1586" s="160">
        <v>2.1970299999999998</v>
      </c>
      <c r="F1586" s="161">
        <f>((D1586-E1586)^2)/E1586</f>
        <v>3.6445574662157594E-2</v>
      </c>
      <c r="H1586" s="61">
        <v>2.48</v>
      </c>
      <c r="N1586" s="61">
        <v>2.48</v>
      </c>
      <c r="O1586">
        <v>3.6445574662157594E-2</v>
      </c>
    </row>
    <row r="1587" spans="1:15" x14ac:dyDescent="0.2">
      <c r="A1587" s="155">
        <v>11.540000000000001</v>
      </c>
      <c r="B1587" s="61">
        <v>2.1970299999999998</v>
      </c>
      <c r="C1587" s="144">
        <f>((A1587-B1587)^2)/B1587</f>
        <v>39.731404860607292</v>
      </c>
      <c r="D1587" s="159">
        <v>2.5</v>
      </c>
      <c r="E1587" s="160">
        <v>2.1970299999999998</v>
      </c>
      <c r="F1587" s="161">
        <f>((D1587-E1587)^2)/E1587</f>
        <v>4.1779502737786973E-2</v>
      </c>
      <c r="H1587" s="61">
        <v>2.5</v>
      </c>
      <c r="N1587" s="61">
        <v>2.5</v>
      </c>
      <c r="O1587">
        <v>4.1779502737786973E-2</v>
      </c>
    </row>
    <row r="1588" spans="1:15" x14ac:dyDescent="0.2">
      <c r="A1588" s="155">
        <v>0.12</v>
      </c>
      <c r="B1588" s="61">
        <v>2.1970299999999998</v>
      </c>
      <c r="C1588" s="144">
        <f>((A1588-B1588)^2)/B1588</f>
        <v>1.9635843028543074</v>
      </c>
      <c r="D1588" s="159">
        <v>2.5</v>
      </c>
      <c r="E1588" s="160">
        <v>2.1970299999999998</v>
      </c>
      <c r="F1588" s="161">
        <f>((D1588-E1588)^2)/E1588</f>
        <v>4.1779502737786973E-2</v>
      </c>
      <c r="H1588" s="61">
        <v>2.5</v>
      </c>
      <c r="N1588" s="61">
        <v>2.5</v>
      </c>
      <c r="O1588">
        <v>4.1779502737786973E-2</v>
      </c>
    </row>
    <row r="1589" spans="1:15" x14ac:dyDescent="0.2">
      <c r="A1589" s="155">
        <v>0.8</v>
      </c>
      <c r="B1589" s="61">
        <v>2.1970299999999998</v>
      </c>
      <c r="C1589" s="144">
        <f>((A1589-B1589)^2)/B1589</f>
        <v>0.88833234908034908</v>
      </c>
      <c r="D1589" s="159">
        <v>2.5</v>
      </c>
      <c r="E1589" s="160">
        <v>2.1970299999999998</v>
      </c>
      <c r="F1589" s="161">
        <f>((D1589-E1589)^2)/E1589</f>
        <v>4.1779502737786973E-2</v>
      </c>
      <c r="H1589" s="61">
        <v>2.5</v>
      </c>
      <c r="N1589" s="61">
        <v>2.5</v>
      </c>
      <c r="O1589">
        <v>4.1779502737786973E-2</v>
      </c>
    </row>
    <row r="1590" spans="1:15" x14ac:dyDescent="0.2">
      <c r="A1590" s="155">
        <v>16.600000000000001</v>
      </c>
      <c r="B1590" s="61">
        <v>2.1970299999999998</v>
      </c>
      <c r="C1590" s="144">
        <f>((A1590-B1590)^2)/B1590</f>
        <v>94.420897675907952</v>
      </c>
      <c r="D1590" s="159">
        <v>2.5</v>
      </c>
      <c r="E1590" s="160">
        <v>2.1970299999999998</v>
      </c>
      <c r="F1590" s="161">
        <f>((D1590-E1590)^2)/E1590</f>
        <v>4.1779502737786973E-2</v>
      </c>
      <c r="H1590" s="61">
        <v>2.5</v>
      </c>
      <c r="N1590" s="61">
        <v>2.5</v>
      </c>
      <c r="O1590">
        <v>4.1779502737786973E-2</v>
      </c>
    </row>
    <row r="1591" spans="1:15" x14ac:dyDescent="0.2">
      <c r="A1591" s="155">
        <v>2.06</v>
      </c>
      <c r="B1591" s="61">
        <v>2.1970299999999998</v>
      </c>
      <c r="C1591" s="144">
        <f>((A1591-B1591)^2)/B1591</f>
        <v>8.5466383708915853E-3</v>
      </c>
      <c r="D1591" s="159">
        <v>2.52</v>
      </c>
      <c r="E1591" s="160">
        <v>2.1970299999999998</v>
      </c>
      <c r="F1591" s="161">
        <f>((D1591-E1591)^2)/E1591</f>
        <v>4.7477558749766793E-2</v>
      </c>
      <c r="H1591" s="61">
        <v>2.52</v>
      </c>
      <c r="N1591" s="61">
        <v>2.52</v>
      </c>
      <c r="O1591">
        <v>4.7477558749766793E-2</v>
      </c>
    </row>
    <row r="1592" spans="1:15" x14ac:dyDescent="0.2">
      <c r="A1592" s="155">
        <v>0.70000000000000007</v>
      </c>
      <c r="B1592" s="61">
        <v>2.1970299999999998</v>
      </c>
      <c r="C1592" s="144">
        <f>((A1592-B1592)^2)/B1592</f>
        <v>1.0200583610146421</v>
      </c>
      <c r="D1592" s="159">
        <v>2.52</v>
      </c>
      <c r="E1592" s="160">
        <v>2.1970299999999998</v>
      </c>
      <c r="F1592" s="161">
        <f>((D1592-E1592)^2)/E1592</f>
        <v>4.7477558749766793E-2</v>
      </c>
      <c r="H1592" s="61">
        <v>2.52</v>
      </c>
      <c r="N1592" s="61">
        <v>2.52</v>
      </c>
      <c r="O1592">
        <v>4.7477558749766793E-2</v>
      </c>
    </row>
    <row r="1593" spans="1:15" x14ac:dyDescent="0.2">
      <c r="A1593" s="155">
        <v>5.54</v>
      </c>
      <c r="B1593" s="61">
        <v>2.1970299999999998</v>
      </c>
      <c r="C1593" s="144">
        <f>((A1593-B1593)^2)/B1593</f>
        <v>5.0866162141163311</v>
      </c>
      <c r="D1593" s="159">
        <v>2.52</v>
      </c>
      <c r="E1593" s="160">
        <v>2.1970299999999998</v>
      </c>
      <c r="F1593" s="161">
        <f>((D1593-E1593)^2)/E1593</f>
        <v>4.7477558749766793E-2</v>
      </c>
      <c r="H1593" s="61">
        <v>2.52</v>
      </c>
      <c r="N1593" s="61">
        <v>2.52</v>
      </c>
      <c r="O1593">
        <v>4.7477558749766793E-2</v>
      </c>
    </row>
    <row r="1594" spans="1:15" x14ac:dyDescent="0.2">
      <c r="A1594" s="155">
        <v>1.6400000000000001</v>
      </c>
      <c r="B1594" s="61">
        <v>2.1970299999999998</v>
      </c>
      <c r="C1594" s="144">
        <f>((A1594-B1594)^2)/B1594</f>
        <v>0.14122812201016813</v>
      </c>
      <c r="D1594" s="159">
        <v>2.52</v>
      </c>
      <c r="E1594" s="160">
        <v>2.1970299999999998</v>
      </c>
      <c r="F1594" s="161">
        <f>((D1594-E1594)^2)/E1594</f>
        <v>4.7477558749766793E-2</v>
      </c>
      <c r="H1594" s="61">
        <v>2.52</v>
      </c>
      <c r="N1594" s="61">
        <v>2.52</v>
      </c>
      <c r="O1594">
        <v>4.7477558749766793E-2</v>
      </c>
    </row>
    <row r="1595" spans="1:15" x14ac:dyDescent="0.2">
      <c r="A1595" s="155">
        <v>0.3</v>
      </c>
      <c r="B1595" s="61">
        <v>2.1970299999999998</v>
      </c>
      <c r="C1595" s="144">
        <f>((A1595-B1595)^2)/B1595</f>
        <v>1.6379943928394238</v>
      </c>
      <c r="D1595" s="159">
        <v>2.52</v>
      </c>
      <c r="E1595" s="160">
        <v>2.1970299999999998</v>
      </c>
      <c r="F1595" s="161">
        <f>((D1595-E1595)^2)/E1595</f>
        <v>4.7477558749766793E-2</v>
      </c>
      <c r="H1595" s="61">
        <v>2.52</v>
      </c>
      <c r="N1595" s="61">
        <v>2.52</v>
      </c>
      <c r="O1595">
        <v>4.7477558749766793E-2</v>
      </c>
    </row>
    <row r="1596" spans="1:15" x14ac:dyDescent="0.2">
      <c r="A1596" s="155">
        <v>0.48</v>
      </c>
      <c r="B1596" s="61">
        <v>2.1970299999999998</v>
      </c>
      <c r="C1596" s="144">
        <f>((A1596-B1596)^2)/B1596</f>
        <v>1.3418988456689256</v>
      </c>
      <c r="D1596" s="159">
        <v>2.52</v>
      </c>
      <c r="E1596" s="160">
        <v>2.1970299999999998</v>
      </c>
      <c r="F1596" s="161">
        <f>((D1596-E1596)^2)/E1596</f>
        <v>4.7477558749766793E-2</v>
      </c>
      <c r="H1596" s="61">
        <v>2.52</v>
      </c>
      <c r="N1596" s="61">
        <v>2.52</v>
      </c>
      <c r="O1596">
        <v>4.7477558749766793E-2</v>
      </c>
    </row>
    <row r="1597" spans="1:15" x14ac:dyDescent="0.2">
      <c r="A1597" s="155">
        <v>0.4</v>
      </c>
      <c r="B1597" s="61">
        <v>2.1970299999999998</v>
      </c>
      <c r="C1597" s="144">
        <f>((A1597-B1597)^2)/B1597</f>
        <v>1.4698555872700874</v>
      </c>
      <c r="D1597" s="159">
        <v>2.52</v>
      </c>
      <c r="E1597" s="160">
        <v>2.1970299999999998</v>
      </c>
      <c r="F1597" s="161">
        <f>((D1597-E1597)^2)/E1597</f>
        <v>4.7477558749766793E-2</v>
      </c>
      <c r="H1597" s="61">
        <v>2.52</v>
      </c>
      <c r="N1597" s="61">
        <v>2.52</v>
      </c>
      <c r="O1597">
        <v>4.7477558749766793E-2</v>
      </c>
    </row>
    <row r="1598" spans="1:15" x14ac:dyDescent="0.2">
      <c r="A1598" s="155">
        <v>1.54</v>
      </c>
      <c r="B1598" s="61">
        <v>2.1970299999999998</v>
      </c>
      <c r="C1598" s="144">
        <f>((A1598-B1598)^2)/B1598</f>
        <v>0.19648726731086955</v>
      </c>
      <c r="D1598" s="159">
        <v>2.54</v>
      </c>
      <c r="E1598" s="160">
        <v>2.1970299999999998</v>
      </c>
      <c r="F1598" s="161">
        <f>((D1598-E1598)^2)/E1598</f>
        <v>5.3539742698097054E-2</v>
      </c>
      <c r="H1598" s="61">
        <v>2.54</v>
      </c>
      <c r="N1598" s="61">
        <v>2.54</v>
      </c>
      <c r="O1598">
        <v>5.3539742698097054E-2</v>
      </c>
    </row>
    <row r="1599" spans="1:15" x14ac:dyDescent="0.2">
      <c r="A1599" s="155">
        <v>0.24</v>
      </c>
      <c r="B1599" s="61">
        <v>2.1970299999999998</v>
      </c>
      <c r="C1599" s="144">
        <f>((A1599-B1599)^2)/B1599</f>
        <v>1.7432472114172313</v>
      </c>
      <c r="D1599" s="159">
        <v>2.54</v>
      </c>
      <c r="E1599" s="160">
        <v>2.1970299999999998</v>
      </c>
      <c r="F1599" s="161">
        <f>((D1599-E1599)^2)/E1599</f>
        <v>5.3539742698097054E-2</v>
      </c>
      <c r="H1599" s="61">
        <v>2.54</v>
      </c>
      <c r="N1599" s="61">
        <v>2.54</v>
      </c>
      <c r="O1599">
        <v>5.3539742698097054E-2</v>
      </c>
    </row>
    <row r="1600" spans="1:15" x14ac:dyDescent="0.2">
      <c r="A1600" s="155">
        <v>4.8</v>
      </c>
      <c r="B1600" s="61">
        <v>2.1970299999999998</v>
      </c>
      <c r="C1600" s="144">
        <f>((A1600-B1600)^2)/B1600</f>
        <v>3.0839145668925778</v>
      </c>
      <c r="D1600" s="159">
        <v>2.54</v>
      </c>
      <c r="E1600" s="160">
        <v>2.1970299999999998</v>
      </c>
      <c r="F1600" s="161">
        <f>((D1600-E1600)^2)/E1600</f>
        <v>5.3539742698097054E-2</v>
      </c>
      <c r="H1600" s="61">
        <v>2.54</v>
      </c>
      <c r="N1600" s="61">
        <v>2.54</v>
      </c>
      <c r="O1600">
        <v>5.3539742698097054E-2</v>
      </c>
    </row>
    <row r="1601" spans="1:15" x14ac:dyDescent="0.2">
      <c r="A1601" s="155">
        <v>1.3</v>
      </c>
      <c r="B1601" s="61">
        <v>2.1970299999999998</v>
      </c>
      <c r="C1601" s="144">
        <f>((A1601-B1601)^2)/B1601</f>
        <v>0.36625026554029744</v>
      </c>
      <c r="D1601" s="159">
        <v>2.56</v>
      </c>
      <c r="E1601" s="160">
        <v>2.1970299999999998</v>
      </c>
      <c r="F1601" s="161">
        <f>((D1601-E1601)^2)/E1601</f>
        <v>5.9966054582777747E-2</v>
      </c>
      <c r="H1601" s="61">
        <v>2.56</v>
      </c>
      <c r="N1601" s="61">
        <v>2.56</v>
      </c>
      <c r="O1601">
        <v>5.9966054582777747E-2</v>
      </c>
    </row>
    <row r="1602" spans="1:15" x14ac:dyDescent="0.2">
      <c r="A1602" s="155">
        <v>19.240000000000002</v>
      </c>
      <c r="B1602" s="61">
        <v>2.1970299999999998</v>
      </c>
      <c r="C1602" s="144">
        <f>((A1602-B1602)^2)/B1602</f>
        <v>132.20703696394685</v>
      </c>
      <c r="D1602" s="159">
        <v>2.56</v>
      </c>
      <c r="E1602" s="160">
        <v>2.1970299999999998</v>
      </c>
      <c r="F1602" s="161">
        <f>((D1602-E1602)^2)/E1602</f>
        <v>5.9966054582777747E-2</v>
      </c>
      <c r="H1602" s="61">
        <v>2.56</v>
      </c>
      <c r="N1602" s="61">
        <v>2.56</v>
      </c>
      <c r="O1602">
        <v>5.9966054582777747E-2</v>
      </c>
    </row>
    <row r="1603" spans="1:15" x14ac:dyDescent="0.2">
      <c r="A1603" s="155">
        <v>18.84</v>
      </c>
      <c r="B1603" s="61">
        <v>2.1970299999999998</v>
      </c>
      <c r="C1603" s="144">
        <f>((A1603-B1603)^2)/B1603</f>
        <v>126.07404105583446</v>
      </c>
      <c r="D1603" s="159">
        <v>2.56</v>
      </c>
      <c r="E1603" s="160">
        <v>2.1970299999999998</v>
      </c>
      <c r="F1603" s="161">
        <f>((D1603-E1603)^2)/E1603</f>
        <v>5.9966054582777747E-2</v>
      </c>
      <c r="H1603" s="61">
        <v>2.56</v>
      </c>
      <c r="N1603" s="61">
        <v>2.56</v>
      </c>
      <c r="O1603">
        <v>5.9966054582777747E-2</v>
      </c>
    </row>
    <row r="1604" spans="1:15" x14ac:dyDescent="0.2">
      <c r="A1604" s="155">
        <v>0.86</v>
      </c>
      <c r="B1604" s="61">
        <v>2.1970299999999998</v>
      </c>
      <c r="C1604" s="144">
        <f>((A1604-B1604)^2)/B1604</f>
        <v>0.81366627715597872</v>
      </c>
      <c r="D1604" s="159">
        <v>2.56</v>
      </c>
      <c r="E1604" s="160">
        <v>2.1970299999999998</v>
      </c>
      <c r="F1604" s="161">
        <f>((D1604-E1604)^2)/E1604</f>
        <v>5.9966054582777747E-2</v>
      </c>
      <c r="H1604" s="61">
        <v>2.56</v>
      </c>
      <c r="N1604" s="61">
        <v>2.56</v>
      </c>
      <c r="O1604">
        <v>5.9966054582777747E-2</v>
      </c>
    </row>
    <row r="1605" spans="1:15" x14ac:dyDescent="0.2">
      <c r="A1605" s="155">
        <v>19.68</v>
      </c>
      <c r="B1605" s="61">
        <v>2.1970299999999998</v>
      </c>
      <c r="C1605" s="144">
        <f>((A1605-B1605)^2)/B1605</f>
        <v>139.12155956946427</v>
      </c>
      <c r="D1605" s="159">
        <v>2.56</v>
      </c>
      <c r="E1605" s="160">
        <v>2.1970299999999998</v>
      </c>
      <c r="F1605" s="161">
        <f>((D1605-E1605)^2)/E1605</f>
        <v>5.9966054582777747E-2</v>
      </c>
      <c r="H1605" s="61">
        <v>2.56</v>
      </c>
      <c r="N1605" s="61">
        <v>2.56</v>
      </c>
      <c r="O1605">
        <v>5.9966054582777747E-2</v>
      </c>
    </row>
    <row r="1606" spans="1:15" x14ac:dyDescent="0.2">
      <c r="A1606" s="155">
        <v>1.3</v>
      </c>
      <c r="B1606" s="61">
        <v>2.1970299999999998</v>
      </c>
      <c r="C1606" s="144">
        <f>((A1606-B1606)^2)/B1606</f>
        <v>0.36625026554029744</v>
      </c>
      <c r="D1606" s="159">
        <v>2.56</v>
      </c>
      <c r="E1606" s="160">
        <v>2.1970299999999998</v>
      </c>
      <c r="F1606" s="161">
        <f>((D1606-E1606)^2)/E1606</f>
        <v>5.9966054582777747E-2</v>
      </c>
      <c r="H1606" s="61">
        <v>2.56</v>
      </c>
      <c r="N1606" s="61">
        <v>2.56</v>
      </c>
      <c r="O1606">
        <v>5.9966054582777747E-2</v>
      </c>
    </row>
    <row r="1607" spans="1:15" x14ac:dyDescent="0.2">
      <c r="A1607" s="155">
        <v>1.1200000000000001</v>
      </c>
      <c r="B1607" s="61">
        <v>2.1970299999999998</v>
      </c>
      <c r="C1607" s="144">
        <f>((A1607-B1607)^2)/B1607</f>
        <v>0.52798260419748455</v>
      </c>
      <c r="D1607" s="159">
        <v>2.56</v>
      </c>
      <c r="E1607" s="160">
        <v>2.1970299999999998</v>
      </c>
      <c r="F1607" s="161">
        <f>((D1607-E1607)^2)/E1607</f>
        <v>5.9966054582777747E-2</v>
      </c>
      <c r="H1607" s="61">
        <v>2.56</v>
      </c>
      <c r="N1607" s="61">
        <v>2.56</v>
      </c>
      <c r="O1607">
        <v>5.9966054582777747E-2</v>
      </c>
    </row>
    <row r="1608" spans="1:15" x14ac:dyDescent="0.2">
      <c r="A1608" s="155">
        <v>10.700000000000001</v>
      </c>
      <c r="B1608" s="61">
        <v>2.1970299999999998</v>
      </c>
      <c r="C1608" s="144">
        <f>((A1608-B1608)^2)/B1608</f>
        <v>32.908289290951885</v>
      </c>
      <c r="D1608" s="159">
        <v>2.58</v>
      </c>
      <c r="E1608" s="160">
        <v>2.1970299999999998</v>
      </c>
      <c r="F1608" s="161">
        <f>((D1608-E1608)^2)/E1608</f>
        <v>6.6756494403808875E-2</v>
      </c>
      <c r="H1608" s="61">
        <v>2.58</v>
      </c>
      <c r="N1608" s="61">
        <v>2.58</v>
      </c>
      <c r="O1608">
        <v>6.6756494403808875E-2</v>
      </c>
    </row>
    <row r="1609" spans="1:15" x14ac:dyDescent="0.2">
      <c r="A1609" s="155">
        <v>7.84</v>
      </c>
      <c r="B1609" s="61">
        <v>2.1970299999999998</v>
      </c>
      <c r="C1609" s="144">
        <f>((A1609-B1609)^2)/B1609</f>
        <v>14.493707605676756</v>
      </c>
      <c r="D1609" s="159">
        <v>2.58</v>
      </c>
      <c r="E1609" s="160">
        <v>2.1970299999999998</v>
      </c>
      <c r="F1609" s="161">
        <f>((D1609-E1609)^2)/E1609</f>
        <v>6.6756494403808875E-2</v>
      </c>
      <c r="H1609" s="61">
        <v>2.58</v>
      </c>
      <c r="N1609" s="61">
        <v>2.58</v>
      </c>
      <c r="O1609">
        <v>6.6756494403808875E-2</v>
      </c>
    </row>
    <row r="1610" spans="1:15" x14ac:dyDescent="0.2">
      <c r="A1610" s="155">
        <v>2.12</v>
      </c>
      <c r="B1610" s="61">
        <v>2.1970299999999998</v>
      </c>
      <c r="C1610" s="144">
        <f>((A1610-B1610)^2)/B1610</f>
        <v>2.7007464167535062E-3</v>
      </c>
      <c r="D1610" s="159">
        <v>2.58</v>
      </c>
      <c r="E1610" s="160">
        <v>2.1970299999999998</v>
      </c>
      <c r="F1610" s="161">
        <f>((D1610-E1610)^2)/E1610</f>
        <v>6.6756494403808875E-2</v>
      </c>
      <c r="H1610" s="61">
        <v>2.58</v>
      </c>
      <c r="N1610" s="61">
        <v>2.58</v>
      </c>
      <c r="O1610">
        <v>6.6756494403808875E-2</v>
      </c>
    </row>
    <row r="1611" spans="1:15" x14ac:dyDescent="0.2">
      <c r="A1611" s="155">
        <v>0.52</v>
      </c>
      <c r="B1611" s="61">
        <v>2.1970299999999998</v>
      </c>
      <c r="C1611" s="144">
        <f>((A1611-B1611)^2)/B1611</f>
        <v>1.2801052424864474</v>
      </c>
      <c r="D1611" s="159">
        <v>2.6</v>
      </c>
      <c r="E1611" s="160">
        <v>2.1970299999999998</v>
      </c>
      <c r="F1611" s="161">
        <f>((D1611-E1611)^2)/E1611</f>
        <v>7.3911062161190449E-2</v>
      </c>
      <c r="H1611" s="61">
        <v>2.6</v>
      </c>
      <c r="N1611" s="61">
        <v>2.6</v>
      </c>
      <c r="O1611">
        <v>7.3911062161190449E-2</v>
      </c>
    </row>
    <row r="1612" spans="1:15" x14ac:dyDescent="0.2">
      <c r="A1612" s="155">
        <v>5.82</v>
      </c>
      <c r="B1612" s="61">
        <v>2.1970299999999998</v>
      </c>
      <c r="C1612" s="144">
        <f>((A1612-B1612)^2)/B1612</f>
        <v>5.9743888890456684</v>
      </c>
      <c r="D1612" s="159">
        <v>2.6</v>
      </c>
      <c r="E1612" s="160">
        <v>2.1970299999999998</v>
      </c>
      <c r="F1612" s="161">
        <f>((D1612-E1612)^2)/E1612</f>
        <v>7.3911062161190449E-2</v>
      </c>
      <c r="H1612" s="61">
        <v>2.6</v>
      </c>
      <c r="N1612" s="61">
        <v>2.6</v>
      </c>
      <c r="O1612">
        <v>7.3911062161190449E-2</v>
      </c>
    </row>
    <row r="1613" spans="1:15" x14ac:dyDescent="0.2">
      <c r="A1613" s="155">
        <v>0.36</v>
      </c>
      <c r="B1613" s="61">
        <v>2.1970299999999998</v>
      </c>
      <c r="C1613" s="144">
        <f>((A1613-B1613)^2)/B1613</f>
        <v>1.5360187256887707</v>
      </c>
      <c r="D1613" s="159">
        <v>2.6</v>
      </c>
      <c r="E1613" s="160">
        <v>2.1970299999999998</v>
      </c>
      <c r="F1613" s="161">
        <f>((D1613-E1613)^2)/E1613</f>
        <v>7.3911062161190449E-2</v>
      </c>
      <c r="H1613" s="61">
        <v>2.6</v>
      </c>
      <c r="N1613" s="61">
        <v>2.6</v>
      </c>
      <c r="O1613">
        <v>7.3911062161190449E-2</v>
      </c>
    </row>
    <row r="1614" spans="1:15" x14ac:dyDescent="0.2">
      <c r="A1614" s="155">
        <v>8.26</v>
      </c>
      <c r="B1614" s="61">
        <v>2.1970299999999998</v>
      </c>
      <c r="C1614" s="144">
        <f>((A1614-B1614)^2)/B1614</f>
        <v>16.731498987678822</v>
      </c>
      <c r="D1614" s="159">
        <v>2.6</v>
      </c>
      <c r="E1614" s="160">
        <v>2.1970299999999998</v>
      </c>
      <c r="F1614" s="161">
        <f>((D1614-E1614)^2)/E1614</f>
        <v>7.3911062161190449E-2</v>
      </c>
      <c r="H1614" s="61">
        <v>2.6</v>
      </c>
      <c r="N1614" s="61">
        <v>2.6</v>
      </c>
      <c r="O1614">
        <v>7.3911062161190449E-2</v>
      </c>
    </row>
    <row r="1615" spans="1:15" x14ac:dyDescent="0.2">
      <c r="A1615" s="155">
        <v>4.1399999999999997</v>
      </c>
      <c r="B1615" s="61">
        <v>2.1970299999999998</v>
      </c>
      <c r="C1615" s="144">
        <f>((A1615-B1615)^2)/B1615</f>
        <v>1.7182889723399315</v>
      </c>
      <c r="D1615" s="159">
        <v>2.6</v>
      </c>
      <c r="E1615" s="160">
        <v>2.1970299999999998</v>
      </c>
      <c r="F1615" s="161">
        <f>((D1615-E1615)^2)/E1615</f>
        <v>7.3911062161190449E-2</v>
      </c>
      <c r="H1615" s="61">
        <v>2.6</v>
      </c>
      <c r="N1615" s="61">
        <v>2.6</v>
      </c>
      <c r="O1615">
        <v>7.3911062161190449E-2</v>
      </c>
    </row>
    <row r="1616" spans="1:15" x14ac:dyDescent="0.2">
      <c r="A1616" s="155">
        <v>1.68</v>
      </c>
      <c r="B1616" s="61">
        <v>2.1970299999999998</v>
      </c>
      <c r="C1616" s="144">
        <f>((A1616-B1616)^2)/B1616</f>
        <v>0.12167335944434074</v>
      </c>
      <c r="D1616" s="159">
        <v>2.6</v>
      </c>
      <c r="E1616" s="160">
        <v>2.1970299999999998</v>
      </c>
      <c r="F1616" s="161">
        <f>((D1616-E1616)^2)/E1616</f>
        <v>7.3911062161190449E-2</v>
      </c>
      <c r="H1616" s="61">
        <v>2.6</v>
      </c>
      <c r="N1616" s="61">
        <v>2.6</v>
      </c>
      <c r="O1616">
        <v>7.3911062161190449E-2</v>
      </c>
    </row>
    <row r="1617" spans="1:15" x14ac:dyDescent="0.2">
      <c r="A1617" s="155">
        <v>1.9000000000000001</v>
      </c>
      <c r="B1617" s="61">
        <v>2.1970299999999998</v>
      </c>
      <c r="C1617" s="144">
        <f>((A1617-B1617)^2)/B1617</f>
        <v>4.0157312781345642E-2</v>
      </c>
      <c r="D1617" s="159">
        <v>2.6</v>
      </c>
      <c r="E1617" s="160">
        <v>2.1970299999999998</v>
      </c>
      <c r="F1617" s="161">
        <f>((D1617-E1617)^2)/E1617</f>
        <v>7.3911062161190449E-2</v>
      </c>
      <c r="H1617" s="61">
        <v>2.6</v>
      </c>
      <c r="N1617" s="61">
        <v>2.6</v>
      </c>
      <c r="O1617">
        <v>7.3911062161190449E-2</v>
      </c>
    </row>
    <row r="1618" spans="1:15" x14ac:dyDescent="0.2">
      <c r="A1618" s="155">
        <v>1.1599999999999999</v>
      </c>
      <c r="B1618" s="61">
        <v>2.1970299999999998</v>
      </c>
      <c r="C1618" s="144">
        <f>((A1618-B1618)^2)/B1618</f>
        <v>0.48949318894143456</v>
      </c>
      <c r="D1618" s="159">
        <v>2.62</v>
      </c>
      <c r="E1618" s="160">
        <v>2.1970299999999998</v>
      </c>
      <c r="F1618" s="161">
        <f>((D1618-E1618)^2)/E1618</f>
        <v>8.1429757854922444E-2</v>
      </c>
      <c r="H1618" s="61">
        <v>2.62</v>
      </c>
      <c r="N1618" s="61">
        <v>2.62</v>
      </c>
      <c r="O1618">
        <v>8.1429757854922444E-2</v>
      </c>
    </row>
    <row r="1619" spans="1:15" x14ac:dyDescent="0.2">
      <c r="A1619" s="155">
        <v>8.1</v>
      </c>
      <c r="B1619" s="61">
        <v>2.1970299999999998</v>
      </c>
      <c r="C1619" s="144">
        <f>((A1619-B1619)^2)/B1619</f>
        <v>15.860072379940192</v>
      </c>
      <c r="D1619" s="159">
        <v>2.62</v>
      </c>
      <c r="E1619" s="160">
        <v>2.1970299999999998</v>
      </c>
      <c r="F1619" s="161">
        <f>((D1619-E1619)^2)/E1619</f>
        <v>8.1429757854922444E-2</v>
      </c>
      <c r="H1619" s="61">
        <v>2.62</v>
      </c>
      <c r="N1619" s="61">
        <v>2.62</v>
      </c>
      <c r="O1619">
        <v>8.1429757854922444E-2</v>
      </c>
    </row>
    <row r="1620" spans="1:15" x14ac:dyDescent="0.2">
      <c r="A1620" s="155">
        <v>1.3</v>
      </c>
      <c r="B1620" s="61">
        <v>2.1970299999999998</v>
      </c>
      <c r="C1620" s="144">
        <f>((A1620-B1620)^2)/B1620</f>
        <v>0.36625026554029744</v>
      </c>
      <c r="D1620" s="159">
        <v>2.62</v>
      </c>
      <c r="E1620" s="160">
        <v>2.1970299999999998</v>
      </c>
      <c r="F1620" s="161">
        <f>((D1620-E1620)^2)/E1620</f>
        <v>8.1429757854922444E-2</v>
      </c>
      <c r="H1620" s="61">
        <v>2.62</v>
      </c>
      <c r="N1620" s="61">
        <v>2.62</v>
      </c>
      <c r="O1620">
        <v>8.1429757854922444E-2</v>
      </c>
    </row>
    <row r="1621" spans="1:15" x14ac:dyDescent="0.2">
      <c r="A1621" s="155">
        <v>4.8</v>
      </c>
      <c r="B1621" s="61">
        <v>2.1970299999999998</v>
      </c>
      <c r="C1621" s="144">
        <f>((A1621-B1621)^2)/B1621</f>
        <v>3.0839145668925778</v>
      </c>
      <c r="D1621" s="159">
        <v>2.64</v>
      </c>
      <c r="E1621" s="160">
        <v>2.1970299999999998</v>
      </c>
      <c r="F1621" s="161">
        <f>((D1621-E1621)^2)/E1621</f>
        <v>8.9312581485004885E-2</v>
      </c>
      <c r="H1621" s="61">
        <v>2.64</v>
      </c>
      <c r="N1621" s="61">
        <v>2.64</v>
      </c>
      <c r="O1621">
        <v>8.9312581485004885E-2</v>
      </c>
    </row>
    <row r="1622" spans="1:15" x14ac:dyDescent="0.2">
      <c r="A1622" s="155">
        <v>0.76</v>
      </c>
      <c r="B1622" s="61">
        <v>2.1970299999999998</v>
      </c>
      <c r="C1622" s="144">
        <f>((A1622-B1622)^2)/B1622</f>
        <v>0.93993037004501501</v>
      </c>
      <c r="D1622" s="159">
        <v>2.64</v>
      </c>
      <c r="E1622" s="160">
        <v>2.1970299999999998</v>
      </c>
      <c r="F1622" s="161">
        <f>((D1622-E1622)^2)/E1622</f>
        <v>8.9312581485004885E-2</v>
      </c>
      <c r="H1622" s="61">
        <v>2.64</v>
      </c>
      <c r="N1622" s="61">
        <v>2.64</v>
      </c>
      <c r="O1622">
        <v>8.9312581485004885E-2</v>
      </c>
    </row>
    <row r="1623" spans="1:15" x14ac:dyDescent="0.2">
      <c r="A1623" s="155">
        <v>1.32</v>
      </c>
      <c r="B1623" s="61">
        <v>2.1970299999999998</v>
      </c>
      <c r="C1623" s="144">
        <f>((A1623-B1623)^2)/B1623</f>
        <v>0.35010064537125102</v>
      </c>
      <c r="D1623" s="159">
        <v>2.64</v>
      </c>
      <c r="E1623" s="160">
        <v>2.1970299999999998</v>
      </c>
      <c r="F1623" s="161">
        <f>((D1623-E1623)^2)/E1623</f>
        <v>8.9312581485004885E-2</v>
      </c>
      <c r="H1623" s="61">
        <v>2.64</v>
      </c>
      <c r="N1623" s="61">
        <v>2.64</v>
      </c>
      <c r="O1623">
        <v>8.9312581485004885E-2</v>
      </c>
    </row>
    <row r="1624" spans="1:15" x14ac:dyDescent="0.2">
      <c r="A1624" s="155">
        <v>1.78</v>
      </c>
      <c r="B1624" s="61">
        <v>2.1970299999999998</v>
      </c>
      <c r="C1624" s="144">
        <f>((A1624-B1624)^2)/B1624</f>
        <v>7.9158691915904578E-2</v>
      </c>
      <c r="D1624" s="159">
        <v>2.64</v>
      </c>
      <c r="E1624" s="160">
        <v>2.1970299999999998</v>
      </c>
      <c r="F1624" s="161">
        <f>((D1624-E1624)^2)/E1624</f>
        <v>8.9312581485004885E-2</v>
      </c>
      <c r="H1624" s="61">
        <v>2.64</v>
      </c>
      <c r="N1624" s="61">
        <v>2.64</v>
      </c>
      <c r="O1624">
        <v>8.9312581485004885E-2</v>
      </c>
    </row>
    <row r="1625" spans="1:15" x14ac:dyDescent="0.2">
      <c r="A1625" s="155">
        <v>0.16</v>
      </c>
      <c r="B1625" s="61">
        <v>2.1970299999999998</v>
      </c>
      <c r="C1625" s="144">
        <f>((A1625-B1625)^2)/B1625</f>
        <v>1.8886820939632136</v>
      </c>
      <c r="D1625" s="159">
        <v>2.66</v>
      </c>
      <c r="E1625" s="160">
        <v>2.1970299999999998</v>
      </c>
      <c r="F1625" s="161">
        <f>((D1625-E1625)^2)/E1625</f>
        <v>9.7559533051437761E-2</v>
      </c>
      <c r="H1625" s="61">
        <v>2.66</v>
      </c>
      <c r="N1625" s="61">
        <v>2.66</v>
      </c>
      <c r="O1625">
        <v>9.7559533051437761E-2</v>
      </c>
    </row>
    <row r="1626" spans="1:15" x14ac:dyDescent="0.2">
      <c r="A1626" s="155">
        <v>3.38</v>
      </c>
      <c r="B1626" s="61">
        <v>2.1970299999999998</v>
      </c>
      <c r="C1626" s="144">
        <f>((A1626-B1626)^2)/B1626</f>
        <v>0.63695899505241182</v>
      </c>
      <c r="D1626" s="159">
        <v>2.66</v>
      </c>
      <c r="E1626" s="160">
        <v>2.1970299999999998</v>
      </c>
      <c r="F1626" s="161">
        <f>((D1626-E1626)^2)/E1626</f>
        <v>9.7559533051437761E-2</v>
      </c>
      <c r="H1626" s="61">
        <v>2.66</v>
      </c>
      <c r="N1626" s="61">
        <v>2.66</v>
      </c>
      <c r="O1626">
        <v>9.7559533051437761E-2</v>
      </c>
    </row>
    <row r="1627" spans="1:15" x14ac:dyDescent="0.2">
      <c r="A1627" s="155">
        <v>4.04</v>
      </c>
      <c r="B1627" s="61">
        <v>2.1970299999999998</v>
      </c>
      <c r="C1627" s="144">
        <f>((A1627-B1627)^2)/B1627</f>
        <v>1.5459681574216104</v>
      </c>
      <c r="D1627" s="159">
        <v>2.66</v>
      </c>
      <c r="E1627" s="160">
        <v>2.1970299999999998</v>
      </c>
      <c r="F1627" s="161">
        <f>((D1627-E1627)^2)/E1627</f>
        <v>9.7559533051437761E-2</v>
      </c>
      <c r="H1627" s="61">
        <v>2.66</v>
      </c>
      <c r="N1627" s="61">
        <v>2.66</v>
      </c>
      <c r="O1627">
        <v>9.7559533051437761E-2</v>
      </c>
    </row>
    <row r="1628" spans="1:15" x14ac:dyDescent="0.2">
      <c r="A1628" s="155">
        <v>2.4</v>
      </c>
      <c r="B1628" s="61">
        <v>2.1970299999999998</v>
      </c>
      <c r="C1628" s="144">
        <f>((A1628-B1628)^2)/B1628</f>
        <v>1.8751141723144446E-2</v>
      </c>
      <c r="D1628" s="159">
        <v>2.66</v>
      </c>
      <c r="E1628" s="160">
        <v>2.1970299999999998</v>
      </c>
      <c r="F1628" s="161">
        <f>((D1628-E1628)^2)/E1628</f>
        <v>9.7559533051437761E-2</v>
      </c>
      <c r="H1628" s="61">
        <v>2.66</v>
      </c>
      <c r="N1628" s="61">
        <v>2.66</v>
      </c>
      <c r="O1628">
        <v>9.7559533051437761E-2</v>
      </c>
    </row>
    <row r="1629" spans="1:15" x14ac:dyDescent="0.2">
      <c r="A1629" s="155">
        <v>9.8800000000000008</v>
      </c>
      <c r="B1629" s="61">
        <v>2.1970299999999998</v>
      </c>
      <c r="C1629" s="144">
        <f>((A1629-B1629)^2)/B1629</f>
        <v>26.867192537607597</v>
      </c>
      <c r="D1629" s="159">
        <v>2.66</v>
      </c>
      <c r="E1629" s="160">
        <v>2.1970299999999998</v>
      </c>
      <c r="F1629" s="161">
        <f>((D1629-E1629)^2)/E1629</f>
        <v>9.7559533051437761E-2</v>
      </c>
      <c r="H1629" s="61">
        <v>2.66</v>
      </c>
      <c r="N1629" s="61">
        <v>2.66</v>
      </c>
      <c r="O1629">
        <v>9.7559533051437761E-2</v>
      </c>
    </row>
    <row r="1630" spans="1:15" x14ac:dyDescent="0.2">
      <c r="A1630" s="155">
        <v>11.42</v>
      </c>
      <c r="B1630" s="61">
        <v>2.1970299999999998</v>
      </c>
      <c r="C1630" s="144">
        <f>((A1630-B1630)^2)/B1630</f>
        <v>38.717348247816375</v>
      </c>
      <c r="D1630" s="159">
        <v>2.66</v>
      </c>
      <c r="E1630" s="160">
        <v>2.1970299999999998</v>
      </c>
      <c r="F1630" s="161">
        <f>((D1630-E1630)^2)/E1630</f>
        <v>9.7559533051437761E-2</v>
      </c>
      <c r="H1630" s="61">
        <v>2.66</v>
      </c>
      <c r="N1630" s="61">
        <v>2.66</v>
      </c>
      <c r="O1630">
        <v>9.7559533051437761E-2</v>
      </c>
    </row>
    <row r="1631" spans="1:15" x14ac:dyDescent="0.2">
      <c r="A1631" s="155">
        <v>1.32</v>
      </c>
      <c r="B1631" s="61">
        <v>2.1970299999999998</v>
      </c>
      <c r="C1631" s="144">
        <f>((A1631-B1631)^2)/B1631</f>
        <v>0.35010064537125102</v>
      </c>
      <c r="D1631" s="159">
        <v>2.66</v>
      </c>
      <c r="E1631" s="160">
        <v>2.1970299999999998</v>
      </c>
      <c r="F1631" s="161">
        <f>((D1631-E1631)^2)/E1631</f>
        <v>9.7559533051437761E-2</v>
      </c>
      <c r="H1631" s="61">
        <v>2.66</v>
      </c>
      <c r="N1631" s="61">
        <v>2.66</v>
      </c>
      <c r="O1631">
        <v>9.7559533051437761E-2</v>
      </c>
    </row>
    <row r="1632" spans="1:15" x14ac:dyDescent="0.2">
      <c r="A1632" s="155">
        <v>0.32</v>
      </c>
      <c r="B1632" s="61">
        <v>2.1970299999999998</v>
      </c>
      <c r="C1632" s="144">
        <f>((A1632-B1632)^2)/B1632</f>
        <v>1.6036383758528556</v>
      </c>
      <c r="D1632" s="159">
        <v>2.66</v>
      </c>
      <c r="E1632" s="160">
        <v>2.1970299999999998</v>
      </c>
      <c r="F1632" s="161">
        <f>((D1632-E1632)^2)/E1632</f>
        <v>9.7559533051437761E-2</v>
      </c>
      <c r="H1632" s="61">
        <v>2.66</v>
      </c>
      <c r="N1632" s="61">
        <v>2.66</v>
      </c>
      <c r="O1632">
        <v>9.7559533051437761E-2</v>
      </c>
    </row>
    <row r="1633" spans="1:15" x14ac:dyDescent="0.2">
      <c r="A1633" s="155">
        <v>3.4</v>
      </c>
      <c r="B1633" s="61">
        <v>2.1970299999999998</v>
      </c>
      <c r="C1633" s="144">
        <f>((A1633-B1633)^2)/B1633</f>
        <v>0.65867868026381082</v>
      </c>
      <c r="D1633" s="159">
        <v>2.66</v>
      </c>
      <c r="E1633" s="160">
        <v>2.1970299999999998</v>
      </c>
      <c r="F1633" s="161">
        <f>((D1633-E1633)^2)/E1633</f>
        <v>9.7559533051437761E-2</v>
      </c>
      <c r="H1633" s="61">
        <v>2.66</v>
      </c>
      <c r="N1633" s="61">
        <v>2.66</v>
      </c>
      <c r="O1633">
        <v>9.7559533051437761E-2</v>
      </c>
    </row>
    <row r="1634" spans="1:15" x14ac:dyDescent="0.2">
      <c r="A1634" s="155">
        <v>5.64</v>
      </c>
      <c r="B1634" s="61">
        <v>2.1970299999999998</v>
      </c>
      <c r="C1634" s="144">
        <f>((A1634-B1634)^2)/B1634</f>
        <v>5.3954850051660648</v>
      </c>
      <c r="D1634" s="159">
        <v>2.66</v>
      </c>
      <c r="E1634" s="160">
        <v>2.1970299999999998</v>
      </c>
      <c r="F1634" s="161">
        <f>((D1634-E1634)^2)/E1634</f>
        <v>9.7559533051437761E-2</v>
      </c>
      <c r="H1634" s="61">
        <v>2.66</v>
      </c>
      <c r="N1634" s="61">
        <v>2.66</v>
      </c>
      <c r="O1634">
        <v>9.7559533051437761E-2</v>
      </c>
    </row>
    <row r="1635" spans="1:15" x14ac:dyDescent="0.2">
      <c r="A1635" s="155">
        <v>12.26</v>
      </c>
      <c r="B1635" s="61">
        <v>2.1970299999999998</v>
      </c>
      <c r="C1635" s="144">
        <f>((A1635-B1635)^2)/B1635</f>
        <v>46.091025257233632</v>
      </c>
      <c r="D1635" s="159">
        <v>2.66</v>
      </c>
      <c r="E1635" s="160">
        <v>2.1970299999999998</v>
      </c>
      <c r="F1635" s="161">
        <f>((D1635-E1635)^2)/E1635</f>
        <v>9.7559533051437761E-2</v>
      </c>
      <c r="H1635" s="61">
        <v>2.66</v>
      </c>
      <c r="N1635" s="61">
        <v>2.66</v>
      </c>
      <c r="O1635">
        <v>9.7559533051437761E-2</v>
      </c>
    </row>
    <row r="1636" spans="1:15" x14ac:dyDescent="0.2">
      <c r="A1636" s="155">
        <v>5.38</v>
      </c>
      <c r="B1636" s="61">
        <v>2.1970299999999998</v>
      </c>
      <c r="C1636" s="144">
        <f>((A1636-B1636)^2)/B1636</f>
        <v>4.6113608011269767</v>
      </c>
      <c r="D1636" s="159">
        <v>2.68</v>
      </c>
      <c r="E1636" s="160">
        <v>2.1970299999999998</v>
      </c>
      <c r="F1636" s="161">
        <f>((D1636-E1636)^2)/E1636</f>
        <v>0.10617061255422108</v>
      </c>
      <c r="H1636" s="61">
        <v>2.68</v>
      </c>
      <c r="N1636" s="61">
        <v>2.68</v>
      </c>
      <c r="O1636">
        <v>0.10617061255422108</v>
      </c>
    </row>
    <row r="1637" spans="1:15" x14ac:dyDescent="0.2">
      <c r="A1637" s="155">
        <v>6.22</v>
      </c>
      <c r="B1637" s="61">
        <v>2.1970299999999998</v>
      </c>
      <c r="C1637" s="144">
        <f>((A1637-B1637)^2)/B1637</f>
        <v>7.3664390658752961</v>
      </c>
      <c r="D1637" s="159">
        <v>2.68</v>
      </c>
      <c r="E1637" s="160">
        <v>2.1970299999999998</v>
      </c>
      <c r="F1637" s="161">
        <f>((D1637-E1637)^2)/E1637</f>
        <v>0.10617061255422108</v>
      </c>
      <c r="H1637" s="61">
        <v>2.68</v>
      </c>
      <c r="N1637" s="61">
        <v>2.68</v>
      </c>
      <c r="O1637">
        <v>0.10617061255422108</v>
      </c>
    </row>
    <row r="1638" spans="1:15" x14ac:dyDescent="0.2">
      <c r="A1638" s="155">
        <v>4.58</v>
      </c>
      <c r="B1638" s="61">
        <v>2.1970299999999998</v>
      </c>
      <c r="C1638" s="144">
        <f>((A1638-B1638)^2)/B1638</f>
        <v>2.5846465550766271</v>
      </c>
      <c r="D1638" s="159">
        <v>2.7</v>
      </c>
      <c r="E1638" s="160">
        <v>2.1970299999999998</v>
      </c>
      <c r="F1638" s="161">
        <f>((D1638-E1638)^2)/E1638</f>
        <v>0.11514581999335483</v>
      </c>
      <c r="H1638" s="61">
        <v>2.7</v>
      </c>
      <c r="N1638" s="61">
        <v>2.7</v>
      </c>
      <c r="O1638">
        <v>0.11514581999335483</v>
      </c>
    </row>
    <row r="1639" spans="1:15" x14ac:dyDescent="0.2">
      <c r="A1639" s="155">
        <v>0.18</v>
      </c>
      <c r="B1639" s="61">
        <v>2.1970299999999998</v>
      </c>
      <c r="C1639" s="144">
        <f>((A1639-B1639)^2)/B1639</f>
        <v>1.8517771814221919</v>
      </c>
      <c r="D1639" s="159">
        <v>2.7</v>
      </c>
      <c r="E1639" s="160">
        <v>2.1970299999999998</v>
      </c>
      <c r="F1639" s="161">
        <f>((D1639-E1639)^2)/E1639</f>
        <v>0.11514581999335483</v>
      </c>
      <c r="H1639" s="61">
        <v>2.7</v>
      </c>
      <c r="N1639" s="61">
        <v>2.7</v>
      </c>
      <c r="O1639">
        <v>0.11514581999335483</v>
      </c>
    </row>
    <row r="1640" spans="1:15" x14ac:dyDescent="0.2">
      <c r="A1640" s="155">
        <v>1.8</v>
      </c>
      <c r="B1640" s="61">
        <v>2.1970299999999998</v>
      </c>
      <c r="C1640" s="144">
        <f>((A1640-B1640)^2)/B1640</f>
        <v>7.1748142219268674E-2</v>
      </c>
      <c r="D1640" s="159">
        <v>2.7</v>
      </c>
      <c r="E1640" s="160">
        <v>2.1970299999999998</v>
      </c>
      <c r="F1640" s="161">
        <f>((D1640-E1640)^2)/E1640</f>
        <v>0.11514581999335483</v>
      </c>
      <c r="H1640" s="61">
        <v>2.7</v>
      </c>
      <c r="N1640" s="61">
        <v>2.7</v>
      </c>
      <c r="O1640">
        <v>0.11514581999335483</v>
      </c>
    </row>
    <row r="1641" spans="1:15" x14ac:dyDescent="0.2">
      <c r="A1641" s="155">
        <v>2.68</v>
      </c>
      <c r="B1641" s="61">
        <v>2.1970299999999998</v>
      </c>
      <c r="C1641" s="144">
        <f>((A1641-B1641)^2)/B1641</f>
        <v>0.10617061255422108</v>
      </c>
      <c r="D1641" s="159">
        <v>2.7</v>
      </c>
      <c r="E1641" s="160">
        <v>2.1970299999999998</v>
      </c>
      <c r="F1641" s="161">
        <f>((D1641-E1641)^2)/E1641</f>
        <v>0.11514581999335483</v>
      </c>
      <c r="H1641" s="61">
        <v>2.7</v>
      </c>
      <c r="N1641" s="61">
        <v>2.7</v>
      </c>
      <c r="O1641">
        <v>0.11514581999335483</v>
      </c>
    </row>
    <row r="1642" spans="1:15" x14ac:dyDescent="0.2">
      <c r="A1642" s="155">
        <v>18.88</v>
      </c>
      <c r="B1642" s="61">
        <v>2.1970299999999998</v>
      </c>
      <c r="C1642" s="144">
        <f>((A1642-B1642)^2)/B1642</f>
        <v>126.68078634379135</v>
      </c>
      <c r="D1642" s="159">
        <v>2.7</v>
      </c>
      <c r="E1642" s="160">
        <v>2.1970299999999998</v>
      </c>
      <c r="F1642" s="161">
        <f>((D1642-E1642)^2)/E1642</f>
        <v>0.11514581999335483</v>
      </c>
      <c r="H1642" s="61">
        <v>2.7</v>
      </c>
      <c r="N1642" s="61">
        <v>2.7</v>
      </c>
      <c r="O1642">
        <v>0.11514581999335483</v>
      </c>
    </row>
    <row r="1643" spans="1:15" x14ac:dyDescent="0.2">
      <c r="A1643" s="155">
        <v>9.48</v>
      </c>
      <c r="B1643" s="61">
        <v>2.1970299999999998</v>
      </c>
      <c r="C1643" s="144">
        <f>((A1643-B1643)^2)/B1643</f>
        <v>24.142434113735366</v>
      </c>
      <c r="D1643" s="159">
        <v>2.7</v>
      </c>
      <c r="E1643" s="160">
        <v>2.1970299999999998</v>
      </c>
      <c r="F1643" s="161">
        <f>((D1643-E1643)^2)/E1643</f>
        <v>0.11514581999335483</v>
      </c>
      <c r="H1643" s="61">
        <v>2.7</v>
      </c>
      <c r="N1643" s="61">
        <v>2.7</v>
      </c>
      <c r="O1643">
        <v>0.11514581999335483</v>
      </c>
    </row>
    <row r="1644" spans="1:15" x14ac:dyDescent="0.2">
      <c r="A1644" s="155">
        <v>3.68</v>
      </c>
      <c r="B1644" s="61">
        <v>2.1970299999999998</v>
      </c>
      <c r="C1644" s="144">
        <f>((A1644-B1644)^2)/B1644</f>
        <v>1.0009877065401935</v>
      </c>
      <c r="D1644" s="159">
        <v>2.7</v>
      </c>
      <c r="E1644" s="160">
        <v>2.1970299999999998</v>
      </c>
      <c r="F1644" s="161">
        <f>((D1644-E1644)^2)/E1644</f>
        <v>0.11514581999335483</v>
      </c>
      <c r="H1644" s="61">
        <v>2.7</v>
      </c>
      <c r="N1644" s="61">
        <v>2.7</v>
      </c>
      <c r="O1644">
        <v>0.11514581999335483</v>
      </c>
    </row>
    <row r="1645" spans="1:15" x14ac:dyDescent="0.2">
      <c r="A1645" s="155">
        <v>1.62</v>
      </c>
      <c r="B1645" s="61">
        <v>2.1970299999999998</v>
      </c>
      <c r="C1645" s="144">
        <f>((A1645-B1645)^2)/B1645</f>
        <v>0.15155169519760753</v>
      </c>
      <c r="D1645" s="159">
        <v>2.7</v>
      </c>
      <c r="E1645" s="160">
        <v>2.1970299999999998</v>
      </c>
      <c r="F1645" s="161">
        <f>((D1645-E1645)^2)/E1645</f>
        <v>0.11514581999335483</v>
      </c>
      <c r="H1645" s="61">
        <v>2.7</v>
      </c>
      <c r="N1645" s="61">
        <v>2.7</v>
      </c>
      <c r="O1645">
        <v>0.11514581999335483</v>
      </c>
    </row>
    <row r="1646" spans="1:15" x14ac:dyDescent="0.2">
      <c r="A1646" s="155">
        <v>0.92</v>
      </c>
      <c r="B1646" s="61">
        <v>2.1970299999999998</v>
      </c>
      <c r="C1646" s="144">
        <f>((A1646-B1646)^2)/B1646</f>
        <v>0.74227735665876193</v>
      </c>
      <c r="D1646" s="159">
        <v>2.72</v>
      </c>
      <c r="E1646" s="160">
        <v>2.1970299999999998</v>
      </c>
      <c r="F1646" s="161">
        <f>((D1646-E1646)^2)/E1646</f>
        <v>0.12448515536883904</v>
      </c>
      <c r="H1646" s="61">
        <v>2.72</v>
      </c>
      <c r="N1646" s="61">
        <v>2.72</v>
      </c>
      <c r="O1646">
        <v>0.12448515536883904</v>
      </c>
    </row>
    <row r="1647" spans="1:15" x14ac:dyDescent="0.2">
      <c r="A1647" s="155">
        <v>2.6</v>
      </c>
      <c r="B1647" s="61">
        <v>2.1970299999999998</v>
      </c>
      <c r="C1647" s="144">
        <f>((A1647-B1647)^2)/B1647</f>
        <v>7.3911062161190449E-2</v>
      </c>
      <c r="D1647" s="159">
        <v>2.72</v>
      </c>
      <c r="E1647" s="160">
        <v>2.1970299999999998</v>
      </c>
      <c r="F1647" s="161">
        <f>((D1647-E1647)^2)/E1647</f>
        <v>0.12448515536883904</v>
      </c>
      <c r="H1647" s="61">
        <v>2.72</v>
      </c>
      <c r="N1647" s="61">
        <v>2.72</v>
      </c>
      <c r="O1647">
        <v>0.12448515536883904</v>
      </c>
    </row>
    <row r="1648" spans="1:15" x14ac:dyDescent="0.2">
      <c r="A1648" s="155">
        <v>5.22</v>
      </c>
      <c r="B1648" s="61">
        <v>2.1970299999999998</v>
      </c>
      <c r="C1648" s="144">
        <f>((A1648-B1648)^2)/B1648</f>
        <v>4.1594095760640499</v>
      </c>
      <c r="D1648" s="159">
        <v>2.72</v>
      </c>
      <c r="E1648" s="160">
        <v>2.1970299999999998</v>
      </c>
      <c r="F1648" s="161">
        <f>((D1648-E1648)^2)/E1648</f>
        <v>0.12448515536883904</v>
      </c>
      <c r="H1648" s="61">
        <v>2.72</v>
      </c>
      <c r="N1648" s="61">
        <v>2.72</v>
      </c>
      <c r="O1648">
        <v>0.12448515536883904</v>
      </c>
    </row>
    <row r="1649" spans="1:15" x14ac:dyDescent="0.2">
      <c r="A1649" s="155">
        <v>0.74</v>
      </c>
      <c r="B1649" s="61">
        <v>2.1970299999999998</v>
      </c>
      <c r="C1649" s="144">
        <f>((A1649-B1649)^2)/B1649</f>
        <v>0.96627557243187379</v>
      </c>
      <c r="D1649" s="159">
        <v>2.72</v>
      </c>
      <c r="E1649" s="160">
        <v>2.1970299999999998</v>
      </c>
      <c r="F1649" s="161">
        <f>((D1649-E1649)^2)/E1649</f>
        <v>0.12448515536883904</v>
      </c>
      <c r="H1649" s="61">
        <v>2.72</v>
      </c>
      <c r="N1649" s="61">
        <v>2.72</v>
      </c>
      <c r="O1649">
        <v>0.12448515536883904</v>
      </c>
    </row>
    <row r="1650" spans="1:15" x14ac:dyDescent="0.2">
      <c r="A1650" s="155">
        <v>15.08</v>
      </c>
      <c r="B1650" s="61">
        <v>2.1970299999999998</v>
      </c>
      <c r="C1650" s="144">
        <f>((A1650-B1650)^2)/B1650</f>
        <v>75.543308931102459</v>
      </c>
      <c r="D1650" s="159">
        <v>2.72</v>
      </c>
      <c r="E1650" s="160">
        <v>2.1970299999999998</v>
      </c>
      <c r="F1650" s="161">
        <f>((D1650-E1650)^2)/E1650</f>
        <v>0.12448515536883904</v>
      </c>
      <c r="H1650" s="61">
        <v>2.72</v>
      </c>
      <c r="N1650" s="61">
        <v>2.72</v>
      </c>
      <c r="O1650">
        <v>0.12448515536883904</v>
      </c>
    </row>
    <row r="1651" spans="1:15" x14ac:dyDescent="0.2">
      <c r="A1651" s="155">
        <v>1.1599999999999999</v>
      </c>
      <c r="B1651" s="61">
        <v>2.1970299999999998</v>
      </c>
      <c r="C1651" s="144">
        <f>((A1651-B1651)^2)/B1651</f>
        <v>0.48949318894143456</v>
      </c>
      <c r="D1651" s="159">
        <v>2.74</v>
      </c>
      <c r="E1651" s="160">
        <v>2.1970299999999998</v>
      </c>
      <c r="F1651" s="161">
        <f>((D1651-E1651)^2)/E1651</f>
        <v>0.13418861868067367</v>
      </c>
      <c r="H1651" s="61">
        <v>2.74</v>
      </c>
      <c r="N1651" s="61">
        <v>2.74</v>
      </c>
      <c r="O1651">
        <v>0.13418861868067367</v>
      </c>
    </row>
    <row r="1652" spans="1:15" x14ac:dyDescent="0.2">
      <c r="A1652" s="155">
        <v>17.88</v>
      </c>
      <c r="B1652" s="61">
        <v>2.1970299999999998</v>
      </c>
      <c r="C1652" s="144">
        <f>((A1652-B1652)^2)/B1652</f>
        <v>111.94910766848882</v>
      </c>
      <c r="D1652" s="159">
        <v>2.74</v>
      </c>
      <c r="E1652" s="160">
        <v>2.1970299999999998</v>
      </c>
      <c r="F1652" s="161">
        <f>((D1652-E1652)^2)/E1652</f>
        <v>0.13418861868067367</v>
      </c>
      <c r="H1652" s="61">
        <v>2.74</v>
      </c>
      <c r="N1652" s="61">
        <v>2.74</v>
      </c>
      <c r="O1652">
        <v>0.13418861868067367</v>
      </c>
    </row>
    <row r="1653" spans="1:15" x14ac:dyDescent="0.2">
      <c r="A1653" s="155">
        <v>2.08</v>
      </c>
      <c r="B1653" s="61">
        <v>2.1970299999999998</v>
      </c>
      <c r="C1653" s="144">
        <f>((A1653-B1653)^2)/B1653</f>
        <v>6.2338797831617875E-3</v>
      </c>
      <c r="D1653" s="159">
        <v>2.74</v>
      </c>
      <c r="E1653" s="160">
        <v>2.1970299999999998</v>
      </c>
      <c r="F1653" s="161">
        <f>((D1653-E1653)^2)/E1653</f>
        <v>0.13418861868067367</v>
      </c>
      <c r="H1653" s="61">
        <v>2.74</v>
      </c>
      <c r="N1653" s="61">
        <v>2.74</v>
      </c>
      <c r="O1653">
        <v>0.13418861868067367</v>
      </c>
    </row>
    <row r="1654" spans="1:15" x14ac:dyDescent="0.2">
      <c r="A1654" s="155">
        <v>2.12</v>
      </c>
      <c r="B1654" s="61">
        <v>2.1970299999999998</v>
      </c>
      <c r="C1654" s="144">
        <f>((A1654-B1654)^2)/B1654</f>
        <v>2.7007464167535062E-3</v>
      </c>
      <c r="D1654" s="159">
        <v>2.74</v>
      </c>
      <c r="E1654" s="160">
        <v>2.1970299999999998</v>
      </c>
      <c r="F1654" s="161">
        <f>((D1654-E1654)^2)/E1654</f>
        <v>0.13418861868067367</v>
      </c>
      <c r="H1654" s="61">
        <v>2.74</v>
      </c>
      <c r="N1654" s="61">
        <v>2.74</v>
      </c>
      <c r="O1654">
        <v>0.13418861868067367</v>
      </c>
    </row>
    <row r="1655" spans="1:15" x14ac:dyDescent="0.2">
      <c r="A1655" s="155">
        <v>0.72</v>
      </c>
      <c r="B1655" s="61">
        <v>2.1970299999999998</v>
      </c>
      <c r="C1655" s="144">
        <f>((A1655-B1655)^2)/B1655</f>
        <v>0.99298490275508289</v>
      </c>
      <c r="D1655" s="159">
        <v>2.7600000000000002</v>
      </c>
      <c r="E1655" s="160">
        <v>2.1970299999999998</v>
      </c>
      <c r="F1655" s="161">
        <f>((D1655-E1655)^2)/E1655</f>
        <v>0.14425620992885874</v>
      </c>
      <c r="H1655" s="61">
        <v>2.7600000000000002</v>
      </c>
      <c r="N1655" s="61">
        <v>2.7600000000000002</v>
      </c>
      <c r="O1655">
        <v>0.14425620992885874</v>
      </c>
    </row>
    <row r="1656" spans="1:15" x14ac:dyDescent="0.2">
      <c r="A1656" s="155">
        <v>0.18</v>
      </c>
      <c r="B1656" s="61">
        <v>2.1970299999999998</v>
      </c>
      <c r="C1656" s="144">
        <f>((A1656-B1656)^2)/B1656</f>
        <v>1.8517771814221919</v>
      </c>
      <c r="D1656" s="159">
        <v>2.7600000000000002</v>
      </c>
      <c r="E1656" s="160">
        <v>2.1970299999999998</v>
      </c>
      <c r="F1656" s="161">
        <f>((D1656-E1656)^2)/E1656</f>
        <v>0.14425620992885874</v>
      </c>
      <c r="H1656" s="61">
        <v>2.7600000000000002</v>
      </c>
      <c r="N1656" s="61">
        <v>2.7600000000000002</v>
      </c>
      <c r="O1656">
        <v>0.14425620992885874</v>
      </c>
    </row>
    <row r="1657" spans="1:15" x14ac:dyDescent="0.2">
      <c r="A1657" s="155">
        <v>17.080000000000002</v>
      </c>
      <c r="B1657" s="61">
        <v>2.1970299999999998</v>
      </c>
      <c r="C1657" s="144">
        <f>((A1657-B1657)^2)/B1657</f>
        <v>100.8191950136776</v>
      </c>
      <c r="D1657" s="159">
        <v>2.7600000000000002</v>
      </c>
      <c r="E1657" s="160">
        <v>2.1970299999999998</v>
      </c>
      <c r="F1657" s="161">
        <f>((D1657-E1657)^2)/E1657</f>
        <v>0.14425620992885874</v>
      </c>
      <c r="H1657" s="61">
        <v>2.7600000000000002</v>
      </c>
      <c r="N1657" s="61">
        <v>2.7600000000000002</v>
      </c>
      <c r="O1657">
        <v>0.14425620992885874</v>
      </c>
    </row>
    <row r="1658" spans="1:15" x14ac:dyDescent="0.2">
      <c r="A1658" s="155">
        <v>12.72</v>
      </c>
      <c r="B1658" s="61">
        <v>2.1970299999999998</v>
      </c>
      <c r="C1658" s="144">
        <f>((A1658-B1658)^2)/B1658</f>
        <v>50.401176871003138</v>
      </c>
      <c r="D1658" s="159">
        <v>2.7600000000000002</v>
      </c>
      <c r="E1658" s="160">
        <v>2.1970299999999998</v>
      </c>
      <c r="F1658" s="161">
        <f>((D1658-E1658)^2)/E1658</f>
        <v>0.14425620992885874</v>
      </c>
      <c r="H1658" s="61">
        <v>2.7600000000000002</v>
      </c>
      <c r="N1658" s="61">
        <v>2.7600000000000002</v>
      </c>
      <c r="O1658">
        <v>0.14425620992885874</v>
      </c>
    </row>
    <row r="1659" spans="1:15" x14ac:dyDescent="0.2">
      <c r="A1659" s="155">
        <v>2.94</v>
      </c>
      <c r="B1659" s="61">
        <v>2.1970299999999998</v>
      </c>
      <c r="C1659" s="144">
        <f>((A1659-B1659)^2)/B1659</f>
        <v>0.25125028829829371</v>
      </c>
      <c r="D1659" s="159">
        <v>2.7600000000000002</v>
      </c>
      <c r="E1659" s="160">
        <v>2.1970299999999998</v>
      </c>
      <c r="F1659" s="161">
        <f>((D1659-E1659)^2)/E1659</f>
        <v>0.14425620992885874</v>
      </c>
      <c r="H1659" s="61">
        <v>2.7600000000000002</v>
      </c>
      <c r="N1659" s="61">
        <v>2.7600000000000002</v>
      </c>
      <c r="O1659">
        <v>0.14425620992885874</v>
      </c>
    </row>
    <row r="1660" spans="1:15" x14ac:dyDescent="0.2">
      <c r="A1660" s="155">
        <v>15.9</v>
      </c>
      <c r="B1660" s="61">
        <v>2.1970299999999998</v>
      </c>
      <c r="C1660" s="144">
        <f>((A1660-B1660)^2)/B1660</f>
        <v>85.466009485942394</v>
      </c>
      <c r="D1660" s="159">
        <v>2.7600000000000002</v>
      </c>
      <c r="E1660" s="160">
        <v>2.1970299999999998</v>
      </c>
      <c r="F1660" s="161">
        <f>((D1660-E1660)^2)/E1660</f>
        <v>0.14425620992885874</v>
      </c>
      <c r="H1660" s="61">
        <v>2.7600000000000002</v>
      </c>
      <c r="N1660" s="61">
        <v>2.7600000000000002</v>
      </c>
      <c r="O1660">
        <v>0.14425620992885874</v>
      </c>
    </row>
    <row r="1661" spans="1:15" x14ac:dyDescent="0.2">
      <c r="A1661" s="155">
        <v>1.6</v>
      </c>
      <c r="B1661" s="61">
        <v>2.1970299999999998</v>
      </c>
      <c r="C1661" s="144">
        <f>((A1661-B1661)^2)/B1661</f>
        <v>0.16223939632139739</v>
      </c>
      <c r="D1661" s="159">
        <v>2.7600000000000002</v>
      </c>
      <c r="E1661" s="160">
        <v>2.1970299999999998</v>
      </c>
      <c r="F1661" s="161">
        <f>((D1661-E1661)^2)/E1661</f>
        <v>0.14425620992885874</v>
      </c>
      <c r="H1661" s="61">
        <v>2.7600000000000002</v>
      </c>
      <c r="N1661" s="61">
        <v>2.7600000000000002</v>
      </c>
      <c r="O1661">
        <v>0.14425620992885874</v>
      </c>
    </row>
    <row r="1662" spans="1:15" x14ac:dyDescent="0.2">
      <c r="A1662" s="155">
        <v>17.900000000000002</v>
      </c>
      <c r="B1662" s="61">
        <v>2.1970299999999998</v>
      </c>
      <c r="C1662" s="144">
        <f>((A1662-B1662)^2)/B1662</f>
        <v>112.23482010755433</v>
      </c>
      <c r="D1662" s="159">
        <v>2.7800000000000002</v>
      </c>
      <c r="E1662" s="160">
        <v>2.1970299999999998</v>
      </c>
      <c r="F1662" s="161">
        <f>((D1662-E1662)^2)/E1662</f>
        <v>0.15468792911339424</v>
      </c>
      <c r="H1662" s="61">
        <v>2.7800000000000002</v>
      </c>
      <c r="N1662" s="61">
        <v>2.7800000000000002</v>
      </c>
      <c r="O1662">
        <v>0.15468792911339424</v>
      </c>
    </row>
    <row r="1663" spans="1:15" x14ac:dyDescent="0.2">
      <c r="A1663" s="155">
        <v>1.3800000000000001</v>
      </c>
      <c r="B1663" s="61">
        <v>2.1970299999999998</v>
      </c>
      <c r="C1663" s="144">
        <f>((A1663-B1663)^2)/B1663</f>
        <v>0.30383655248221442</v>
      </c>
      <c r="D1663" s="159">
        <v>2.7800000000000002</v>
      </c>
      <c r="E1663" s="160">
        <v>2.1970299999999998</v>
      </c>
      <c r="F1663" s="161">
        <f>((D1663-E1663)^2)/E1663</f>
        <v>0.15468792911339424</v>
      </c>
      <c r="H1663" s="61">
        <v>2.7800000000000002</v>
      </c>
      <c r="N1663" s="61">
        <v>2.7800000000000002</v>
      </c>
      <c r="O1663">
        <v>0.15468792911339424</v>
      </c>
    </row>
    <row r="1664" spans="1:15" x14ac:dyDescent="0.2">
      <c r="A1664" s="155">
        <v>0.56000000000000005</v>
      </c>
      <c r="B1664" s="61">
        <v>2.1970299999999998</v>
      </c>
      <c r="C1664" s="144">
        <f>((A1664-B1664)^2)/B1664</f>
        <v>1.219768151049371</v>
      </c>
      <c r="D1664" s="159">
        <v>2.7800000000000002</v>
      </c>
      <c r="E1664" s="160">
        <v>2.1970299999999998</v>
      </c>
      <c r="F1664" s="161">
        <f>((D1664-E1664)^2)/E1664</f>
        <v>0.15468792911339424</v>
      </c>
      <c r="H1664" s="61">
        <v>2.7800000000000002</v>
      </c>
      <c r="N1664" s="61">
        <v>2.7800000000000002</v>
      </c>
      <c r="O1664">
        <v>0.15468792911339424</v>
      </c>
    </row>
    <row r="1665" spans="1:15" x14ac:dyDescent="0.2">
      <c r="A1665" s="155">
        <v>0.8</v>
      </c>
      <c r="B1665" s="61">
        <v>2.1970299999999998</v>
      </c>
      <c r="C1665" s="144">
        <f>((A1665-B1665)^2)/B1665</f>
        <v>0.88833234908034908</v>
      </c>
      <c r="D1665" s="159">
        <v>2.7800000000000002</v>
      </c>
      <c r="E1665" s="160">
        <v>2.1970299999999998</v>
      </c>
      <c r="F1665" s="161">
        <f>((D1665-E1665)^2)/E1665</f>
        <v>0.15468792911339424</v>
      </c>
      <c r="H1665" s="61">
        <v>2.7800000000000002</v>
      </c>
      <c r="N1665" s="61">
        <v>2.7800000000000002</v>
      </c>
      <c r="O1665">
        <v>0.15468792911339424</v>
      </c>
    </row>
    <row r="1666" spans="1:15" x14ac:dyDescent="0.2">
      <c r="A1666" s="155">
        <v>1.3</v>
      </c>
      <c r="B1666" s="61">
        <v>2.1970299999999998</v>
      </c>
      <c r="C1666" s="144">
        <f>((A1666-B1666)^2)/B1666</f>
        <v>0.36625026554029744</v>
      </c>
      <c r="D1666" s="159">
        <v>2.7800000000000002</v>
      </c>
      <c r="E1666" s="160">
        <v>2.1970299999999998</v>
      </c>
      <c r="F1666" s="161">
        <f>((D1666-E1666)^2)/E1666</f>
        <v>0.15468792911339424</v>
      </c>
      <c r="H1666" s="61">
        <v>2.7800000000000002</v>
      </c>
      <c r="N1666" s="61">
        <v>2.7800000000000002</v>
      </c>
      <c r="O1666">
        <v>0.15468792911339424</v>
      </c>
    </row>
    <row r="1667" spans="1:15" x14ac:dyDescent="0.2">
      <c r="A1667" s="155">
        <v>9.3800000000000008</v>
      </c>
      <c r="B1667" s="61">
        <v>2.1970299999999998</v>
      </c>
      <c r="C1667" s="144">
        <f>((A1667-B1667)^2)/B1667</f>
        <v>23.484002503789213</v>
      </c>
      <c r="D1667" s="159">
        <v>2.7800000000000002</v>
      </c>
      <c r="E1667" s="160">
        <v>2.1970299999999998</v>
      </c>
      <c r="F1667" s="161">
        <f>((D1667-E1667)^2)/E1667</f>
        <v>0.15468792911339424</v>
      </c>
      <c r="H1667" s="61">
        <v>2.7800000000000002</v>
      </c>
      <c r="N1667" s="61">
        <v>2.7800000000000002</v>
      </c>
      <c r="O1667">
        <v>0.15468792911339424</v>
      </c>
    </row>
    <row r="1668" spans="1:15" x14ac:dyDescent="0.2">
      <c r="A1668" s="155">
        <v>1.18</v>
      </c>
      <c r="B1668" s="61">
        <v>2.1970299999999998</v>
      </c>
      <c r="C1668" s="144">
        <f>((A1668-B1668)^2)/B1668</f>
        <v>0.47079467321793511</v>
      </c>
      <c r="D1668" s="159">
        <v>2.7800000000000002</v>
      </c>
      <c r="E1668" s="160">
        <v>2.1970299999999998</v>
      </c>
      <c r="F1668" s="161">
        <f>((D1668-E1668)^2)/E1668</f>
        <v>0.15468792911339424</v>
      </c>
      <c r="H1668" s="61">
        <v>2.7800000000000002</v>
      </c>
      <c r="N1668" s="61">
        <v>2.7800000000000002</v>
      </c>
      <c r="O1668">
        <v>0.15468792911339424</v>
      </c>
    </row>
    <row r="1669" spans="1:15" x14ac:dyDescent="0.2">
      <c r="A1669" s="155">
        <v>2.1800000000000002</v>
      </c>
      <c r="B1669" s="61">
        <v>2.1970299999999998</v>
      </c>
      <c r="C1669" s="144">
        <f>((A1669-B1669)^2)/B1669</f>
        <v>1.3200588976936515E-4</v>
      </c>
      <c r="D1669" s="159">
        <v>2.7800000000000002</v>
      </c>
      <c r="E1669" s="160">
        <v>2.1970299999999998</v>
      </c>
      <c r="F1669" s="161">
        <f>((D1669-E1669)^2)/E1669</f>
        <v>0.15468792911339424</v>
      </c>
      <c r="H1669" s="61">
        <v>2.7800000000000002</v>
      </c>
      <c r="N1669" s="61">
        <v>2.7800000000000002</v>
      </c>
      <c r="O1669">
        <v>0.15468792911339424</v>
      </c>
    </row>
    <row r="1670" spans="1:15" x14ac:dyDescent="0.2">
      <c r="A1670" s="155">
        <v>8.8800000000000008</v>
      </c>
      <c r="B1670" s="61">
        <v>2.1970299999999998</v>
      </c>
      <c r="C1670" s="144">
        <f>((A1670-B1670)^2)/B1670</f>
        <v>20.328392430189854</v>
      </c>
      <c r="D1670" s="159">
        <v>2.7800000000000002</v>
      </c>
      <c r="E1670" s="160">
        <v>2.1970299999999998</v>
      </c>
      <c r="F1670" s="161">
        <f>((D1670-E1670)^2)/E1670</f>
        <v>0.15468792911339424</v>
      </c>
      <c r="H1670" s="61">
        <v>2.7800000000000002</v>
      </c>
      <c r="N1670" s="61">
        <v>2.7800000000000002</v>
      </c>
      <c r="O1670">
        <v>0.15468792911339424</v>
      </c>
    </row>
    <row r="1671" spans="1:15" x14ac:dyDescent="0.2">
      <c r="A1671" s="155">
        <v>6.5</v>
      </c>
      <c r="B1671" s="61">
        <v>2.1970299999999998</v>
      </c>
      <c r="C1671" s="144">
        <f>((A1671-B1671)^2)/B1671</f>
        <v>8.4275366385074424</v>
      </c>
      <c r="D1671" s="159">
        <v>2.7800000000000002</v>
      </c>
      <c r="E1671" s="160">
        <v>2.1970299999999998</v>
      </c>
      <c r="F1671" s="161">
        <f>((D1671-E1671)^2)/E1671</f>
        <v>0.15468792911339424</v>
      </c>
      <c r="H1671" s="61">
        <v>2.7800000000000002</v>
      </c>
      <c r="N1671" s="61">
        <v>2.7800000000000002</v>
      </c>
      <c r="O1671">
        <v>0.15468792911339424</v>
      </c>
    </row>
    <row r="1672" spans="1:15" x14ac:dyDescent="0.2">
      <c r="A1672" s="155">
        <v>0.34</v>
      </c>
      <c r="B1672" s="61">
        <v>2.1970299999999998</v>
      </c>
      <c r="C1672" s="144">
        <f>((A1672-B1672)^2)/B1672</f>
        <v>1.5696464868026379</v>
      </c>
      <c r="D1672" s="159">
        <v>2.8000000000000003</v>
      </c>
      <c r="E1672" s="160">
        <v>2.1970299999999998</v>
      </c>
      <c r="F1672" s="161">
        <f>((D1672-E1672)^2)/E1672</f>
        <v>0.16548377623428018</v>
      </c>
      <c r="H1672" s="61">
        <v>2.8000000000000003</v>
      </c>
      <c r="N1672" s="61">
        <v>2.8000000000000003</v>
      </c>
      <c r="O1672">
        <v>0.16548377623428018</v>
      </c>
    </row>
    <row r="1673" spans="1:15" x14ac:dyDescent="0.2">
      <c r="A1673" s="155">
        <v>1.34</v>
      </c>
      <c r="B1673" s="61">
        <v>2.1970299999999998</v>
      </c>
      <c r="C1673" s="144">
        <f>((A1673-B1673)^2)/B1673</f>
        <v>0.33431515313855503</v>
      </c>
      <c r="D1673" s="159">
        <v>2.8000000000000003</v>
      </c>
      <c r="E1673" s="160">
        <v>2.1970299999999998</v>
      </c>
      <c r="F1673" s="161">
        <f>((D1673-E1673)^2)/E1673</f>
        <v>0.16548377623428018</v>
      </c>
      <c r="H1673" s="61">
        <v>2.8000000000000003</v>
      </c>
      <c r="N1673" s="61">
        <v>2.8000000000000003</v>
      </c>
      <c r="O1673">
        <v>0.16548377623428018</v>
      </c>
    </row>
    <row r="1674" spans="1:15" x14ac:dyDescent="0.2">
      <c r="A1674" s="155">
        <v>0.54</v>
      </c>
      <c r="B1674" s="61">
        <v>2.1970299999999998</v>
      </c>
      <c r="C1674" s="144">
        <f>((A1674-B1674)^2)/B1674</f>
        <v>1.249754632799734</v>
      </c>
      <c r="D1674" s="159">
        <v>2.8000000000000003</v>
      </c>
      <c r="E1674" s="160">
        <v>2.1970299999999998</v>
      </c>
      <c r="F1674" s="161">
        <f>((D1674-E1674)^2)/E1674</f>
        <v>0.16548377623428018</v>
      </c>
      <c r="H1674" s="61">
        <v>2.8000000000000003</v>
      </c>
      <c r="N1674" s="61">
        <v>2.8000000000000003</v>
      </c>
      <c r="O1674">
        <v>0.16548377623428018</v>
      </c>
    </row>
    <row r="1675" spans="1:15" x14ac:dyDescent="0.2">
      <c r="A1675" s="155">
        <v>0.12</v>
      </c>
      <c r="B1675" s="61">
        <v>2.1970299999999998</v>
      </c>
      <c r="C1675" s="144">
        <f>((A1675-B1675)^2)/B1675</f>
        <v>1.9635843028543074</v>
      </c>
      <c r="D1675" s="159">
        <v>2.8000000000000003</v>
      </c>
      <c r="E1675" s="160">
        <v>2.1970299999999998</v>
      </c>
      <c r="F1675" s="161">
        <f>((D1675-E1675)^2)/E1675</f>
        <v>0.16548377623428018</v>
      </c>
      <c r="H1675" s="61">
        <v>2.8000000000000003</v>
      </c>
      <c r="N1675" s="61">
        <v>2.8000000000000003</v>
      </c>
      <c r="O1675">
        <v>0.16548377623428018</v>
      </c>
    </row>
    <row r="1676" spans="1:15" x14ac:dyDescent="0.2">
      <c r="A1676" s="155">
        <v>0.46</v>
      </c>
      <c r="B1676" s="61">
        <v>2.1970299999999998</v>
      </c>
      <c r="C1676" s="144">
        <f>((A1676-B1676)^2)/B1676</f>
        <v>1.3733418391646903</v>
      </c>
      <c r="D1676" s="159">
        <v>2.8000000000000003</v>
      </c>
      <c r="E1676" s="160">
        <v>2.1970299999999998</v>
      </c>
      <c r="F1676" s="161">
        <f>((D1676-E1676)^2)/E1676</f>
        <v>0.16548377623428018</v>
      </c>
      <c r="H1676" s="61">
        <v>2.8000000000000003</v>
      </c>
      <c r="N1676" s="61">
        <v>2.8000000000000003</v>
      </c>
      <c r="O1676">
        <v>0.16548377623428018</v>
      </c>
    </row>
    <row r="1677" spans="1:15" x14ac:dyDescent="0.2">
      <c r="A1677" s="155">
        <v>3.24</v>
      </c>
      <c r="B1677" s="61">
        <v>2.1970299999999998</v>
      </c>
      <c r="C1677" s="144">
        <f>((A1677-B1677)^2)/B1677</f>
        <v>0.49511678079043109</v>
      </c>
      <c r="D1677" s="159">
        <v>2.82</v>
      </c>
      <c r="E1677" s="160">
        <v>2.1970299999999998</v>
      </c>
      <c r="F1677" s="161">
        <f>((D1677-E1677)^2)/E1677</f>
        <v>0.1766437512915163</v>
      </c>
      <c r="H1677" s="61">
        <v>2.82</v>
      </c>
      <c r="N1677" s="61">
        <v>2.82</v>
      </c>
      <c r="O1677">
        <v>0.1766437512915163</v>
      </c>
    </row>
    <row r="1678" spans="1:15" x14ac:dyDescent="0.2">
      <c r="A1678" s="155">
        <v>4.38</v>
      </c>
      <c r="B1678" s="61">
        <v>2.1970299999999998</v>
      </c>
      <c r="C1678" s="144">
        <f>((A1678-B1678)^2)/B1678</f>
        <v>2.168999977651648</v>
      </c>
      <c r="D1678" s="159">
        <v>2.82</v>
      </c>
      <c r="E1678" s="160">
        <v>2.1970299999999998</v>
      </c>
      <c r="F1678" s="161">
        <f>((D1678-E1678)^2)/E1678</f>
        <v>0.1766437512915163</v>
      </c>
      <c r="H1678" s="61">
        <v>2.82</v>
      </c>
      <c r="N1678" s="61">
        <v>2.82</v>
      </c>
      <c r="O1678">
        <v>0.1766437512915163</v>
      </c>
    </row>
    <row r="1679" spans="1:15" x14ac:dyDescent="0.2">
      <c r="A1679" s="155">
        <v>1.1599999999999999</v>
      </c>
      <c r="B1679" s="61">
        <v>2.1970299999999998</v>
      </c>
      <c r="C1679" s="144">
        <f>((A1679-B1679)^2)/B1679</f>
        <v>0.48949318894143456</v>
      </c>
      <c r="D1679" s="159">
        <v>2.82</v>
      </c>
      <c r="E1679" s="160">
        <v>2.1970299999999998</v>
      </c>
      <c r="F1679" s="161">
        <f>((D1679-E1679)^2)/E1679</f>
        <v>0.1766437512915163</v>
      </c>
      <c r="H1679" s="61">
        <v>2.82</v>
      </c>
      <c r="N1679" s="61">
        <v>2.82</v>
      </c>
      <c r="O1679">
        <v>0.1766437512915163</v>
      </c>
    </row>
    <row r="1680" spans="1:15" x14ac:dyDescent="0.2">
      <c r="A1680" s="155">
        <v>0.88</v>
      </c>
      <c r="B1680" s="61">
        <v>2.1970299999999998</v>
      </c>
      <c r="C1680" s="144">
        <f>((A1680-B1680)^2)/B1680</f>
        <v>0.78950584238722277</v>
      </c>
      <c r="D1680" s="159">
        <v>2.82</v>
      </c>
      <c r="E1680" s="160">
        <v>2.1970299999999998</v>
      </c>
      <c r="F1680" s="161">
        <f>((D1680-E1680)^2)/E1680</f>
        <v>0.1766437512915163</v>
      </c>
      <c r="H1680" s="61">
        <v>2.82</v>
      </c>
      <c r="N1680" s="61">
        <v>2.82</v>
      </c>
      <c r="O1680">
        <v>0.1766437512915163</v>
      </c>
    </row>
    <row r="1681" spans="1:15" x14ac:dyDescent="0.2">
      <c r="A1681" s="155">
        <v>1.46</v>
      </c>
      <c r="B1681" s="61">
        <v>2.1970299999999998</v>
      </c>
      <c r="C1681" s="144">
        <f>((A1681-B1681)^2)/B1681</f>
        <v>0.24724888640573858</v>
      </c>
      <c r="D1681" s="159">
        <v>2.82</v>
      </c>
      <c r="E1681" s="160">
        <v>2.1970299999999998</v>
      </c>
      <c r="F1681" s="161">
        <f>((D1681-E1681)^2)/E1681</f>
        <v>0.1766437512915163</v>
      </c>
      <c r="H1681" s="61">
        <v>2.82</v>
      </c>
      <c r="N1681" s="61">
        <v>2.82</v>
      </c>
      <c r="O1681">
        <v>0.1766437512915163</v>
      </c>
    </row>
    <row r="1682" spans="1:15" x14ac:dyDescent="0.2">
      <c r="A1682" s="155">
        <v>1.24</v>
      </c>
      <c r="B1682" s="61">
        <v>2.1970299999999998</v>
      </c>
      <c r="C1682" s="144">
        <f>((A1682-B1682)^2)/B1682</f>
        <v>0.41688389366553924</v>
      </c>
      <c r="D1682" s="159">
        <v>2.82</v>
      </c>
      <c r="E1682" s="160">
        <v>2.1970299999999998</v>
      </c>
      <c r="F1682" s="161">
        <f>((D1682-E1682)^2)/E1682</f>
        <v>0.1766437512915163</v>
      </c>
      <c r="H1682" s="61">
        <v>2.82</v>
      </c>
      <c r="N1682" s="61">
        <v>2.82</v>
      </c>
      <c r="O1682">
        <v>0.1766437512915163</v>
      </c>
    </row>
    <row r="1683" spans="1:15" x14ac:dyDescent="0.2">
      <c r="A1683" s="155">
        <v>18.559999999999999</v>
      </c>
      <c r="B1683" s="61">
        <v>2.1970299999999998</v>
      </c>
      <c r="C1683" s="144">
        <f>((A1683-B1683)^2)/B1683</f>
        <v>121.86760636900723</v>
      </c>
      <c r="D1683" s="159">
        <v>2.84</v>
      </c>
      <c r="E1683" s="160">
        <v>2.1970299999999998</v>
      </c>
      <c r="F1683" s="161">
        <f>((D1683-E1683)^2)/E1683</f>
        <v>0.18816785428510313</v>
      </c>
      <c r="H1683" s="61">
        <v>2.84</v>
      </c>
      <c r="N1683" s="61">
        <v>2.84</v>
      </c>
      <c r="O1683">
        <v>0.18816785428510313</v>
      </c>
    </row>
    <row r="1684" spans="1:15" x14ac:dyDescent="0.2">
      <c r="A1684" s="155">
        <v>0.5</v>
      </c>
      <c r="B1684" s="61">
        <v>2.1970299999999998</v>
      </c>
      <c r="C1684" s="144">
        <f>((A1684-B1684)^2)/B1684</f>
        <v>1.3108199801095113</v>
      </c>
      <c r="D1684" s="159">
        <v>2.84</v>
      </c>
      <c r="E1684" s="160">
        <v>2.1970299999999998</v>
      </c>
      <c r="F1684" s="161">
        <f>((D1684-E1684)^2)/E1684</f>
        <v>0.18816785428510313</v>
      </c>
      <c r="H1684" s="61">
        <v>2.84</v>
      </c>
      <c r="N1684" s="61">
        <v>2.84</v>
      </c>
      <c r="O1684">
        <v>0.18816785428510313</v>
      </c>
    </row>
    <row r="1685" spans="1:15" x14ac:dyDescent="0.2">
      <c r="A1685" s="155">
        <v>1.76</v>
      </c>
      <c r="B1685" s="61">
        <v>2.1970299999999998</v>
      </c>
      <c r="C1685" s="144">
        <f>((A1685-B1685)^2)/B1685</f>
        <v>8.6933369548890929E-2</v>
      </c>
      <c r="D1685" s="159">
        <v>2.84</v>
      </c>
      <c r="E1685" s="160">
        <v>2.1970299999999998</v>
      </c>
      <c r="F1685" s="161">
        <f>((D1685-E1685)^2)/E1685</f>
        <v>0.18816785428510313</v>
      </c>
      <c r="H1685" s="61">
        <v>2.84</v>
      </c>
      <c r="N1685" s="61">
        <v>2.84</v>
      </c>
      <c r="O1685">
        <v>0.18816785428510313</v>
      </c>
    </row>
    <row r="1686" spans="1:15" x14ac:dyDescent="0.2">
      <c r="A1686" s="155">
        <v>15.76</v>
      </c>
      <c r="B1686" s="61">
        <v>2.1970299999999998</v>
      </c>
      <c r="C1686" s="144">
        <f>((A1686-B1686)^2)/B1686</f>
        <v>83.728558654592788</v>
      </c>
      <c r="D1686" s="159">
        <v>2.84</v>
      </c>
      <c r="E1686" s="160">
        <v>2.1970299999999998</v>
      </c>
      <c r="F1686" s="161">
        <f>((D1686-E1686)^2)/E1686</f>
        <v>0.18816785428510313</v>
      </c>
      <c r="H1686" s="61">
        <v>2.84</v>
      </c>
      <c r="N1686" s="61">
        <v>2.84</v>
      </c>
      <c r="O1686">
        <v>0.18816785428510313</v>
      </c>
    </row>
    <row r="1687" spans="1:15" x14ac:dyDescent="0.2">
      <c r="A1687" s="155">
        <v>0.9</v>
      </c>
      <c r="B1687" s="61">
        <v>2.1970299999999998</v>
      </c>
      <c r="C1687" s="144">
        <f>((A1687-B1687)^2)/B1687</f>
        <v>0.76570953555481713</v>
      </c>
      <c r="D1687" s="159">
        <v>2.84</v>
      </c>
      <c r="E1687" s="160">
        <v>2.1970299999999998</v>
      </c>
      <c r="F1687" s="161">
        <f>((D1687-E1687)^2)/E1687</f>
        <v>0.18816785428510313</v>
      </c>
      <c r="H1687" s="61">
        <v>2.84</v>
      </c>
      <c r="N1687" s="61">
        <v>2.84</v>
      </c>
      <c r="O1687">
        <v>0.18816785428510313</v>
      </c>
    </row>
    <row r="1688" spans="1:15" x14ac:dyDescent="0.2">
      <c r="A1688" s="155">
        <v>0.8</v>
      </c>
      <c r="B1688" s="61">
        <v>2.1970299999999998</v>
      </c>
      <c r="C1688" s="144">
        <f>((A1688-B1688)^2)/B1688</f>
        <v>0.88833234908034908</v>
      </c>
      <c r="D1688" s="159">
        <v>2.86</v>
      </c>
      <c r="E1688" s="160">
        <v>2.1970299999999998</v>
      </c>
      <c r="F1688" s="161">
        <f>((D1688-E1688)^2)/E1688</f>
        <v>0.20005608521504034</v>
      </c>
      <c r="H1688" s="61">
        <v>2.86</v>
      </c>
      <c r="N1688" s="61">
        <v>2.86</v>
      </c>
      <c r="O1688">
        <v>0.20005608521504034</v>
      </c>
    </row>
    <row r="1689" spans="1:15" x14ac:dyDescent="0.2">
      <c r="A1689" s="155">
        <v>6.22</v>
      </c>
      <c r="B1689" s="61">
        <v>2.1970299999999998</v>
      </c>
      <c r="C1689" s="144">
        <f>((A1689-B1689)^2)/B1689</f>
        <v>7.3664390658752961</v>
      </c>
      <c r="D1689" s="159">
        <v>2.86</v>
      </c>
      <c r="E1689" s="160">
        <v>2.1970299999999998</v>
      </c>
      <c r="F1689" s="161">
        <f>((D1689-E1689)^2)/E1689</f>
        <v>0.20005608521504034</v>
      </c>
      <c r="H1689" s="61">
        <v>2.86</v>
      </c>
      <c r="N1689" s="61">
        <v>2.86</v>
      </c>
      <c r="O1689">
        <v>0.20005608521504034</v>
      </c>
    </row>
    <row r="1690" spans="1:15" x14ac:dyDescent="0.2">
      <c r="A1690" s="155">
        <v>0.42</v>
      </c>
      <c r="B1690" s="61">
        <v>2.1970299999999998</v>
      </c>
      <c r="C1690" s="144">
        <f>((A1690-B1690)^2)/B1690</f>
        <v>1.4373202099652713</v>
      </c>
      <c r="D1690" s="159">
        <v>2.86</v>
      </c>
      <c r="E1690" s="160">
        <v>2.1970299999999998</v>
      </c>
      <c r="F1690" s="161">
        <f>((D1690-E1690)^2)/E1690</f>
        <v>0.20005608521504034</v>
      </c>
      <c r="H1690" s="61">
        <v>2.86</v>
      </c>
      <c r="N1690" s="61">
        <v>2.86</v>
      </c>
      <c r="O1690">
        <v>0.20005608521504034</v>
      </c>
    </row>
    <row r="1691" spans="1:15" x14ac:dyDescent="0.2">
      <c r="A1691" s="155">
        <v>6.5200000000000005</v>
      </c>
      <c r="B1691" s="61">
        <v>2.1970299999999998</v>
      </c>
      <c r="C1691" s="144">
        <f>((A1691-B1691)^2)/B1691</f>
        <v>8.5060602817895106</v>
      </c>
      <c r="D1691" s="159">
        <v>2.86</v>
      </c>
      <c r="E1691" s="160">
        <v>2.1970299999999998</v>
      </c>
      <c r="F1691" s="161">
        <f>((D1691-E1691)^2)/E1691</f>
        <v>0.20005608521504034</v>
      </c>
      <c r="H1691" s="61">
        <v>2.86</v>
      </c>
      <c r="N1691" s="61">
        <v>2.86</v>
      </c>
      <c r="O1691">
        <v>0.20005608521504034</v>
      </c>
    </row>
    <row r="1692" spans="1:15" x14ac:dyDescent="0.2">
      <c r="A1692" s="155">
        <v>0.56000000000000005</v>
      </c>
      <c r="B1692" s="61">
        <v>2.1970299999999998</v>
      </c>
      <c r="C1692" s="144">
        <f>((A1692-B1692)^2)/B1692</f>
        <v>1.219768151049371</v>
      </c>
      <c r="D1692" s="159">
        <v>2.86</v>
      </c>
      <c r="E1692" s="160">
        <v>2.1970299999999998</v>
      </c>
      <c r="F1692" s="161">
        <f>((D1692-E1692)^2)/E1692</f>
        <v>0.20005608521504034</v>
      </c>
      <c r="H1692" s="61">
        <v>2.86</v>
      </c>
      <c r="N1692" s="61">
        <v>2.86</v>
      </c>
      <c r="O1692">
        <v>0.20005608521504034</v>
      </c>
    </row>
    <row r="1693" spans="1:15" x14ac:dyDescent="0.2">
      <c r="A1693" s="155">
        <v>6.42</v>
      </c>
      <c r="B1693" s="61">
        <v>2.1970299999999998</v>
      </c>
      <c r="C1693" s="144">
        <f>((A1693-B1693)^2)/B1693</f>
        <v>8.1170833447426762</v>
      </c>
      <c r="D1693" s="159">
        <v>2.86</v>
      </c>
      <c r="E1693" s="160">
        <v>2.1970299999999998</v>
      </c>
      <c r="F1693" s="161">
        <f>((D1693-E1693)^2)/E1693</f>
        <v>0.20005608521504034</v>
      </c>
      <c r="H1693" s="61">
        <v>2.86</v>
      </c>
      <c r="N1693" s="61">
        <v>2.86</v>
      </c>
      <c r="O1693">
        <v>0.20005608521504034</v>
      </c>
    </row>
    <row r="1694" spans="1:15" x14ac:dyDescent="0.2">
      <c r="A1694" s="155">
        <v>1.06</v>
      </c>
      <c r="B1694" s="61">
        <v>2.1970299999999998</v>
      </c>
      <c r="C1694" s="144">
        <f>((A1694-B1694)^2)/B1694</f>
        <v>0.58844768660418811</v>
      </c>
      <c r="D1694" s="159">
        <v>2.86</v>
      </c>
      <c r="E1694" s="160">
        <v>2.1970299999999998</v>
      </c>
      <c r="F1694" s="161">
        <f>((D1694-E1694)^2)/E1694</f>
        <v>0.20005608521504034</v>
      </c>
      <c r="H1694" s="61">
        <v>2.86</v>
      </c>
      <c r="N1694" s="61">
        <v>2.86</v>
      </c>
      <c r="O1694">
        <v>0.20005608521504034</v>
      </c>
    </row>
    <row r="1695" spans="1:15" x14ac:dyDescent="0.2">
      <c r="A1695" s="155">
        <v>1.3800000000000001</v>
      </c>
      <c r="B1695" s="61">
        <v>2.1970299999999998</v>
      </c>
      <c r="C1695" s="144">
        <f>((A1695-B1695)^2)/B1695</f>
        <v>0.30383655248221442</v>
      </c>
      <c r="D1695" s="159">
        <v>2.86</v>
      </c>
      <c r="E1695" s="160">
        <v>2.1970299999999998</v>
      </c>
      <c r="F1695" s="161">
        <f>((D1695-E1695)^2)/E1695</f>
        <v>0.20005608521504034</v>
      </c>
      <c r="H1695" s="61">
        <v>2.86</v>
      </c>
      <c r="N1695" s="61">
        <v>2.86</v>
      </c>
      <c r="O1695">
        <v>0.20005608521504034</v>
      </c>
    </row>
    <row r="1696" spans="1:15" x14ac:dyDescent="0.2">
      <c r="A1696" s="155">
        <v>17.12</v>
      </c>
      <c r="B1696" s="61">
        <v>2.1970299999999998</v>
      </c>
      <c r="C1696" s="144">
        <f>((A1696-B1696)^2)/B1696</f>
        <v>101.36185378483682</v>
      </c>
      <c r="D1696" s="159">
        <v>2.86</v>
      </c>
      <c r="E1696" s="160">
        <v>2.1970299999999998</v>
      </c>
      <c r="F1696" s="161">
        <f>((D1696-E1696)^2)/E1696</f>
        <v>0.20005608521504034</v>
      </c>
      <c r="H1696" s="61">
        <v>2.86</v>
      </c>
      <c r="N1696" s="61">
        <v>2.86</v>
      </c>
      <c r="O1696">
        <v>0.20005608521504034</v>
      </c>
    </row>
    <row r="1697" spans="1:15" x14ac:dyDescent="0.2">
      <c r="A1697" s="155">
        <v>0.1</v>
      </c>
      <c r="B1697" s="61">
        <v>2.1970299999999998</v>
      </c>
      <c r="C1697" s="144">
        <f>((A1697-B1697)^2)/B1697</f>
        <v>2.0015815992043802</v>
      </c>
      <c r="D1697" s="159">
        <v>2.88</v>
      </c>
      <c r="E1697" s="160">
        <v>2.1970299999999998</v>
      </c>
      <c r="F1697" s="161">
        <f>((D1697-E1697)^2)/E1697</f>
        <v>0.21230844408132804</v>
      </c>
      <c r="H1697" s="61">
        <v>2.88</v>
      </c>
      <c r="N1697" s="61">
        <v>2.88</v>
      </c>
      <c r="O1697">
        <v>0.21230844408132804</v>
      </c>
    </row>
    <row r="1698" spans="1:15" x14ac:dyDescent="0.2">
      <c r="A1698" s="155">
        <v>2.5</v>
      </c>
      <c r="B1698" s="61">
        <v>2.1970299999999998</v>
      </c>
      <c r="C1698" s="144">
        <f>((A1698-B1698)^2)/B1698</f>
        <v>4.1779502737786973E-2</v>
      </c>
      <c r="D1698" s="159">
        <v>2.88</v>
      </c>
      <c r="E1698" s="160">
        <v>2.1970299999999998</v>
      </c>
      <c r="F1698" s="161">
        <f>((D1698-E1698)^2)/E1698</f>
        <v>0.21230844408132804</v>
      </c>
      <c r="H1698" s="61">
        <v>2.88</v>
      </c>
      <c r="N1698" s="61">
        <v>2.88</v>
      </c>
      <c r="O1698">
        <v>0.21230844408132804</v>
      </c>
    </row>
    <row r="1699" spans="1:15" x14ac:dyDescent="0.2">
      <c r="A1699" s="155">
        <v>0.26</v>
      </c>
      <c r="B1699" s="61">
        <v>2.1970299999999998</v>
      </c>
      <c r="C1699" s="144">
        <f>((A1699-B1699)^2)/B1699</f>
        <v>1.7077988106216118</v>
      </c>
      <c r="D1699" s="159">
        <v>2.88</v>
      </c>
      <c r="E1699" s="160">
        <v>2.1970299999999998</v>
      </c>
      <c r="F1699" s="161">
        <f>((D1699-E1699)^2)/E1699</f>
        <v>0.21230844408132804</v>
      </c>
      <c r="H1699" s="61">
        <v>2.88</v>
      </c>
      <c r="N1699" s="61">
        <v>2.88</v>
      </c>
      <c r="O1699">
        <v>0.21230844408132804</v>
      </c>
    </row>
    <row r="1700" spans="1:15" x14ac:dyDescent="0.2">
      <c r="A1700" s="155">
        <v>0.34</v>
      </c>
      <c r="B1700" s="61">
        <v>2.1970299999999998</v>
      </c>
      <c r="C1700" s="144">
        <f>((A1700-B1700)^2)/B1700</f>
        <v>1.5696464868026379</v>
      </c>
      <c r="D1700" s="159">
        <v>2.88</v>
      </c>
      <c r="E1700" s="160">
        <v>2.1970299999999998</v>
      </c>
      <c r="F1700" s="161">
        <f>((D1700-E1700)^2)/E1700</f>
        <v>0.21230844408132804</v>
      </c>
      <c r="H1700" s="61">
        <v>2.88</v>
      </c>
      <c r="N1700" s="61">
        <v>2.88</v>
      </c>
      <c r="O1700">
        <v>0.21230844408132804</v>
      </c>
    </row>
    <row r="1701" spans="1:15" x14ac:dyDescent="0.2">
      <c r="A1701" s="155">
        <v>1</v>
      </c>
      <c r="B1701" s="61">
        <v>2.1970299999999998</v>
      </c>
      <c r="C1701" s="144">
        <f>((A1701-B1701)^2)/B1701</f>
        <v>0.65218992043804569</v>
      </c>
      <c r="D1701" s="159">
        <v>2.88</v>
      </c>
      <c r="E1701" s="160">
        <v>2.1970299999999998</v>
      </c>
      <c r="F1701" s="161">
        <f>((D1701-E1701)^2)/E1701</f>
        <v>0.21230844408132804</v>
      </c>
      <c r="H1701" s="61">
        <v>2.88</v>
      </c>
      <c r="N1701" s="61">
        <v>2.88</v>
      </c>
      <c r="O1701">
        <v>0.21230844408132804</v>
      </c>
    </row>
    <row r="1702" spans="1:15" x14ac:dyDescent="0.2">
      <c r="A1702" s="155">
        <v>1.8800000000000001</v>
      </c>
      <c r="B1702" s="61">
        <v>2.1970299999999998</v>
      </c>
      <c r="C1702" s="144">
        <f>((A1702-B1702)^2)/B1702</f>
        <v>4.5747222796229371E-2</v>
      </c>
      <c r="D1702" s="159">
        <v>2.88</v>
      </c>
      <c r="E1702" s="160">
        <v>2.1970299999999998</v>
      </c>
      <c r="F1702" s="161">
        <f>((D1702-E1702)^2)/E1702</f>
        <v>0.21230844408132804</v>
      </c>
      <c r="H1702" s="61">
        <v>2.88</v>
      </c>
      <c r="N1702" s="61">
        <v>2.88</v>
      </c>
      <c r="O1702">
        <v>0.21230844408132804</v>
      </c>
    </row>
    <row r="1703" spans="1:15" x14ac:dyDescent="0.2">
      <c r="A1703" s="155">
        <v>2.04</v>
      </c>
      <c r="B1703" s="61">
        <v>2.1970299999999998</v>
      </c>
      <c r="C1703" s="144">
        <f>((A1703-B1703)^2)/B1703</f>
        <v>1.1223524894971819E-2</v>
      </c>
      <c r="D1703" s="159">
        <v>2.9</v>
      </c>
      <c r="E1703" s="160">
        <v>2.1970299999999998</v>
      </c>
      <c r="F1703" s="161">
        <f>((D1703-E1703)^2)/E1703</f>
        <v>0.22492493088396617</v>
      </c>
      <c r="H1703" s="61">
        <v>2.9</v>
      </c>
      <c r="N1703" s="61">
        <v>2.9</v>
      </c>
      <c r="O1703">
        <v>0.22492493088396617</v>
      </c>
    </row>
    <row r="1704" spans="1:15" x14ac:dyDescent="0.2">
      <c r="A1704" s="155">
        <v>2.1800000000000002</v>
      </c>
      <c r="B1704" s="61">
        <v>2.1970299999999998</v>
      </c>
      <c r="C1704" s="144">
        <f>((A1704-B1704)^2)/B1704</f>
        <v>1.3200588976936515E-4</v>
      </c>
      <c r="D1704" s="159">
        <v>2.9</v>
      </c>
      <c r="E1704" s="160">
        <v>2.1970299999999998</v>
      </c>
      <c r="F1704" s="161">
        <f>((D1704-E1704)^2)/E1704</f>
        <v>0.22492493088396617</v>
      </c>
      <c r="H1704" s="61">
        <v>2.9</v>
      </c>
      <c r="N1704" s="61">
        <v>2.9</v>
      </c>
      <c r="O1704">
        <v>0.22492493088396617</v>
      </c>
    </row>
    <row r="1705" spans="1:15" x14ac:dyDescent="0.2">
      <c r="A1705" s="155">
        <v>1.54</v>
      </c>
      <c r="B1705" s="61">
        <v>2.1970299999999998</v>
      </c>
      <c r="C1705" s="144">
        <f>((A1705-B1705)^2)/B1705</f>
        <v>0.19648726731086955</v>
      </c>
      <c r="D1705" s="159">
        <v>2.9</v>
      </c>
      <c r="E1705" s="160">
        <v>2.1970299999999998</v>
      </c>
      <c r="F1705" s="161">
        <f>((D1705-E1705)^2)/E1705</f>
        <v>0.22492493088396617</v>
      </c>
      <c r="H1705" s="61">
        <v>2.9</v>
      </c>
      <c r="N1705" s="61">
        <v>2.9</v>
      </c>
      <c r="O1705">
        <v>0.22492493088396617</v>
      </c>
    </row>
    <row r="1706" spans="1:15" x14ac:dyDescent="0.2">
      <c r="A1706" s="155">
        <v>0.8</v>
      </c>
      <c r="B1706" s="61">
        <v>2.1970299999999998</v>
      </c>
      <c r="C1706" s="144">
        <f>((A1706-B1706)^2)/B1706</f>
        <v>0.88833234908034908</v>
      </c>
      <c r="D1706" s="159">
        <v>2.9</v>
      </c>
      <c r="E1706" s="160">
        <v>2.1970299999999998</v>
      </c>
      <c r="F1706" s="161">
        <f>((D1706-E1706)^2)/E1706</f>
        <v>0.22492493088396617</v>
      </c>
      <c r="H1706" s="61">
        <v>2.9</v>
      </c>
      <c r="N1706" s="61">
        <v>2.9</v>
      </c>
      <c r="O1706">
        <v>0.22492493088396617</v>
      </c>
    </row>
    <row r="1707" spans="1:15" x14ac:dyDescent="0.2">
      <c r="A1707" s="155">
        <v>0.14000000000000001</v>
      </c>
      <c r="B1707" s="61">
        <v>2.1970299999999998</v>
      </c>
      <c r="C1707" s="144">
        <f>((A1707-B1707)^2)/B1707</f>
        <v>1.9259511344405853</v>
      </c>
      <c r="D1707" s="159">
        <v>2.9</v>
      </c>
      <c r="E1707" s="160">
        <v>2.1970299999999998</v>
      </c>
      <c r="F1707" s="161">
        <f>((D1707-E1707)^2)/E1707</f>
        <v>0.22492493088396617</v>
      </c>
      <c r="H1707" s="61">
        <v>2.9</v>
      </c>
      <c r="N1707" s="61">
        <v>2.9</v>
      </c>
      <c r="O1707">
        <v>0.22492493088396617</v>
      </c>
    </row>
    <row r="1708" spans="1:15" x14ac:dyDescent="0.2">
      <c r="A1708" s="155">
        <v>2.8000000000000003</v>
      </c>
      <c r="B1708" s="61">
        <v>2.1970299999999998</v>
      </c>
      <c r="C1708" s="144">
        <f>((A1708-B1708)^2)/B1708</f>
        <v>0.16548377623428018</v>
      </c>
      <c r="D1708" s="159">
        <v>2.9</v>
      </c>
      <c r="E1708" s="160">
        <v>2.1970299999999998</v>
      </c>
      <c r="F1708" s="161">
        <f>((D1708-E1708)^2)/E1708</f>
        <v>0.22492493088396617</v>
      </c>
      <c r="H1708" s="61">
        <v>2.9</v>
      </c>
      <c r="N1708" s="61">
        <v>2.9</v>
      </c>
      <c r="O1708">
        <v>0.22492493088396617</v>
      </c>
    </row>
    <row r="1709" spans="1:15" x14ac:dyDescent="0.2">
      <c r="A1709" s="155">
        <v>4.1399999999999997</v>
      </c>
      <c r="B1709" s="61">
        <v>2.1970299999999998</v>
      </c>
      <c r="C1709" s="144">
        <f>((A1709-B1709)^2)/B1709</f>
        <v>1.7182889723399315</v>
      </c>
      <c r="D1709" s="159">
        <v>2.9</v>
      </c>
      <c r="E1709" s="160">
        <v>2.1970299999999998</v>
      </c>
      <c r="F1709" s="161">
        <f>((D1709-E1709)^2)/E1709</f>
        <v>0.22492493088396617</v>
      </c>
      <c r="H1709" s="61">
        <v>2.9</v>
      </c>
      <c r="N1709" s="61">
        <v>2.9</v>
      </c>
      <c r="O1709">
        <v>0.22492493088396617</v>
      </c>
    </row>
    <row r="1710" spans="1:15" x14ac:dyDescent="0.2">
      <c r="A1710" s="155">
        <v>0.42</v>
      </c>
      <c r="B1710" s="61">
        <v>2.1970299999999998</v>
      </c>
      <c r="C1710" s="144">
        <f>((A1710-B1710)^2)/B1710</f>
        <v>1.4373202099652713</v>
      </c>
      <c r="D1710" s="159">
        <v>2.9</v>
      </c>
      <c r="E1710" s="160">
        <v>2.1970299999999998</v>
      </c>
      <c r="F1710" s="161">
        <f>((D1710-E1710)^2)/E1710</f>
        <v>0.22492493088396617</v>
      </c>
      <c r="H1710" s="61">
        <v>2.9</v>
      </c>
      <c r="N1710" s="61">
        <v>2.9</v>
      </c>
      <c r="O1710">
        <v>0.22492493088396617</v>
      </c>
    </row>
    <row r="1711" spans="1:15" x14ac:dyDescent="0.2">
      <c r="A1711" s="155">
        <v>1.56</v>
      </c>
      <c r="B1711" s="61">
        <v>2.1970299999999998</v>
      </c>
      <c r="C1711" s="144">
        <f>((A1711-B1711)^2)/B1711</f>
        <v>0.18470718237802841</v>
      </c>
      <c r="D1711" s="159">
        <v>2.9</v>
      </c>
      <c r="E1711" s="160">
        <v>2.1970299999999998</v>
      </c>
      <c r="F1711" s="161">
        <f>((D1711-E1711)^2)/E1711</f>
        <v>0.22492493088396617</v>
      </c>
      <c r="H1711" s="61">
        <v>2.9</v>
      </c>
      <c r="N1711" s="61">
        <v>2.9</v>
      </c>
      <c r="O1711">
        <v>0.22492493088396617</v>
      </c>
    </row>
    <row r="1712" spans="1:15" x14ac:dyDescent="0.2">
      <c r="A1712" s="155">
        <v>2.92</v>
      </c>
      <c r="B1712" s="61">
        <v>2.1970299999999998</v>
      </c>
      <c r="C1712" s="144">
        <f>((A1712-B1712)^2)/B1712</f>
        <v>0.23790554562295471</v>
      </c>
      <c r="D1712" s="159">
        <v>2.92</v>
      </c>
      <c r="E1712" s="160">
        <v>2.1970299999999998</v>
      </c>
      <c r="F1712" s="161">
        <f>((D1712-E1712)^2)/E1712</f>
        <v>0.23790554562295471</v>
      </c>
      <c r="H1712" s="61">
        <v>2.92</v>
      </c>
      <c r="N1712" s="61">
        <v>2.92</v>
      </c>
      <c r="O1712">
        <v>0.23790554562295471</v>
      </c>
    </row>
    <row r="1713" spans="1:15" x14ac:dyDescent="0.2">
      <c r="A1713" s="155">
        <v>4.78</v>
      </c>
      <c r="B1713" s="61">
        <v>2.1970299999999998</v>
      </c>
      <c r="C1713" s="144">
        <f>((A1713-B1713)^2)/B1713</f>
        <v>3.0367059261366496</v>
      </c>
      <c r="D1713" s="159">
        <v>2.92</v>
      </c>
      <c r="E1713" s="160">
        <v>2.1970299999999998</v>
      </c>
      <c r="F1713" s="161">
        <f>((D1713-E1713)^2)/E1713</f>
        <v>0.23790554562295471</v>
      </c>
      <c r="H1713" s="61">
        <v>2.92</v>
      </c>
      <c r="N1713" s="61">
        <v>2.92</v>
      </c>
      <c r="O1713">
        <v>0.23790554562295471</v>
      </c>
    </row>
    <row r="1714" spans="1:15" x14ac:dyDescent="0.2">
      <c r="A1714" s="155">
        <v>3.1</v>
      </c>
      <c r="B1714" s="61">
        <v>2.1970299999999998</v>
      </c>
      <c r="C1714" s="144">
        <f>((A1714-B1714)^2)/B1714</f>
        <v>0.37111683540962143</v>
      </c>
      <c r="D1714" s="159">
        <v>2.92</v>
      </c>
      <c r="E1714" s="160">
        <v>2.1970299999999998</v>
      </c>
      <c r="F1714" s="161">
        <f>((D1714-E1714)^2)/E1714</f>
        <v>0.23790554562295471</v>
      </c>
      <c r="H1714" s="61">
        <v>2.92</v>
      </c>
      <c r="N1714" s="61">
        <v>2.92</v>
      </c>
      <c r="O1714">
        <v>0.23790554562295471</v>
      </c>
    </row>
    <row r="1715" spans="1:15" x14ac:dyDescent="0.2">
      <c r="A1715" s="155">
        <v>3.4</v>
      </c>
      <c r="B1715" s="61">
        <v>2.1970299999999998</v>
      </c>
      <c r="C1715" s="144">
        <f>((A1715-B1715)^2)/B1715</f>
        <v>0.65867868026381082</v>
      </c>
      <c r="D1715" s="159">
        <v>2.94</v>
      </c>
      <c r="E1715" s="160">
        <v>2.1970299999999998</v>
      </c>
      <c r="F1715" s="161">
        <f>((D1715-E1715)^2)/E1715</f>
        <v>0.25125028829829371</v>
      </c>
      <c r="H1715" s="61">
        <v>2.94</v>
      </c>
      <c r="N1715" s="61">
        <v>2.94</v>
      </c>
      <c r="O1715">
        <v>0.25125028829829371</v>
      </c>
    </row>
    <row r="1716" spans="1:15" x14ac:dyDescent="0.2">
      <c r="A1716" s="155">
        <v>0.12</v>
      </c>
      <c r="B1716" s="61">
        <v>2.1970299999999998</v>
      </c>
      <c r="C1716" s="144">
        <f>((A1716-B1716)^2)/B1716</f>
        <v>1.9635843028543074</v>
      </c>
      <c r="D1716" s="159">
        <v>2.94</v>
      </c>
      <c r="E1716" s="160">
        <v>2.1970299999999998</v>
      </c>
      <c r="F1716" s="161">
        <f>((D1716-E1716)^2)/E1716</f>
        <v>0.25125028829829371</v>
      </c>
      <c r="H1716" s="61">
        <v>2.94</v>
      </c>
      <c r="N1716" s="61">
        <v>2.94</v>
      </c>
      <c r="O1716">
        <v>0.25125028829829371</v>
      </c>
    </row>
    <row r="1717" spans="1:15" x14ac:dyDescent="0.2">
      <c r="A1717" s="155">
        <v>0.70000000000000007</v>
      </c>
      <c r="B1717" s="61">
        <v>2.1970299999999998</v>
      </c>
      <c r="C1717" s="144">
        <f>((A1717-B1717)^2)/B1717</f>
        <v>1.0200583610146421</v>
      </c>
      <c r="D1717" s="159">
        <v>2.94</v>
      </c>
      <c r="E1717" s="160">
        <v>2.1970299999999998</v>
      </c>
      <c r="F1717" s="161">
        <f>((D1717-E1717)^2)/E1717</f>
        <v>0.25125028829829371</v>
      </c>
      <c r="H1717" s="61">
        <v>2.94</v>
      </c>
      <c r="N1717" s="61">
        <v>2.94</v>
      </c>
      <c r="O1717">
        <v>0.25125028829829371</v>
      </c>
    </row>
    <row r="1718" spans="1:15" x14ac:dyDescent="0.2">
      <c r="A1718" s="155">
        <v>1.76</v>
      </c>
      <c r="B1718" s="61">
        <v>2.1970299999999998</v>
      </c>
      <c r="C1718" s="144">
        <f>((A1718-B1718)^2)/B1718</f>
        <v>8.6933369548890929E-2</v>
      </c>
      <c r="D1718" s="159">
        <v>2.94</v>
      </c>
      <c r="E1718" s="160">
        <v>2.1970299999999998</v>
      </c>
      <c r="F1718" s="161">
        <f>((D1718-E1718)^2)/E1718</f>
        <v>0.25125028829829371</v>
      </c>
      <c r="H1718" s="61">
        <v>2.94</v>
      </c>
      <c r="N1718" s="61">
        <v>2.94</v>
      </c>
      <c r="O1718">
        <v>0.25125028829829371</v>
      </c>
    </row>
    <row r="1719" spans="1:15" x14ac:dyDescent="0.2">
      <c r="A1719" s="155">
        <v>0.28000000000000003</v>
      </c>
      <c r="B1719" s="61">
        <v>2.1970299999999998</v>
      </c>
      <c r="C1719" s="144">
        <f>((A1719-B1719)^2)/B1719</f>
        <v>1.6727145377623425</v>
      </c>
      <c r="D1719" s="159">
        <v>2.94</v>
      </c>
      <c r="E1719" s="160">
        <v>2.1970299999999998</v>
      </c>
      <c r="F1719" s="161">
        <f>((D1719-E1719)^2)/E1719</f>
        <v>0.25125028829829371</v>
      </c>
      <c r="H1719" s="61">
        <v>2.94</v>
      </c>
      <c r="N1719" s="61">
        <v>2.94</v>
      </c>
      <c r="O1719">
        <v>0.25125028829829371</v>
      </c>
    </row>
    <row r="1720" spans="1:15" x14ac:dyDescent="0.2">
      <c r="A1720" s="155">
        <v>9.52</v>
      </c>
      <c r="B1720" s="61">
        <v>2.1970299999999998</v>
      </c>
      <c r="C1720" s="144">
        <f>((A1720-B1720)^2)/B1720</f>
        <v>24.408355653268277</v>
      </c>
      <c r="D1720" s="159">
        <v>2.94</v>
      </c>
      <c r="E1720" s="160">
        <v>2.1970299999999998</v>
      </c>
      <c r="F1720" s="161">
        <f>((D1720-E1720)^2)/E1720</f>
        <v>0.25125028829829371</v>
      </c>
      <c r="H1720" s="61">
        <v>2.94</v>
      </c>
      <c r="N1720" s="61">
        <v>2.94</v>
      </c>
      <c r="O1720">
        <v>0.25125028829829371</v>
      </c>
    </row>
    <row r="1721" spans="1:15" x14ac:dyDescent="0.2">
      <c r="A1721" s="155">
        <v>0.82000000000000006</v>
      </c>
      <c r="B1721" s="61">
        <v>2.1970299999999998</v>
      </c>
      <c r="C1721" s="144">
        <f>((A1721-B1721)^2)/B1721</f>
        <v>0.86307953050254183</v>
      </c>
      <c r="D1721" s="159">
        <v>2.94</v>
      </c>
      <c r="E1721" s="160">
        <v>2.1970299999999998</v>
      </c>
      <c r="F1721" s="161">
        <f>((D1721-E1721)^2)/E1721</f>
        <v>0.25125028829829371</v>
      </c>
      <c r="H1721" s="61">
        <v>2.94</v>
      </c>
      <c r="N1721" s="61">
        <v>2.94</v>
      </c>
      <c r="O1721">
        <v>0.25125028829829371</v>
      </c>
    </row>
    <row r="1722" spans="1:15" x14ac:dyDescent="0.2">
      <c r="A1722" s="155">
        <v>1.94</v>
      </c>
      <c r="B1722" s="61">
        <v>2.1970299999999998</v>
      </c>
      <c r="C1722" s="144">
        <f>((A1722-B1722)^2)/B1722</f>
        <v>3.0069876560629549E-2</v>
      </c>
      <c r="D1722" s="159">
        <v>2.94</v>
      </c>
      <c r="E1722" s="160">
        <v>2.1970299999999998</v>
      </c>
      <c r="F1722" s="161">
        <f>((D1722-E1722)^2)/E1722</f>
        <v>0.25125028829829371</v>
      </c>
      <c r="H1722" s="61">
        <v>2.94</v>
      </c>
      <c r="N1722" s="61">
        <v>2.94</v>
      </c>
      <c r="O1722">
        <v>0.25125028829829371</v>
      </c>
    </row>
    <row r="1723" spans="1:15" x14ac:dyDescent="0.2">
      <c r="A1723" s="155">
        <v>15.3</v>
      </c>
      <c r="B1723" s="61">
        <v>2.1970299999999998</v>
      </c>
      <c r="C1723" s="144">
        <f>((A1723-B1723)^2)/B1723</f>
        <v>78.145415775342173</v>
      </c>
      <c r="D1723" s="159">
        <v>2.94</v>
      </c>
      <c r="E1723" s="160">
        <v>2.1970299999999998</v>
      </c>
      <c r="F1723" s="161">
        <f>((D1723-E1723)^2)/E1723</f>
        <v>0.25125028829829371</v>
      </c>
      <c r="H1723" s="61">
        <v>2.94</v>
      </c>
      <c r="N1723" s="61">
        <v>2.94</v>
      </c>
      <c r="O1723">
        <v>0.25125028829829371</v>
      </c>
    </row>
    <row r="1724" spans="1:15" x14ac:dyDescent="0.2">
      <c r="A1724" s="155">
        <v>17.54</v>
      </c>
      <c r="B1724" s="61">
        <v>2.1970299999999998</v>
      </c>
      <c r="C1724" s="144">
        <f>((A1724-B1724)^2)/B1724</f>
        <v>107.14770777863752</v>
      </c>
      <c r="D1724" s="159">
        <v>2.96</v>
      </c>
      <c r="E1724" s="160">
        <v>2.1970299999999998</v>
      </c>
      <c r="F1724" s="161">
        <f>((D1724-E1724)^2)/E1724</f>
        <v>0.26495915890998317</v>
      </c>
      <c r="H1724" s="61">
        <v>2.96</v>
      </c>
      <c r="N1724" s="61">
        <v>2.96</v>
      </c>
      <c r="O1724">
        <v>0.26495915890998317</v>
      </c>
    </row>
    <row r="1725" spans="1:15" x14ac:dyDescent="0.2">
      <c r="A1725" s="155">
        <v>1.1000000000000001</v>
      </c>
      <c r="B1725" s="61">
        <v>2.1970299999999998</v>
      </c>
      <c r="C1725" s="144">
        <f>((A1725-B1725)^2)/B1725</f>
        <v>0.5477735037300353</v>
      </c>
      <c r="D1725" s="159">
        <v>2.96</v>
      </c>
      <c r="E1725" s="160">
        <v>2.1970299999999998</v>
      </c>
      <c r="F1725" s="161">
        <f>((D1725-E1725)^2)/E1725</f>
        <v>0.26495915890998317</v>
      </c>
      <c r="H1725" s="61">
        <v>2.96</v>
      </c>
      <c r="N1725" s="61">
        <v>2.96</v>
      </c>
      <c r="O1725">
        <v>0.26495915890998317</v>
      </c>
    </row>
    <row r="1726" spans="1:15" x14ac:dyDescent="0.2">
      <c r="A1726" s="155">
        <v>11.4</v>
      </c>
      <c r="B1726" s="61">
        <v>2.1970299999999998</v>
      </c>
      <c r="C1726" s="144">
        <f>((A1726-B1726)^2)/B1726</f>
        <v>38.549613260128453</v>
      </c>
      <c r="D1726" s="159">
        <v>2.96</v>
      </c>
      <c r="E1726" s="160">
        <v>2.1970299999999998</v>
      </c>
      <c r="F1726" s="161">
        <f>((D1726-E1726)^2)/E1726</f>
        <v>0.26495915890998317</v>
      </c>
      <c r="H1726" s="61">
        <v>2.96</v>
      </c>
      <c r="N1726" s="61">
        <v>2.96</v>
      </c>
      <c r="O1726">
        <v>0.26495915890998317</v>
      </c>
    </row>
    <row r="1727" spans="1:15" x14ac:dyDescent="0.2">
      <c r="A1727" s="155">
        <v>1.02</v>
      </c>
      <c r="B1727" s="61">
        <v>2.1970299999999998</v>
      </c>
      <c r="C1727" s="144">
        <f>((A1727-B1727)^2)/B1727</f>
        <v>0.63057838122374277</v>
      </c>
      <c r="D1727" s="159">
        <v>2.96</v>
      </c>
      <c r="E1727" s="160">
        <v>2.1970299999999998</v>
      </c>
      <c r="F1727" s="161">
        <f>((D1727-E1727)^2)/E1727</f>
        <v>0.26495915890998317</v>
      </c>
      <c r="H1727" s="61">
        <v>2.96</v>
      </c>
      <c r="N1727" s="61">
        <v>2.96</v>
      </c>
      <c r="O1727">
        <v>0.26495915890998317</v>
      </c>
    </row>
    <row r="1728" spans="1:15" x14ac:dyDescent="0.2">
      <c r="A1728" s="155">
        <v>0.86</v>
      </c>
      <c r="B1728" s="61">
        <v>2.1970299999999998</v>
      </c>
      <c r="C1728" s="144">
        <f>((A1728-B1728)^2)/B1728</f>
        <v>0.81366627715597872</v>
      </c>
      <c r="D1728" s="159">
        <v>2.96</v>
      </c>
      <c r="E1728" s="160">
        <v>2.1970299999999998</v>
      </c>
      <c r="F1728" s="161">
        <f>((D1728-E1728)^2)/E1728</f>
        <v>0.26495915890998317</v>
      </c>
      <c r="H1728" s="61">
        <v>2.96</v>
      </c>
      <c r="N1728" s="61">
        <v>2.96</v>
      </c>
      <c r="O1728">
        <v>0.26495915890998317</v>
      </c>
    </row>
    <row r="1729" spans="1:15" x14ac:dyDescent="0.2">
      <c r="A1729" s="155">
        <v>11.06</v>
      </c>
      <c r="B1729" s="61">
        <v>2.1970299999999998</v>
      </c>
      <c r="C1729" s="144">
        <f>((A1729-B1729)^2)/B1729</f>
        <v>35.753830043695359</v>
      </c>
      <c r="D1729" s="159">
        <v>2.96</v>
      </c>
      <c r="E1729" s="160">
        <v>2.1970299999999998</v>
      </c>
      <c r="F1729" s="161">
        <f>((D1729-E1729)^2)/E1729</f>
        <v>0.26495915890998317</v>
      </c>
      <c r="H1729" s="61">
        <v>2.96</v>
      </c>
      <c r="N1729" s="61">
        <v>2.96</v>
      </c>
      <c r="O1729">
        <v>0.26495915890998317</v>
      </c>
    </row>
    <row r="1730" spans="1:15" x14ac:dyDescent="0.2">
      <c r="A1730" s="155">
        <v>15.1</v>
      </c>
      <c r="B1730" s="61">
        <v>2.1970299999999998</v>
      </c>
      <c r="C1730" s="144">
        <f>((A1730-B1730)^2)/B1730</f>
        <v>75.778043459078859</v>
      </c>
      <c r="D1730" s="159">
        <v>2.98</v>
      </c>
      <c r="E1730" s="160">
        <v>2.1970299999999998</v>
      </c>
      <c r="F1730" s="161">
        <f>((D1730-E1730)^2)/E1730</f>
        <v>0.27903215745802301</v>
      </c>
      <c r="H1730" s="61">
        <v>2.98</v>
      </c>
      <c r="N1730" s="61">
        <v>2.98</v>
      </c>
      <c r="O1730">
        <v>0.27903215745802301</v>
      </c>
    </row>
    <row r="1731" spans="1:15" x14ac:dyDescent="0.2">
      <c r="A1731" s="155">
        <v>0.28000000000000003</v>
      </c>
      <c r="B1731" s="61">
        <v>2.1970299999999998</v>
      </c>
      <c r="C1731" s="144">
        <f>((A1731-B1731)^2)/B1731</f>
        <v>1.6727145377623425</v>
      </c>
      <c r="D1731" s="159">
        <v>2.98</v>
      </c>
      <c r="E1731" s="160">
        <v>2.1970299999999998</v>
      </c>
      <c r="F1731" s="161">
        <f>((D1731-E1731)^2)/E1731</f>
        <v>0.27903215745802301</v>
      </c>
      <c r="H1731" s="61">
        <v>2.98</v>
      </c>
      <c r="N1731" s="61">
        <v>2.98</v>
      </c>
      <c r="O1731">
        <v>0.27903215745802301</v>
      </c>
    </row>
    <row r="1732" spans="1:15" x14ac:dyDescent="0.2">
      <c r="A1732" s="155">
        <v>0.16</v>
      </c>
      <c r="B1732" s="61">
        <v>2.1970299999999998</v>
      </c>
      <c r="C1732" s="144">
        <f>((A1732-B1732)^2)/B1732</f>
        <v>1.8886820939632136</v>
      </c>
      <c r="D1732" s="159">
        <v>2.98</v>
      </c>
      <c r="E1732" s="160">
        <v>2.1970299999999998</v>
      </c>
      <c r="F1732" s="161">
        <f>((D1732-E1732)^2)/E1732</f>
        <v>0.27903215745802301</v>
      </c>
      <c r="H1732" s="61">
        <v>2.98</v>
      </c>
      <c r="N1732" s="61">
        <v>2.98</v>
      </c>
      <c r="O1732">
        <v>0.27903215745802301</v>
      </c>
    </row>
    <row r="1733" spans="1:15" x14ac:dyDescent="0.2">
      <c r="A1733" s="155">
        <v>1.18</v>
      </c>
      <c r="B1733" s="61">
        <v>2.1970299999999998</v>
      </c>
      <c r="C1733" s="144">
        <f>((A1733-B1733)^2)/B1733</f>
        <v>0.47079467321793511</v>
      </c>
      <c r="D1733" s="159">
        <v>3</v>
      </c>
      <c r="E1733" s="160">
        <v>2.1970299999999998</v>
      </c>
      <c r="F1733" s="161">
        <f>((D1733-E1733)^2)/E1733</f>
        <v>0.29346928394241334</v>
      </c>
      <c r="H1733" s="61">
        <v>3</v>
      </c>
      <c r="N1733" s="61">
        <v>3</v>
      </c>
      <c r="O1733">
        <v>0.29346928394241334</v>
      </c>
    </row>
    <row r="1734" spans="1:15" x14ac:dyDescent="0.2">
      <c r="A1734" s="155">
        <v>0.56000000000000005</v>
      </c>
      <c r="B1734" s="61">
        <v>2.1970299999999998</v>
      </c>
      <c r="C1734" s="144">
        <f>((A1734-B1734)^2)/B1734</f>
        <v>1.219768151049371</v>
      </c>
      <c r="D1734" s="159">
        <v>3</v>
      </c>
      <c r="E1734" s="160">
        <v>2.1970299999999998</v>
      </c>
      <c r="F1734" s="161">
        <f>((D1734-E1734)^2)/E1734</f>
        <v>0.29346928394241334</v>
      </c>
      <c r="H1734" s="61">
        <v>3</v>
      </c>
      <c r="N1734" s="61">
        <v>3</v>
      </c>
      <c r="O1734">
        <v>0.29346928394241334</v>
      </c>
    </row>
    <row r="1735" spans="1:15" x14ac:dyDescent="0.2">
      <c r="A1735" s="155">
        <v>1.78</v>
      </c>
      <c r="B1735" s="61">
        <v>2.1970299999999998</v>
      </c>
      <c r="C1735" s="144">
        <f>((A1735-B1735)^2)/B1735</f>
        <v>7.9158691915904578E-2</v>
      </c>
      <c r="D1735" s="159">
        <v>3</v>
      </c>
      <c r="E1735" s="160">
        <v>2.1970299999999998</v>
      </c>
      <c r="F1735" s="161">
        <f>((D1735-E1735)^2)/E1735</f>
        <v>0.29346928394241334</v>
      </c>
      <c r="H1735" s="61">
        <v>3</v>
      </c>
      <c r="N1735" s="61">
        <v>3</v>
      </c>
      <c r="O1735">
        <v>0.29346928394241334</v>
      </c>
    </row>
    <row r="1736" spans="1:15" x14ac:dyDescent="0.2">
      <c r="A1736" s="155">
        <v>0.34</v>
      </c>
      <c r="B1736" s="61">
        <v>2.1970299999999998</v>
      </c>
      <c r="C1736" s="144">
        <f>((A1736-B1736)^2)/B1736</f>
        <v>1.5696464868026379</v>
      </c>
      <c r="D1736" s="159">
        <v>3</v>
      </c>
      <c r="E1736" s="160">
        <v>2.1970299999999998</v>
      </c>
      <c r="F1736" s="161">
        <f>((D1736-E1736)^2)/E1736</f>
        <v>0.29346928394241334</v>
      </c>
      <c r="H1736" s="61">
        <v>3</v>
      </c>
      <c r="N1736" s="61">
        <v>3</v>
      </c>
      <c r="O1736">
        <v>0.29346928394241334</v>
      </c>
    </row>
    <row r="1737" spans="1:15" x14ac:dyDescent="0.2">
      <c r="A1737" s="155">
        <v>2.68</v>
      </c>
      <c r="B1737" s="61">
        <v>2.1970299999999998</v>
      </c>
      <c r="C1737" s="144">
        <f>((A1737-B1737)^2)/B1737</f>
        <v>0.10617061255422108</v>
      </c>
      <c r="D1737" s="159">
        <v>3</v>
      </c>
      <c r="E1737" s="160">
        <v>2.1970299999999998</v>
      </c>
      <c r="F1737" s="161">
        <f>((D1737-E1737)^2)/E1737</f>
        <v>0.29346928394241334</v>
      </c>
      <c r="H1737" s="61">
        <v>3</v>
      </c>
      <c r="N1737" s="61">
        <v>3</v>
      </c>
      <c r="O1737">
        <v>0.29346928394241334</v>
      </c>
    </row>
    <row r="1738" spans="1:15" x14ac:dyDescent="0.2">
      <c r="A1738" s="155">
        <v>2.2400000000000002</v>
      </c>
      <c r="B1738" s="61">
        <v>2.1970299999999998</v>
      </c>
      <c r="C1738" s="144">
        <f>((A1738-B1738)^2)/B1738</f>
        <v>8.4041678993916071E-4</v>
      </c>
      <c r="D1738" s="159">
        <v>3</v>
      </c>
      <c r="E1738" s="160">
        <v>2.1970299999999998</v>
      </c>
      <c r="F1738" s="161">
        <f>((D1738-E1738)^2)/E1738</f>
        <v>0.29346928394241334</v>
      </c>
      <c r="H1738" s="61">
        <v>3</v>
      </c>
      <c r="N1738" s="61">
        <v>3</v>
      </c>
      <c r="O1738">
        <v>0.29346928394241334</v>
      </c>
    </row>
    <row r="1739" spans="1:15" x14ac:dyDescent="0.2">
      <c r="A1739" s="155">
        <v>0.74</v>
      </c>
      <c r="B1739" s="61">
        <v>2.1970299999999998</v>
      </c>
      <c r="C1739" s="144">
        <f>((A1739-B1739)^2)/B1739</f>
        <v>0.96627557243187379</v>
      </c>
      <c r="D1739" s="159">
        <v>3</v>
      </c>
      <c r="E1739" s="160">
        <v>2.1970299999999998</v>
      </c>
      <c r="F1739" s="161">
        <f>((D1739-E1739)^2)/E1739</f>
        <v>0.29346928394241334</v>
      </c>
      <c r="H1739" s="61">
        <v>3</v>
      </c>
      <c r="N1739" s="61">
        <v>3</v>
      </c>
      <c r="O1739">
        <v>0.29346928394241334</v>
      </c>
    </row>
    <row r="1740" spans="1:15" x14ac:dyDescent="0.2">
      <c r="A1740" s="155">
        <v>4.66</v>
      </c>
      <c r="B1740" s="61">
        <v>2.1970299999999998</v>
      </c>
      <c r="C1740" s="144">
        <f>((A1740-B1740)^2)/B1740</f>
        <v>2.7611007682644306</v>
      </c>
      <c r="D1740" s="159">
        <v>3</v>
      </c>
      <c r="E1740" s="160">
        <v>2.1970299999999998</v>
      </c>
      <c r="F1740" s="161">
        <f>((D1740-E1740)^2)/E1740</f>
        <v>0.29346928394241334</v>
      </c>
      <c r="H1740" s="61">
        <v>3</v>
      </c>
      <c r="N1740" s="61">
        <v>3</v>
      </c>
      <c r="O1740">
        <v>0.29346928394241334</v>
      </c>
    </row>
    <row r="1741" spans="1:15" x14ac:dyDescent="0.2">
      <c r="A1741" s="155">
        <v>1.62</v>
      </c>
      <c r="B1741" s="61">
        <v>2.1970299999999998</v>
      </c>
      <c r="C1741" s="144">
        <f>((A1741-B1741)^2)/B1741</f>
        <v>0.15155169519760753</v>
      </c>
      <c r="D1741" s="159">
        <v>3</v>
      </c>
      <c r="E1741" s="160">
        <v>2.1970299999999998</v>
      </c>
      <c r="F1741" s="161">
        <f>((D1741-E1741)^2)/E1741</f>
        <v>0.29346928394241334</v>
      </c>
      <c r="H1741" s="61">
        <v>3</v>
      </c>
      <c r="N1741" s="61">
        <v>3</v>
      </c>
      <c r="O1741">
        <v>0.29346928394241334</v>
      </c>
    </row>
    <row r="1742" spans="1:15" x14ac:dyDescent="0.2">
      <c r="A1742" s="155">
        <v>0.32</v>
      </c>
      <c r="B1742" s="61">
        <v>2.1970299999999998</v>
      </c>
      <c r="C1742" s="144">
        <f>((A1742-B1742)^2)/B1742</f>
        <v>1.6036383758528556</v>
      </c>
      <c r="D1742" s="159">
        <v>3.02</v>
      </c>
      <c r="E1742" s="160">
        <v>2.1970299999999998</v>
      </c>
      <c r="F1742" s="161">
        <f>((D1742-E1742)^2)/E1742</f>
        <v>0.3082705383631541</v>
      </c>
      <c r="H1742" s="61">
        <v>3.02</v>
      </c>
      <c r="N1742" s="61">
        <v>3.02</v>
      </c>
      <c r="O1742">
        <v>0.3082705383631541</v>
      </c>
    </row>
    <row r="1743" spans="1:15" x14ac:dyDescent="0.2">
      <c r="A1743" s="155">
        <v>1.3800000000000001</v>
      </c>
      <c r="B1743" s="61">
        <v>2.1970299999999998</v>
      </c>
      <c r="C1743" s="144">
        <f>((A1743-B1743)^2)/B1743</f>
        <v>0.30383655248221442</v>
      </c>
      <c r="D1743" s="159">
        <v>3.02</v>
      </c>
      <c r="E1743" s="160">
        <v>2.1970299999999998</v>
      </c>
      <c r="F1743" s="161">
        <f>((D1743-E1743)^2)/E1743</f>
        <v>0.3082705383631541</v>
      </c>
      <c r="H1743" s="61">
        <v>3.02</v>
      </c>
      <c r="N1743" s="61">
        <v>3.02</v>
      </c>
      <c r="O1743">
        <v>0.3082705383631541</v>
      </c>
    </row>
    <row r="1744" spans="1:15" x14ac:dyDescent="0.2">
      <c r="A1744" s="155">
        <v>1.68</v>
      </c>
      <c r="B1744" s="61">
        <v>2.1970299999999998</v>
      </c>
      <c r="C1744" s="144">
        <f>((A1744-B1744)^2)/B1744</f>
        <v>0.12167335944434074</v>
      </c>
      <c r="D1744" s="159">
        <v>3.02</v>
      </c>
      <c r="E1744" s="160">
        <v>2.1970299999999998</v>
      </c>
      <c r="F1744" s="161">
        <f>((D1744-E1744)^2)/E1744</f>
        <v>0.3082705383631541</v>
      </c>
      <c r="H1744" s="61">
        <v>3.02</v>
      </c>
      <c r="N1744" s="61">
        <v>3.02</v>
      </c>
      <c r="O1744">
        <v>0.3082705383631541</v>
      </c>
    </row>
    <row r="1745" spans="1:15" x14ac:dyDescent="0.2">
      <c r="A1745" s="155">
        <v>4.22</v>
      </c>
      <c r="B1745" s="61">
        <v>2.1970299999999998</v>
      </c>
      <c r="C1745" s="144">
        <f>((A1745-B1745)^2)/B1745</f>
        <v>1.8626999271288966</v>
      </c>
      <c r="D1745" s="159">
        <v>3.02</v>
      </c>
      <c r="E1745" s="160">
        <v>2.1970299999999998</v>
      </c>
      <c r="F1745" s="161">
        <f>((D1745-E1745)^2)/E1745</f>
        <v>0.3082705383631541</v>
      </c>
      <c r="H1745" s="61">
        <v>3.02</v>
      </c>
      <c r="N1745" s="61">
        <v>3.02</v>
      </c>
      <c r="O1745">
        <v>0.3082705383631541</v>
      </c>
    </row>
    <row r="1746" spans="1:15" x14ac:dyDescent="0.2">
      <c r="A1746" s="155">
        <v>5.0600000000000005</v>
      </c>
      <c r="B1746" s="61">
        <v>2.1970299999999998</v>
      </c>
      <c r="C1746" s="144">
        <f>((A1746-B1746)^2)/B1746</f>
        <v>3.7307625389275545</v>
      </c>
      <c r="D1746" s="159">
        <v>3.04</v>
      </c>
      <c r="E1746" s="160">
        <v>2.1970299999999998</v>
      </c>
      <c r="F1746" s="161">
        <f>((D1746-E1746)^2)/E1746</f>
        <v>0.32343592072024524</v>
      </c>
      <c r="H1746" s="61">
        <v>3.04</v>
      </c>
      <c r="N1746" s="61">
        <v>3.04</v>
      </c>
      <c r="O1746">
        <v>0.32343592072024524</v>
      </c>
    </row>
    <row r="1747" spans="1:15" x14ac:dyDescent="0.2">
      <c r="A1747" s="155">
        <v>7.5600000000000005</v>
      </c>
      <c r="B1747" s="61">
        <v>2.1970299999999998</v>
      </c>
      <c r="C1747" s="144">
        <f>((A1747-B1747)^2)/B1747</f>
        <v>13.091058028747904</v>
      </c>
      <c r="D1747" s="159">
        <v>3.06</v>
      </c>
      <c r="E1747" s="160">
        <v>2.1970299999999998</v>
      </c>
      <c r="F1747" s="161">
        <f>((D1747-E1747)^2)/E1747</f>
        <v>0.33896543101368687</v>
      </c>
      <c r="H1747" s="61">
        <v>3.06</v>
      </c>
      <c r="N1747" s="61">
        <v>3.06</v>
      </c>
      <c r="O1747">
        <v>0.33896543101368687</v>
      </c>
    </row>
    <row r="1748" spans="1:15" x14ac:dyDescent="0.2">
      <c r="A1748" s="155">
        <v>3.34</v>
      </c>
      <c r="B1748" s="61">
        <v>2.1970299999999998</v>
      </c>
      <c r="C1748" s="144">
        <f>((A1748-B1748)^2)/B1748</f>
        <v>0.59461200843866502</v>
      </c>
      <c r="D1748" s="159">
        <v>3.06</v>
      </c>
      <c r="E1748" s="160">
        <v>2.1970299999999998</v>
      </c>
      <c r="F1748" s="161">
        <f>((D1748-E1748)^2)/E1748</f>
        <v>0.33896543101368687</v>
      </c>
      <c r="H1748" s="61">
        <v>3.06</v>
      </c>
      <c r="N1748" s="61">
        <v>3.06</v>
      </c>
      <c r="O1748">
        <v>0.33896543101368687</v>
      </c>
    </row>
    <row r="1749" spans="1:15" x14ac:dyDescent="0.2">
      <c r="A1749" s="155">
        <v>10.24</v>
      </c>
      <c r="B1749" s="61">
        <v>2.1970299999999998</v>
      </c>
      <c r="C1749" s="144">
        <f>((A1749-B1749)^2)/B1749</f>
        <v>29.444006873324444</v>
      </c>
      <c r="D1749" s="159">
        <v>3.06</v>
      </c>
      <c r="E1749" s="160">
        <v>2.1970299999999998</v>
      </c>
      <c r="F1749" s="161">
        <f>((D1749-E1749)^2)/E1749</f>
        <v>0.33896543101368687</v>
      </c>
      <c r="H1749" s="61">
        <v>3.06</v>
      </c>
      <c r="N1749" s="61">
        <v>3.06</v>
      </c>
      <c r="O1749">
        <v>0.33896543101368687</v>
      </c>
    </row>
    <row r="1750" spans="1:15" x14ac:dyDescent="0.2">
      <c r="A1750" s="155">
        <v>1.46</v>
      </c>
      <c r="B1750" s="61">
        <v>2.1970299999999998</v>
      </c>
      <c r="C1750" s="144">
        <f>((A1750-B1750)^2)/B1750</f>
        <v>0.24724888640573858</v>
      </c>
      <c r="D1750" s="159">
        <v>3.08</v>
      </c>
      <c r="E1750" s="160">
        <v>2.1970299999999998</v>
      </c>
      <c r="F1750" s="161">
        <f>((D1750-E1750)^2)/E1750</f>
        <v>0.35485906924347893</v>
      </c>
      <c r="H1750" s="61">
        <v>3.08</v>
      </c>
      <c r="N1750" s="61">
        <v>3.08</v>
      </c>
      <c r="O1750">
        <v>0.35485906924347893</v>
      </c>
    </row>
    <row r="1751" spans="1:15" x14ac:dyDescent="0.2">
      <c r="A1751" s="155">
        <v>8.48</v>
      </c>
      <c r="B1751" s="61">
        <v>2.1970299999999998</v>
      </c>
      <c r="C1751" s="144">
        <f>((A1751-B1751)^2)/B1751</f>
        <v>17.967761942668059</v>
      </c>
      <c r="D1751" s="159">
        <v>3.08</v>
      </c>
      <c r="E1751" s="160">
        <v>2.1970299999999998</v>
      </c>
      <c r="F1751" s="161">
        <f>((D1751-E1751)^2)/E1751</f>
        <v>0.35485906924347893</v>
      </c>
      <c r="H1751" s="61">
        <v>3.08</v>
      </c>
      <c r="N1751" s="61">
        <v>3.08</v>
      </c>
      <c r="O1751">
        <v>0.35485906924347893</v>
      </c>
    </row>
    <row r="1752" spans="1:15" x14ac:dyDescent="0.2">
      <c r="A1752" s="155">
        <v>1.08</v>
      </c>
      <c r="B1752" s="61">
        <v>2.1970299999999998</v>
      </c>
      <c r="C1752" s="144">
        <f>((A1752-B1752)^2)/B1752</f>
        <v>0.56792853119893649</v>
      </c>
      <c r="D1752" s="159">
        <v>3.08</v>
      </c>
      <c r="E1752" s="160">
        <v>2.1970299999999998</v>
      </c>
      <c r="F1752" s="161">
        <f>((D1752-E1752)^2)/E1752</f>
        <v>0.35485906924347893</v>
      </c>
      <c r="H1752" s="61">
        <v>3.08</v>
      </c>
      <c r="N1752" s="61">
        <v>3.08</v>
      </c>
      <c r="O1752">
        <v>0.35485906924347893</v>
      </c>
    </row>
    <row r="1753" spans="1:15" x14ac:dyDescent="0.2">
      <c r="A1753" s="155">
        <v>15.72</v>
      </c>
      <c r="B1753" s="61">
        <v>2.1970299999999998</v>
      </c>
      <c r="C1753" s="144">
        <f>((A1753-B1753)^2)/B1753</f>
        <v>83.235421282777224</v>
      </c>
      <c r="D1753" s="159">
        <v>3.08</v>
      </c>
      <c r="E1753" s="160">
        <v>2.1970299999999998</v>
      </c>
      <c r="F1753" s="161">
        <f>((D1753-E1753)^2)/E1753</f>
        <v>0.35485906924347893</v>
      </c>
      <c r="H1753" s="61">
        <v>3.08</v>
      </c>
      <c r="N1753" s="61">
        <v>3.08</v>
      </c>
      <c r="O1753">
        <v>0.35485906924347893</v>
      </c>
    </row>
    <row r="1754" spans="1:15" x14ac:dyDescent="0.2">
      <c r="A1754" s="155">
        <v>0.22</v>
      </c>
      <c r="B1754" s="61">
        <v>2.1970299999999998</v>
      </c>
      <c r="C1754" s="144">
        <f>((A1754-B1754)^2)/B1754</f>
        <v>1.7790597401492012</v>
      </c>
      <c r="D1754" s="159">
        <v>3.08</v>
      </c>
      <c r="E1754" s="160">
        <v>2.1970299999999998</v>
      </c>
      <c r="F1754" s="161">
        <f>((D1754-E1754)^2)/E1754</f>
        <v>0.35485906924347893</v>
      </c>
      <c r="H1754" s="61">
        <v>3.08</v>
      </c>
      <c r="N1754" s="61">
        <v>3.08</v>
      </c>
      <c r="O1754">
        <v>0.35485906924347893</v>
      </c>
    </row>
    <row r="1755" spans="1:15" x14ac:dyDescent="0.2">
      <c r="A1755" s="155">
        <v>19.62</v>
      </c>
      <c r="B1755" s="61">
        <v>2.1970299999999998</v>
      </c>
      <c r="C1755" s="144">
        <f>((A1755-B1755)^2)/B1755</f>
        <v>138.16829247707133</v>
      </c>
      <c r="D1755" s="159">
        <v>3.08</v>
      </c>
      <c r="E1755" s="160">
        <v>2.1970299999999998</v>
      </c>
      <c r="F1755" s="161">
        <f>((D1755-E1755)^2)/E1755</f>
        <v>0.35485906924347893</v>
      </c>
      <c r="H1755" s="61">
        <v>3.08</v>
      </c>
      <c r="N1755" s="61">
        <v>3.08</v>
      </c>
      <c r="O1755">
        <v>0.35485906924347893</v>
      </c>
    </row>
    <row r="1756" spans="1:15" x14ac:dyDescent="0.2">
      <c r="A1756" s="155">
        <v>1.3</v>
      </c>
      <c r="B1756" s="61">
        <v>2.1970299999999998</v>
      </c>
      <c r="C1756" s="144">
        <f>((A1756-B1756)^2)/B1756</f>
        <v>0.36625026554029744</v>
      </c>
      <c r="D1756" s="159">
        <v>3.1</v>
      </c>
      <c r="E1756" s="160">
        <v>2.1970299999999998</v>
      </c>
      <c r="F1756" s="161">
        <f>((D1756-E1756)^2)/E1756</f>
        <v>0.37111683540962143</v>
      </c>
      <c r="H1756" s="61">
        <v>3.1</v>
      </c>
      <c r="N1756" s="61">
        <v>3.1</v>
      </c>
      <c r="O1756">
        <v>0.37111683540962143</v>
      </c>
    </row>
    <row r="1757" spans="1:15" x14ac:dyDescent="0.2">
      <c r="A1757" s="155">
        <v>1.1000000000000001</v>
      </c>
      <c r="B1757" s="61">
        <v>2.1970299999999998</v>
      </c>
      <c r="C1757" s="144">
        <f>((A1757-B1757)^2)/B1757</f>
        <v>0.5477735037300353</v>
      </c>
      <c r="D1757" s="159">
        <v>3.1</v>
      </c>
      <c r="E1757" s="160">
        <v>2.1970299999999998</v>
      </c>
      <c r="F1757" s="161">
        <f>((D1757-E1757)^2)/E1757</f>
        <v>0.37111683540962143</v>
      </c>
      <c r="H1757" s="61">
        <v>3.1</v>
      </c>
      <c r="N1757" s="61">
        <v>3.1</v>
      </c>
      <c r="O1757">
        <v>0.37111683540962143</v>
      </c>
    </row>
    <row r="1758" spans="1:15" x14ac:dyDescent="0.2">
      <c r="A1758" s="155">
        <v>0.62</v>
      </c>
      <c r="B1758" s="61">
        <v>2.1970299999999998</v>
      </c>
      <c r="C1758" s="144">
        <f>((A1758-B1758)^2)/B1758</f>
        <v>1.1319934734163846</v>
      </c>
      <c r="D1758" s="159">
        <v>3.1</v>
      </c>
      <c r="E1758" s="160">
        <v>2.1970299999999998</v>
      </c>
      <c r="F1758" s="161">
        <f>((D1758-E1758)^2)/E1758</f>
        <v>0.37111683540962143</v>
      </c>
      <c r="H1758" s="61">
        <v>3.1</v>
      </c>
      <c r="N1758" s="61">
        <v>3.1</v>
      </c>
      <c r="O1758">
        <v>0.37111683540962143</v>
      </c>
    </row>
    <row r="1759" spans="1:15" x14ac:dyDescent="0.2">
      <c r="A1759" s="155">
        <v>0.88</v>
      </c>
      <c r="B1759" s="61">
        <v>2.1970299999999998</v>
      </c>
      <c r="C1759" s="144">
        <f>((A1759-B1759)^2)/B1759</f>
        <v>0.78950584238722277</v>
      </c>
      <c r="D1759" s="159">
        <v>3.12</v>
      </c>
      <c r="E1759" s="160">
        <v>2.1970299999999998</v>
      </c>
      <c r="F1759" s="161">
        <f>((D1759-E1759)^2)/E1759</f>
        <v>0.38773872951211436</v>
      </c>
      <c r="H1759" s="61">
        <v>3.12</v>
      </c>
      <c r="N1759" s="61">
        <v>3.12</v>
      </c>
      <c r="O1759">
        <v>0.38773872951211436</v>
      </c>
    </row>
    <row r="1760" spans="1:15" x14ac:dyDescent="0.2">
      <c r="A1760" s="155">
        <v>1.78</v>
      </c>
      <c r="B1760" s="61">
        <v>2.1970299999999998</v>
      </c>
      <c r="C1760" s="144">
        <f>((A1760-B1760)^2)/B1760</f>
        <v>7.9158691915904578E-2</v>
      </c>
      <c r="D1760" s="159">
        <v>3.12</v>
      </c>
      <c r="E1760" s="160">
        <v>2.1970299999999998</v>
      </c>
      <c r="F1760" s="161">
        <f>((D1760-E1760)^2)/E1760</f>
        <v>0.38773872951211436</v>
      </c>
      <c r="H1760" s="61">
        <v>3.12</v>
      </c>
      <c r="N1760" s="61">
        <v>3.12</v>
      </c>
      <c r="O1760">
        <v>0.38773872951211436</v>
      </c>
    </row>
    <row r="1761" spans="1:15" x14ac:dyDescent="0.2">
      <c r="A1761" s="155">
        <v>13.5</v>
      </c>
      <c r="B1761" s="61">
        <v>2.1970299999999998</v>
      </c>
      <c r="C1761" s="144">
        <f>((A1761-B1761)^2)/B1761</f>
        <v>58.14992549983387</v>
      </c>
      <c r="D1761" s="159">
        <v>3.12</v>
      </c>
      <c r="E1761" s="160">
        <v>2.1970299999999998</v>
      </c>
      <c r="F1761" s="161">
        <f>((D1761-E1761)^2)/E1761</f>
        <v>0.38773872951211436</v>
      </c>
      <c r="H1761" s="61">
        <v>3.12</v>
      </c>
      <c r="N1761" s="61">
        <v>3.12</v>
      </c>
      <c r="O1761">
        <v>0.38773872951211436</v>
      </c>
    </row>
    <row r="1762" spans="1:15" x14ac:dyDescent="0.2">
      <c r="A1762" s="155">
        <v>8.34</v>
      </c>
      <c r="B1762" s="61">
        <v>2.1970299999999998</v>
      </c>
      <c r="C1762" s="144">
        <f>((A1762-B1762)^2)/B1762</f>
        <v>17.175951362020548</v>
      </c>
      <c r="D1762" s="159">
        <v>3.14</v>
      </c>
      <c r="E1762" s="160">
        <v>2.1970299999999998</v>
      </c>
      <c r="F1762" s="161">
        <f>((D1762-E1762)^2)/E1762</f>
        <v>0.40472475155095772</v>
      </c>
      <c r="H1762" s="61">
        <v>3.14</v>
      </c>
      <c r="N1762" s="61">
        <v>3.14</v>
      </c>
      <c r="O1762">
        <v>0.40472475155095772</v>
      </c>
    </row>
    <row r="1763" spans="1:15" x14ac:dyDescent="0.2">
      <c r="A1763" s="155">
        <v>0.56000000000000005</v>
      </c>
      <c r="B1763" s="61">
        <v>2.1970299999999998</v>
      </c>
      <c r="C1763" s="144">
        <f>((A1763-B1763)^2)/B1763</f>
        <v>1.219768151049371</v>
      </c>
      <c r="D1763" s="159">
        <v>3.14</v>
      </c>
      <c r="E1763" s="160">
        <v>2.1970299999999998</v>
      </c>
      <c r="F1763" s="161">
        <f>((D1763-E1763)^2)/E1763</f>
        <v>0.40472475155095772</v>
      </c>
      <c r="H1763" s="61">
        <v>3.14</v>
      </c>
      <c r="N1763" s="61">
        <v>3.14</v>
      </c>
      <c r="O1763">
        <v>0.40472475155095772</v>
      </c>
    </row>
    <row r="1764" spans="1:15" x14ac:dyDescent="0.2">
      <c r="A1764" s="155">
        <v>4.6000000000000005</v>
      </c>
      <c r="B1764" s="61">
        <v>2.1970299999999998</v>
      </c>
      <c r="C1764" s="144">
        <f>((A1764-B1764)^2)/B1764</f>
        <v>2.6282139164690532</v>
      </c>
      <c r="D1764" s="159">
        <v>3.14</v>
      </c>
      <c r="E1764" s="160">
        <v>2.1970299999999998</v>
      </c>
      <c r="F1764" s="161">
        <f>((D1764-E1764)^2)/E1764</f>
        <v>0.40472475155095772</v>
      </c>
      <c r="H1764" s="61">
        <v>3.14</v>
      </c>
      <c r="N1764" s="61">
        <v>3.14</v>
      </c>
      <c r="O1764">
        <v>0.40472475155095772</v>
      </c>
    </row>
    <row r="1765" spans="1:15" x14ac:dyDescent="0.2">
      <c r="A1765" s="155">
        <v>7.5600000000000005</v>
      </c>
      <c r="B1765" s="61">
        <v>2.1970299999999998</v>
      </c>
      <c r="C1765" s="144">
        <f>((A1765-B1765)^2)/B1765</f>
        <v>13.091058028747904</v>
      </c>
      <c r="D1765" s="159">
        <v>3.14</v>
      </c>
      <c r="E1765" s="160">
        <v>2.1970299999999998</v>
      </c>
      <c r="F1765" s="161">
        <f>((D1765-E1765)^2)/E1765</f>
        <v>0.40472475155095772</v>
      </c>
      <c r="H1765" s="61">
        <v>3.14</v>
      </c>
      <c r="N1765" s="61">
        <v>3.14</v>
      </c>
      <c r="O1765">
        <v>0.40472475155095772</v>
      </c>
    </row>
    <row r="1766" spans="1:15" x14ac:dyDescent="0.2">
      <c r="A1766" s="155">
        <v>4.84</v>
      </c>
      <c r="B1766" s="61">
        <v>2.1970299999999998</v>
      </c>
      <c r="C1766" s="144">
        <f>((A1766-B1766)^2)/B1766</f>
        <v>3.1794242322134885</v>
      </c>
      <c r="D1766" s="159">
        <v>3.14</v>
      </c>
      <c r="E1766" s="160">
        <v>2.1970299999999998</v>
      </c>
      <c r="F1766" s="161">
        <f>((D1766-E1766)^2)/E1766</f>
        <v>0.40472475155095772</v>
      </c>
      <c r="H1766" s="61">
        <v>3.14</v>
      </c>
      <c r="N1766" s="61">
        <v>3.14</v>
      </c>
      <c r="O1766">
        <v>0.40472475155095772</v>
      </c>
    </row>
    <row r="1767" spans="1:15" x14ac:dyDescent="0.2">
      <c r="A1767" s="155">
        <v>0.46</v>
      </c>
      <c r="B1767" s="61">
        <v>2.1970299999999998</v>
      </c>
      <c r="C1767" s="144">
        <f>((A1767-B1767)^2)/B1767</f>
        <v>1.3733418391646903</v>
      </c>
      <c r="D1767" s="159">
        <v>3.14</v>
      </c>
      <c r="E1767" s="160">
        <v>2.1970299999999998</v>
      </c>
      <c r="F1767" s="161">
        <f>((D1767-E1767)^2)/E1767</f>
        <v>0.40472475155095772</v>
      </c>
      <c r="H1767" s="61">
        <v>3.14</v>
      </c>
      <c r="N1767" s="61">
        <v>3.14</v>
      </c>
      <c r="O1767">
        <v>0.40472475155095772</v>
      </c>
    </row>
    <row r="1768" spans="1:15" x14ac:dyDescent="0.2">
      <c r="A1768" s="155">
        <v>0.2</v>
      </c>
      <c r="B1768" s="61">
        <v>2.1970299999999998</v>
      </c>
      <c r="C1768" s="144">
        <f>((A1768-B1768)^2)/B1768</f>
        <v>1.8152363968175218</v>
      </c>
      <c r="D1768" s="159">
        <v>3.14</v>
      </c>
      <c r="E1768" s="160">
        <v>2.1970299999999998</v>
      </c>
      <c r="F1768" s="161">
        <f>((D1768-E1768)^2)/E1768</f>
        <v>0.40472475155095772</v>
      </c>
      <c r="H1768" s="61">
        <v>3.14</v>
      </c>
      <c r="N1768" s="61">
        <v>3.14</v>
      </c>
      <c r="O1768">
        <v>0.40472475155095772</v>
      </c>
    </row>
    <row r="1769" spans="1:15" x14ac:dyDescent="0.2">
      <c r="A1769" s="155">
        <v>1.84</v>
      </c>
      <c r="B1769" s="61">
        <v>2.1970299999999998</v>
      </c>
      <c r="C1769" s="144">
        <f>((A1769-B1769)^2)/B1769</f>
        <v>5.8019426635048152E-2</v>
      </c>
      <c r="D1769" s="159">
        <v>3.16</v>
      </c>
      <c r="E1769" s="160">
        <v>2.1970299999999998</v>
      </c>
      <c r="F1769" s="161">
        <f>((D1769-E1769)^2)/E1769</f>
        <v>0.42207490152615151</v>
      </c>
      <c r="H1769" s="61">
        <v>3.16</v>
      </c>
      <c r="N1769" s="61">
        <v>3.16</v>
      </c>
      <c r="O1769">
        <v>0.42207490152615151</v>
      </c>
    </row>
    <row r="1770" spans="1:15" x14ac:dyDescent="0.2">
      <c r="A1770" s="155">
        <v>7.12</v>
      </c>
      <c r="B1770" s="61">
        <v>2.1970299999999998</v>
      </c>
      <c r="C1770" s="144">
        <f>((A1770-B1770)^2)/B1770</f>
        <v>11.031089070654478</v>
      </c>
      <c r="D1770" s="159">
        <v>3.18</v>
      </c>
      <c r="E1770" s="160">
        <v>2.1970299999999998</v>
      </c>
      <c r="F1770" s="161">
        <f>((D1770-E1770)^2)/E1770</f>
        <v>0.43978917943769574</v>
      </c>
      <c r="H1770" s="61">
        <v>3.18</v>
      </c>
      <c r="N1770" s="61">
        <v>3.18</v>
      </c>
      <c r="O1770">
        <v>0.43978917943769574</v>
      </c>
    </row>
    <row r="1771" spans="1:15" x14ac:dyDescent="0.2">
      <c r="A1771" s="155">
        <v>3.06</v>
      </c>
      <c r="B1771" s="61">
        <v>2.1970299999999998</v>
      </c>
      <c r="C1771" s="144">
        <f>((A1771-B1771)^2)/B1771</f>
        <v>0.33896543101368687</v>
      </c>
      <c r="D1771" s="159">
        <v>3.2</v>
      </c>
      <c r="E1771" s="160">
        <v>2.1970299999999998</v>
      </c>
      <c r="F1771" s="161">
        <f>((D1771-E1771)^2)/E1771</f>
        <v>0.45786758528559046</v>
      </c>
      <c r="H1771" s="61">
        <v>3.2</v>
      </c>
      <c r="N1771" s="61">
        <v>3.2</v>
      </c>
      <c r="O1771">
        <v>0.45786758528559046</v>
      </c>
    </row>
    <row r="1772" spans="1:15" x14ac:dyDescent="0.2">
      <c r="A1772" s="155">
        <v>1.28</v>
      </c>
      <c r="B1772" s="61">
        <v>2.1970299999999998</v>
      </c>
      <c r="C1772" s="144">
        <f>((A1772-B1772)^2)/B1772</f>
        <v>0.38276401364569429</v>
      </c>
      <c r="D1772" s="159">
        <v>3.2</v>
      </c>
      <c r="E1772" s="160">
        <v>2.1970299999999998</v>
      </c>
      <c r="F1772" s="161">
        <f>((D1772-E1772)^2)/E1772</f>
        <v>0.45786758528559046</v>
      </c>
      <c r="H1772" s="61">
        <v>3.2</v>
      </c>
      <c r="N1772" s="61">
        <v>3.2</v>
      </c>
      <c r="O1772">
        <v>0.45786758528559046</v>
      </c>
    </row>
    <row r="1773" spans="1:15" x14ac:dyDescent="0.2">
      <c r="A1773" s="155">
        <v>2.7600000000000002</v>
      </c>
      <c r="B1773" s="61">
        <v>2.1970299999999998</v>
      </c>
      <c r="C1773" s="144">
        <f>((A1773-B1773)^2)/B1773</f>
        <v>0.14425620992885874</v>
      </c>
      <c r="D1773" s="159">
        <v>3.2</v>
      </c>
      <c r="E1773" s="160">
        <v>2.1970299999999998</v>
      </c>
      <c r="F1773" s="161">
        <f>((D1773-E1773)^2)/E1773</f>
        <v>0.45786758528559046</v>
      </c>
      <c r="H1773" s="61">
        <v>3.2</v>
      </c>
      <c r="N1773" s="61">
        <v>3.2</v>
      </c>
      <c r="O1773">
        <v>0.45786758528559046</v>
      </c>
    </row>
    <row r="1774" spans="1:15" x14ac:dyDescent="0.2">
      <c r="A1774" s="155">
        <v>0.42</v>
      </c>
      <c r="B1774" s="61">
        <v>2.1970299999999998</v>
      </c>
      <c r="C1774" s="144">
        <f>((A1774-B1774)^2)/B1774</f>
        <v>1.4373202099652713</v>
      </c>
      <c r="D1774" s="159">
        <v>3.2</v>
      </c>
      <c r="E1774" s="160">
        <v>2.1970299999999998</v>
      </c>
      <c r="F1774" s="161">
        <f>((D1774-E1774)^2)/E1774</f>
        <v>0.45786758528559046</v>
      </c>
      <c r="H1774" s="61">
        <v>3.2</v>
      </c>
      <c r="N1774" s="61">
        <v>3.2</v>
      </c>
      <c r="O1774">
        <v>0.45786758528559046</v>
      </c>
    </row>
    <row r="1775" spans="1:15" x14ac:dyDescent="0.2">
      <c r="A1775" s="155">
        <v>1.5</v>
      </c>
      <c r="B1775" s="61">
        <v>2.1970299999999998</v>
      </c>
      <c r="C1775" s="144">
        <f>((A1775-B1775)^2)/B1775</f>
        <v>0.2211398209856032</v>
      </c>
      <c r="D1775" s="159">
        <v>3.2</v>
      </c>
      <c r="E1775" s="160">
        <v>2.1970299999999998</v>
      </c>
      <c r="F1775" s="161">
        <f>((D1775-E1775)^2)/E1775</f>
        <v>0.45786758528559046</v>
      </c>
      <c r="H1775" s="61">
        <v>3.2</v>
      </c>
      <c r="N1775" s="61">
        <v>3.2</v>
      </c>
      <c r="O1775">
        <v>0.45786758528559046</v>
      </c>
    </row>
    <row r="1776" spans="1:15" x14ac:dyDescent="0.2">
      <c r="A1776" s="155">
        <v>3.52</v>
      </c>
      <c r="B1776" s="61">
        <v>2.1970299999999998</v>
      </c>
      <c r="C1776" s="144">
        <f>((A1776-B1776)^2)/B1776</f>
        <v>0.79664347819556425</v>
      </c>
      <c r="D1776" s="159">
        <v>3.22</v>
      </c>
      <c r="E1776" s="160">
        <v>2.1970299999999998</v>
      </c>
      <c r="F1776" s="161">
        <f>((D1776-E1776)^2)/E1776</f>
        <v>0.47631011906983556</v>
      </c>
      <c r="H1776" s="61">
        <v>3.22</v>
      </c>
      <c r="N1776" s="61">
        <v>3.22</v>
      </c>
      <c r="O1776">
        <v>0.47631011906983556</v>
      </c>
    </row>
    <row r="1777" spans="1:15" x14ac:dyDescent="0.2">
      <c r="A1777" s="155">
        <v>1.56</v>
      </c>
      <c r="B1777" s="61">
        <v>2.1970299999999998</v>
      </c>
      <c r="C1777" s="144">
        <f>((A1777-B1777)^2)/B1777</f>
        <v>0.18470718237802841</v>
      </c>
      <c r="D1777" s="159">
        <v>3.22</v>
      </c>
      <c r="E1777" s="160">
        <v>2.1970299999999998</v>
      </c>
      <c r="F1777" s="161">
        <f>((D1777-E1777)^2)/E1777</f>
        <v>0.47631011906983556</v>
      </c>
      <c r="H1777" s="61">
        <v>3.22</v>
      </c>
      <c r="N1777" s="61">
        <v>3.22</v>
      </c>
      <c r="O1777">
        <v>0.47631011906983556</v>
      </c>
    </row>
    <row r="1778" spans="1:15" x14ac:dyDescent="0.2">
      <c r="A1778" s="155">
        <v>15.58</v>
      </c>
      <c r="B1778" s="61">
        <v>2.1970299999999998</v>
      </c>
      <c r="C1778" s="144">
        <f>((A1778-B1778)^2)/B1778</f>
        <v>81.520910511417696</v>
      </c>
      <c r="D1778" s="159">
        <v>3.22</v>
      </c>
      <c r="E1778" s="160">
        <v>2.1970299999999998</v>
      </c>
      <c r="F1778" s="161">
        <f>((D1778-E1778)^2)/E1778</f>
        <v>0.47631011906983556</v>
      </c>
      <c r="H1778" s="61">
        <v>3.22</v>
      </c>
      <c r="N1778" s="61">
        <v>3.22</v>
      </c>
      <c r="O1778">
        <v>0.47631011906983556</v>
      </c>
    </row>
    <row r="1779" spans="1:15" x14ac:dyDescent="0.2">
      <c r="A1779" s="155">
        <v>0.72</v>
      </c>
      <c r="B1779" s="61">
        <v>2.1970299999999998</v>
      </c>
      <c r="C1779" s="144">
        <f>((A1779-B1779)^2)/B1779</f>
        <v>0.99298490275508289</v>
      </c>
      <c r="D1779" s="159">
        <v>3.22</v>
      </c>
      <c r="E1779" s="160">
        <v>2.1970299999999998</v>
      </c>
      <c r="F1779" s="161">
        <f>((D1779-E1779)^2)/E1779</f>
        <v>0.47631011906983556</v>
      </c>
      <c r="H1779" s="61">
        <v>3.22</v>
      </c>
      <c r="N1779" s="61">
        <v>3.22</v>
      </c>
      <c r="O1779">
        <v>0.47631011906983556</v>
      </c>
    </row>
    <row r="1780" spans="1:15" x14ac:dyDescent="0.2">
      <c r="A1780" s="155">
        <v>0.14000000000000001</v>
      </c>
      <c r="B1780" s="61">
        <v>2.1970299999999998</v>
      </c>
      <c r="C1780" s="144">
        <f>((A1780-B1780)^2)/B1780</f>
        <v>1.9259511344405853</v>
      </c>
      <c r="D1780" s="159">
        <v>3.24</v>
      </c>
      <c r="E1780" s="160">
        <v>2.1970299999999998</v>
      </c>
      <c r="F1780" s="161">
        <f>((D1780-E1780)^2)/E1780</f>
        <v>0.49511678079043109</v>
      </c>
      <c r="H1780" s="61">
        <v>3.24</v>
      </c>
      <c r="N1780" s="61">
        <v>3.24</v>
      </c>
      <c r="O1780">
        <v>0.49511678079043109</v>
      </c>
    </row>
    <row r="1781" spans="1:15" x14ac:dyDescent="0.2">
      <c r="A1781" s="155">
        <v>19.38</v>
      </c>
      <c r="B1781" s="61">
        <v>2.1970299999999998</v>
      </c>
      <c r="C1781" s="144">
        <f>((A1781-B1781)^2)/B1781</f>
        <v>134.38799562177118</v>
      </c>
      <c r="D1781" s="159">
        <v>3.24</v>
      </c>
      <c r="E1781" s="160">
        <v>2.1970299999999998</v>
      </c>
      <c r="F1781" s="161">
        <f>((D1781-E1781)^2)/E1781</f>
        <v>0.49511678079043109</v>
      </c>
      <c r="H1781" s="61">
        <v>3.24</v>
      </c>
      <c r="N1781" s="61">
        <v>3.24</v>
      </c>
      <c r="O1781">
        <v>0.49511678079043109</v>
      </c>
    </row>
    <row r="1782" spans="1:15" x14ac:dyDescent="0.2">
      <c r="A1782" s="155">
        <v>0.4</v>
      </c>
      <c r="B1782" s="61">
        <v>2.1970299999999998</v>
      </c>
      <c r="C1782" s="144">
        <f>((A1782-B1782)^2)/B1782</f>
        <v>1.4698555872700874</v>
      </c>
      <c r="D1782" s="159">
        <v>3.24</v>
      </c>
      <c r="E1782" s="160">
        <v>2.1970299999999998</v>
      </c>
      <c r="F1782" s="161">
        <f>((D1782-E1782)^2)/E1782</f>
        <v>0.49511678079043109</v>
      </c>
      <c r="H1782" s="61">
        <v>3.24</v>
      </c>
      <c r="N1782" s="61">
        <v>3.24</v>
      </c>
      <c r="O1782">
        <v>0.49511678079043109</v>
      </c>
    </row>
    <row r="1783" spans="1:15" x14ac:dyDescent="0.2">
      <c r="A1783" s="155">
        <v>3.3000000000000003</v>
      </c>
      <c r="B1783" s="61">
        <v>2.1970299999999998</v>
      </c>
      <c r="C1783" s="144">
        <f>((A1783-B1783)^2)/B1783</f>
        <v>0.5537215335703205</v>
      </c>
      <c r="D1783" s="159">
        <v>3.24</v>
      </c>
      <c r="E1783" s="160">
        <v>2.1970299999999998</v>
      </c>
      <c r="F1783" s="161">
        <f>((D1783-E1783)^2)/E1783</f>
        <v>0.49511678079043109</v>
      </c>
      <c r="H1783" s="61">
        <v>3.24</v>
      </c>
      <c r="N1783" s="61">
        <v>3.24</v>
      </c>
      <c r="O1783">
        <v>0.49511678079043109</v>
      </c>
    </row>
    <row r="1784" spans="1:15" x14ac:dyDescent="0.2">
      <c r="A1784" s="155">
        <v>13.08</v>
      </c>
      <c r="B1784" s="61">
        <v>2.1970299999999998</v>
      </c>
      <c r="C1784" s="144">
        <f>((A1784-B1784)^2)/B1784</f>
        <v>53.908702212031706</v>
      </c>
      <c r="D1784" s="159">
        <v>3.24</v>
      </c>
      <c r="E1784" s="160">
        <v>2.1970299999999998</v>
      </c>
      <c r="F1784" s="161">
        <f>((D1784-E1784)^2)/E1784</f>
        <v>0.49511678079043109</v>
      </c>
      <c r="H1784" s="61">
        <v>3.24</v>
      </c>
      <c r="N1784" s="61">
        <v>3.24</v>
      </c>
      <c r="O1784">
        <v>0.49511678079043109</v>
      </c>
    </row>
    <row r="1785" spans="1:15" x14ac:dyDescent="0.2">
      <c r="A1785" s="155">
        <v>0.34</v>
      </c>
      <c r="B1785" s="61">
        <v>2.1970299999999998</v>
      </c>
      <c r="C1785" s="144">
        <f>((A1785-B1785)^2)/B1785</f>
        <v>1.5696464868026379</v>
      </c>
      <c r="D1785" s="159">
        <v>3.24</v>
      </c>
      <c r="E1785" s="160">
        <v>2.1970299999999998</v>
      </c>
      <c r="F1785" s="161">
        <f>((D1785-E1785)^2)/E1785</f>
        <v>0.49511678079043109</v>
      </c>
      <c r="H1785" s="61">
        <v>3.24</v>
      </c>
      <c r="N1785" s="61">
        <v>3.24</v>
      </c>
      <c r="O1785">
        <v>0.49511678079043109</v>
      </c>
    </row>
    <row r="1786" spans="1:15" x14ac:dyDescent="0.2">
      <c r="A1786" s="155">
        <v>1.24</v>
      </c>
      <c r="B1786" s="61">
        <v>2.1970299999999998</v>
      </c>
      <c r="C1786" s="144">
        <f>((A1786-B1786)^2)/B1786</f>
        <v>0.41688389366553924</v>
      </c>
      <c r="D1786" s="159">
        <v>3.24</v>
      </c>
      <c r="E1786" s="160">
        <v>2.1970299999999998</v>
      </c>
      <c r="F1786" s="161">
        <f>((D1786-E1786)^2)/E1786</f>
        <v>0.49511678079043109</v>
      </c>
      <c r="H1786" s="61">
        <v>3.24</v>
      </c>
      <c r="N1786" s="61">
        <v>3.24</v>
      </c>
      <c r="O1786">
        <v>0.49511678079043109</v>
      </c>
    </row>
    <row r="1787" spans="1:15" x14ac:dyDescent="0.2">
      <c r="A1787" s="155">
        <v>4.22</v>
      </c>
      <c r="B1787" s="61">
        <v>2.1970299999999998</v>
      </c>
      <c r="C1787" s="144">
        <f>((A1787-B1787)^2)/B1787</f>
        <v>1.8626999271288966</v>
      </c>
      <c r="D1787" s="159">
        <v>3.24</v>
      </c>
      <c r="E1787" s="160">
        <v>2.1970299999999998</v>
      </c>
      <c r="F1787" s="161">
        <f>((D1787-E1787)^2)/E1787</f>
        <v>0.49511678079043109</v>
      </c>
      <c r="H1787" s="61">
        <v>3.24</v>
      </c>
      <c r="N1787" s="61">
        <v>3.24</v>
      </c>
      <c r="O1787">
        <v>0.49511678079043109</v>
      </c>
    </row>
    <row r="1788" spans="1:15" x14ac:dyDescent="0.2">
      <c r="A1788" s="155">
        <v>6.92</v>
      </c>
      <c r="B1788" s="61">
        <v>2.1970299999999998</v>
      </c>
      <c r="C1788" s="144">
        <f>((A1788-B1788)^2)/B1788</f>
        <v>10.153000014064443</v>
      </c>
      <c r="D1788" s="159">
        <v>3.2600000000000002</v>
      </c>
      <c r="E1788" s="160">
        <v>2.1970299999999998</v>
      </c>
      <c r="F1788" s="161">
        <f>((D1788-E1788)^2)/E1788</f>
        <v>0.51428757044737716</v>
      </c>
      <c r="H1788" s="61">
        <v>3.2600000000000002</v>
      </c>
      <c r="N1788" s="61">
        <v>3.2600000000000002</v>
      </c>
      <c r="O1788">
        <v>0.51428757044737716</v>
      </c>
    </row>
    <row r="1789" spans="1:15" x14ac:dyDescent="0.2">
      <c r="A1789" s="155">
        <v>5.0200000000000005</v>
      </c>
      <c r="B1789" s="61">
        <v>2.1970299999999998</v>
      </c>
      <c r="C1789" s="144">
        <f>((A1789-B1789)^2)/B1789</f>
        <v>3.6272420590069343</v>
      </c>
      <c r="D1789" s="159">
        <v>3.2600000000000002</v>
      </c>
      <c r="E1789" s="160">
        <v>2.1970299999999998</v>
      </c>
      <c r="F1789" s="161">
        <f>((D1789-E1789)^2)/E1789</f>
        <v>0.51428757044737716</v>
      </c>
      <c r="H1789" s="61">
        <v>3.2600000000000002</v>
      </c>
      <c r="N1789" s="61">
        <v>3.2600000000000002</v>
      </c>
      <c r="O1789">
        <v>0.51428757044737716</v>
      </c>
    </row>
    <row r="1790" spans="1:15" x14ac:dyDescent="0.2">
      <c r="A1790" s="155">
        <v>14.780000000000001</v>
      </c>
      <c r="B1790" s="61">
        <v>2.1970299999999998</v>
      </c>
      <c r="C1790" s="144">
        <f>((A1790-B1790)^2)/B1790</f>
        <v>72.065986363818453</v>
      </c>
      <c r="D1790" s="159">
        <v>3.2600000000000002</v>
      </c>
      <c r="E1790" s="160">
        <v>2.1970299999999998</v>
      </c>
      <c r="F1790" s="161">
        <f>((D1790-E1790)^2)/E1790</f>
        <v>0.51428757044737716</v>
      </c>
      <c r="H1790" s="61">
        <v>3.2600000000000002</v>
      </c>
      <c r="N1790" s="61">
        <v>3.2600000000000002</v>
      </c>
      <c r="O1790">
        <v>0.51428757044737716</v>
      </c>
    </row>
    <row r="1791" spans="1:15" x14ac:dyDescent="0.2">
      <c r="A1791" s="155">
        <v>0.06</v>
      </c>
      <c r="B1791" s="61">
        <v>2.1970299999999998</v>
      </c>
      <c r="C1791" s="144">
        <f>((A1791-B1791)^2)/B1791</f>
        <v>2.0786685757135768</v>
      </c>
      <c r="D1791" s="159">
        <v>3.2800000000000002</v>
      </c>
      <c r="E1791" s="160">
        <v>2.1970299999999998</v>
      </c>
      <c r="F1791" s="161">
        <f>((D1791-E1791)^2)/E1791</f>
        <v>0.53382248804067356</v>
      </c>
      <c r="H1791" s="61">
        <v>3.2800000000000002</v>
      </c>
      <c r="N1791" s="61">
        <v>3.2800000000000002</v>
      </c>
      <c r="O1791">
        <v>0.53382248804067356</v>
      </c>
    </row>
    <row r="1792" spans="1:15" x14ac:dyDescent="0.2">
      <c r="A1792" s="155">
        <v>3.08</v>
      </c>
      <c r="B1792" s="61">
        <v>2.1970299999999998</v>
      </c>
      <c r="C1792" s="144">
        <f>((A1792-B1792)^2)/B1792</f>
        <v>0.35485906924347893</v>
      </c>
      <c r="D1792" s="159">
        <v>3.2800000000000002</v>
      </c>
      <c r="E1792" s="160">
        <v>2.1970299999999998</v>
      </c>
      <c r="F1792" s="161">
        <f>((D1792-E1792)^2)/E1792</f>
        <v>0.53382248804067356</v>
      </c>
      <c r="H1792" s="61">
        <v>3.2800000000000002</v>
      </c>
      <c r="N1792" s="61">
        <v>3.2800000000000002</v>
      </c>
      <c r="O1792">
        <v>0.53382248804067356</v>
      </c>
    </row>
    <row r="1793" spans="1:15" x14ac:dyDescent="0.2">
      <c r="A1793" s="155">
        <v>2.6</v>
      </c>
      <c r="B1793" s="61">
        <v>2.1970299999999998</v>
      </c>
      <c r="C1793" s="144">
        <f>((A1793-B1793)^2)/B1793</f>
        <v>7.3911062161190449E-2</v>
      </c>
      <c r="D1793" s="159">
        <v>3.2800000000000002</v>
      </c>
      <c r="E1793" s="160">
        <v>2.1970299999999998</v>
      </c>
      <c r="F1793" s="161">
        <f>((D1793-E1793)^2)/E1793</f>
        <v>0.53382248804067356</v>
      </c>
      <c r="H1793" s="61">
        <v>3.2800000000000002</v>
      </c>
      <c r="N1793" s="61">
        <v>3.2800000000000002</v>
      </c>
      <c r="O1793">
        <v>0.53382248804067356</v>
      </c>
    </row>
    <row r="1794" spans="1:15" x14ac:dyDescent="0.2">
      <c r="A1794" s="155">
        <v>0.1</v>
      </c>
      <c r="B1794" s="61">
        <v>2.1970299999999998</v>
      </c>
      <c r="C1794" s="144">
        <f>((A1794-B1794)^2)/B1794</f>
        <v>2.0015815992043802</v>
      </c>
      <c r="D1794" s="159">
        <v>3.2800000000000002</v>
      </c>
      <c r="E1794" s="160">
        <v>2.1970299999999998</v>
      </c>
      <c r="F1794" s="161">
        <f>((D1794-E1794)^2)/E1794</f>
        <v>0.53382248804067356</v>
      </c>
      <c r="H1794" s="61">
        <v>3.2800000000000002</v>
      </c>
      <c r="N1794" s="61">
        <v>3.2800000000000002</v>
      </c>
      <c r="O1794">
        <v>0.53382248804067356</v>
      </c>
    </row>
    <row r="1795" spans="1:15" x14ac:dyDescent="0.2">
      <c r="A1795" s="155">
        <v>0.84</v>
      </c>
      <c r="B1795" s="61">
        <v>2.1970299999999998</v>
      </c>
      <c r="C1795" s="144">
        <f>((A1795-B1795)^2)/B1795</f>
        <v>0.83819083986108522</v>
      </c>
      <c r="D1795" s="159">
        <v>3.2800000000000002</v>
      </c>
      <c r="E1795" s="160">
        <v>2.1970299999999998</v>
      </c>
      <c r="F1795" s="161">
        <f>((D1795-E1795)^2)/E1795</f>
        <v>0.53382248804067356</v>
      </c>
      <c r="H1795" s="61">
        <v>3.2800000000000002</v>
      </c>
      <c r="N1795" s="61">
        <v>3.2800000000000002</v>
      </c>
      <c r="O1795">
        <v>0.53382248804067356</v>
      </c>
    </row>
    <row r="1796" spans="1:15" x14ac:dyDescent="0.2">
      <c r="A1796" s="155">
        <v>15.98</v>
      </c>
      <c r="B1796" s="61">
        <v>2.1970299999999998</v>
      </c>
      <c r="C1796" s="144">
        <f>((A1796-B1796)^2)/B1796</f>
        <v>86.466849347027591</v>
      </c>
      <c r="D1796" s="159">
        <v>3.2800000000000002</v>
      </c>
      <c r="E1796" s="160">
        <v>2.1970299999999998</v>
      </c>
      <c r="F1796" s="161">
        <f>((D1796-E1796)^2)/E1796</f>
        <v>0.53382248804067356</v>
      </c>
      <c r="H1796" s="61">
        <v>3.2800000000000002</v>
      </c>
      <c r="N1796" s="61">
        <v>3.2800000000000002</v>
      </c>
      <c r="O1796">
        <v>0.53382248804067356</v>
      </c>
    </row>
    <row r="1797" spans="1:15" x14ac:dyDescent="0.2">
      <c r="A1797" s="155">
        <v>2.86</v>
      </c>
      <c r="B1797" s="61">
        <v>2.1970299999999998</v>
      </c>
      <c r="C1797" s="144">
        <f>((A1797-B1797)^2)/B1797</f>
        <v>0.20005608521504034</v>
      </c>
      <c r="D1797" s="159">
        <v>3.3000000000000003</v>
      </c>
      <c r="E1797" s="160">
        <v>2.1970299999999998</v>
      </c>
      <c r="F1797" s="161">
        <f>((D1797-E1797)^2)/E1797</f>
        <v>0.5537215335703205</v>
      </c>
      <c r="H1797" s="61">
        <v>3.3000000000000003</v>
      </c>
      <c r="N1797" s="61">
        <v>3.3000000000000003</v>
      </c>
      <c r="O1797">
        <v>0.5537215335703205</v>
      </c>
    </row>
    <row r="1798" spans="1:15" x14ac:dyDescent="0.2">
      <c r="A1798" s="155">
        <v>19.78</v>
      </c>
      <c r="B1798" s="61">
        <v>2.1970299999999998</v>
      </c>
      <c r="C1798" s="144">
        <f>((A1798-B1798)^2)/B1798</f>
        <v>140.71762061551283</v>
      </c>
      <c r="D1798" s="159">
        <v>3.3000000000000003</v>
      </c>
      <c r="E1798" s="160">
        <v>2.1970299999999998</v>
      </c>
      <c r="F1798" s="161">
        <f>((D1798-E1798)^2)/E1798</f>
        <v>0.5537215335703205</v>
      </c>
      <c r="H1798" s="61">
        <v>3.3000000000000003</v>
      </c>
      <c r="N1798" s="61">
        <v>3.3000000000000003</v>
      </c>
      <c r="O1798">
        <v>0.5537215335703205</v>
      </c>
    </row>
    <row r="1799" spans="1:15" x14ac:dyDescent="0.2">
      <c r="A1799" s="155">
        <v>0.82000000000000006</v>
      </c>
      <c r="B1799" s="61">
        <v>2.1970299999999998</v>
      </c>
      <c r="C1799" s="144">
        <f>((A1799-B1799)^2)/B1799</f>
        <v>0.86307953050254183</v>
      </c>
      <c r="D1799" s="159">
        <v>3.3000000000000003</v>
      </c>
      <c r="E1799" s="160">
        <v>2.1970299999999998</v>
      </c>
      <c r="F1799" s="161">
        <f>((D1799-E1799)^2)/E1799</f>
        <v>0.5537215335703205</v>
      </c>
      <c r="H1799" s="61">
        <v>3.3000000000000003</v>
      </c>
      <c r="N1799" s="61">
        <v>3.3000000000000003</v>
      </c>
      <c r="O1799">
        <v>0.5537215335703205</v>
      </c>
    </row>
    <row r="1800" spans="1:15" x14ac:dyDescent="0.2">
      <c r="A1800" s="155">
        <v>1.3</v>
      </c>
      <c r="B1800" s="61">
        <v>2.1970299999999998</v>
      </c>
      <c r="C1800" s="144">
        <f>((A1800-B1800)^2)/B1800</f>
        <v>0.36625026554029744</v>
      </c>
      <c r="D1800" s="159">
        <v>3.3000000000000003</v>
      </c>
      <c r="E1800" s="160">
        <v>2.1970299999999998</v>
      </c>
      <c r="F1800" s="161">
        <f>((D1800-E1800)^2)/E1800</f>
        <v>0.5537215335703205</v>
      </c>
      <c r="H1800" s="61">
        <v>3.3000000000000003</v>
      </c>
      <c r="N1800" s="61">
        <v>3.3000000000000003</v>
      </c>
      <c r="O1800">
        <v>0.5537215335703205</v>
      </c>
    </row>
    <row r="1801" spans="1:15" x14ac:dyDescent="0.2">
      <c r="A1801" s="155">
        <v>1.92</v>
      </c>
      <c r="B1801" s="61">
        <v>2.1970299999999998</v>
      </c>
      <c r="C1801" s="144">
        <f>((A1801-B1801)^2)/B1801</f>
        <v>3.4931530702812408E-2</v>
      </c>
      <c r="D1801" s="159">
        <v>3.3000000000000003</v>
      </c>
      <c r="E1801" s="160">
        <v>2.1970299999999998</v>
      </c>
      <c r="F1801" s="161">
        <f>((D1801-E1801)^2)/E1801</f>
        <v>0.5537215335703205</v>
      </c>
      <c r="H1801" s="61">
        <v>3.3000000000000003</v>
      </c>
      <c r="N1801" s="61">
        <v>3.3000000000000003</v>
      </c>
      <c r="O1801">
        <v>0.5537215335703205</v>
      </c>
    </row>
    <row r="1802" spans="1:15" x14ac:dyDescent="0.2">
      <c r="A1802" s="155">
        <v>1.3</v>
      </c>
      <c r="B1802" s="61">
        <v>2.1970299999999998</v>
      </c>
      <c r="C1802" s="144">
        <f>((A1802-B1802)^2)/B1802</f>
        <v>0.36625026554029744</v>
      </c>
      <c r="D1802" s="159">
        <v>3.3200000000000003</v>
      </c>
      <c r="E1802" s="160">
        <v>2.1970299999999998</v>
      </c>
      <c r="F1802" s="161">
        <f>((D1802-E1802)^2)/E1802</f>
        <v>0.57398470703631765</v>
      </c>
      <c r="H1802" s="61">
        <v>3.3200000000000003</v>
      </c>
      <c r="N1802" s="61">
        <v>3.3200000000000003</v>
      </c>
      <c r="O1802">
        <v>0.57398470703631765</v>
      </c>
    </row>
    <row r="1803" spans="1:15" x14ac:dyDescent="0.2">
      <c r="A1803" s="155">
        <v>0.36</v>
      </c>
      <c r="B1803" s="61">
        <v>2.1970299999999998</v>
      </c>
      <c r="C1803" s="144">
        <f>((A1803-B1803)^2)/B1803</f>
        <v>1.5360187256887707</v>
      </c>
      <c r="D1803" s="159">
        <v>3.3200000000000003</v>
      </c>
      <c r="E1803" s="160">
        <v>2.1970299999999998</v>
      </c>
      <c r="F1803" s="161">
        <f>((D1803-E1803)^2)/E1803</f>
        <v>0.57398470703631765</v>
      </c>
      <c r="H1803" s="61">
        <v>3.3200000000000003</v>
      </c>
      <c r="N1803" s="61">
        <v>3.3200000000000003</v>
      </c>
      <c r="O1803">
        <v>0.57398470703631765</v>
      </c>
    </row>
    <row r="1804" spans="1:15" x14ac:dyDescent="0.2">
      <c r="A1804" s="155">
        <v>0.24</v>
      </c>
      <c r="B1804" s="61">
        <v>2.1970299999999998</v>
      </c>
      <c r="C1804" s="144">
        <f>((A1804-B1804)^2)/B1804</f>
        <v>1.7432472114172313</v>
      </c>
      <c r="D1804" s="159">
        <v>3.3200000000000003</v>
      </c>
      <c r="E1804" s="160">
        <v>2.1970299999999998</v>
      </c>
      <c r="F1804" s="161">
        <f>((D1804-E1804)^2)/E1804</f>
        <v>0.57398470703631765</v>
      </c>
      <c r="H1804" s="61">
        <v>3.3200000000000003</v>
      </c>
      <c r="N1804" s="61">
        <v>3.3200000000000003</v>
      </c>
      <c r="O1804">
        <v>0.57398470703631765</v>
      </c>
    </row>
    <row r="1805" spans="1:15" x14ac:dyDescent="0.2">
      <c r="A1805" s="155">
        <v>1.24</v>
      </c>
      <c r="B1805" s="61">
        <v>2.1970299999999998</v>
      </c>
      <c r="C1805" s="144">
        <f>((A1805-B1805)^2)/B1805</f>
        <v>0.41688389366553924</v>
      </c>
      <c r="D1805" s="159">
        <v>3.3200000000000003</v>
      </c>
      <c r="E1805" s="160">
        <v>2.1970299999999998</v>
      </c>
      <c r="F1805" s="161">
        <f>((D1805-E1805)^2)/E1805</f>
        <v>0.57398470703631765</v>
      </c>
      <c r="H1805" s="61">
        <v>3.3200000000000003</v>
      </c>
      <c r="N1805" s="61">
        <v>3.3200000000000003</v>
      </c>
      <c r="O1805">
        <v>0.57398470703631765</v>
      </c>
    </row>
    <row r="1806" spans="1:15" x14ac:dyDescent="0.2">
      <c r="A1806" s="155">
        <v>1.04</v>
      </c>
      <c r="B1806" s="61">
        <v>2.1970299999999998</v>
      </c>
      <c r="C1806" s="144">
        <f>((A1806-B1806)^2)/B1806</f>
        <v>0.60933096994579028</v>
      </c>
      <c r="D1806" s="159">
        <v>3.3200000000000003</v>
      </c>
      <c r="E1806" s="160">
        <v>2.1970299999999998</v>
      </c>
      <c r="F1806" s="161">
        <f>((D1806-E1806)^2)/E1806</f>
        <v>0.57398470703631765</v>
      </c>
      <c r="H1806" s="61">
        <v>3.3200000000000003</v>
      </c>
      <c r="N1806" s="61">
        <v>3.3200000000000003</v>
      </c>
      <c r="O1806">
        <v>0.57398470703631765</v>
      </c>
    </row>
    <row r="1807" spans="1:15" x14ac:dyDescent="0.2">
      <c r="A1807" s="155">
        <v>14.56</v>
      </c>
      <c r="B1807" s="61">
        <v>2.1970299999999998</v>
      </c>
      <c r="C1807" s="144">
        <f>((A1807-B1807)^2)/B1807</f>
        <v>69.568020109374942</v>
      </c>
      <c r="D1807" s="159">
        <v>3.3200000000000003</v>
      </c>
      <c r="E1807" s="160">
        <v>2.1970299999999998</v>
      </c>
      <c r="F1807" s="161">
        <f>((D1807-E1807)^2)/E1807</f>
        <v>0.57398470703631765</v>
      </c>
      <c r="H1807" s="61">
        <v>3.3200000000000003</v>
      </c>
      <c r="N1807" s="61">
        <v>3.3200000000000003</v>
      </c>
      <c r="O1807">
        <v>0.57398470703631765</v>
      </c>
    </row>
    <row r="1808" spans="1:15" x14ac:dyDescent="0.2">
      <c r="A1808" s="155">
        <v>0.18</v>
      </c>
      <c r="B1808" s="61">
        <v>2.1970299999999998</v>
      </c>
      <c r="C1808" s="144">
        <f>((A1808-B1808)^2)/B1808</f>
        <v>1.8517771814221919</v>
      </c>
      <c r="D1808" s="159">
        <v>3.34</v>
      </c>
      <c r="E1808" s="160">
        <v>2.1970299999999998</v>
      </c>
      <c r="F1808" s="161">
        <f>((D1808-E1808)^2)/E1808</f>
        <v>0.59461200843866502</v>
      </c>
      <c r="H1808" s="61">
        <v>3.34</v>
      </c>
      <c r="N1808" s="61">
        <v>3.34</v>
      </c>
      <c r="O1808">
        <v>0.59461200843866502</v>
      </c>
    </row>
    <row r="1809" spans="1:15" x14ac:dyDescent="0.2">
      <c r="A1809" s="155">
        <v>13.700000000000001</v>
      </c>
      <c r="B1809" s="61">
        <v>2.1970299999999998</v>
      </c>
      <c r="C1809" s="144">
        <f>((A1809-B1809)^2)/B1809</f>
        <v>60.225995467016858</v>
      </c>
      <c r="D1809" s="159">
        <v>3.34</v>
      </c>
      <c r="E1809" s="160">
        <v>2.1970299999999998</v>
      </c>
      <c r="F1809" s="161">
        <f>((D1809-E1809)^2)/E1809</f>
        <v>0.59461200843866502</v>
      </c>
      <c r="H1809" s="61">
        <v>3.34</v>
      </c>
      <c r="N1809" s="61">
        <v>3.34</v>
      </c>
      <c r="O1809">
        <v>0.59461200843866502</v>
      </c>
    </row>
    <row r="1810" spans="1:15" x14ac:dyDescent="0.2">
      <c r="A1810" s="155">
        <v>2.1</v>
      </c>
      <c r="B1810" s="61">
        <v>2.1970299999999998</v>
      </c>
      <c r="C1810" s="144">
        <f>((A1810-B1810)^2)/B1810</f>
        <v>4.2852491317824284E-3</v>
      </c>
      <c r="D1810" s="159">
        <v>3.34</v>
      </c>
      <c r="E1810" s="160">
        <v>2.1970299999999998</v>
      </c>
      <c r="F1810" s="161">
        <f>((D1810-E1810)^2)/E1810</f>
        <v>0.59461200843866502</v>
      </c>
      <c r="H1810" s="61">
        <v>3.34</v>
      </c>
      <c r="N1810" s="61">
        <v>3.34</v>
      </c>
      <c r="O1810">
        <v>0.59461200843866502</v>
      </c>
    </row>
    <row r="1811" spans="1:15" x14ac:dyDescent="0.2">
      <c r="A1811" s="155">
        <v>0.57999999999999996</v>
      </c>
      <c r="B1811" s="61">
        <v>2.1970299999999998</v>
      </c>
      <c r="C1811" s="144">
        <f>((A1811-B1811)^2)/B1811</f>
        <v>1.1901457972353584</v>
      </c>
      <c r="D1811" s="159">
        <v>3.34</v>
      </c>
      <c r="E1811" s="160">
        <v>2.1970299999999998</v>
      </c>
      <c r="F1811" s="161">
        <f>((D1811-E1811)^2)/E1811</f>
        <v>0.59461200843866502</v>
      </c>
      <c r="H1811" s="61">
        <v>3.34</v>
      </c>
      <c r="N1811" s="61">
        <v>3.34</v>
      </c>
      <c r="O1811">
        <v>0.59461200843866502</v>
      </c>
    </row>
    <row r="1812" spans="1:15" x14ac:dyDescent="0.2">
      <c r="A1812" s="155">
        <v>0.96</v>
      </c>
      <c r="B1812" s="61">
        <v>2.1970299999999998</v>
      </c>
      <c r="C1812" s="144">
        <f>((A1812-B1812)^2)/B1812</f>
        <v>0.69650538267570306</v>
      </c>
      <c r="D1812" s="159">
        <v>3.34</v>
      </c>
      <c r="E1812" s="160">
        <v>2.1970299999999998</v>
      </c>
      <c r="F1812" s="161">
        <f>((D1812-E1812)^2)/E1812</f>
        <v>0.59461200843866502</v>
      </c>
      <c r="H1812" s="61">
        <v>3.34</v>
      </c>
      <c r="N1812" s="61">
        <v>3.34</v>
      </c>
      <c r="O1812">
        <v>0.59461200843866502</v>
      </c>
    </row>
    <row r="1813" spans="1:15" x14ac:dyDescent="0.2">
      <c r="A1813" s="155">
        <v>2.36</v>
      </c>
      <c r="B1813" s="61">
        <v>2.1970299999999998</v>
      </c>
      <c r="C1813" s="144">
        <f>((A1813-B1813)^2)/B1813</f>
        <v>1.2088692871740496E-2</v>
      </c>
      <c r="D1813" s="159">
        <v>3.36</v>
      </c>
      <c r="E1813" s="160">
        <v>2.1970299999999998</v>
      </c>
      <c r="F1813" s="161">
        <f>((D1813-E1813)^2)/E1813</f>
        <v>0.61560343777736326</v>
      </c>
      <c r="H1813" s="61">
        <v>3.36</v>
      </c>
      <c r="N1813" s="61">
        <v>3.36</v>
      </c>
      <c r="O1813">
        <v>0.61560343777736326</v>
      </c>
    </row>
    <row r="1814" spans="1:15" x14ac:dyDescent="0.2">
      <c r="A1814" s="155">
        <v>4.4400000000000004</v>
      </c>
      <c r="B1814" s="61">
        <v>2.1970299999999998</v>
      </c>
      <c r="C1814" s="144">
        <f>((A1814-B1814)^2)/B1814</f>
        <v>2.2898706075474635</v>
      </c>
      <c r="D1814" s="159">
        <v>3.36</v>
      </c>
      <c r="E1814" s="160">
        <v>2.1970299999999998</v>
      </c>
      <c r="F1814" s="161">
        <f>((D1814-E1814)^2)/E1814</f>
        <v>0.61560343777736326</v>
      </c>
      <c r="H1814" s="61">
        <v>3.36</v>
      </c>
      <c r="N1814" s="61">
        <v>3.36</v>
      </c>
      <c r="O1814">
        <v>0.61560343777736326</v>
      </c>
    </row>
    <row r="1815" spans="1:15" x14ac:dyDescent="0.2">
      <c r="A1815" s="155">
        <v>1.4000000000000001</v>
      </c>
      <c r="B1815" s="61">
        <v>2.1970299999999998</v>
      </c>
      <c r="C1815" s="144">
        <f>((A1815-B1815)^2)/B1815</f>
        <v>0.28914344405856973</v>
      </c>
      <c r="D1815" s="159">
        <v>3.36</v>
      </c>
      <c r="E1815" s="160">
        <v>2.1970299999999998</v>
      </c>
      <c r="F1815" s="161">
        <f>((D1815-E1815)^2)/E1815</f>
        <v>0.61560343777736326</v>
      </c>
      <c r="H1815" s="61">
        <v>3.36</v>
      </c>
      <c r="N1815" s="61">
        <v>3.36</v>
      </c>
      <c r="O1815">
        <v>0.61560343777736326</v>
      </c>
    </row>
    <row r="1816" spans="1:15" x14ac:dyDescent="0.2">
      <c r="A1816" s="155">
        <v>0.1</v>
      </c>
      <c r="B1816" s="61">
        <v>2.1970299999999998</v>
      </c>
      <c r="C1816" s="144">
        <f>((A1816-B1816)^2)/B1816</f>
        <v>2.0015815992043802</v>
      </c>
      <c r="D1816" s="159">
        <v>3.36</v>
      </c>
      <c r="E1816" s="160">
        <v>2.1970299999999998</v>
      </c>
      <c r="F1816" s="161">
        <f>((D1816-E1816)^2)/E1816</f>
        <v>0.61560343777736326</v>
      </c>
      <c r="H1816" s="61">
        <v>3.36</v>
      </c>
      <c r="N1816" s="61">
        <v>3.36</v>
      </c>
      <c r="O1816">
        <v>0.61560343777736326</v>
      </c>
    </row>
    <row r="1817" spans="1:15" x14ac:dyDescent="0.2">
      <c r="A1817" s="155">
        <v>1.74</v>
      </c>
      <c r="B1817" s="61">
        <v>2.1970299999999998</v>
      </c>
      <c r="C1817" s="144">
        <f>((A1817-B1817)^2)/B1817</f>
        <v>9.5072175118227714E-2</v>
      </c>
      <c r="D1817" s="159">
        <v>3.38</v>
      </c>
      <c r="E1817" s="160">
        <v>2.1970299999999998</v>
      </c>
      <c r="F1817" s="161">
        <f>((D1817-E1817)^2)/E1817</f>
        <v>0.63695899505241182</v>
      </c>
      <c r="H1817" s="61">
        <v>3.38</v>
      </c>
      <c r="N1817" s="61">
        <v>3.38</v>
      </c>
      <c r="O1817">
        <v>0.63695899505241182</v>
      </c>
    </row>
    <row r="1818" spans="1:15" x14ac:dyDescent="0.2">
      <c r="A1818" s="155">
        <v>1.32</v>
      </c>
      <c r="B1818" s="61">
        <v>2.1970299999999998</v>
      </c>
      <c r="C1818" s="144">
        <f>((A1818-B1818)^2)/B1818</f>
        <v>0.35010064537125102</v>
      </c>
      <c r="D1818" s="159">
        <v>3.38</v>
      </c>
      <c r="E1818" s="160">
        <v>2.1970299999999998</v>
      </c>
      <c r="F1818" s="161">
        <f>((D1818-E1818)^2)/E1818</f>
        <v>0.63695899505241182</v>
      </c>
      <c r="H1818" s="61">
        <v>3.38</v>
      </c>
      <c r="N1818" s="61">
        <v>3.38</v>
      </c>
      <c r="O1818">
        <v>0.63695899505241182</v>
      </c>
    </row>
    <row r="1819" spans="1:15" x14ac:dyDescent="0.2">
      <c r="A1819" s="155">
        <v>2.44</v>
      </c>
      <c r="B1819" s="61">
        <v>2.1970299999999998</v>
      </c>
      <c r="C1819" s="144">
        <f>((A1819-B1819)^2)/B1819</f>
        <v>2.6870102319950146E-2</v>
      </c>
      <c r="D1819" s="159">
        <v>3.38</v>
      </c>
      <c r="E1819" s="160">
        <v>2.1970299999999998</v>
      </c>
      <c r="F1819" s="161">
        <f>((D1819-E1819)^2)/E1819</f>
        <v>0.63695899505241182</v>
      </c>
      <c r="H1819" s="61">
        <v>3.38</v>
      </c>
      <c r="N1819" s="61">
        <v>3.38</v>
      </c>
      <c r="O1819">
        <v>0.63695899505241182</v>
      </c>
    </row>
    <row r="1820" spans="1:15" x14ac:dyDescent="0.2">
      <c r="A1820" s="155">
        <v>0.12</v>
      </c>
      <c r="B1820" s="61">
        <v>2.1970299999999998</v>
      </c>
      <c r="C1820" s="144">
        <f>((A1820-B1820)^2)/B1820</f>
        <v>1.9635843028543074</v>
      </c>
      <c r="D1820" s="159">
        <v>3.38</v>
      </c>
      <c r="E1820" s="160">
        <v>2.1970299999999998</v>
      </c>
      <c r="F1820" s="161">
        <f>((D1820-E1820)^2)/E1820</f>
        <v>0.63695899505241182</v>
      </c>
      <c r="H1820" s="61">
        <v>3.38</v>
      </c>
      <c r="N1820" s="61">
        <v>3.38</v>
      </c>
      <c r="O1820">
        <v>0.63695899505241182</v>
      </c>
    </row>
    <row r="1821" spans="1:15" x14ac:dyDescent="0.2">
      <c r="A1821" s="155">
        <v>4.8600000000000003</v>
      </c>
      <c r="B1821" s="61">
        <v>2.1970299999999998</v>
      </c>
      <c r="C1821" s="144">
        <f>((A1821-B1821)^2)/B1821</f>
        <v>3.2277252567784704</v>
      </c>
      <c r="D1821" s="159">
        <v>3.38</v>
      </c>
      <c r="E1821" s="160">
        <v>2.1970299999999998</v>
      </c>
      <c r="F1821" s="161">
        <f>((D1821-E1821)^2)/E1821</f>
        <v>0.63695899505241182</v>
      </c>
      <c r="H1821" s="61">
        <v>3.38</v>
      </c>
      <c r="N1821" s="61">
        <v>3.38</v>
      </c>
      <c r="O1821">
        <v>0.63695899505241182</v>
      </c>
    </row>
    <row r="1822" spans="1:15" x14ac:dyDescent="0.2">
      <c r="A1822" s="155">
        <v>0.1</v>
      </c>
      <c r="B1822" s="61">
        <v>2.1970299999999998</v>
      </c>
      <c r="C1822" s="144">
        <f>((A1822-B1822)^2)/B1822</f>
        <v>2.0015815992043802</v>
      </c>
      <c r="D1822" s="159">
        <v>3.38</v>
      </c>
      <c r="E1822" s="160">
        <v>2.1970299999999998</v>
      </c>
      <c r="F1822" s="161">
        <f>((D1822-E1822)^2)/E1822</f>
        <v>0.63695899505241182</v>
      </c>
      <c r="H1822" s="61">
        <v>3.38</v>
      </c>
      <c r="N1822" s="61">
        <v>3.38</v>
      </c>
      <c r="O1822">
        <v>0.63695899505241182</v>
      </c>
    </row>
    <row r="1823" spans="1:15" x14ac:dyDescent="0.2">
      <c r="A1823" s="155">
        <v>1.76</v>
      </c>
      <c r="B1823" s="61">
        <v>2.1970299999999998</v>
      </c>
      <c r="C1823" s="144">
        <f>((A1823-B1823)^2)/B1823</f>
        <v>8.6933369548890929E-2</v>
      </c>
      <c r="D1823" s="159">
        <v>3.4</v>
      </c>
      <c r="E1823" s="160">
        <v>2.1970299999999998</v>
      </c>
      <c r="F1823" s="161">
        <f>((D1823-E1823)^2)/E1823</f>
        <v>0.65867868026381082</v>
      </c>
      <c r="H1823" s="61">
        <v>3.4</v>
      </c>
      <c r="N1823" s="61">
        <v>3.4</v>
      </c>
      <c r="O1823">
        <v>0.65867868026381082</v>
      </c>
    </row>
    <row r="1824" spans="1:15" x14ac:dyDescent="0.2">
      <c r="A1824" s="155">
        <v>5.5</v>
      </c>
      <c r="B1824" s="61">
        <v>2.1970299999999998</v>
      </c>
      <c r="C1824" s="144">
        <f>((A1824-B1824)^2)/B1824</f>
        <v>4.9656175932508893</v>
      </c>
      <c r="D1824" s="159">
        <v>3.4</v>
      </c>
      <c r="E1824" s="160">
        <v>2.1970299999999998</v>
      </c>
      <c r="F1824" s="161">
        <f>((D1824-E1824)^2)/E1824</f>
        <v>0.65867868026381082</v>
      </c>
      <c r="H1824" s="61">
        <v>3.4</v>
      </c>
      <c r="N1824" s="61">
        <v>3.4</v>
      </c>
      <c r="O1824">
        <v>0.65867868026381082</v>
      </c>
    </row>
    <row r="1825" spans="1:15" x14ac:dyDescent="0.2">
      <c r="A1825" s="155">
        <v>2.82</v>
      </c>
      <c r="B1825" s="61">
        <v>2.1970299999999998</v>
      </c>
      <c r="C1825" s="144">
        <f>((A1825-B1825)^2)/B1825</f>
        <v>0.1766437512915163</v>
      </c>
      <c r="D1825" s="159">
        <v>3.4</v>
      </c>
      <c r="E1825" s="160">
        <v>2.1970299999999998</v>
      </c>
      <c r="F1825" s="161">
        <f>((D1825-E1825)^2)/E1825</f>
        <v>0.65867868026381082</v>
      </c>
      <c r="H1825" s="61">
        <v>3.4</v>
      </c>
      <c r="N1825" s="61">
        <v>3.4</v>
      </c>
      <c r="O1825">
        <v>0.65867868026381082</v>
      </c>
    </row>
    <row r="1826" spans="1:15" x14ac:dyDescent="0.2">
      <c r="A1826" s="155">
        <v>0.44</v>
      </c>
      <c r="B1826" s="61">
        <v>2.1970299999999998</v>
      </c>
      <c r="C1826" s="144">
        <f>((A1826-B1826)^2)/B1826</f>
        <v>1.4051489605968057</v>
      </c>
      <c r="D1826" s="159">
        <v>3.4</v>
      </c>
      <c r="E1826" s="160">
        <v>2.1970299999999998</v>
      </c>
      <c r="F1826" s="161">
        <f>((D1826-E1826)^2)/E1826</f>
        <v>0.65867868026381082</v>
      </c>
      <c r="H1826" s="61">
        <v>3.4</v>
      </c>
      <c r="N1826" s="61">
        <v>3.4</v>
      </c>
      <c r="O1826">
        <v>0.65867868026381082</v>
      </c>
    </row>
    <row r="1827" spans="1:15" x14ac:dyDescent="0.2">
      <c r="A1827" s="155">
        <v>14.52</v>
      </c>
      <c r="B1827" s="61">
        <v>2.1970299999999998</v>
      </c>
      <c r="C1827" s="144">
        <f>((A1827-B1827)^2)/B1827</f>
        <v>69.1185780899214</v>
      </c>
      <c r="D1827" s="159">
        <v>3.4</v>
      </c>
      <c r="E1827" s="160">
        <v>2.1970299999999998</v>
      </c>
      <c r="F1827" s="161">
        <f>((D1827-E1827)^2)/E1827</f>
        <v>0.65867868026381082</v>
      </c>
      <c r="H1827" s="61">
        <v>3.4</v>
      </c>
      <c r="N1827" s="61">
        <v>3.4</v>
      </c>
      <c r="O1827">
        <v>0.65867868026381082</v>
      </c>
    </row>
    <row r="1828" spans="1:15" x14ac:dyDescent="0.2">
      <c r="A1828" s="155">
        <v>7.3</v>
      </c>
      <c r="B1828" s="61">
        <v>2.1970299999999998</v>
      </c>
      <c r="C1828" s="144">
        <f>((A1828-B1828)^2)/B1828</f>
        <v>11.852502160143468</v>
      </c>
      <c r="D1828" s="159">
        <v>3.4</v>
      </c>
      <c r="E1828" s="160">
        <v>2.1970299999999998</v>
      </c>
      <c r="F1828" s="161">
        <f>((D1828-E1828)^2)/E1828</f>
        <v>0.65867868026381082</v>
      </c>
      <c r="H1828" s="61">
        <v>3.4</v>
      </c>
      <c r="N1828" s="61">
        <v>3.4</v>
      </c>
      <c r="O1828">
        <v>0.65867868026381082</v>
      </c>
    </row>
    <row r="1829" spans="1:15" x14ac:dyDescent="0.2">
      <c r="A1829" s="155">
        <v>0.74</v>
      </c>
      <c r="B1829" s="61">
        <v>2.1970299999999998</v>
      </c>
      <c r="C1829" s="144">
        <f>((A1829-B1829)^2)/B1829</f>
        <v>0.96627557243187379</v>
      </c>
      <c r="D1829" s="159">
        <v>3.42</v>
      </c>
      <c r="E1829" s="160">
        <v>2.1970299999999998</v>
      </c>
      <c r="F1829" s="161">
        <f>((D1829-E1829)^2)/E1829</f>
        <v>0.68076249341156037</v>
      </c>
      <c r="H1829" s="61">
        <v>3.42</v>
      </c>
      <c r="N1829" s="61">
        <v>3.42</v>
      </c>
      <c r="O1829">
        <v>0.68076249341156037</v>
      </c>
    </row>
    <row r="1830" spans="1:15" x14ac:dyDescent="0.2">
      <c r="A1830" s="155">
        <v>2.88</v>
      </c>
      <c r="B1830" s="61">
        <v>2.1970299999999998</v>
      </c>
      <c r="C1830" s="144">
        <f>((A1830-B1830)^2)/B1830</f>
        <v>0.21230844408132804</v>
      </c>
      <c r="D1830" s="159">
        <v>3.42</v>
      </c>
      <c r="E1830" s="160">
        <v>2.1970299999999998</v>
      </c>
      <c r="F1830" s="161">
        <f>((D1830-E1830)^2)/E1830</f>
        <v>0.68076249341156037</v>
      </c>
      <c r="H1830" s="61">
        <v>3.42</v>
      </c>
      <c r="N1830" s="61">
        <v>3.42</v>
      </c>
      <c r="O1830">
        <v>0.68076249341156037</v>
      </c>
    </row>
    <row r="1831" spans="1:15" x14ac:dyDescent="0.2">
      <c r="A1831" s="155">
        <v>0.32</v>
      </c>
      <c r="B1831" s="61">
        <v>2.1970299999999998</v>
      </c>
      <c r="C1831" s="144">
        <f>((A1831-B1831)^2)/B1831</f>
        <v>1.6036383758528556</v>
      </c>
      <c r="D1831" s="159">
        <v>3.42</v>
      </c>
      <c r="E1831" s="160">
        <v>2.1970299999999998</v>
      </c>
      <c r="F1831" s="161">
        <f>((D1831-E1831)^2)/E1831</f>
        <v>0.68076249341156037</v>
      </c>
      <c r="H1831" s="61">
        <v>3.42</v>
      </c>
      <c r="N1831" s="61">
        <v>3.42</v>
      </c>
      <c r="O1831">
        <v>0.68076249341156037</v>
      </c>
    </row>
    <row r="1832" spans="1:15" x14ac:dyDescent="0.2">
      <c r="A1832" s="155">
        <v>2.02</v>
      </c>
      <c r="B1832" s="61">
        <v>2.1970299999999998</v>
      </c>
      <c r="C1832" s="144">
        <f>((A1832-B1832)^2)/B1832</f>
        <v>1.4264539355402488E-2</v>
      </c>
      <c r="D1832" s="159">
        <v>3.44</v>
      </c>
      <c r="E1832" s="160">
        <v>2.1970299999999998</v>
      </c>
      <c r="F1832" s="161">
        <f>((D1832-E1832)^2)/E1832</f>
        <v>0.70321043449566023</v>
      </c>
      <c r="H1832" s="61">
        <v>3.44</v>
      </c>
      <c r="N1832" s="61">
        <v>3.44</v>
      </c>
      <c r="O1832">
        <v>0.70321043449566023</v>
      </c>
    </row>
    <row r="1833" spans="1:15" x14ac:dyDescent="0.2">
      <c r="A1833" s="155">
        <v>1.94</v>
      </c>
      <c r="B1833" s="61">
        <v>2.1970299999999998</v>
      </c>
      <c r="C1833" s="144">
        <f>((A1833-B1833)^2)/B1833</f>
        <v>3.0069876560629549E-2</v>
      </c>
      <c r="D1833" s="159">
        <v>3.44</v>
      </c>
      <c r="E1833" s="160">
        <v>2.1970299999999998</v>
      </c>
      <c r="F1833" s="161">
        <f>((D1833-E1833)^2)/E1833</f>
        <v>0.70321043449566023</v>
      </c>
      <c r="H1833" s="61">
        <v>3.44</v>
      </c>
      <c r="N1833" s="61">
        <v>3.44</v>
      </c>
      <c r="O1833">
        <v>0.70321043449566023</v>
      </c>
    </row>
    <row r="1834" spans="1:15" x14ac:dyDescent="0.2">
      <c r="A1834" s="155">
        <v>0.56000000000000005</v>
      </c>
      <c r="B1834" s="61">
        <v>2.1970299999999998</v>
      </c>
      <c r="C1834" s="144">
        <f>((A1834-B1834)^2)/B1834</f>
        <v>1.219768151049371</v>
      </c>
      <c r="D1834" s="159">
        <v>3.44</v>
      </c>
      <c r="E1834" s="160">
        <v>2.1970299999999998</v>
      </c>
      <c r="F1834" s="161">
        <f>((D1834-E1834)^2)/E1834</f>
        <v>0.70321043449566023</v>
      </c>
      <c r="H1834" s="61">
        <v>3.44</v>
      </c>
      <c r="N1834" s="61">
        <v>3.44</v>
      </c>
      <c r="O1834">
        <v>0.70321043449566023</v>
      </c>
    </row>
    <row r="1835" spans="1:15" x14ac:dyDescent="0.2">
      <c r="A1835" s="155">
        <v>2.1</v>
      </c>
      <c r="B1835" s="61">
        <v>2.1970299999999998</v>
      </c>
      <c r="C1835" s="144">
        <f>((A1835-B1835)^2)/B1835</f>
        <v>4.2852491317824284E-3</v>
      </c>
      <c r="D1835" s="159">
        <v>3.46</v>
      </c>
      <c r="E1835" s="160">
        <v>2.1970299999999998</v>
      </c>
      <c r="F1835" s="161">
        <f>((D1835-E1835)^2)/E1835</f>
        <v>0.72602250351611064</v>
      </c>
      <c r="H1835" s="61">
        <v>3.46</v>
      </c>
      <c r="N1835" s="61">
        <v>3.46</v>
      </c>
      <c r="O1835">
        <v>0.72602250351611064</v>
      </c>
    </row>
    <row r="1836" spans="1:15" x14ac:dyDescent="0.2">
      <c r="A1836" s="155">
        <v>1.34</v>
      </c>
      <c r="B1836" s="61">
        <v>2.1970299999999998</v>
      </c>
      <c r="C1836" s="144">
        <f>((A1836-B1836)^2)/B1836</f>
        <v>0.33431515313855503</v>
      </c>
      <c r="D1836" s="159">
        <v>3.46</v>
      </c>
      <c r="E1836" s="160">
        <v>2.1970299999999998</v>
      </c>
      <c r="F1836" s="161">
        <f>((D1836-E1836)^2)/E1836</f>
        <v>0.72602250351611064</v>
      </c>
      <c r="H1836" s="61">
        <v>3.46</v>
      </c>
      <c r="N1836" s="61">
        <v>3.46</v>
      </c>
      <c r="O1836">
        <v>0.72602250351611064</v>
      </c>
    </row>
    <row r="1837" spans="1:15" x14ac:dyDescent="0.2">
      <c r="A1837" s="155">
        <v>2.2600000000000002</v>
      </c>
      <c r="B1837" s="61">
        <v>2.1970299999999998</v>
      </c>
      <c r="C1837" s="144">
        <f>((A1837-B1837)^2)/B1837</f>
        <v>1.8048096293633007E-3</v>
      </c>
      <c r="D1837" s="159">
        <v>3.46</v>
      </c>
      <c r="E1837" s="160">
        <v>2.1970299999999998</v>
      </c>
      <c r="F1837" s="161">
        <f>((D1837-E1837)^2)/E1837</f>
        <v>0.72602250351611064</v>
      </c>
      <c r="H1837" s="61">
        <v>3.46</v>
      </c>
      <c r="N1837" s="61">
        <v>3.46</v>
      </c>
      <c r="O1837">
        <v>0.72602250351611064</v>
      </c>
    </row>
    <row r="1838" spans="1:15" x14ac:dyDescent="0.2">
      <c r="A1838" s="155">
        <v>0.5</v>
      </c>
      <c r="B1838" s="61">
        <v>2.1970299999999998</v>
      </c>
      <c r="C1838" s="144">
        <f>((A1838-B1838)^2)/B1838</f>
        <v>1.3108199801095113</v>
      </c>
      <c r="D1838" s="159">
        <v>3.46</v>
      </c>
      <c r="E1838" s="160">
        <v>2.1970299999999998</v>
      </c>
      <c r="F1838" s="161">
        <f>((D1838-E1838)^2)/E1838</f>
        <v>0.72602250351611064</v>
      </c>
      <c r="H1838" s="61">
        <v>3.46</v>
      </c>
      <c r="N1838" s="61">
        <v>3.46</v>
      </c>
      <c r="O1838">
        <v>0.72602250351611064</v>
      </c>
    </row>
    <row r="1839" spans="1:15" x14ac:dyDescent="0.2">
      <c r="A1839" s="155">
        <v>2.84</v>
      </c>
      <c r="B1839" s="61">
        <v>2.1970299999999998</v>
      </c>
      <c r="C1839" s="144">
        <f>((A1839-B1839)^2)/B1839</f>
        <v>0.18816785428510313</v>
      </c>
      <c r="D1839" s="159">
        <v>3.46</v>
      </c>
      <c r="E1839" s="160">
        <v>2.1970299999999998</v>
      </c>
      <c r="F1839" s="161">
        <f>((D1839-E1839)^2)/E1839</f>
        <v>0.72602250351611064</v>
      </c>
      <c r="H1839" s="61">
        <v>3.46</v>
      </c>
      <c r="N1839" s="61">
        <v>3.46</v>
      </c>
      <c r="O1839">
        <v>0.72602250351611064</v>
      </c>
    </row>
    <row r="1840" spans="1:15" x14ac:dyDescent="0.2">
      <c r="A1840" s="155">
        <v>0.9</v>
      </c>
      <c r="B1840" s="61">
        <v>2.1970299999999998</v>
      </c>
      <c r="C1840" s="144">
        <f>((A1840-B1840)^2)/B1840</f>
        <v>0.76570953555481713</v>
      </c>
      <c r="D1840" s="159">
        <v>3.46</v>
      </c>
      <c r="E1840" s="160">
        <v>2.1970299999999998</v>
      </c>
      <c r="F1840" s="161">
        <f>((D1840-E1840)^2)/E1840</f>
        <v>0.72602250351611064</v>
      </c>
      <c r="H1840" s="61">
        <v>3.46</v>
      </c>
      <c r="N1840" s="61">
        <v>3.46</v>
      </c>
      <c r="O1840">
        <v>0.72602250351611064</v>
      </c>
    </row>
    <row r="1841" spans="1:15" x14ac:dyDescent="0.2">
      <c r="A1841" s="155">
        <v>8.8800000000000008</v>
      </c>
      <c r="B1841" s="61">
        <v>2.1970299999999998</v>
      </c>
      <c r="C1841" s="144">
        <f>((A1841-B1841)^2)/B1841</f>
        <v>20.328392430189854</v>
      </c>
      <c r="D1841" s="159">
        <v>3.46</v>
      </c>
      <c r="E1841" s="160">
        <v>2.1970299999999998</v>
      </c>
      <c r="F1841" s="161">
        <f>((D1841-E1841)^2)/E1841</f>
        <v>0.72602250351611064</v>
      </c>
      <c r="H1841" s="61">
        <v>3.46</v>
      </c>
      <c r="N1841" s="61">
        <v>3.46</v>
      </c>
      <c r="O1841">
        <v>0.72602250351611064</v>
      </c>
    </row>
    <row r="1842" spans="1:15" x14ac:dyDescent="0.2">
      <c r="A1842" s="155">
        <v>6.12</v>
      </c>
      <c r="B1842" s="61">
        <v>2.1970299999999998</v>
      </c>
      <c r="C1842" s="144">
        <f>((A1842-B1842)^2)/B1842</f>
        <v>7.0047717240547485</v>
      </c>
      <c r="D1842" s="159">
        <v>3.48</v>
      </c>
      <c r="E1842" s="160">
        <v>2.1970299999999998</v>
      </c>
      <c r="F1842" s="161">
        <f>((D1842-E1842)^2)/E1842</f>
        <v>0.74919870047291137</v>
      </c>
      <c r="H1842" s="61">
        <v>3.48</v>
      </c>
      <c r="N1842" s="61">
        <v>3.48</v>
      </c>
      <c r="O1842">
        <v>0.74919870047291137</v>
      </c>
    </row>
    <row r="1843" spans="1:15" x14ac:dyDescent="0.2">
      <c r="A1843" s="155">
        <v>5</v>
      </c>
      <c r="B1843" s="61">
        <v>2.1970299999999998</v>
      </c>
      <c r="C1843" s="144">
        <f>((A1843-B1843)^2)/B1843</f>
        <v>3.5760280109511484</v>
      </c>
      <c r="D1843" s="159">
        <v>3.48</v>
      </c>
      <c r="E1843" s="160">
        <v>2.1970299999999998</v>
      </c>
      <c r="F1843" s="161">
        <f>((D1843-E1843)^2)/E1843</f>
        <v>0.74919870047291137</v>
      </c>
      <c r="H1843" s="61">
        <v>3.48</v>
      </c>
      <c r="N1843" s="61">
        <v>3.48</v>
      </c>
      <c r="O1843">
        <v>0.74919870047291137</v>
      </c>
    </row>
    <row r="1844" spans="1:15" x14ac:dyDescent="0.2">
      <c r="A1844" s="155">
        <v>10.9</v>
      </c>
      <c r="B1844" s="61">
        <v>2.1970299999999998</v>
      </c>
      <c r="C1844" s="144">
        <f>((A1844-B1844)^2)/B1844</f>
        <v>34.474580147244247</v>
      </c>
      <c r="D1844" s="159">
        <v>3.48</v>
      </c>
      <c r="E1844" s="160">
        <v>2.1970299999999998</v>
      </c>
      <c r="F1844" s="161">
        <f>((D1844-E1844)^2)/E1844</f>
        <v>0.74919870047291137</v>
      </c>
      <c r="H1844" s="61">
        <v>3.48</v>
      </c>
      <c r="N1844" s="61">
        <v>3.48</v>
      </c>
      <c r="O1844">
        <v>0.74919870047291137</v>
      </c>
    </row>
    <row r="1845" spans="1:15" x14ac:dyDescent="0.2">
      <c r="A1845" s="155">
        <v>8.5</v>
      </c>
      <c r="B1845" s="61">
        <v>2.1970299999999998</v>
      </c>
      <c r="C1845" s="144">
        <f>((A1845-B1845)^2)/B1845</f>
        <v>18.08233425164882</v>
      </c>
      <c r="D1845" s="159">
        <v>3.5</v>
      </c>
      <c r="E1845" s="160">
        <v>2.1970299999999998</v>
      </c>
      <c r="F1845" s="161">
        <f>((D1845-E1845)^2)/E1845</f>
        <v>0.77273902536606265</v>
      </c>
      <c r="H1845" s="61">
        <v>3.5</v>
      </c>
      <c r="N1845" s="61">
        <v>3.5</v>
      </c>
      <c r="O1845">
        <v>0.77273902536606265</v>
      </c>
    </row>
    <row r="1846" spans="1:15" x14ac:dyDescent="0.2">
      <c r="A1846" s="155">
        <v>1.96</v>
      </c>
      <c r="B1846" s="61">
        <v>2.1970299999999998</v>
      </c>
      <c r="C1846" s="144">
        <f>((A1846-B1846)^2)/B1846</f>
        <v>2.5572350354797126E-2</v>
      </c>
      <c r="D1846" s="159">
        <v>3.5</v>
      </c>
      <c r="E1846" s="160">
        <v>2.1970299999999998</v>
      </c>
      <c r="F1846" s="161">
        <f>((D1846-E1846)^2)/E1846</f>
        <v>0.77273902536606265</v>
      </c>
      <c r="H1846" s="61">
        <v>3.5</v>
      </c>
      <c r="N1846" s="61">
        <v>3.5</v>
      </c>
      <c r="O1846">
        <v>0.77273902536606265</v>
      </c>
    </row>
    <row r="1847" spans="1:15" x14ac:dyDescent="0.2">
      <c r="A1847" s="155">
        <v>11.82</v>
      </c>
      <c r="B1847" s="61">
        <v>2.1970299999999998</v>
      </c>
      <c r="C1847" s="144">
        <f>((A1847-B1847)^2)/B1847</f>
        <v>42.148514868208451</v>
      </c>
      <c r="D1847" s="159">
        <v>3.5</v>
      </c>
      <c r="E1847" s="160">
        <v>2.1970299999999998</v>
      </c>
      <c r="F1847" s="161">
        <f>((D1847-E1847)^2)/E1847</f>
        <v>0.77273902536606265</v>
      </c>
      <c r="H1847" s="61">
        <v>3.5</v>
      </c>
      <c r="N1847" s="61">
        <v>3.5</v>
      </c>
      <c r="O1847">
        <v>0.77273902536606265</v>
      </c>
    </row>
    <row r="1848" spans="1:15" x14ac:dyDescent="0.2">
      <c r="A1848" s="155">
        <v>0.12</v>
      </c>
      <c r="B1848" s="61">
        <v>2.1970299999999998</v>
      </c>
      <c r="C1848" s="144">
        <f>((A1848-B1848)^2)/B1848</f>
        <v>1.9635843028543074</v>
      </c>
      <c r="D1848" s="159">
        <v>3.5</v>
      </c>
      <c r="E1848" s="160">
        <v>2.1970299999999998</v>
      </c>
      <c r="F1848" s="161">
        <f>((D1848-E1848)^2)/E1848</f>
        <v>0.77273902536606265</v>
      </c>
      <c r="H1848" s="61">
        <v>3.5</v>
      </c>
      <c r="N1848" s="61">
        <v>3.5</v>
      </c>
      <c r="O1848">
        <v>0.77273902536606265</v>
      </c>
    </row>
    <row r="1849" spans="1:15" x14ac:dyDescent="0.2">
      <c r="A1849" s="155">
        <v>0.48</v>
      </c>
      <c r="B1849" s="61">
        <v>2.1970299999999998</v>
      </c>
      <c r="C1849" s="144">
        <f>((A1849-B1849)^2)/B1849</f>
        <v>1.3418988456689256</v>
      </c>
      <c r="D1849" s="159">
        <v>3.5</v>
      </c>
      <c r="E1849" s="160">
        <v>2.1970299999999998</v>
      </c>
      <c r="F1849" s="161">
        <f>((D1849-E1849)^2)/E1849</f>
        <v>0.77273902536606265</v>
      </c>
      <c r="H1849" s="61">
        <v>3.5</v>
      </c>
      <c r="N1849" s="61">
        <v>3.5</v>
      </c>
      <c r="O1849">
        <v>0.77273902536606265</v>
      </c>
    </row>
    <row r="1850" spans="1:15" x14ac:dyDescent="0.2">
      <c r="A1850" s="155">
        <v>1</v>
      </c>
      <c r="B1850" s="61">
        <v>2.1970299999999998</v>
      </c>
      <c r="C1850" s="144">
        <f>((A1850-B1850)^2)/B1850</f>
        <v>0.65218992043804569</v>
      </c>
      <c r="D1850" s="159">
        <v>3.52</v>
      </c>
      <c r="E1850" s="160">
        <v>2.1970299999999998</v>
      </c>
      <c r="F1850" s="161">
        <f>((D1850-E1850)^2)/E1850</f>
        <v>0.79664347819556425</v>
      </c>
      <c r="H1850" s="61">
        <v>3.52</v>
      </c>
      <c r="N1850" s="61">
        <v>3.52</v>
      </c>
      <c r="O1850">
        <v>0.79664347819556425</v>
      </c>
    </row>
    <row r="1851" spans="1:15" x14ac:dyDescent="0.2">
      <c r="A1851" s="155">
        <v>1.76</v>
      </c>
      <c r="B1851" s="61">
        <v>2.1970299999999998</v>
      </c>
      <c r="C1851" s="144">
        <f>((A1851-B1851)^2)/B1851</f>
        <v>8.6933369548890929E-2</v>
      </c>
      <c r="D1851" s="159">
        <v>3.52</v>
      </c>
      <c r="E1851" s="160">
        <v>2.1970299999999998</v>
      </c>
      <c r="F1851" s="161">
        <f>((D1851-E1851)^2)/E1851</f>
        <v>0.79664347819556425</v>
      </c>
      <c r="H1851" s="61">
        <v>3.52</v>
      </c>
      <c r="N1851" s="61">
        <v>3.52</v>
      </c>
      <c r="O1851">
        <v>0.79664347819556425</v>
      </c>
    </row>
    <row r="1852" spans="1:15" x14ac:dyDescent="0.2">
      <c r="A1852" s="155">
        <v>3.64</v>
      </c>
      <c r="B1852" s="61">
        <v>2.1970299999999998</v>
      </c>
      <c r="C1852" s="144">
        <f>((A1852-B1852)^2)/B1852</f>
        <v>0.9477168818359335</v>
      </c>
      <c r="D1852" s="159">
        <v>3.52</v>
      </c>
      <c r="E1852" s="160">
        <v>2.1970299999999998</v>
      </c>
      <c r="F1852" s="161">
        <f>((D1852-E1852)^2)/E1852</f>
        <v>0.79664347819556425</v>
      </c>
      <c r="H1852" s="61">
        <v>3.52</v>
      </c>
      <c r="N1852" s="61">
        <v>3.52</v>
      </c>
      <c r="O1852">
        <v>0.79664347819556425</v>
      </c>
    </row>
    <row r="1853" spans="1:15" x14ac:dyDescent="0.2">
      <c r="A1853" s="155">
        <v>3.2800000000000002</v>
      </c>
      <c r="B1853" s="61">
        <v>2.1970299999999998</v>
      </c>
      <c r="C1853" s="144">
        <f>((A1853-B1853)^2)/B1853</f>
        <v>0.53382248804067356</v>
      </c>
      <c r="D1853" s="159">
        <v>3.52</v>
      </c>
      <c r="E1853" s="160">
        <v>2.1970299999999998</v>
      </c>
      <c r="F1853" s="161">
        <f>((D1853-E1853)^2)/E1853</f>
        <v>0.79664347819556425</v>
      </c>
      <c r="H1853" s="61">
        <v>3.52</v>
      </c>
      <c r="N1853" s="61">
        <v>3.52</v>
      </c>
      <c r="O1853">
        <v>0.79664347819556425</v>
      </c>
    </row>
    <row r="1854" spans="1:15" x14ac:dyDescent="0.2">
      <c r="A1854" s="155">
        <v>2.66</v>
      </c>
      <c r="B1854" s="61">
        <v>2.1970299999999998</v>
      </c>
      <c r="C1854" s="144">
        <f>((A1854-B1854)^2)/B1854</f>
        <v>9.7559533051437761E-2</v>
      </c>
      <c r="D1854" s="159">
        <v>3.54</v>
      </c>
      <c r="E1854" s="160">
        <v>2.1970299999999998</v>
      </c>
      <c r="F1854" s="161">
        <f>((D1854-E1854)^2)/E1854</f>
        <v>0.8209120589614165</v>
      </c>
      <c r="H1854" s="61">
        <v>3.54</v>
      </c>
      <c r="N1854" s="61">
        <v>3.54</v>
      </c>
      <c r="O1854">
        <v>0.8209120589614165</v>
      </c>
    </row>
    <row r="1855" spans="1:15" x14ac:dyDescent="0.2">
      <c r="A1855" s="155">
        <v>12.6</v>
      </c>
      <c r="B1855" s="61">
        <v>2.1970299999999998</v>
      </c>
      <c r="C1855" s="144">
        <f>((A1855-B1855)^2)/B1855</f>
        <v>49.258218968744174</v>
      </c>
      <c r="D1855" s="159">
        <v>3.56</v>
      </c>
      <c r="E1855" s="160">
        <v>2.1970299999999998</v>
      </c>
      <c r="F1855" s="161">
        <f>((D1855-E1855)^2)/E1855</f>
        <v>0.84554476766361897</v>
      </c>
      <c r="H1855" s="61">
        <v>3.56</v>
      </c>
      <c r="N1855" s="61">
        <v>3.56</v>
      </c>
      <c r="O1855">
        <v>0.84554476766361897</v>
      </c>
    </row>
    <row r="1856" spans="1:15" x14ac:dyDescent="0.2">
      <c r="A1856" s="155">
        <v>18.22</v>
      </c>
      <c r="B1856" s="61">
        <v>2.1970299999999998</v>
      </c>
      <c r="C1856" s="144">
        <f>((A1856-B1856)^2)/B1856</f>
        <v>116.85574053194543</v>
      </c>
      <c r="D1856" s="159">
        <v>3.56</v>
      </c>
      <c r="E1856" s="160">
        <v>2.1970299999999998</v>
      </c>
      <c r="F1856" s="161">
        <f>((D1856-E1856)^2)/E1856</f>
        <v>0.84554476766361897</v>
      </c>
      <c r="H1856" s="61">
        <v>3.56</v>
      </c>
      <c r="N1856" s="61">
        <v>3.56</v>
      </c>
      <c r="O1856">
        <v>0.84554476766361897</v>
      </c>
    </row>
    <row r="1857" spans="1:15" x14ac:dyDescent="0.2">
      <c r="A1857" s="155">
        <v>0.64</v>
      </c>
      <c r="B1857" s="61">
        <v>2.1970299999999998</v>
      </c>
      <c r="C1857" s="144">
        <f>((A1857-B1857)^2)/B1857</f>
        <v>1.1034635034114233</v>
      </c>
      <c r="D1857" s="159">
        <v>3.56</v>
      </c>
      <c r="E1857" s="160">
        <v>2.1970299999999998</v>
      </c>
      <c r="F1857" s="161">
        <f>((D1857-E1857)^2)/E1857</f>
        <v>0.84554476766361897</v>
      </c>
      <c r="H1857" s="61">
        <v>3.56</v>
      </c>
      <c r="N1857" s="61">
        <v>3.56</v>
      </c>
      <c r="O1857">
        <v>0.84554476766361897</v>
      </c>
    </row>
    <row r="1858" spans="1:15" x14ac:dyDescent="0.2">
      <c r="A1858" s="155">
        <v>3.38</v>
      </c>
      <c r="B1858" s="61">
        <v>2.1970299999999998</v>
      </c>
      <c r="C1858" s="144">
        <f>((A1858-B1858)^2)/B1858</f>
        <v>0.63695899505241182</v>
      </c>
      <c r="D1858" s="159">
        <v>3.56</v>
      </c>
      <c r="E1858" s="160">
        <v>2.1970299999999998</v>
      </c>
      <c r="F1858" s="161">
        <f>((D1858-E1858)^2)/E1858</f>
        <v>0.84554476766361897</v>
      </c>
      <c r="H1858" s="61">
        <v>3.56</v>
      </c>
      <c r="N1858" s="61">
        <v>3.56</v>
      </c>
      <c r="O1858">
        <v>0.84554476766361897</v>
      </c>
    </row>
    <row r="1859" spans="1:15" x14ac:dyDescent="0.2">
      <c r="A1859" s="155">
        <v>0.82000000000000006</v>
      </c>
      <c r="B1859" s="61">
        <v>2.1970299999999998</v>
      </c>
      <c r="C1859" s="144">
        <f>((A1859-B1859)^2)/B1859</f>
        <v>0.86307953050254183</v>
      </c>
      <c r="D1859" s="159">
        <v>3.56</v>
      </c>
      <c r="E1859" s="160">
        <v>2.1970299999999998</v>
      </c>
      <c r="F1859" s="161">
        <f>((D1859-E1859)^2)/E1859</f>
        <v>0.84554476766361897</v>
      </c>
      <c r="H1859" s="61">
        <v>3.56</v>
      </c>
      <c r="N1859" s="61">
        <v>3.56</v>
      </c>
      <c r="O1859">
        <v>0.84554476766361897</v>
      </c>
    </row>
    <row r="1860" spans="1:15" x14ac:dyDescent="0.2">
      <c r="A1860" s="155">
        <v>0.52</v>
      </c>
      <c r="B1860" s="61">
        <v>2.1970299999999998</v>
      </c>
      <c r="C1860" s="144">
        <f>((A1860-B1860)^2)/B1860</f>
        <v>1.2801052424864474</v>
      </c>
      <c r="D1860" s="159">
        <v>3.58</v>
      </c>
      <c r="E1860" s="160">
        <v>2.1970299999999998</v>
      </c>
      <c r="F1860" s="161">
        <f>((D1860-E1860)^2)/E1860</f>
        <v>0.87054160430217198</v>
      </c>
      <c r="H1860" s="61">
        <v>3.58</v>
      </c>
      <c r="N1860" s="61">
        <v>3.58</v>
      </c>
      <c r="O1860">
        <v>0.87054160430217198</v>
      </c>
    </row>
    <row r="1861" spans="1:15" x14ac:dyDescent="0.2">
      <c r="A1861" s="155">
        <v>2.16</v>
      </c>
      <c r="B1861" s="61">
        <v>2.1970299999999998</v>
      </c>
      <c r="C1861" s="144">
        <f>((A1861-B1861)^2)/B1861</f>
        <v>6.241247957469747E-4</v>
      </c>
      <c r="D1861" s="159">
        <v>3.58</v>
      </c>
      <c r="E1861" s="160">
        <v>2.1970299999999998</v>
      </c>
      <c r="F1861" s="161">
        <f>((D1861-E1861)^2)/E1861</f>
        <v>0.87054160430217198</v>
      </c>
      <c r="H1861" s="61">
        <v>3.58</v>
      </c>
      <c r="N1861" s="61">
        <v>3.58</v>
      </c>
      <c r="O1861">
        <v>0.87054160430217198</v>
      </c>
    </row>
    <row r="1862" spans="1:15" x14ac:dyDescent="0.2">
      <c r="A1862" s="155">
        <v>4.72</v>
      </c>
      <c r="B1862" s="61">
        <v>2.1970299999999998</v>
      </c>
      <c r="C1862" s="144">
        <f>((A1862-B1862)^2)/B1862</f>
        <v>2.8972647714869622</v>
      </c>
      <c r="D1862" s="159">
        <v>3.58</v>
      </c>
      <c r="E1862" s="160">
        <v>2.1970299999999998</v>
      </c>
      <c r="F1862" s="161">
        <f>((D1862-E1862)^2)/E1862</f>
        <v>0.87054160430217198</v>
      </c>
      <c r="H1862" s="61">
        <v>3.58</v>
      </c>
      <c r="N1862" s="61">
        <v>3.58</v>
      </c>
      <c r="O1862">
        <v>0.87054160430217198</v>
      </c>
    </row>
    <row r="1863" spans="1:15" x14ac:dyDescent="0.2">
      <c r="A1863" s="155">
        <v>1.1400000000000001</v>
      </c>
      <c r="B1863" s="61">
        <v>2.1970299999999998</v>
      </c>
      <c r="C1863" s="144">
        <f>((A1863-B1863)^2)/B1863</f>
        <v>0.50855583260128423</v>
      </c>
      <c r="D1863" s="159">
        <v>3.58</v>
      </c>
      <c r="E1863" s="160">
        <v>2.1970299999999998</v>
      </c>
      <c r="F1863" s="161">
        <f>((D1863-E1863)^2)/E1863</f>
        <v>0.87054160430217198</v>
      </c>
      <c r="H1863" s="61">
        <v>3.58</v>
      </c>
      <c r="N1863" s="61">
        <v>3.58</v>
      </c>
      <c r="O1863">
        <v>0.87054160430217198</v>
      </c>
    </row>
    <row r="1864" spans="1:15" x14ac:dyDescent="0.2">
      <c r="A1864" s="155">
        <v>2</v>
      </c>
      <c r="B1864" s="61">
        <v>2.1970299999999998</v>
      </c>
      <c r="C1864" s="144">
        <f>((A1864-B1864)^2)/B1864</f>
        <v>1.76696817521836E-2</v>
      </c>
      <c r="D1864" s="159">
        <v>3.6</v>
      </c>
      <c r="E1864" s="160">
        <v>2.1970299999999998</v>
      </c>
      <c r="F1864" s="161">
        <f>((D1864-E1864)^2)/E1864</f>
        <v>0.89590256887707542</v>
      </c>
      <c r="H1864" s="61">
        <v>3.6</v>
      </c>
      <c r="N1864" s="61">
        <v>3.6</v>
      </c>
      <c r="O1864">
        <v>0.89590256887707542</v>
      </c>
    </row>
    <row r="1865" spans="1:15" x14ac:dyDescent="0.2">
      <c r="A1865" s="155">
        <v>0.6</v>
      </c>
      <c r="B1865" s="61">
        <v>2.1970299999999998</v>
      </c>
      <c r="C1865" s="144">
        <f>((A1865-B1865)^2)/B1865</f>
        <v>1.1608875713576963</v>
      </c>
      <c r="D1865" s="159">
        <v>3.6</v>
      </c>
      <c r="E1865" s="160">
        <v>2.1970299999999998</v>
      </c>
      <c r="F1865" s="161">
        <f>((D1865-E1865)^2)/E1865</f>
        <v>0.89590256887707542</v>
      </c>
      <c r="H1865" s="61">
        <v>3.6</v>
      </c>
      <c r="N1865" s="61">
        <v>3.6</v>
      </c>
      <c r="O1865">
        <v>0.89590256887707542</v>
      </c>
    </row>
    <row r="1866" spans="1:15" x14ac:dyDescent="0.2">
      <c r="A1866" s="155">
        <v>0.26</v>
      </c>
      <c r="B1866" s="61">
        <v>2.1970299999999998</v>
      </c>
      <c r="C1866" s="144">
        <f>((A1866-B1866)^2)/B1866</f>
        <v>1.7077988106216118</v>
      </c>
      <c r="D1866" s="159">
        <v>3.62</v>
      </c>
      <c r="E1866" s="160">
        <v>2.1970299999999998</v>
      </c>
      <c r="F1866" s="161">
        <f>((D1866-E1866)^2)/E1866</f>
        <v>0.9216276613883293</v>
      </c>
      <c r="H1866" s="61">
        <v>3.62</v>
      </c>
      <c r="N1866" s="61">
        <v>3.62</v>
      </c>
      <c r="O1866">
        <v>0.9216276613883293</v>
      </c>
    </row>
    <row r="1867" spans="1:15" x14ac:dyDescent="0.2">
      <c r="A1867" s="155">
        <v>0.76</v>
      </c>
      <c r="B1867" s="61">
        <v>2.1970299999999998</v>
      </c>
      <c r="C1867" s="144">
        <f>((A1867-B1867)^2)/B1867</f>
        <v>0.93993037004501501</v>
      </c>
      <c r="D1867" s="159">
        <v>3.64</v>
      </c>
      <c r="E1867" s="160">
        <v>2.1970299999999998</v>
      </c>
      <c r="F1867" s="161">
        <f>((D1867-E1867)^2)/E1867</f>
        <v>0.9477168818359335</v>
      </c>
      <c r="H1867" s="61">
        <v>3.64</v>
      </c>
      <c r="N1867" s="61">
        <v>3.64</v>
      </c>
      <c r="O1867">
        <v>0.9477168818359335</v>
      </c>
    </row>
    <row r="1868" spans="1:15" x14ac:dyDescent="0.2">
      <c r="A1868" s="155">
        <v>1.78</v>
      </c>
      <c r="B1868" s="61">
        <v>2.1970299999999998</v>
      </c>
      <c r="C1868" s="144">
        <f>((A1868-B1868)^2)/B1868</f>
        <v>7.9158691915904578E-2</v>
      </c>
      <c r="D1868" s="159">
        <v>3.66</v>
      </c>
      <c r="E1868" s="160">
        <v>2.1970299999999998</v>
      </c>
      <c r="F1868" s="161">
        <f>((D1868-E1868)^2)/E1868</f>
        <v>0.97417023021988824</v>
      </c>
      <c r="H1868" s="61">
        <v>3.66</v>
      </c>
      <c r="N1868" s="61">
        <v>3.66</v>
      </c>
      <c r="O1868">
        <v>0.97417023021988824</v>
      </c>
    </row>
    <row r="1869" spans="1:15" x14ac:dyDescent="0.2">
      <c r="A1869" s="155">
        <v>5.28</v>
      </c>
      <c r="B1869" s="61">
        <v>2.1970299999999998</v>
      </c>
      <c r="C1869" s="144">
        <f>((A1869-B1869)^2)/B1869</f>
        <v>4.3261603259400205</v>
      </c>
      <c r="D1869" s="159">
        <v>3.66</v>
      </c>
      <c r="E1869" s="160">
        <v>2.1970299999999998</v>
      </c>
      <c r="F1869" s="161">
        <f>((D1869-E1869)^2)/E1869</f>
        <v>0.97417023021988824</v>
      </c>
      <c r="H1869" s="61">
        <v>3.66</v>
      </c>
      <c r="N1869" s="61">
        <v>3.66</v>
      </c>
      <c r="O1869">
        <v>0.97417023021988824</v>
      </c>
    </row>
    <row r="1870" spans="1:15" x14ac:dyDescent="0.2">
      <c r="A1870" s="155">
        <v>6.12</v>
      </c>
      <c r="B1870" s="61">
        <v>2.1970299999999998</v>
      </c>
      <c r="C1870" s="144">
        <f>((A1870-B1870)^2)/B1870</f>
        <v>7.0047717240547485</v>
      </c>
      <c r="D1870" s="159">
        <v>3.66</v>
      </c>
      <c r="E1870" s="160">
        <v>2.1970299999999998</v>
      </c>
      <c r="F1870" s="161">
        <f>((D1870-E1870)^2)/E1870</f>
        <v>0.97417023021988824</v>
      </c>
      <c r="H1870" s="61">
        <v>3.66</v>
      </c>
      <c r="N1870" s="61">
        <v>3.66</v>
      </c>
      <c r="O1870">
        <v>0.97417023021988824</v>
      </c>
    </row>
    <row r="1871" spans="1:15" x14ac:dyDescent="0.2">
      <c r="A1871" s="155">
        <v>1.18</v>
      </c>
      <c r="B1871" s="61">
        <v>2.1970299999999998</v>
      </c>
      <c r="C1871" s="144">
        <f>((A1871-B1871)^2)/B1871</f>
        <v>0.47079467321793511</v>
      </c>
      <c r="D1871" s="159">
        <v>3.66</v>
      </c>
      <c r="E1871" s="160">
        <v>2.1970299999999998</v>
      </c>
      <c r="F1871" s="161">
        <f>((D1871-E1871)^2)/E1871</f>
        <v>0.97417023021988824</v>
      </c>
      <c r="H1871" s="61">
        <v>3.66</v>
      </c>
      <c r="N1871" s="61">
        <v>3.66</v>
      </c>
      <c r="O1871">
        <v>0.97417023021988824</v>
      </c>
    </row>
    <row r="1872" spans="1:15" x14ac:dyDescent="0.2">
      <c r="A1872" s="155">
        <v>11.72</v>
      </c>
      <c r="B1872" s="61">
        <v>2.1970299999999998</v>
      </c>
      <c r="C1872" s="144">
        <f>((A1872-B1872)^2)/B1872</f>
        <v>41.277068415497297</v>
      </c>
      <c r="D1872" s="159">
        <v>3.68</v>
      </c>
      <c r="E1872" s="160">
        <v>2.1970299999999998</v>
      </c>
      <c r="F1872" s="161">
        <f>((D1872-E1872)^2)/E1872</f>
        <v>1.0009877065401935</v>
      </c>
      <c r="H1872" s="61">
        <v>3.68</v>
      </c>
      <c r="N1872" s="61">
        <v>3.68</v>
      </c>
      <c r="O1872">
        <v>1.0009877065401935</v>
      </c>
    </row>
    <row r="1873" spans="1:15" x14ac:dyDescent="0.2">
      <c r="A1873" s="155">
        <v>2.44</v>
      </c>
      <c r="B1873" s="61">
        <v>2.1970299999999998</v>
      </c>
      <c r="C1873" s="144">
        <f>((A1873-B1873)^2)/B1873</f>
        <v>2.6870102319950146E-2</v>
      </c>
      <c r="D1873" s="159">
        <v>3.68</v>
      </c>
      <c r="E1873" s="160">
        <v>2.1970299999999998</v>
      </c>
      <c r="F1873" s="161">
        <f>((D1873-E1873)^2)/E1873</f>
        <v>1.0009877065401935</v>
      </c>
      <c r="H1873" s="61">
        <v>3.68</v>
      </c>
      <c r="N1873" s="61">
        <v>3.68</v>
      </c>
      <c r="O1873">
        <v>1.0009877065401935</v>
      </c>
    </row>
    <row r="1874" spans="1:15" x14ac:dyDescent="0.2">
      <c r="A1874" s="155">
        <v>0.24</v>
      </c>
      <c r="B1874" s="61">
        <v>2.1970299999999998</v>
      </c>
      <c r="C1874" s="144">
        <f>((A1874-B1874)^2)/B1874</f>
        <v>1.7432472114172313</v>
      </c>
      <c r="D1874" s="159">
        <v>3.68</v>
      </c>
      <c r="E1874" s="160">
        <v>2.1970299999999998</v>
      </c>
      <c r="F1874" s="161">
        <f>((D1874-E1874)^2)/E1874</f>
        <v>1.0009877065401935</v>
      </c>
      <c r="H1874" s="61">
        <v>3.68</v>
      </c>
      <c r="N1874" s="61">
        <v>3.68</v>
      </c>
      <c r="O1874">
        <v>1.0009877065401935</v>
      </c>
    </row>
    <row r="1875" spans="1:15" x14ac:dyDescent="0.2">
      <c r="A1875" s="155">
        <v>1.44</v>
      </c>
      <c r="B1875" s="61">
        <v>2.1970299999999998</v>
      </c>
      <c r="C1875" s="144">
        <f>((A1875-B1875)^2)/B1875</f>
        <v>0.26084961102033194</v>
      </c>
      <c r="D1875" s="159">
        <v>3.68</v>
      </c>
      <c r="E1875" s="160">
        <v>2.1970299999999998</v>
      </c>
      <c r="F1875" s="161">
        <f>((D1875-E1875)^2)/E1875</f>
        <v>1.0009877065401935</v>
      </c>
      <c r="H1875" s="61">
        <v>3.68</v>
      </c>
      <c r="N1875" s="61">
        <v>3.68</v>
      </c>
      <c r="O1875">
        <v>1.0009877065401935</v>
      </c>
    </row>
    <row r="1876" spans="1:15" x14ac:dyDescent="0.2">
      <c r="A1876" s="155">
        <v>2.36</v>
      </c>
      <c r="B1876" s="61">
        <v>2.1970299999999998</v>
      </c>
      <c r="C1876" s="144">
        <f>((A1876-B1876)^2)/B1876</f>
        <v>1.2088692871740496E-2</v>
      </c>
      <c r="D1876" s="159">
        <v>3.68</v>
      </c>
      <c r="E1876" s="160">
        <v>2.1970299999999998</v>
      </c>
      <c r="F1876" s="161">
        <f>((D1876-E1876)^2)/E1876</f>
        <v>1.0009877065401935</v>
      </c>
      <c r="H1876" s="61">
        <v>3.68</v>
      </c>
      <c r="N1876" s="61">
        <v>3.68</v>
      </c>
      <c r="O1876">
        <v>1.0009877065401935</v>
      </c>
    </row>
    <row r="1877" spans="1:15" x14ac:dyDescent="0.2">
      <c r="A1877" s="155">
        <v>2.46</v>
      </c>
      <c r="B1877" s="61">
        <v>2.1970299999999998</v>
      </c>
      <c r="C1877" s="144">
        <f>((A1877-B1877)^2)/B1877</f>
        <v>3.1475774522878648E-2</v>
      </c>
      <c r="D1877" s="159">
        <v>3.7</v>
      </c>
      <c r="E1877" s="160">
        <v>2.1970299999999998</v>
      </c>
      <c r="F1877" s="161">
        <f>((D1877-E1877)^2)/E1877</f>
        <v>1.0281693107968493</v>
      </c>
      <c r="H1877" s="61">
        <v>3.7</v>
      </c>
      <c r="N1877" s="61">
        <v>3.7</v>
      </c>
      <c r="O1877">
        <v>1.0281693107968493</v>
      </c>
    </row>
    <row r="1878" spans="1:15" x14ac:dyDescent="0.2">
      <c r="A1878" s="155">
        <v>4.1399999999999997</v>
      </c>
      <c r="B1878" s="61">
        <v>2.1970299999999998</v>
      </c>
      <c r="C1878" s="144">
        <f>((A1878-B1878)^2)/B1878</f>
        <v>1.7182889723399315</v>
      </c>
      <c r="D1878" s="159">
        <v>3.7</v>
      </c>
      <c r="E1878" s="160">
        <v>2.1970299999999998</v>
      </c>
      <c r="F1878" s="161">
        <f>((D1878-E1878)^2)/E1878</f>
        <v>1.0281693107968493</v>
      </c>
      <c r="H1878" s="61">
        <v>3.7</v>
      </c>
      <c r="N1878" s="61">
        <v>3.7</v>
      </c>
      <c r="O1878">
        <v>1.0281693107968493</v>
      </c>
    </row>
    <row r="1879" spans="1:15" x14ac:dyDescent="0.2">
      <c r="A1879" s="155">
        <v>14.48</v>
      </c>
      <c r="B1879" s="61">
        <v>2.1970299999999998</v>
      </c>
      <c r="C1879" s="144">
        <f>((A1879-B1879)^2)/B1879</f>
        <v>68.670592582213274</v>
      </c>
      <c r="D1879" s="159">
        <v>3.7</v>
      </c>
      <c r="E1879" s="160">
        <v>2.1970299999999998</v>
      </c>
      <c r="F1879" s="161">
        <f>((D1879-E1879)^2)/E1879</f>
        <v>1.0281693107968493</v>
      </c>
      <c r="H1879" s="61">
        <v>3.7</v>
      </c>
      <c r="N1879" s="61">
        <v>3.7</v>
      </c>
      <c r="O1879">
        <v>1.0281693107968493</v>
      </c>
    </row>
    <row r="1880" spans="1:15" x14ac:dyDescent="0.2">
      <c r="A1880" s="155">
        <v>18.86</v>
      </c>
      <c r="B1880" s="61">
        <v>2.1970299999999998</v>
      </c>
      <c r="C1880" s="144">
        <f>((A1880-B1880)^2)/B1880</f>
        <v>126.37723163584478</v>
      </c>
      <c r="D1880" s="159">
        <v>3.7</v>
      </c>
      <c r="E1880" s="160">
        <v>2.1970299999999998</v>
      </c>
      <c r="F1880" s="161">
        <f>((D1880-E1880)^2)/E1880</f>
        <v>1.0281693107968493</v>
      </c>
      <c r="H1880" s="61">
        <v>3.7</v>
      </c>
      <c r="N1880" s="61">
        <v>3.7</v>
      </c>
      <c r="O1880">
        <v>1.0281693107968493</v>
      </c>
    </row>
    <row r="1881" spans="1:15" x14ac:dyDescent="0.2">
      <c r="A1881" s="155">
        <v>0.74</v>
      </c>
      <c r="B1881" s="61">
        <v>2.1970299999999998</v>
      </c>
      <c r="C1881" s="144">
        <f>((A1881-B1881)^2)/B1881</f>
        <v>0.96627557243187379</v>
      </c>
      <c r="D1881" s="159">
        <v>3.7</v>
      </c>
      <c r="E1881" s="160">
        <v>2.1970299999999998</v>
      </c>
      <c r="F1881" s="161">
        <f>((D1881-E1881)^2)/E1881</f>
        <v>1.0281693107968493</v>
      </c>
      <c r="H1881" s="61">
        <v>3.7</v>
      </c>
      <c r="N1881" s="61">
        <v>3.7</v>
      </c>
      <c r="O1881">
        <v>1.0281693107968493</v>
      </c>
    </row>
    <row r="1882" spans="1:15" x14ac:dyDescent="0.2">
      <c r="A1882" s="155">
        <v>9.4</v>
      </c>
      <c r="B1882" s="61">
        <v>2.1970299999999998</v>
      </c>
      <c r="C1882" s="144">
        <f>((A1882-B1882)^2)/B1882</f>
        <v>23.61496056990574</v>
      </c>
      <c r="D1882" s="159">
        <v>3.7</v>
      </c>
      <c r="E1882" s="160">
        <v>2.1970299999999998</v>
      </c>
      <c r="F1882" s="161">
        <f>((D1882-E1882)^2)/E1882</f>
        <v>1.0281693107968493</v>
      </c>
      <c r="H1882" s="61">
        <v>3.7</v>
      </c>
      <c r="N1882" s="61">
        <v>3.7</v>
      </c>
      <c r="O1882">
        <v>1.0281693107968493</v>
      </c>
    </row>
    <row r="1883" spans="1:15" x14ac:dyDescent="0.2">
      <c r="A1883" s="155">
        <v>6.78</v>
      </c>
      <c r="B1883" s="61">
        <v>2.1970299999999998</v>
      </c>
      <c r="C1883" s="144">
        <f>((A1883-B1883)^2)/B1883</f>
        <v>9.560003286664271</v>
      </c>
      <c r="D1883" s="159">
        <v>3.7</v>
      </c>
      <c r="E1883" s="160">
        <v>2.1970299999999998</v>
      </c>
      <c r="F1883" s="161">
        <f>((D1883-E1883)^2)/E1883</f>
        <v>1.0281693107968493</v>
      </c>
      <c r="H1883" s="61">
        <v>3.7</v>
      </c>
      <c r="N1883" s="61">
        <v>3.7</v>
      </c>
      <c r="O1883">
        <v>1.0281693107968493</v>
      </c>
    </row>
    <row r="1884" spans="1:15" x14ac:dyDescent="0.2">
      <c r="A1884" s="155">
        <v>13.66</v>
      </c>
      <c r="B1884" s="61">
        <v>2.1970299999999998</v>
      </c>
      <c r="C1884" s="144">
        <f>((A1884-B1884)^2)/B1884</f>
        <v>59.807868450089451</v>
      </c>
      <c r="D1884" s="159">
        <v>3.72</v>
      </c>
      <c r="E1884" s="160">
        <v>2.1970299999999998</v>
      </c>
      <c r="F1884" s="161">
        <f>((D1884-E1884)^2)/E1884</f>
        <v>1.055715042989855</v>
      </c>
      <c r="H1884" s="61">
        <v>3.72</v>
      </c>
      <c r="N1884" s="61">
        <v>3.72</v>
      </c>
      <c r="O1884">
        <v>1.055715042989855</v>
      </c>
    </row>
    <row r="1885" spans="1:15" x14ac:dyDescent="0.2">
      <c r="A1885" s="155">
        <v>2.02</v>
      </c>
      <c r="B1885" s="61">
        <v>2.1970299999999998</v>
      </c>
      <c r="C1885" s="144">
        <f>((A1885-B1885)^2)/B1885</f>
        <v>1.4264539355402488E-2</v>
      </c>
      <c r="D1885" s="159">
        <v>3.72</v>
      </c>
      <c r="E1885" s="160">
        <v>2.1970299999999998</v>
      </c>
      <c r="F1885" s="161">
        <f>((D1885-E1885)^2)/E1885</f>
        <v>1.055715042989855</v>
      </c>
      <c r="H1885" s="61">
        <v>3.72</v>
      </c>
      <c r="N1885" s="61">
        <v>3.72</v>
      </c>
      <c r="O1885">
        <v>1.055715042989855</v>
      </c>
    </row>
    <row r="1886" spans="1:15" x14ac:dyDescent="0.2">
      <c r="A1886" s="155">
        <v>0.9</v>
      </c>
      <c r="B1886" s="61">
        <v>2.1970299999999998</v>
      </c>
      <c r="C1886" s="144">
        <f>((A1886-B1886)^2)/B1886</f>
        <v>0.76570953555481713</v>
      </c>
      <c r="D1886" s="159">
        <v>3.72</v>
      </c>
      <c r="E1886" s="160">
        <v>2.1970299999999998</v>
      </c>
      <c r="F1886" s="161">
        <f>((D1886-E1886)^2)/E1886</f>
        <v>1.055715042989855</v>
      </c>
      <c r="H1886" s="61">
        <v>3.72</v>
      </c>
      <c r="N1886" s="61">
        <v>3.72</v>
      </c>
      <c r="O1886">
        <v>1.055715042989855</v>
      </c>
    </row>
    <row r="1887" spans="1:15" x14ac:dyDescent="0.2">
      <c r="A1887" s="155">
        <v>0.38</v>
      </c>
      <c r="B1887" s="61">
        <v>2.1970299999999998</v>
      </c>
      <c r="C1887" s="144">
        <f>((A1887-B1887)^2)/B1887</f>
        <v>1.5027550925112538</v>
      </c>
      <c r="D1887" s="159">
        <v>3.74</v>
      </c>
      <c r="E1887" s="160">
        <v>2.1970299999999998</v>
      </c>
      <c r="F1887" s="161">
        <f>((D1887-E1887)^2)/E1887</f>
        <v>1.0836249031192116</v>
      </c>
      <c r="H1887" s="61">
        <v>3.74</v>
      </c>
      <c r="N1887" s="61">
        <v>3.74</v>
      </c>
      <c r="O1887">
        <v>1.0836249031192116</v>
      </c>
    </row>
    <row r="1888" spans="1:15" x14ac:dyDescent="0.2">
      <c r="A1888" s="155">
        <v>0.42</v>
      </c>
      <c r="B1888" s="61">
        <v>2.1970299999999998</v>
      </c>
      <c r="C1888" s="144">
        <f>((A1888-B1888)^2)/B1888</f>
        <v>1.4373202099652713</v>
      </c>
      <c r="D1888" s="159">
        <v>3.74</v>
      </c>
      <c r="E1888" s="160">
        <v>2.1970299999999998</v>
      </c>
      <c r="F1888" s="161">
        <f>((D1888-E1888)^2)/E1888</f>
        <v>1.0836249031192116</v>
      </c>
      <c r="H1888" s="61">
        <v>3.74</v>
      </c>
      <c r="N1888" s="61">
        <v>3.74</v>
      </c>
      <c r="O1888">
        <v>1.0836249031192116</v>
      </c>
    </row>
    <row r="1889" spans="1:15" x14ac:dyDescent="0.2">
      <c r="A1889" s="155">
        <v>1.08</v>
      </c>
      <c r="B1889" s="61">
        <v>2.1970299999999998</v>
      </c>
      <c r="C1889" s="144">
        <f>((A1889-B1889)^2)/B1889</f>
        <v>0.56792853119893649</v>
      </c>
      <c r="D1889" s="159">
        <v>3.74</v>
      </c>
      <c r="E1889" s="160">
        <v>2.1970299999999998</v>
      </c>
      <c r="F1889" s="161">
        <f>((D1889-E1889)^2)/E1889</f>
        <v>1.0836249031192116</v>
      </c>
      <c r="H1889" s="61">
        <v>3.74</v>
      </c>
      <c r="N1889" s="61">
        <v>3.74</v>
      </c>
      <c r="O1889">
        <v>1.0836249031192116</v>
      </c>
    </row>
    <row r="1890" spans="1:15" x14ac:dyDescent="0.2">
      <c r="A1890" s="155">
        <v>3.4</v>
      </c>
      <c r="B1890" s="61">
        <v>2.1970299999999998</v>
      </c>
      <c r="C1890" s="144">
        <f>((A1890-B1890)^2)/B1890</f>
        <v>0.65867868026381082</v>
      </c>
      <c r="D1890" s="159">
        <v>3.7600000000000002</v>
      </c>
      <c r="E1890" s="160">
        <v>2.1970299999999998</v>
      </c>
      <c r="F1890" s="161">
        <f>((D1890-E1890)^2)/E1890</f>
        <v>1.1118988911849186</v>
      </c>
      <c r="H1890" s="61">
        <v>3.7600000000000002</v>
      </c>
      <c r="N1890" s="61">
        <v>3.7600000000000002</v>
      </c>
      <c r="O1890">
        <v>1.1118988911849186</v>
      </c>
    </row>
    <row r="1891" spans="1:15" x14ac:dyDescent="0.2">
      <c r="A1891" s="155">
        <v>2.7800000000000002</v>
      </c>
      <c r="B1891" s="61">
        <v>2.1970299999999998</v>
      </c>
      <c r="C1891" s="144">
        <f>((A1891-B1891)^2)/B1891</f>
        <v>0.15468792911339424</v>
      </c>
      <c r="D1891" s="159">
        <v>3.7600000000000002</v>
      </c>
      <c r="E1891" s="160">
        <v>2.1970299999999998</v>
      </c>
      <c r="F1891" s="161">
        <f>((D1891-E1891)^2)/E1891</f>
        <v>1.1118988911849186</v>
      </c>
      <c r="H1891" s="61">
        <v>3.7600000000000002</v>
      </c>
      <c r="N1891" s="61">
        <v>3.7600000000000002</v>
      </c>
      <c r="O1891">
        <v>1.1118988911849186</v>
      </c>
    </row>
    <row r="1892" spans="1:15" x14ac:dyDescent="0.2">
      <c r="A1892" s="155">
        <v>0.78</v>
      </c>
      <c r="B1892" s="61">
        <v>2.1970299999999998</v>
      </c>
      <c r="C1892" s="144">
        <f>((A1892-B1892)^2)/B1892</f>
        <v>0.91394929559450699</v>
      </c>
      <c r="D1892" s="159">
        <v>3.7600000000000002</v>
      </c>
      <c r="E1892" s="160">
        <v>2.1970299999999998</v>
      </c>
      <c r="F1892" s="161">
        <f>((D1892-E1892)^2)/E1892</f>
        <v>1.1118988911849186</v>
      </c>
      <c r="H1892" s="61">
        <v>3.7600000000000002</v>
      </c>
      <c r="N1892" s="61">
        <v>3.7600000000000002</v>
      </c>
      <c r="O1892">
        <v>1.1118988911849186</v>
      </c>
    </row>
    <row r="1893" spans="1:15" x14ac:dyDescent="0.2">
      <c r="A1893" s="155">
        <v>11.38</v>
      </c>
      <c r="B1893" s="61">
        <v>2.1970299999999998</v>
      </c>
      <c r="C1893" s="144">
        <f>((A1893-B1893)^2)/B1893</f>
        <v>38.382242400376882</v>
      </c>
      <c r="D1893" s="159">
        <v>3.7600000000000002</v>
      </c>
      <c r="E1893" s="160">
        <v>2.1970299999999998</v>
      </c>
      <c r="F1893" s="161">
        <f>((D1893-E1893)^2)/E1893</f>
        <v>1.1118988911849186</v>
      </c>
      <c r="H1893" s="61">
        <v>3.7600000000000002</v>
      </c>
      <c r="N1893" s="61">
        <v>3.7600000000000002</v>
      </c>
      <c r="O1893">
        <v>1.1118988911849186</v>
      </c>
    </row>
    <row r="1894" spans="1:15" x14ac:dyDescent="0.2">
      <c r="A1894" s="155">
        <v>0.66</v>
      </c>
      <c r="B1894" s="61">
        <v>2.1970299999999998</v>
      </c>
      <c r="C1894" s="144">
        <f>((A1894-B1894)^2)/B1894</f>
        <v>1.0752976613428125</v>
      </c>
      <c r="D1894" s="159">
        <v>3.7600000000000002</v>
      </c>
      <c r="E1894" s="160">
        <v>2.1970299999999998</v>
      </c>
      <c r="F1894" s="161">
        <f>((D1894-E1894)^2)/E1894</f>
        <v>1.1118988911849186</v>
      </c>
      <c r="H1894" s="61">
        <v>3.7600000000000002</v>
      </c>
      <c r="N1894" s="61">
        <v>3.7600000000000002</v>
      </c>
      <c r="O1894">
        <v>1.1118988911849186</v>
      </c>
    </row>
    <row r="1895" spans="1:15" x14ac:dyDescent="0.2">
      <c r="A1895" s="155">
        <v>18.940000000000001</v>
      </c>
      <c r="B1895" s="61">
        <v>2.1970299999999998</v>
      </c>
      <c r="C1895" s="144">
        <f>((A1895-B1895)^2)/B1895</f>
        <v>127.59363523524941</v>
      </c>
      <c r="D1895" s="159">
        <v>3.7600000000000002</v>
      </c>
      <c r="E1895" s="160">
        <v>2.1970299999999998</v>
      </c>
      <c r="F1895" s="161">
        <f>((D1895-E1895)^2)/E1895</f>
        <v>1.1118988911849186</v>
      </c>
      <c r="H1895" s="61">
        <v>3.7600000000000002</v>
      </c>
      <c r="N1895" s="61">
        <v>3.7600000000000002</v>
      </c>
      <c r="O1895">
        <v>1.1118988911849186</v>
      </c>
    </row>
    <row r="1896" spans="1:15" x14ac:dyDescent="0.2">
      <c r="A1896" s="155">
        <v>3.7</v>
      </c>
      <c r="B1896" s="61">
        <v>2.1970299999999998</v>
      </c>
      <c r="C1896" s="144">
        <f>((A1896-B1896)^2)/B1896</f>
        <v>1.0281693107968493</v>
      </c>
      <c r="D1896" s="159">
        <v>3.7600000000000002</v>
      </c>
      <c r="E1896" s="160">
        <v>2.1970299999999998</v>
      </c>
      <c r="F1896" s="161">
        <f>((D1896-E1896)^2)/E1896</f>
        <v>1.1118988911849186</v>
      </c>
      <c r="H1896" s="61">
        <v>3.7600000000000002</v>
      </c>
      <c r="N1896" s="61">
        <v>3.7600000000000002</v>
      </c>
      <c r="O1896">
        <v>1.1118988911849186</v>
      </c>
    </row>
    <row r="1897" spans="1:15" x14ac:dyDescent="0.2">
      <c r="A1897" s="155">
        <v>0.76</v>
      </c>
      <c r="B1897" s="61">
        <v>2.1970299999999998</v>
      </c>
      <c r="C1897" s="144">
        <f>((A1897-B1897)^2)/B1897</f>
        <v>0.93993037004501501</v>
      </c>
      <c r="D1897" s="159">
        <v>3.7800000000000002</v>
      </c>
      <c r="E1897" s="160">
        <v>2.1970299999999998</v>
      </c>
      <c r="F1897" s="161">
        <f>((D1897-E1897)^2)/E1897</f>
        <v>1.140537007186976</v>
      </c>
      <c r="H1897" s="61">
        <v>3.7800000000000002</v>
      </c>
      <c r="N1897" s="61">
        <v>3.7800000000000002</v>
      </c>
      <c r="O1897">
        <v>1.140537007186976</v>
      </c>
    </row>
    <row r="1898" spans="1:15" x14ac:dyDescent="0.2">
      <c r="A1898" s="155">
        <v>0.16</v>
      </c>
      <c r="B1898" s="61">
        <v>2.1970299999999998</v>
      </c>
      <c r="C1898" s="144">
        <f>((A1898-B1898)^2)/B1898</f>
        <v>1.8886820939632136</v>
      </c>
      <c r="D1898" s="159">
        <v>3.7800000000000002</v>
      </c>
      <c r="E1898" s="160">
        <v>2.1970299999999998</v>
      </c>
      <c r="F1898" s="161">
        <f>((D1898-E1898)^2)/E1898</f>
        <v>1.140537007186976</v>
      </c>
      <c r="H1898" s="61">
        <v>3.7800000000000002</v>
      </c>
      <c r="N1898" s="61">
        <v>3.7800000000000002</v>
      </c>
      <c r="O1898">
        <v>1.140537007186976</v>
      </c>
    </row>
    <row r="1899" spans="1:15" x14ac:dyDescent="0.2">
      <c r="A1899" s="155">
        <v>1.04</v>
      </c>
      <c r="B1899" s="61">
        <v>2.1970299999999998</v>
      </c>
      <c r="C1899" s="144">
        <f>((A1899-B1899)^2)/B1899</f>
        <v>0.60933096994579028</v>
      </c>
      <c r="D1899" s="159">
        <v>3.8000000000000003</v>
      </c>
      <c r="E1899" s="160">
        <v>2.1970299999999998</v>
      </c>
      <c r="F1899" s="161">
        <f>((D1899-E1899)^2)/E1899</f>
        <v>1.1695392511253837</v>
      </c>
      <c r="H1899" s="61">
        <v>3.8000000000000003</v>
      </c>
      <c r="N1899" s="61">
        <v>3.8000000000000003</v>
      </c>
      <c r="O1899">
        <v>1.1695392511253837</v>
      </c>
    </row>
    <row r="1900" spans="1:15" x14ac:dyDescent="0.2">
      <c r="A1900" s="155">
        <v>2.96</v>
      </c>
      <c r="B1900" s="61">
        <v>2.1970299999999998</v>
      </c>
      <c r="C1900" s="144">
        <f>((A1900-B1900)^2)/B1900</f>
        <v>0.26495915890998317</v>
      </c>
      <c r="D1900" s="159">
        <v>3.8000000000000003</v>
      </c>
      <c r="E1900" s="160">
        <v>2.1970299999999998</v>
      </c>
      <c r="F1900" s="161">
        <f>((D1900-E1900)^2)/E1900</f>
        <v>1.1695392511253837</v>
      </c>
      <c r="H1900" s="61">
        <v>3.8000000000000003</v>
      </c>
      <c r="N1900" s="61">
        <v>3.8000000000000003</v>
      </c>
      <c r="O1900">
        <v>1.1695392511253837</v>
      </c>
    </row>
    <row r="1901" spans="1:15" x14ac:dyDescent="0.2">
      <c r="A1901" s="155">
        <v>1.84</v>
      </c>
      <c r="B1901" s="61">
        <v>2.1970299999999998</v>
      </c>
      <c r="C1901" s="144">
        <f>((A1901-B1901)^2)/B1901</f>
        <v>5.8019426635048152E-2</v>
      </c>
      <c r="D1901" s="159">
        <v>3.8000000000000003</v>
      </c>
      <c r="E1901" s="160">
        <v>2.1970299999999998</v>
      </c>
      <c r="F1901" s="161">
        <f>((D1901-E1901)^2)/E1901</f>
        <v>1.1695392511253837</v>
      </c>
      <c r="H1901" s="61">
        <v>3.8000000000000003</v>
      </c>
      <c r="N1901" s="61">
        <v>3.8000000000000003</v>
      </c>
      <c r="O1901">
        <v>1.1695392511253837</v>
      </c>
    </row>
    <row r="1902" spans="1:15" x14ac:dyDescent="0.2">
      <c r="A1902" s="155">
        <v>1.9000000000000001</v>
      </c>
      <c r="B1902" s="61">
        <v>2.1970299999999998</v>
      </c>
      <c r="C1902" s="144">
        <f>((A1902-B1902)^2)/B1902</f>
        <v>4.0157312781345642E-2</v>
      </c>
      <c r="D1902" s="159">
        <v>3.8000000000000003</v>
      </c>
      <c r="E1902" s="160">
        <v>2.1970299999999998</v>
      </c>
      <c r="F1902" s="161">
        <f>((D1902-E1902)^2)/E1902</f>
        <v>1.1695392511253837</v>
      </c>
      <c r="H1902" s="61">
        <v>3.8000000000000003</v>
      </c>
      <c r="N1902" s="61">
        <v>3.8000000000000003</v>
      </c>
      <c r="O1902">
        <v>1.1695392511253837</v>
      </c>
    </row>
    <row r="1903" spans="1:15" x14ac:dyDescent="0.2">
      <c r="A1903" s="155">
        <v>3.56</v>
      </c>
      <c r="B1903" s="61">
        <v>2.1970299999999998</v>
      </c>
      <c r="C1903" s="144">
        <f>((A1903-B1903)^2)/B1903</f>
        <v>0.84554476766361897</v>
      </c>
      <c r="D1903" s="159">
        <v>3.8000000000000003</v>
      </c>
      <c r="E1903" s="160">
        <v>2.1970299999999998</v>
      </c>
      <c r="F1903" s="161">
        <f>((D1903-E1903)^2)/E1903</f>
        <v>1.1695392511253837</v>
      </c>
      <c r="H1903" s="61">
        <v>3.8000000000000003</v>
      </c>
      <c r="N1903" s="61">
        <v>3.8000000000000003</v>
      </c>
      <c r="O1903">
        <v>1.1695392511253837</v>
      </c>
    </row>
    <row r="1904" spans="1:15" x14ac:dyDescent="0.2">
      <c r="A1904" s="155">
        <v>18.28</v>
      </c>
      <c r="B1904" s="61">
        <v>2.1970299999999998</v>
      </c>
      <c r="C1904" s="144">
        <f>((A1904-B1904)^2)/B1904</f>
        <v>117.73254075770477</v>
      </c>
      <c r="D1904" s="159">
        <v>3.8000000000000003</v>
      </c>
      <c r="E1904" s="160">
        <v>2.1970299999999998</v>
      </c>
      <c r="F1904" s="161">
        <f>((D1904-E1904)^2)/E1904</f>
        <v>1.1695392511253837</v>
      </c>
      <c r="H1904" s="61">
        <v>3.8000000000000003</v>
      </c>
      <c r="N1904" s="61">
        <v>3.8000000000000003</v>
      </c>
      <c r="O1904">
        <v>1.1695392511253837</v>
      </c>
    </row>
    <row r="1905" spans="1:15" x14ac:dyDescent="0.2">
      <c r="A1905" s="155">
        <v>10.32</v>
      </c>
      <c r="B1905" s="61">
        <v>2.1970299999999998</v>
      </c>
      <c r="C1905" s="144">
        <f>((A1905-B1905)^2)/B1905</f>
        <v>30.032653910460947</v>
      </c>
      <c r="D1905" s="159">
        <v>3.8000000000000003</v>
      </c>
      <c r="E1905" s="160">
        <v>2.1970299999999998</v>
      </c>
      <c r="F1905" s="161">
        <f>((D1905-E1905)^2)/E1905</f>
        <v>1.1695392511253837</v>
      </c>
      <c r="H1905" s="61">
        <v>3.8000000000000003</v>
      </c>
      <c r="N1905" s="61">
        <v>3.8000000000000003</v>
      </c>
      <c r="O1905">
        <v>1.1695392511253837</v>
      </c>
    </row>
    <row r="1906" spans="1:15" x14ac:dyDescent="0.2">
      <c r="A1906" s="155">
        <v>8.56</v>
      </c>
      <c r="B1906" s="61">
        <v>2.1970299999999998</v>
      </c>
      <c r="C1906" s="144">
        <f>((A1906-B1906)^2)/B1906</f>
        <v>18.428235946209206</v>
      </c>
      <c r="D1906" s="159">
        <v>3.8200000000000003</v>
      </c>
      <c r="E1906" s="160">
        <v>2.1970299999999998</v>
      </c>
      <c r="F1906" s="161">
        <f>((D1906-E1906)^2)/E1906</f>
        <v>1.1989056230001418</v>
      </c>
      <c r="H1906" s="61">
        <v>3.8200000000000003</v>
      </c>
      <c r="N1906" s="61">
        <v>3.8200000000000003</v>
      </c>
      <c r="O1906">
        <v>1.1989056230001418</v>
      </c>
    </row>
    <row r="1907" spans="1:15" x14ac:dyDescent="0.2">
      <c r="A1907" s="155">
        <v>1.7</v>
      </c>
      <c r="B1907" s="61">
        <v>2.1970299999999998</v>
      </c>
      <c r="C1907" s="144">
        <f>((A1907-B1907)^2)/B1907</f>
        <v>0.11244217006595263</v>
      </c>
      <c r="D1907" s="159">
        <v>3.8200000000000003</v>
      </c>
      <c r="E1907" s="160">
        <v>2.1970299999999998</v>
      </c>
      <c r="F1907" s="161">
        <f>((D1907-E1907)^2)/E1907</f>
        <v>1.1989056230001418</v>
      </c>
      <c r="H1907" s="61">
        <v>3.8200000000000003</v>
      </c>
      <c r="N1907" s="61">
        <v>3.8200000000000003</v>
      </c>
      <c r="O1907">
        <v>1.1989056230001418</v>
      </c>
    </row>
    <row r="1908" spans="1:15" x14ac:dyDescent="0.2">
      <c r="A1908" s="155">
        <v>0.98</v>
      </c>
      <c r="B1908" s="61">
        <v>2.1970299999999998</v>
      </c>
      <c r="C1908" s="144">
        <f>((A1908-B1908)^2)/B1908</f>
        <v>0.67416558758869916</v>
      </c>
      <c r="D1908" s="159">
        <v>3.8200000000000003</v>
      </c>
      <c r="E1908" s="160">
        <v>2.1970299999999998</v>
      </c>
      <c r="F1908" s="161">
        <f>((D1908-E1908)^2)/E1908</f>
        <v>1.1989056230001418</v>
      </c>
      <c r="H1908" s="61">
        <v>3.8200000000000003</v>
      </c>
      <c r="N1908" s="61">
        <v>3.8200000000000003</v>
      </c>
      <c r="O1908">
        <v>1.1989056230001418</v>
      </c>
    </row>
    <row r="1909" spans="1:15" x14ac:dyDescent="0.2">
      <c r="A1909" s="155">
        <v>19.32</v>
      </c>
      <c r="B1909" s="61">
        <v>2.1970299999999998</v>
      </c>
      <c r="C1909" s="144">
        <f>((A1909-B1909)^2)/B1909</f>
        <v>133.45111428651413</v>
      </c>
      <c r="D1909" s="159">
        <v>3.8200000000000003</v>
      </c>
      <c r="E1909" s="160">
        <v>2.1970299999999998</v>
      </c>
      <c r="F1909" s="161">
        <f>((D1909-E1909)^2)/E1909</f>
        <v>1.1989056230001418</v>
      </c>
      <c r="H1909" s="61">
        <v>3.8200000000000003</v>
      </c>
      <c r="N1909" s="61">
        <v>3.8200000000000003</v>
      </c>
      <c r="O1909">
        <v>1.1989056230001418</v>
      </c>
    </row>
    <row r="1910" spans="1:15" x14ac:dyDescent="0.2">
      <c r="A1910" s="155">
        <v>3.66</v>
      </c>
      <c r="B1910" s="61">
        <v>2.1970299999999998</v>
      </c>
      <c r="C1910" s="144">
        <f>((A1910-B1910)^2)/B1910</f>
        <v>0.97417023021988824</v>
      </c>
      <c r="D1910" s="159">
        <v>3.8200000000000003</v>
      </c>
      <c r="E1910" s="160">
        <v>2.1970299999999998</v>
      </c>
      <c r="F1910" s="161">
        <f>((D1910-E1910)^2)/E1910</f>
        <v>1.1989056230001418</v>
      </c>
      <c r="H1910" s="61">
        <v>3.8200000000000003</v>
      </c>
      <c r="N1910" s="61">
        <v>3.8200000000000003</v>
      </c>
      <c r="O1910">
        <v>1.1989056230001418</v>
      </c>
    </row>
    <row r="1911" spans="1:15" x14ac:dyDescent="0.2">
      <c r="A1911" s="155">
        <v>0.84</v>
      </c>
      <c r="B1911" s="61">
        <v>2.1970299999999998</v>
      </c>
      <c r="C1911" s="144">
        <f>((A1911-B1911)^2)/B1911</f>
        <v>0.83819083986108522</v>
      </c>
      <c r="D1911" s="159">
        <v>3.84</v>
      </c>
      <c r="E1911" s="160">
        <v>2.1970299999999998</v>
      </c>
      <c r="F1911" s="161">
        <f>((D1911-E1911)^2)/E1911</f>
        <v>1.2286361228112499</v>
      </c>
      <c r="H1911" s="61">
        <v>3.84</v>
      </c>
      <c r="N1911" s="61">
        <v>3.84</v>
      </c>
      <c r="O1911">
        <v>1.2286361228112499</v>
      </c>
    </row>
    <row r="1912" spans="1:15" x14ac:dyDescent="0.2">
      <c r="A1912" s="155">
        <v>0.72</v>
      </c>
      <c r="B1912" s="61">
        <v>2.1970299999999998</v>
      </c>
      <c r="C1912" s="144">
        <f>((A1912-B1912)^2)/B1912</f>
        <v>0.99298490275508289</v>
      </c>
      <c r="D1912" s="159">
        <v>3.84</v>
      </c>
      <c r="E1912" s="160">
        <v>2.1970299999999998</v>
      </c>
      <c r="F1912" s="161">
        <f>((D1912-E1912)^2)/E1912</f>
        <v>1.2286361228112499</v>
      </c>
      <c r="H1912" s="61">
        <v>3.84</v>
      </c>
      <c r="N1912" s="61">
        <v>3.84</v>
      </c>
      <c r="O1912">
        <v>1.2286361228112499</v>
      </c>
    </row>
    <row r="1913" spans="1:15" x14ac:dyDescent="0.2">
      <c r="A1913" s="155">
        <v>4.3600000000000003</v>
      </c>
      <c r="B1913" s="61">
        <v>2.1970299999999998</v>
      </c>
      <c r="C1913" s="144">
        <f>((A1913-B1913)^2)/B1913</f>
        <v>2.1294380235590786</v>
      </c>
      <c r="D1913" s="159">
        <v>3.84</v>
      </c>
      <c r="E1913" s="160">
        <v>2.1970299999999998</v>
      </c>
      <c r="F1913" s="161">
        <f>((D1913-E1913)^2)/E1913</f>
        <v>1.2286361228112499</v>
      </c>
      <c r="H1913" s="61">
        <v>3.84</v>
      </c>
      <c r="N1913" s="61">
        <v>3.84</v>
      </c>
      <c r="O1913">
        <v>1.2286361228112499</v>
      </c>
    </row>
    <row r="1914" spans="1:15" x14ac:dyDescent="0.2">
      <c r="A1914" s="155">
        <v>1.34</v>
      </c>
      <c r="B1914" s="61">
        <v>2.1970299999999998</v>
      </c>
      <c r="C1914" s="144">
        <f>((A1914-B1914)^2)/B1914</f>
        <v>0.33431515313855503</v>
      </c>
      <c r="D1914" s="159">
        <v>3.86</v>
      </c>
      <c r="E1914" s="160">
        <v>2.1970299999999998</v>
      </c>
      <c r="F1914" s="161">
        <f>((D1914-E1914)^2)/E1914</f>
        <v>1.2587307505587089</v>
      </c>
      <c r="H1914" s="61">
        <v>3.86</v>
      </c>
      <c r="N1914" s="61">
        <v>3.86</v>
      </c>
      <c r="O1914">
        <v>1.2587307505587089</v>
      </c>
    </row>
    <row r="1915" spans="1:15" x14ac:dyDescent="0.2">
      <c r="A1915" s="155">
        <v>3.04</v>
      </c>
      <c r="B1915" s="61">
        <v>2.1970299999999998</v>
      </c>
      <c r="C1915" s="144">
        <f>((A1915-B1915)^2)/B1915</f>
        <v>0.32343592072024524</v>
      </c>
      <c r="D1915" s="159">
        <v>3.86</v>
      </c>
      <c r="E1915" s="160">
        <v>2.1970299999999998</v>
      </c>
      <c r="F1915" s="161">
        <f>((D1915-E1915)^2)/E1915</f>
        <v>1.2587307505587089</v>
      </c>
      <c r="H1915" s="61">
        <v>3.86</v>
      </c>
      <c r="N1915" s="61">
        <v>3.86</v>
      </c>
      <c r="O1915">
        <v>1.2587307505587089</v>
      </c>
    </row>
    <row r="1916" spans="1:15" x14ac:dyDescent="0.2">
      <c r="A1916" s="155">
        <v>1.3800000000000001</v>
      </c>
      <c r="B1916" s="61">
        <v>2.1970299999999998</v>
      </c>
      <c r="C1916" s="144">
        <f>((A1916-B1916)^2)/B1916</f>
        <v>0.30383655248221442</v>
      </c>
      <c r="D1916" s="159">
        <v>3.86</v>
      </c>
      <c r="E1916" s="160">
        <v>2.1970299999999998</v>
      </c>
      <c r="F1916" s="161">
        <f>((D1916-E1916)^2)/E1916</f>
        <v>1.2587307505587089</v>
      </c>
      <c r="H1916" s="61">
        <v>3.86</v>
      </c>
      <c r="N1916" s="61">
        <v>3.86</v>
      </c>
      <c r="O1916">
        <v>1.2587307505587089</v>
      </c>
    </row>
    <row r="1917" spans="1:15" x14ac:dyDescent="0.2">
      <c r="A1917" s="155">
        <v>18.559999999999999</v>
      </c>
      <c r="B1917" s="61">
        <v>2.1970299999999998</v>
      </c>
      <c r="C1917" s="144">
        <f>((A1917-B1917)^2)/B1917</f>
        <v>121.86760636900723</v>
      </c>
      <c r="D1917" s="159">
        <v>3.86</v>
      </c>
      <c r="E1917" s="160">
        <v>2.1970299999999998</v>
      </c>
      <c r="F1917" s="161">
        <f>((D1917-E1917)^2)/E1917</f>
        <v>1.2587307505587089</v>
      </c>
      <c r="H1917" s="61">
        <v>3.86</v>
      </c>
      <c r="N1917" s="61">
        <v>3.86</v>
      </c>
      <c r="O1917">
        <v>1.2587307505587089</v>
      </c>
    </row>
    <row r="1918" spans="1:15" x14ac:dyDescent="0.2">
      <c r="A1918" s="155">
        <v>0.9</v>
      </c>
      <c r="B1918" s="61">
        <v>2.1970299999999998</v>
      </c>
      <c r="C1918" s="144">
        <f>((A1918-B1918)^2)/B1918</f>
        <v>0.76570953555481713</v>
      </c>
      <c r="D1918" s="159">
        <v>3.88</v>
      </c>
      <c r="E1918" s="160">
        <v>2.1970299999999998</v>
      </c>
      <c r="F1918" s="161">
        <f>((D1918-E1918)^2)/E1918</f>
        <v>1.2891895062425185</v>
      </c>
      <c r="H1918" s="61">
        <v>3.88</v>
      </c>
      <c r="N1918" s="61">
        <v>3.88</v>
      </c>
      <c r="O1918">
        <v>1.2891895062425185</v>
      </c>
    </row>
    <row r="1919" spans="1:15" x14ac:dyDescent="0.2">
      <c r="A1919" s="155">
        <v>5.0600000000000005</v>
      </c>
      <c r="B1919" s="61">
        <v>2.1970299999999998</v>
      </c>
      <c r="C1919" s="144">
        <f>((A1919-B1919)^2)/B1919</f>
        <v>3.7307625389275545</v>
      </c>
      <c r="D1919" s="159">
        <v>3.88</v>
      </c>
      <c r="E1919" s="160">
        <v>2.1970299999999998</v>
      </c>
      <c r="F1919" s="161">
        <f>((D1919-E1919)^2)/E1919</f>
        <v>1.2891895062425185</v>
      </c>
      <c r="H1919" s="61">
        <v>3.88</v>
      </c>
      <c r="N1919" s="61">
        <v>3.88</v>
      </c>
      <c r="O1919">
        <v>1.2891895062425185</v>
      </c>
    </row>
    <row r="1920" spans="1:15" x14ac:dyDescent="0.2">
      <c r="A1920" s="155">
        <v>18</v>
      </c>
      <c r="B1920" s="61">
        <v>2.1970299999999998</v>
      </c>
      <c r="C1920" s="144">
        <f>((A1920-B1920)^2)/B1920</f>
        <v>113.66884422192689</v>
      </c>
      <c r="D1920" s="159">
        <v>3.88</v>
      </c>
      <c r="E1920" s="160">
        <v>2.1970299999999998</v>
      </c>
      <c r="F1920" s="161">
        <f>((D1920-E1920)^2)/E1920</f>
        <v>1.2891895062425185</v>
      </c>
      <c r="H1920" s="61">
        <v>3.88</v>
      </c>
      <c r="N1920" s="61">
        <v>3.88</v>
      </c>
      <c r="O1920">
        <v>1.2891895062425185</v>
      </c>
    </row>
    <row r="1921" spans="1:15" x14ac:dyDescent="0.2">
      <c r="A1921" s="155">
        <v>2.5</v>
      </c>
      <c r="B1921" s="61">
        <v>2.1970299999999998</v>
      </c>
      <c r="C1921" s="144">
        <f>((A1921-B1921)^2)/B1921</f>
        <v>4.1779502737786973E-2</v>
      </c>
      <c r="D1921" s="159">
        <v>3.88</v>
      </c>
      <c r="E1921" s="160">
        <v>2.1970299999999998</v>
      </c>
      <c r="F1921" s="161">
        <f>((D1921-E1921)^2)/E1921</f>
        <v>1.2891895062425185</v>
      </c>
      <c r="H1921" s="61">
        <v>3.88</v>
      </c>
      <c r="N1921" s="61">
        <v>3.88</v>
      </c>
      <c r="O1921">
        <v>1.2891895062425185</v>
      </c>
    </row>
    <row r="1922" spans="1:15" x14ac:dyDescent="0.2">
      <c r="A1922" s="155">
        <v>7.9</v>
      </c>
      <c r="B1922" s="61">
        <v>2.1970299999999998</v>
      </c>
      <c r="C1922" s="144">
        <f>((A1922-B1922)^2)/B1922</f>
        <v>14.803560634538448</v>
      </c>
      <c r="D1922" s="159">
        <v>3.88</v>
      </c>
      <c r="E1922" s="160">
        <v>2.1970299999999998</v>
      </c>
      <c r="F1922" s="161">
        <f>((D1922-E1922)^2)/E1922</f>
        <v>1.2891895062425185</v>
      </c>
      <c r="H1922" s="61">
        <v>3.88</v>
      </c>
      <c r="N1922" s="61">
        <v>3.88</v>
      </c>
      <c r="O1922">
        <v>1.2891895062425185</v>
      </c>
    </row>
    <row r="1923" spans="1:15" x14ac:dyDescent="0.2">
      <c r="A1923" s="155">
        <v>3.48</v>
      </c>
      <c r="B1923" s="61">
        <v>2.1970299999999998</v>
      </c>
      <c r="C1923" s="144">
        <f>((A1923-B1923)^2)/B1923</f>
        <v>0.74919870047291137</v>
      </c>
      <c r="D1923" s="159">
        <v>3.9</v>
      </c>
      <c r="E1923" s="160">
        <v>2.1970299999999998</v>
      </c>
      <c r="F1923" s="161">
        <f>((D1923-E1923)^2)/E1923</f>
        <v>1.3200123898626785</v>
      </c>
      <c r="H1923" s="61">
        <v>3.9</v>
      </c>
      <c r="N1923" s="61">
        <v>3.9</v>
      </c>
      <c r="O1923">
        <v>1.3200123898626785</v>
      </c>
    </row>
    <row r="1924" spans="1:15" x14ac:dyDescent="0.2">
      <c r="A1924" s="155">
        <v>1.3</v>
      </c>
      <c r="B1924" s="61">
        <v>2.1970299999999998</v>
      </c>
      <c r="C1924" s="144">
        <f>((A1924-B1924)^2)/B1924</f>
        <v>0.36625026554029744</v>
      </c>
      <c r="D1924" s="159">
        <v>3.9</v>
      </c>
      <c r="E1924" s="160">
        <v>2.1970299999999998</v>
      </c>
      <c r="F1924" s="161">
        <f>((D1924-E1924)^2)/E1924</f>
        <v>1.3200123898626785</v>
      </c>
      <c r="H1924" s="61">
        <v>3.9</v>
      </c>
      <c r="N1924" s="61">
        <v>3.9</v>
      </c>
      <c r="O1924">
        <v>1.3200123898626785</v>
      </c>
    </row>
    <row r="1925" spans="1:15" x14ac:dyDescent="0.2">
      <c r="A1925" s="155">
        <v>12</v>
      </c>
      <c r="B1925" s="61">
        <v>2.1970299999999998</v>
      </c>
      <c r="C1925" s="144">
        <f>((A1925-B1925)^2)/B1925</f>
        <v>43.740058543078618</v>
      </c>
      <c r="D1925" s="159">
        <v>3.9</v>
      </c>
      <c r="E1925" s="160">
        <v>2.1970299999999998</v>
      </c>
      <c r="F1925" s="161">
        <f>((D1925-E1925)^2)/E1925</f>
        <v>1.3200123898626785</v>
      </c>
      <c r="H1925" s="61">
        <v>3.9</v>
      </c>
      <c r="N1925" s="61">
        <v>3.9</v>
      </c>
      <c r="O1925">
        <v>1.3200123898626785</v>
      </c>
    </row>
    <row r="1926" spans="1:15" x14ac:dyDescent="0.2">
      <c r="A1926" s="155">
        <v>0.98</v>
      </c>
      <c r="B1926" s="61">
        <v>2.1970299999999998</v>
      </c>
      <c r="C1926" s="144">
        <f>((A1926-B1926)^2)/B1926</f>
        <v>0.67416558758869916</v>
      </c>
      <c r="D1926" s="159">
        <v>3.9</v>
      </c>
      <c r="E1926" s="160">
        <v>2.1970299999999998</v>
      </c>
      <c r="F1926" s="161">
        <f>((D1926-E1926)^2)/E1926</f>
        <v>1.3200123898626785</v>
      </c>
      <c r="H1926" s="61">
        <v>3.9</v>
      </c>
      <c r="N1926" s="61">
        <v>3.9</v>
      </c>
      <c r="O1926">
        <v>1.3200123898626785</v>
      </c>
    </row>
    <row r="1927" spans="1:15" x14ac:dyDescent="0.2">
      <c r="A1927" s="155">
        <v>0.12</v>
      </c>
      <c r="B1927" s="61">
        <v>2.1970299999999998</v>
      </c>
      <c r="C1927" s="144">
        <f>((A1927-B1927)^2)/B1927</f>
        <v>1.9635843028543074</v>
      </c>
      <c r="D1927" s="159">
        <v>3.92</v>
      </c>
      <c r="E1927" s="160">
        <v>2.1970299999999998</v>
      </c>
      <c r="F1927" s="161">
        <f>((D1927-E1927)^2)/E1927</f>
        <v>1.351199401419189</v>
      </c>
      <c r="H1927" s="61">
        <v>3.92</v>
      </c>
      <c r="N1927" s="61">
        <v>3.92</v>
      </c>
      <c r="O1927">
        <v>1.351199401419189</v>
      </c>
    </row>
    <row r="1928" spans="1:15" x14ac:dyDescent="0.2">
      <c r="A1928" s="155">
        <v>1.26</v>
      </c>
      <c r="B1928" s="61">
        <v>2.1970299999999998</v>
      </c>
      <c r="C1928" s="144">
        <f>((A1928-B1928)^2)/B1928</f>
        <v>0.39964188968744158</v>
      </c>
      <c r="D1928" s="159">
        <v>3.92</v>
      </c>
      <c r="E1928" s="160">
        <v>2.1970299999999998</v>
      </c>
      <c r="F1928" s="161">
        <f>((D1928-E1928)^2)/E1928</f>
        <v>1.351199401419189</v>
      </c>
      <c r="H1928" s="61">
        <v>3.92</v>
      </c>
      <c r="N1928" s="61">
        <v>3.92</v>
      </c>
      <c r="O1928">
        <v>1.351199401419189</v>
      </c>
    </row>
    <row r="1929" spans="1:15" x14ac:dyDescent="0.2">
      <c r="A1929" s="155">
        <v>1.1400000000000001</v>
      </c>
      <c r="B1929" s="61">
        <v>2.1970299999999998</v>
      </c>
      <c r="C1929" s="144">
        <f>((A1929-B1929)^2)/B1929</f>
        <v>0.50855583260128423</v>
      </c>
      <c r="D1929" s="159">
        <v>3.92</v>
      </c>
      <c r="E1929" s="160">
        <v>2.1970299999999998</v>
      </c>
      <c r="F1929" s="161">
        <f>((D1929-E1929)^2)/E1929</f>
        <v>1.351199401419189</v>
      </c>
      <c r="H1929" s="61">
        <v>3.92</v>
      </c>
      <c r="N1929" s="61">
        <v>3.92</v>
      </c>
      <c r="O1929">
        <v>1.351199401419189</v>
      </c>
    </row>
    <row r="1930" spans="1:15" x14ac:dyDescent="0.2">
      <c r="A1930" s="155">
        <v>2.94</v>
      </c>
      <c r="B1930" s="61">
        <v>2.1970299999999998</v>
      </c>
      <c r="C1930" s="144">
        <f>((A1930-B1930)^2)/B1930</f>
        <v>0.25125028829829371</v>
      </c>
      <c r="D1930" s="159">
        <v>3.92</v>
      </c>
      <c r="E1930" s="160">
        <v>2.1970299999999998</v>
      </c>
      <c r="F1930" s="161">
        <f>((D1930-E1930)^2)/E1930</f>
        <v>1.351199401419189</v>
      </c>
      <c r="H1930" s="61">
        <v>3.92</v>
      </c>
      <c r="N1930" s="61">
        <v>3.92</v>
      </c>
      <c r="O1930">
        <v>1.351199401419189</v>
      </c>
    </row>
    <row r="1931" spans="1:15" x14ac:dyDescent="0.2">
      <c r="A1931" s="155">
        <v>0.88</v>
      </c>
      <c r="B1931" s="61">
        <v>2.1970299999999998</v>
      </c>
      <c r="C1931" s="144">
        <f>((A1931-B1931)^2)/B1931</f>
        <v>0.78950584238722277</v>
      </c>
      <c r="D1931" s="159">
        <v>3.94</v>
      </c>
      <c r="E1931" s="160">
        <v>2.1970299999999998</v>
      </c>
      <c r="F1931" s="161">
        <f>((D1931-E1931)^2)/E1931</f>
        <v>1.3827505409120497</v>
      </c>
      <c r="H1931" s="61">
        <v>3.94</v>
      </c>
      <c r="N1931" s="61">
        <v>3.94</v>
      </c>
      <c r="O1931">
        <v>1.3827505409120497</v>
      </c>
    </row>
    <row r="1932" spans="1:15" x14ac:dyDescent="0.2">
      <c r="A1932" s="155">
        <v>12.1</v>
      </c>
      <c r="B1932" s="61">
        <v>2.1970299999999998</v>
      </c>
      <c r="C1932" s="144">
        <f>((A1932-B1932)^2)/B1932</f>
        <v>44.636993951334304</v>
      </c>
      <c r="D1932" s="159">
        <v>3.94</v>
      </c>
      <c r="E1932" s="160">
        <v>2.1970299999999998</v>
      </c>
      <c r="F1932" s="161">
        <f>((D1932-E1932)^2)/E1932</f>
        <v>1.3827505409120497</v>
      </c>
      <c r="H1932" s="61">
        <v>3.94</v>
      </c>
      <c r="N1932" s="61">
        <v>3.94</v>
      </c>
      <c r="O1932">
        <v>1.3827505409120497</v>
      </c>
    </row>
    <row r="1933" spans="1:15" x14ac:dyDescent="0.2">
      <c r="A1933" s="155">
        <v>0.48</v>
      </c>
      <c r="B1933" s="61">
        <v>2.1970299999999998</v>
      </c>
      <c r="C1933" s="144">
        <f>((A1933-B1933)^2)/B1933</f>
        <v>1.3418988456689256</v>
      </c>
      <c r="D1933" s="159">
        <v>3.94</v>
      </c>
      <c r="E1933" s="160">
        <v>2.1970299999999998</v>
      </c>
      <c r="F1933" s="161">
        <f>((D1933-E1933)^2)/E1933</f>
        <v>1.3827505409120497</v>
      </c>
      <c r="H1933" s="61">
        <v>3.94</v>
      </c>
      <c r="N1933" s="61">
        <v>3.94</v>
      </c>
      <c r="O1933">
        <v>1.3827505409120497</v>
      </c>
    </row>
    <row r="1934" spans="1:15" x14ac:dyDescent="0.2">
      <c r="A1934" s="155">
        <v>2.12</v>
      </c>
      <c r="B1934" s="61">
        <v>2.1970299999999998</v>
      </c>
      <c r="C1934" s="144">
        <f>((A1934-B1934)^2)/B1934</f>
        <v>2.7007464167535062E-3</v>
      </c>
      <c r="D1934" s="159">
        <v>3.94</v>
      </c>
      <c r="E1934" s="160">
        <v>2.1970299999999998</v>
      </c>
      <c r="F1934" s="161">
        <f>((D1934-E1934)^2)/E1934</f>
        <v>1.3827505409120497</v>
      </c>
      <c r="H1934" s="61">
        <v>3.94</v>
      </c>
      <c r="N1934" s="61">
        <v>3.94</v>
      </c>
      <c r="O1934">
        <v>1.3827505409120497</v>
      </c>
    </row>
    <row r="1935" spans="1:15" x14ac:dyDescent="0.2">
      <c r="A1935" s="155">
        <v>1.54</v>
      </c>
      <c r="B1935" s="61">
        <v>2.1970299999999998</v>
      </c>
      <c r="C1935" s="144">
        <f>((A1935-B1935)^2)/B1935</f>
        <v>0.19648726731086955</v>
      </c>
      <c r="D1935" s="159">
        <v>3.94</v>
      </c>
      <c r="E1935" s="160">
        <v>2.1970299999999998</v>
      </c>
      <c r="F1935" s="161">
        <f>((D1935-E1935)^2)/E1935</f>
        <v>1.3827505409120497</v>
      </c>
      <c r="H1935" s="61">
        <v>3.94</v>
      </c>
      <c r="N1935" s="61">
        <v>3.94</v>
      </c>
      <c r="O1935">
        <v>1.3827505409120497</v>
      </c>
    </row>
    <row r="1936" spans="1:15" x14ac:dyDescent="0.2">
      <c r="A1936" s="155">
        <v>10.540000000000001</v>
      </c>
      <c r="B1936" s="61">
        <v>2.1970299999999998</v>
      </c>
      <c r="C1936" s="144">
        <f>((A1936-B1936)^2)/B1936</f>
        <v>31.681473817335235</v>
      </c>
      <c r="D1936" s="159">
        <v>3.96</v>
      </c>
      <c r="E1936" s="160">
        <v>2.1970299999999998</v>
      </c>
      <c r="F1936" s="161">
        <f>((D1936-E1936)^2)/E1936</f>
        <v>1.4146658083412611</v>
      </c>
      <c r="H1936" s="61">
        <v>3.96</v>
      </c>
      <c r="N1936" s="61">
        <v>3.96</v>
      </c>
      <c r="O1936">
        <v>1.4146658083412611</v>
      </c>
    </row>
    <row r="1937" spans="1:15" x14ac:dyDescent="0.2">
      <c r="A1937" s="155">
        <v>5.96</v>
      </c>
      <c r="B1937" s="61">
        <v>2.1970299999999998</v>
      </c>
      <c r="C1937" s="144">
        <f>((A1937-B1937)^2)/B1937</f>
        <v>6.4450386298320925</v>
      </c>
      <c r="D1937" s="159">
        <v>3.98</v>
      </c>
      <c r="E1937" s="160">
        <v>2.1970299999999998</v>
      </c>
      <c r="F1937" s="161">
        <f>((D1937-E1937)^2)/E1937</f>
        <v>1.4469452037068227</v>
      </c>
      <c r="H1937" s="61">
        <v>3.98</v>
      </c>
      <c r="N1937" s="61">
        <v>3.98</v>
      </c>
      <c r="O1937">
        <v>1.4469452037068227</v>
      </c>
    </row>
    <row r="1938" spans="1:15" x14ac:dyDescent="0.2">
      <c r="A1938" s="155">
        <v>7.82</v>
      </c>
      <c r="B1938" s="61">
        <v>2.1970299999999998</v>
      </c>
      <c r="C1938" s="144">
        <f>((A1938-B1938)^2)/B1938</f>
        <v>14.391151518595562</v>
      </c>
      <c r="D1938" s="159">
        <v>3.98</v>
      </c>
      <c r="E1938" s="160">
        <v>2.1970299999999998</v>
      </c>
      <c r="F1938" s="161">
        <f>((D1938-E1938)^2)/E1938</f>
        <v>1.4469452037068227</v>
      </c>
      <c r="H1938" s="61">
        <v>3.98</v>
      </c>
      <c r="N1938" s="61">
        <v>3.98</v>
      </c>
      <c r="O1938">
        <v>1.4469452037068227</v>
      </c>
    </row>
    <row r="1939" spans="1:15" x14ac:dyDescent="0.2">
      <c r="A1939" s="155">
        <v>1.04</v>
      </c>
      <c r="B1939" s="61">
        <v>2.1970299999999998</v>
      </c>
      <c r="C1939" s="144">
        <f>((A1939-B1939)^2)/B1939</f>
        <v>0.60933096994579028</v>
      </c>
      <c r="D1939" s="159">
        <v>3.98</v>
      </c>
      <c r="E1939" s="160">
        <v>2.1970299999999998</v>
      </c>
      <c r="F1939" s="161">
        <f>((D1939-E1939)^2)/E1939</f>
        <v>1.4469452037068227</v>
      </c>
      <c r="H1939" s="61">
        <v>3.98</v>
      </c>
      <c r="N1939" s="61">
        <v>3.98</v>
      </c>
      <c r="O1939">
        <v>1.4469452037068227</v>
      </c>
    </row>
    <row r="1940" spans="1:15" x14ac:dyDescent="0.2">
      <c r="A1940" s="155">
        <v>1.72</v>
      </c>
      <c r="B1940" s="61">
        <v>2.1970299999999998</v>
      </c>
      <c r="C1940" s="144">
        <f>((A1940-B1940)^2)/B1940</f>
        <v>0.10357510862391495</v>
      </c>
      <c r="D1940" s="159">
        <v>3.98</v>
      </c>
      <c r="E1940" s="160">
        <v>2.1970299999999998</v>
      </c>
      <c r="F1940" s="161">
        <f>((D1940-E1940)^2)/E1940</f>
        <v>1.4469452037068227</v>
      </c>
      <c r="H1940" s="61">
        <v>3.98</v>
      </c>
      <c r="N1940" s="61">
        <v>3.98</v>
      </c>
      <c r="O1940">
        <v>1.4469452037068227</v>
      </c>
    </row>
    <row r="1941" spans="1:15" x14ac:dyDescent="0.2">
      <c r="A1941" s="155">
        <v>4.9800000000000004</v>
      </c>
      <c r="B1941" s="61">
        <v>2.1970299999999998</v>
      </c>
      <c r="C1941" s="144">
        <f>((A1941-B1941)^2)/B1941</f>
        <v>3.5251780908317154</v>
      </c>
      <c r="D1941" s="159">
        <v>3.98</v>
      </c>
      <c r="E1941" s="160">
        <v>2.1970299999999998</v>
      </c>
      <c r="F1941" s="161">
        <f>((D1941-E1941)^2)/E1941</f>
        <v>1.4469452037068227</v>
      </c>
      <c r="H1941" s="61">
        <v>3.98</v>
      </c>
      <c r="N1941" s="61">
        <v>3.98</v>
      </c>
      <c r="O1941">
        <v>1.4469452037068227</v>
      </c>
    </row>
    <row r="1942" spans="1:15" x14ac:dyDescent="0.2">
      <c r="A1942" s="155">
        <v>19.559999999999999</v>
      </c>
      <c r="B1942" s="61">
        <v>2.1970299999999998</v>
      </c>
      <c r="C1942" s="144">
        <f>((A1942-B1942)^2)/B1942</f>
        <v>137.21830253610554</v>
      </c>
      <c r="D1942" s="159">
        <v>4</v>
      </c>
      <c r="E1942" s="160">
        <v>2.1970299999999998</v>
      </c>
      <c r="F1942" s="161">
        <f>((D1942-E1942)^2)/E1942</f>
        <v>1.4795887270087349</v>
      </c>
      <c r="H1942" s="61">
        <v>4</v>
      </c>
      <c r="N1942" s="61">
        <v>4</v>
      </c>
      <c r="O1942">
        <v>1.4795887270087349</v>
      </c>
    </row>
    <row r="1943" spans="1:15" x14ac:dyDescent="0.2">
      <c r="A1943" s="155">
        <v>3.42</v>
      </c>
      <c r="B1943" s="61">
        <v>2.1970299999999998</v>
      </c>
      <c r="C1943" s="144">
        <f>((A1943-B1943)^2)/B1943</f>
        <v>0.68076249341156037</v>
      </c>
      <c r="D1943" s="159">
        <v>4</v>
      </c>
      <c r="E1943" s="160">
        <v>2.1970299999999998</v>
      </c>
      <c r="F1943" s="161">
        <f>((D1943-E1943)^2)/E1943</f>
        <v>1.4795887270087349</v>
      </c>
      <c r="H1943" s="61">
        <v>4</v>
      </c>
      <c r="N1943" s="61">
        <v>4</v>
      </c>
      <c r="O1943">
        <v>1.4795887270087349</v>
      </c>
    </row>
    <row r="1944" spans="1:15" x14ac:dyDescent="0.2">
      <c r="A1944" s="155">
        <v>0.2</v>
      </c>
      <c r="B1944" s="61">
        <v>2.1970299999999998</v>
      </c>
      <c r="C1944" s="144">
        <f>((A1944-B1944)^2)/B1944</f>
        <v>1.8152363968175218</v>
      </c>
      <c r="D1944" s="159">
        <v>4</v>
      </c>
      <c r="E1944" s="160">
        <v>2.1970299999999998</v>
      </c>
      <c r="F1944" s="161">
        <f>((D1944-E1944)^2)/E1944</f>
        <v>1.4795887270087349</v>
      </c>
      <c r="H1944" s="61">
        <v>4</v>
      </c>
      <c r="N1944" s="61">
        <v>4</v>
      </c>
      <c r="O1944">
        <v>1.4795887270087349</v>
      </c>
    </row>
    <row r="1945" spans="1:15" x14ac:dyDescent="0.2">
      <c r="A1945" s="155">
        <v>4.4000000000000004</v>
      </c>
      <c r="B1945" s="61">
        <v>2.1970299999999998</v>
      </c>
      <c r="C1945" s="144">
        <f>((A1945-B1945)^2)/B1945</f>
        <v>2.2089260596805702</v>
      </c>
      <c r="D1945" s="159">
        <v>4.0200000000000005</v>
      </c>
      <c r="E1945" s="160">
        <v>2.1970299999999998</v>
      </c>
      <c r="F1945" s="161">
        <f>((D1945-E1945)^2)/E1945</f>
        <v>1.5125963782469982</v>
      </c>
      <c r="H1945" s="61">
        <v>4.0200000000000005</v>
      </c>
      <c r="N1945" s="61">
        <v>4.0200000000000005</v>
      </c>
      <c r="O1945">
        <v>1.5125963782469982</v>
      </c>
    </row>
    <row r="1946" spans="1:15" x14ac:dyDescent="0.2">
      <c r="A1946" s="155">
        <v>0.52</v>
      </c>
      <c r="B1946" s="61">
        <v>2.1970299999999998</v>
      </c>
      <c r="C1946" s="144">
        <f>((A1946-B1946)^2)/B1946</f>
        <v>1.2801052424864474</v>
      </c>
      <c r="D1946" s="159">
        <v>4.0200000000000005</v>
      </c>
      <c r="E1946" s="160">
        <v>2.1970299999999998</v>
      </c>
      <c r="F1946" s="161">
        <f>((D1946-E1946)^2)/E1946</f>
        <v>1.5125963782469982</v>
      </c>
      <c r="H1946" s="61">
        <v>4.0200000000000005</v>
      </c>
      <c r="N1946" s="61">
        <v>4.0200000000000005</v>
      </c>
      <c r="O1946">
        <v>1.5125963782469982</v>
      </c>
    </row>
    <row r="1947" spans="1:15" x14ac:dyDescent="0.2">
      <c r="A1947" s="155">
        <v>7.0200000000000005</v>
      </c>
      <c r="B1947" s="61">
        <v>2.1970299999999998</v>
      </c>
      <c r="C1947" s="144">
        <f>((A1947-B1947)^2)/B1947</f>
        <v>10.587492943155082</v>
      </c>
      <c r="D1947" s="159">
        <v>4.0200000000000005</v>
      </c>
      <c r="E1947" s="160">
        <v>2.1970299999999998</v>
      </c>
      <c r="F1947" s="161">
        <f>((D1947-E1947)^2)/E1947</f>
        <v>1.5125963782469982</v>
      </c>
      <c r="H1947" s="61">
        <v>4.0200000000000005</v>
      </c>
      <c r="N1947" s="61">
        <v>4.0200000000000005</v>
      </c>
      <c r="O1947">
        <v>1.5125963782469982</v>
      </c>
    </row>
    <row r="1948" spans="1:15" x14ac:dyDescent="0.2">
      <c r="A1948" s="155">
        <v>0.88</v>
      </c>
      <c r="B1948" s="61">
        <v>2.1970299999999998</v>
      </c>
      <c r="C1948" s="144">
        <f>((A1948-B1948)^2)/B1948</f>
        <v>0.78950584238722277</v>
      </c>
      <c r="D1948" s="159">
        <v>4.0200000000000005</v>
      </c>
      <c r="E1948" s="160">
        <v>2.1970299999999998</v>
      </c>
      <c r="F1948" s="161">
        <f>((D1948-E1948)^2)/E1948</f>
        <v>1.5125963782469982</v>
      </c>
      <c r="H1948" s="61">
        <v>4.0200000000000005</v>
      </c>
      <c r="N1948" s="61">
        <v>4.0200000000000005</v>
      </c>
      <c r="O1948">
        <v>1.5125963782469982</v>
      </c>
    </row>
    <row r="1949" spans="1:15" x14ac:dyDescent="0.2">
      <c r="A1949" s="155">
        <v>0.70000000000000007</v>
      </c>
      <c r="B1949" s="61">
        <v>2.1970299999999998</v>
      </c>
      <c r="C1949" s="144">
        <f>((A1949-B1949)^2)/B1949</f>
        <v>1.0200583610146421</v>
      </c>
      <c r="D1949" s="159">
        <v>4.04</v>
      </c>
      <c r="E1949" s="160">
        <v>2.1970299999999998</v>
      </c>
      <c r="F1949" s="161">
        <f>((D1949-E1949)^2)/E1949</f>
        <v>1.5459681574216104</v>
      </c>
      <c r="H1949" s="61">
        <v>4.04</v>
      </c>
      <c r="N1949" s="61">
        <v>4.04</v>
      </c>
      <c r="O1949">
        <v>1.5459681574216104</v>
      </c>
    </row>
    <row r="1950" spans="1:15" x14ac:dyDescent="0.2">
      <c r="A1950" s="155">
        <v>2.1</v>
      </c>
      <c r="B1950" s="61">
        <v>2.1970299999999998</v>
      </c>
      <c r="C1950" s="144">
        <f>((A1950-B1950)^2)/B1950</f>
        <v>4.2852491317824284E-3</v>
      </c>
      <c r="D1950" s="159">
        <v>4.04</v>
      </c>
      <c r="E1950" s="160">
        <v>2.1970299999999998</v>
      </c>
      <c r="F1950" s="161">
        <f>((D1950-E1950)^2)/E1950</f>
        <v>1.5459681574216104</v>
      </c>
      <c r="H1950" s="61">
        <v>4.04</v>
      </c>
      <c r="N1950" s="61">
        <v>4.04</v>
      </c>
      <c r="O1950">
        <v>1.5459681574216104</v>
      </c>
    </row>
    <row r="1951" spans="1:15" x14ac:dyDescent="0.2">
      <c r="A1951" s="155">
        <v>1.32</v>
      </c>
      <c r="B1951" s="61">
        <v>2.1970299999999998</v>
      </c>
      <c r="C1951" s="144">
        <f>((A1951-B1951)^2)/B1951</f>
        <v>0.35010064537125102</v>
      </c>
      <c r="D1951" s="159">
        <v>4.04</v>
      </c>
      <c r="E1951" s="160">
        <v>2.1970299999999998</v>
      </c>
      <c r="F1951" s="161">
        <f>((D1951-E1951)^2)/E1951</f>
        <v>1.5459681574216104</v>
      </c>
      <c r="H1951" s="61">
        <v>4.04</v>
      </c>
      <c r="N1951" s="61">
        <v>4.04</v>
      </c>
      <c r="O1951">
        <v>1.5459681574216104</v>
      </c>
    </row>
    <row r="1952" spans="1:15" x14ac:dyDescent="0.2">
      <c r="A1952" s="155">
        <v>9.42</v>
      </c>
      <c r="B1952" s="61">
        <v>2.1970299999999998</v>
      </c>
      <c r="C1952" s="144">
        <f>((A1952-B1952)^2)/B1952</f>
        <v>23.746282763958622</v>
      </c>
      <c r="D1952" s="159">
        <v>4.04</v>
      </c>
      <c r="E1952" s="160">
        <v>2.1970299999999998</v>
      </c>
      <c r="F1952" s="161">
        <f>((D1952-E1952)^2)/E1952</f>
        <v>1.5459681574216104</v>
      </c>
      <c r="H1952" s="61">
        <v>4.04</v>
      </c>
      <c r="N1952" s="61">
        <v>4.04</v>
      </c>
      <c r="O1952">
        <v>1.5459681574216104</v>
      </c>
    </row>
    <row r="1953" spans="1:15" x14ac:dyDescent="0.2">
      <c r="A1953" s="155">
        <v>18.22</v>
      </c>
      <c r="B1953" s="61">
        <v>2.1970299999999998</v>
      </c>
      <c r="C1953" s="144">
        <f>((A1953-B1953)^2)/B1953</f>
        <v>116.85574053194543</v>
      </c>
      <c r="D1953" s="159">
        <v>4.04</v>
      </c>
      <c r="E1953" s="160">
        <v>2.1970299999999998</v>
      </c>
      <c r="F1953" s="161">
        <f>((D1953-E1953)^2)/E1953</f>
        <v>1.5459681574216104</v>
      </c>
      <c r="H1953" s="61">
        <v>4.04</v>
      </c>
      <c r="N1953" s="61">
        <v>4.04</v>
      </c>
      <c r="O1953">
        <v>1.5459681574216104</v>
      </c>
    </row>
    <row r="1954" spans="1:15" x14ac:dyDescent="0.2">
      <c r="A1954" s="155">
        <v>0.92</v>
      </c>
      <c r="B1954" s="61">
        <v>2.1970299999999998</v>
      </c>
      <c r="C1954" s="144">
        <f>((A1954-B1954)^2)/B1954</f>
        <v>0.74227735665876193</v>
      </c>
      <c r="D1954" s="159">
        <v>4.0600000000000005</v>
      </c>
      <c r="E1954" s="160">
        <v>2.1970299999999998</v>
      </c>
      <c r="F1954" s="161">
        <f>((D1954-E1954)^2)/E1954</f>
        <v>1.5797040645325748</v>
      </c>
      <c r="H1954" s="61">
        <v>4.0600000000000005</v>
      </c>
      <c r="N1954" s="61">
        <v>4.0600000000000005</v>
      </c>
      <c r="O1954">
        <v>1.5797040645325748</v>
      </c>
    </row>
    <row r="1955" spans="1:15" x14ac:dyDescent="0.2">
      <c r="A1955" s="155">
        <v>0.48</v>
      </c>
      <c r="B1955" s="61">
        <v>2.1970299999999998</v>
      </c>
      <c r="C1955" s="144">
        <f>((A1955-B1955)^2)/B1955</f>
        <v>1.3418988456689256</v>
      </c>
      <c r="D1955" s="159">
        <v>4.0600000000000005</v>
      </c>
      <c r="E1955" s="160">
        <v>2.1970299999999998</v>
      </c>
      <c r="F1955" s="161">
        <f>((D1955-E1955)^2)/E1955</f>
        <v>1.5797040645325748</v>
      </c>
      <c r="H1955" s="61">
        <v>4.0600000000000005</v>
      </c>
      <c r="N1955" s="61">
        <v>4.0600000000000005</v>
      </c>
      <c r="O1955">
        <v>1.5797040645325748</v>
      </c>
    </row>
    <row r="1956" spans="1:15" x14ac:dyDescent="0.2">
      <c r="A1956" s="155">
        <v>3.94</v>
      </c>
      <c r="B1956" s="61">
        <v>2.1970299999999998</v>
      </c>
      <c r="C1956" s="144">
        <f>((A1956-B1956)^2)/B1956</f>
        <v>1.3827505409120497</v>
      </c>
      <c r="D1956" s="159">
        <v>4.08</v>
      </c>
      <c r="E1956" s="160">
        <v>2.1970299999999998</v>
      </c>
      <c r="F1956" s="161">
        <f>((D1956-E1956)^2)/E1956</f>
        <v>1.6138040995798879</v>
      </c>
      <c r="H1956" s="61">
        <v>4.08</v>
      </c>
      <c r="N1956" s="61">
        <v>4.08</v>
      </c>
      <c r="O1956">
        <v>1.6138040995798879</v>
      </c>
    </row>
    <row r="1957" spans="1:15" x14ac:dyDescent="0.2">
      <c r="A1957" s="155">
        <v>6.7</v>
      </c>
      <c r="B1957" s="61">
        <v>2.1970299999999998</v>
      </c>
      <c r="C1957" s="144">
        <f>((A1957-B1957)^2)/B1957</f>
        <v>9.2291588284638841</v>
      </c>
      <c r="D1957" s="159">
        <v>4.08</v>
      </c>
      <c r="E1957" s="160">
        <v>2.1970299999999998</v>
      </c>
      <c r="F1957" s="161">
        <f>((D1957-E1957)^2)/E1957</f>
        <v>1.6138040995798879</v>
      </c>
      <c r="H1957" s="61">
        <v>4.08</v>
      </c>
      <c r="N1957" s="61">
        <v>4.08</v>
      </c>
      <c r="O1957">
        <v>1.6138040995798879</v>
      </c>
    </row>
    <row r="1958" spans="1:15" x14ac:dyDescent="0.2">
      <c r="A1958" s="155">
        <v>0.38</v>
      </c>
      <c r="B1958" s="61">
        <v>2.1970299999999998</v>
      </c>
      <c r="C1958" s="144">
        <f>((A1958-B1958)^2)/B1958</f>
        <v>1.5027550925112538</v>
      </c>
      <c r="D1958" s="159">
        <v>4.0999999999999996</v>
      </c>
      <c r="E1958" s="160">
        <v>2.1970299999999998</v>
      </c>
      <c r="F1958" s="161">
        <f>((D1958-E1958)^2)/E1958</f>
        <v>1.6482682625635516</v>
      </c>
      <c r="H1958" s="61">
        <v>4.0999999999999996</v>
      </c>
      <c r="N1958" s="61">
        <v>4.0999999999999996</v>
      </c>
      <c r="O1958">
        <v>1.6482682625635516</v>
      </c>
    </row>
    <row r="1959" spans="1:15" x14ac:dyDescent="0.2">
      <c r="A1959" s="155">
        <v>1.06</v>
      </c>
      <c r="B1959" s="61">
        <v>2.1970299999999998</v>
      </c>
      <c r="C1959" s="144">
        <f>((A1959-B1959)^2)/B1959</f>
        <v>0.58844768660418811</v>
      </c>
      <c r="D1959" s="159">
        <v>4.0999999999999996</v>
      </c>
      <c r="E1959" s="160">
        <v>2.1970299999999998</v>
      </c>
      <c r="F1959" s="161">
        <f>((D1959-E1959)^2)/E1959</f>
        <v>1.6482682625635516</v>
      </c>
      <c r="H1959" s="61">
        <v>4.0999999999999996</v>
      </c>
      <c r="N1959" s="61">
        <v>4.0999999999999996</v>
      </c>
      <c r="O1959">
        <v>1.6482682625635516</v>
      </c>
    </row>
    <row r="1960" spans="1:15" x14ac:dyDescent="0.2">
      <c r="A1960" s="155">
        <v>4.04</v>
      </c>
      <c r="B1960" s="61">
        <v>2.1970299999999998</v>
      </c>
      <c r="C1960" s="144">
        <f>((A1960-B1960)^2)/B1960</f>
        <v>1.5459681574216104</v>
      </c>
      <c r="D1960" s="159">
        <v>4.0999999999999996</v>
      </c>
      <c r="E1960" s="160">
        <v>2.1970299999999998</v>
      </c>
      <c r="F1960" s="161">
        <f>((D1960-E1960)^2)/E1960</f>
        <v>1.6482682625635516</v>
      </c>
      <c r="H1960" s="61">
        <v>4.0999999999999996</v>
      </c>
      <c r="N1960" s="61">
        <v>4.0999999999999996</v>
      </c>
      <c r="O1960">
        <v>1.6482682625635516</v>
      </c>
    </row>
    <row r="1961" spans="1:15" x14ac:dyDescent="0.2">
      <c r="A1961" s="155">
        <v>3.8000000000000003</v>
      </c>
      <c r="B1961" s="61">
        <v>2.1970299999999998</v>
      </c>
      <c r="C1961" s="144">
        <f>((A1961-B1961)^2)/B1961</f>
        <v>1.1695392511253837</v>
      </c>
      <c r="D1961" s="159">
        <v>4.12</v>
      </c>
      <c r="E1961" s="160">
        <v>2.1970299999999998</v>
      </c>
      <c r="F1961" s="161">
        <f>((D1961-E1961)^2)/E1961</f>
        <v>1.6830965534835671</v>
      </c>
      <c r="H1961" s="61">
        <v>4.12</v>
      </c>
      <c r="N1961" s="61">
        <v>4.12</v>
      </c>
      <c r="O1961">
        <v>1.6830965534835671</v>
      </c>
    </row>
    <row r="1962" spans="1:15" x14ac:dyDescent="0.2">
      <c r="A1962" s="155">
        <v>2.08</v>
      </c>
      <c r="B1962" s="61">
        <v>2.1970299999999998</v>
      </c>
      <c r="C1962" s="144">
        <f>((A1962-B1962)^2)/B1962</f>
        <v>6.2338797831617875E-3</v>
      </c>
      <c r="D1962" s="159">
        <v>4.12</v>
      </c>
      <c r="E1962" s="160">
        <v>2.1970299999999998</v>
      </c>
      <c r="F1962" s="161">
        <f>((D1962-E1962)^2)/E1962</f>
        <v>1.6830965534835671</v>
      </c>
      <c r="H1962" s="61">
        <v>4.12</v>
      </c>
      <c r="N1962" s="61">
        <v>4.12</v>
      </c>
      <c r="O1962">
        <v>1.6830965534835671</v>
      </c>
    </row>
    <row r="1963" spans="1:15" x14ac:dyDescent="0.2">
      <c r="A1963" s="155">
        <v>7.58</v>
      </c>
      <c r="B1963" s="61">
        <v>2.1970299999999998</v>
      </c>
      <c r="C1963" s="144">
        <f>((A1963-B1963)^2)/B1963</f>
        <v>13.188880452656543</v>
      </c>
      <c r="D1963" s="159">
        <v>4.12</v>
      </c>
      <c r="E1963" s="160">
        <v>2.1970299999999998</v>
      </c>
      <c r="F1963" s="161">
        <f>((D1963-E1963)^2)/E1963</f>
        <v>1.6830965534835671</v>
      </c>
      <c r="H1963" s="61">
        <v>4.12</v>
      </c>
      <c r="N1963" s="61">
        <v>4.12</v>
      </c>
      <c r="O1963">
        <v>1.6830965534835671</v>
      </c>
    </row>
    <row r="1964" spans="1:15" x14ac:dyDescent="0.2">
      <c r="A1964" s="155">
        <v>0.57999999999999996</v>
      </c>
      <c r="B1964" s="61">
        <v>2.1970299999999998</v>
      </c>
      <c r="C1964" s="144">
        <f>((A1964-B1964)^2)/B1964</f>
        <v>1.1901457972353584</v>
      </c>
      <c r="D1964" s="159">
        <v>4.1399999999999997</v>
      </c>
      <c r="E1964" s="160">
        <v>2.1970299999999998</v>
      </c>
      <c r="F1964" s="161">
        <f>((D1964-E1964)^2)/E1964</f>
        <v>1.7182889723399315</v>
      </c>
      <c r="H1964" s="61">
        <v>4.1399999999999997</v>
      </c>
      <c r="N1964" s="61">
        <v>4.1399999999999997</v>
      </c>
      <c r="O1964">
        <v>1.7182889723399315</v>
      </c>
    </row>
    <row r="1965" spans="1:15" x14ac:dyDescent="0.2">
      <c r="A1965" s="155">
        <v>5.7</v>
      </c>
      <c r="B1965" s="61">
        <v>2.1970299999999998</v>
      </c>
      <c r="C1965" s="144">
        <f>((A1965-B1965)^2)/B1965</f>
        <v>5.5851758150321134</v>
      </c>
      <c r="D1965" s="159">
        <v>4.1399999999999997</v>
      </c>
      <c r="E1965" s="160">
        <v>2.1970299999999998</v>
      </c>
      <c r="F1965" s="161">
        <f>((D1965-E1965)^2)/E1965</f>
        <v>1.7182889723399315</v>
      </c>
      <c r="H1965" s="61">
        <v>4.1399999999999997</v>
      </c>
      <c r="N1965" s="61">
        <v>4.1399999999999997</v>
      </c>
      <c r="O1965">
        <v>1.7182889723399315</v>
      </c>
    </row>
    <row r="1966" spans="1:15" x14ac:dyDescent="0.2">
      <c r="A1966" s="155">
        <v>2.16</v>
      </c>
      <c r="B1966" s="61">
        <v>2.1970299999999998</v>
      </c>
      <c r="C1966" s="144">
        <f>((A1966-B1966)^2)/B1966</f>
        <v>6.241247957469747E-4</v>
      </c>
      <c r="D1966" s="159">
        <v>4.1399999999999997</v>
      </c>
      <c r="E1966" s="160">
        <v>2.1970299999999998</v>
      </c>
      <c r="F1966" s="161">
        <f>((D1966-E1966)^2)/E1966</f>
        <v>1.7182889723399315</v>
      </c>
      <c r="H1966" s="61">
        <v>4.1399999999999997</v>
      </c>
      <c r="N1966" s="61">
        <v>4.1399999999999997</v>
      </c>
      <c r="O1966">
        <v>1.7182889723399315</v>
      </c>
    </row>
    <row r="1967" spans="1:15" x14ac:dyDescent="0.2">
      <c r="A1967" s="155">
        <v>0.16</v>
      </c>
      <c r="B1967" s="61">
        <v>2.1970299999999998</v>
      </c>
      <c r="C1967" s="144">
        <f>((A1967-B1967)^2)/B1967</f>
        <v>1.8886820939632136</v>
      </c>
      <c r="D1967" s="159">
        <v>4.1399999999999997</v>
      </c>
      <c r="E1967" s="160">
        <v>2.1970299999999998</v>
      </c>
      <c r="F1967" s="161">
        <f>((D1967-E1967)^2)/E1967</f>
        <v>1.7182889723399315</v>
      </c>
      <c r="H1967" s="61">
        <v>4.1399999999999997</v>
      </c>
      <c r="N1967" s="61">
        <v>4.1399999999999997</v>
      </c>
      <c r="O1967">
        <v>1.7182889723399315</v>
      </c>
    </row>
    <row r="1968" spans="1:15" x14ac:dyDescent="0.2">
      <c r="A1968" s="155">
        <v>0.24</v>
      </c>
      <c r="B1968" s="61">
        <v>2.1970299999999998</v>
      </c>
      <c r="C1968" s="144">
        <f>((A1968-B1968)^2)/B1968</f>
        <v>1.7432472114172313</v>
      </c>
      <c r="D1968" s="159">
        <v>4.1399999999999997</v>
      </c>
      <c r="E1968" s="160">
        <v>2.1970299999999998</v>
      </c>
      <c r="F1968" s="161">
        <f>((D1968-E1968)^2)/E1968</f>
        <v>1.7182889723399315</v>
      </c>
      <c r="H1968" s="61">
        <v>4.1399999999999997</v>
      </c>
      <c r="N1968" s="61">
        <v>4.1399999999999997</v>
      </c>
      <c r="O1968">
        <v>1.7182889723399315</v>
      </c>
    </row>
    <row r="1969" spans="1:15" x14ac:dyDescent="0.2">
      <c r="A1969" s="155">
        <v>18.48</v>
      </c>
      <c r="B1969" s="61">
        <v>2.1970299999999998</v>
      </c>
      <c r="C1969" s="144">
        <f>((A1969-B1969)^2)/B1969</f>
        <v>120.67887649276523</v>
      </c>
      <c r="D1969" s="159">
        <v>4.1399999999999997</v>
      </c>
      <c r="E1969" s="160">
        <v>2.1970299999999998</v>
      </c>
      <c r="F1969" s="161">
        <f>((D1969-E1969)^2)/E1969</f>
        <v>1.7182889723399315</v>
      </c>
      <c r="H1969" s="61">
        <v>4.1399999999999997</v>
      </c>
      <c r="N1969" s="61">
        <v>4.1399999999999997</v>
      </c>
      <c r="O1969">
        <v>1.7182889723399315</v>
      </c>
    </row>
    <row r="1970" spans="1:15" x14ac:dyDescent="0.2">
      <c r="A1970" s="155">
        <v>0.56000000000000005</v>
      </c>
      <c r="B1970" s="61">
        <v>2.1970299999999998</v>
      </c>
      <c r="C1970" s="144">
        <f>((A1970-B1970)^2)/B1970</f>
        <v>1.219768151049371</v>
      </c>
      <c r="D1970" s="159">
        <v>4.1399999999999997</v>
      </c>
      <c r="E1970" s="160">
        <v>2.1970299999999998</v>
      </c>
      <c r="F1970" s="161">
        <f>((D1970-E1970)^2)/E1970</f>
        <v>1.7182889723399315</v>
      </c>
      <c r="H1970" s="61">
        <v>4.1399999999999997</v>
      </c>
      <c r="N1970" s="61">
        <v>4.1399999999999997</v>
      </c>
      <c r="O1970">
        <v>1.7182889723399315</v>
      </c>
    </row>
    <row r="1971" spans="1:15" x14ac:dyDescent="0.2">
      <c r="A1971" s="155">
        <v>13.74</v>
      </c>
      <c r="B1971" s="61">
        <v>2.1970299999999998</v>
      </c>
      <c r="C1971" s="144">
        <f>((A1971-B1971)^2)/B1971</f>
        <v>60.645578995689647</v>
      </c>
      <c r="D1971" s="159">
        <v>4.1399999999999997</v>
      </c>
      <c r="E1971" s="160">
        <v>2.1970299999999998</v>
      </c>
      <c r="F1971" s="161">
        <f>((D1971-E1971)^2)/E1971</f>
        <v>1.7182889723399315</v>
      </c>
      <c r="H1971" s="61">
        <v>4.1399999999999997</v>
      </c>
      <c r="N1971" s="61">
        <v>4.1399999999999997</v>
      </c>
      <c r="O1971">
        <v>1.7182889723399315</v>
      </c>
    </row>
    <row r="1972" spans="1:15" x14ac:dyDescent="0.2">
      <c r="A1972" s="155">
        <v>0.12</v>
      </c>
      <c r="B1972" s="61">
        <v>2.1970299999999998</v>
      </c>
      <c r="C1972" s="144">
        <f>((A1972-B1972)^2)/B1972</f>
        <v>1.9635843028543074</v>
      </c>
      <c r="D1972" s="159">
        <v>4.16</v>
      </c>
      <c r="E1972" s="160">
        <v>2.1970299999999998</v>
      </c>
      <c r="F1972" s="161">
        <f>((D1972-E1972)^2)/E1972</f>
        <v>1.7538455191326479</v>
      </c>
      <c r="H1972" s="61">
        <v>4.16</v>
      </c>
      <c r="N1972" s="61">
        <v>4.16</v>
      </c>
      <c r="O1972">
        <v>1.7538455191326479</v>
      </c>
    </row>
    <row r="1973" spans="1:15" x14ac:dyDescent="0.2">
      <c r="A1973" s="155">
        <v>1.6400000000000001</v>
      </c>
      <c r="B1973" s="61">
        <v>2.1970299999999998</v>
      </c>
      <c r="C1973" s="144">
        <f>((A1973-B1973)^2)/B1973</f>
        <v>0.14122812201016813</v>
      </c>
      <c r="D1973" s="159">
        <v>4.16</v>
      </c>
      <c r="E1973" s="160">
        <v>2.1970299999999998</v>
      </c>
      <c r="F1973" s="161">
        <f>((D1973-E1973)^2)/E1973</f>
        <v>1.7538455191326479</v>
      </c>
      <c r="H1973" s="61">
        <v>4.16</v>
      </c>
      <c r="N1973" s="61">
        <v>4.16</v>
      </c>
      <c r="O1973">
        <v>1.7538455191326479</v>
      </c>
    </row>
    <row r="1974" spans="1:15" x14ac:dyDescent="0.2">
      <c r="A1974" s="155">
        <v>5.6000000000000005</v>
      </c>
      <c r="B1974" s="61">
        <v>2.1970299999999998</v>
      </c>
      <c r="C1974" s="144">
        <f>((A1974-B1974)^2)/B1974</f>
        <v>5.2708451049371217</v>
      </c>
      <c r="D1974" s="159">
        <v>4.16</v>
      </c>
      <c r="E1974" s="160">
        <v>2.1970299999999998</v>
      </c>
      <c r="F1974" s="161">
        <f>((D1974-E1974)^2)/E1974</f>
        <v>1.7538455191326479</v>
      </c>
      <c r="H1974" s="61">
        <v>4.16</v>
      </c>
      <c r="N1974" s="61">
        <v>4.16</v>
      </c>
      <c r="O1974">
        <v>1.7538455191326479</v>
      </c>
    </row>
    <row r="1975" spans="1:15" x14ac:dyDescent="0.2">
      <c r="A1975" s="155">
        <v>2.02</v>
      </c>
      <c r="B1975" s="61">
        <v>2.1970299999999998</v>
      </c>
      <c r="C1975" s="144">
        <f>((A1975-B1975)^2)/B1975</f>
        <v>1.4264539355402488E-2</v>
      </c>
      <c r="D1975" s="159">
        <v>4.18</v>
      </c>
      <c r="E1975" s="160">
        <v>2.1970299999999998</v>
      </c>
      <c r="F1975" s="161">
        <f>((D1975-E1975)^2)/E1975</f>
        <v>1.7897661938617133</v>
      </c>
      <c r="H1975" s="61">
        <v>4.18</v>
      </c>
      <c r="N1975" s="61">
        <v>4.18</v>
      </c>
      <c r="O1975">
        <v>1.7897661938617133</v>
      </c>
    </row>
    <row r="1976" spans="1:15" x14ac:dyDescent="0.2">
      <c r="A1976" s="155">
        <v>2.52</v>
      </c>
      <c r="B1976" s="61">
        <v>2.1970299999999998</v>
      </c>
      <c r="C1976" s="144">
        <f>((A1976-B1976)^2)/B1976</f>
        <v>4.7477558749766793E-2</v>
      </c>
      <c r="D1976" s="159">
        <v>4.18</v>
      </c>
      <c r="E1976" s="160">
        <v>2.1970299999999998</v>
      </c>
      <c r="F1976" s="161">
        <f>((D1976-E1976)^2)/E1976</f>
        <v>1.7897661938617133</v>
      </c>
      <c r="H1976" s="61">
        <v>4.18</v>
      </c>
      <c r="N1976" s="61">
        <v>4.18</v>
      </c>
      <c r="O1976">
        <v>1.7897661938617133</v>
      </c>
    </row>
    <row r="1977" spans="1:15" x14ac:dyDescent="0.2">
      <c r="A1977" s="155">
        <v>0.5</v>
      </c>
      <c r="B1977" s="61">
        <v>2.1970299999999998</v>
      </c>
      <c r="C1977" s="144">
        <f>((A1977-B1977)^2)/B1977</f>
        <v>1.3108199801095113</v>
      </c>
      <c r="D1977" s="159">
        <v>4.18</v>
      </c>
      <c r="E1977" s="160">
        <v>2.1970299999999998</v>
      </c>
      <c r="F1977" s="161">
        <f>((D1977-E1977)^2)/E1977</f>
        <v>1.7897661938617133</v>
      </c>
      <c r="H1977" s="61">
        <v>4.18</v>
      </c>
      <c r="N1977" s="61">
        <v>4.18</v>
      </c>
      <c r="O1977">
        <v>1.7897661938617133</v>
      </c>
    </row>
    <row r="1978" spans="1:15" x14ac:dyDescent="0.2">
      <c r="A1978" s="155">
        <v>8.4</v>
      </c>
      <c r="B1978" s="61">
        <v>2.1970299999999998</v>
      </c>
      <c r="C1978" s="144">
        <f>((A1978-B1978)^2)/B1978</f>
        <v>17.513113986108522</v>
      </c>
      <c r="D1978" s="159">
        <v>4.2</v>
      </c>
      <c r="E1978" s="160">
        <v>2.1970299999999998</v>
      </c>
      <c r="F1978" s="161">
        <f>((D1978-E1978)^2)/E1978</f>
        <v>1.8260509965271305</v>
      </c>
      <c r="H1978" s="61">
        <v>4.2</v>
      </c>
      <c r="N1978" s="61">
        <v>4.2</v>
      </c>
      <c r="O1978">
        <v>1.8260509965271305</v>
      </c>
    </row>
    <row r="1979" spans="1:15" x14ac:dyDescent="0.2">
      <c r="A1979" s="155">
        <v>2.2600000000000002</v>
      </c>
      <c r="B1979" s="61">
        <v>2.1970299999999998</v>
      </c>
      <c r="C1979" s="144">
        <f>((A1979-B1979)^2)/B1979</f>
        <v>1.8048096293633007E-3</v>
      </c>
      <c r="D1979" s="159">
        <v>4.2</v>
      </c>
      <c r="E1979" s="160">
        <v>2.1970299999999998</v>
      </c>
      <c r="F1979" s="161">
        <f>((D1979-E1979)^2)/E1979</f>
        <v>1.8260509965271305</v>
      </c>
      <c r="H1979" s="61">
        <v>4.2</v>
      </c>
      <c r="N1979" s="61">
        <v>4.2</v>
      </c>
      <c r="O1979">
        <v>1.8260509965271305</v>
      </c>
    </row>
    <row r="1980" spans="1:15" x14ac:dyDescent="0.2">
      <c r="A1980" s="155">
        <v>2.42</v>
      </c>
      <c r="B1980" s="61">
        <v>2.1970299999999998</v>
      </c>
      <c r="C1980" s="144">
        <f>((A1980-B1980)^2)/B1980</f>
        <v>2.2628558053372078E-2</v>
      </c>
      <c r="D1980" s="159">
        <v>4.2</v>
      </c>
      <c r="E1980" s="160">
        <v>2.1970299999999998</v>
      </c>
      <c r="F1980" s="161">
        <f>((D1980-E1980)^2)/E1980</f>
        <v>1.8260509965271305</v>
      </c>
      <c r="H1980" s="61">
        <v>4.2</v>
      </c>
      <c r="N1980" s="61">
        <v>4.2</v>
      </c>
      <c r="O1980">
        <v>1.8260509965271305</v>
      </c>
    </row>
    <row r="1981" spans="1:15" x14ac:dyDescent="0.2">
      <c r="A1981" s="155">
        <v>0.96</v>
      </c>
      <c r="B1981" s="61">
        <v>2.1970299999999998</v>
      </c>
      <c r="C1981" s="144">
        <f>((A1981-B1981)^2)/B1981</f>
        <v>0.69650538267570306</v>
      </c>
      <c r="D1981" s="159">
        <v>4.2</v>
      </c>
      <c r="E1981" s="160">
        <v>2.1970299999999998</v>
      </c>
      <c r="F1981" s="161">
        <f>((D1981-E1981)^2)/E1981</f>
        <v>1.8260509965271305</v>
      </c>
      <c r="H1981" s="61">
        <v>4.2</v>
      </c>
      <c r="N1981" s="61">
        <v>4.2</v>
      </c>
      <c r="O1981">
        <v>1.8260509965271305</v>
      </c>
    </row>
    <row r="1982" spans="1:15" x14ac:dyDescent="0.2">
      <c r="A1982" s="155">
        <v>0.8</v>
      </c>
      <c r="B1982" s="61">
        <v>2.1970299999999998</v>
      </c>
      <c r="C1982" s="144">
        <f>((A1982-B1982)^2)/B1982</f>
        <v>0.88833234908034908</v>
      </c>
      <c r="D1982" s="159">
        <v>4.2</v>
      </c>
      <c r="E1982" s="160">
        <v>2.1970299999999998</v>
      </c>
      <c r="F1982" s="161">
        <f>((D1982-E1982)^2)/E1982</f>
        <v>1.8260509965271305</v>
      </c>
      <c r="H1982" s="61">
        <v>4.2</v>
      </c>
      <c r="N1982" s="61">
        <v>4.2</v>
      </c>
      <c r="O1982">
        <v>1.8260509965271305</v>
      </c>
    </row>
    <row r="1983" spans="1:15" x14ac:dyDescent="0.2">
      <c r="A1983" s="155">
        <v>11.68</v>
      </c>
      <c r="B1983" s="61">
        <v>2.1970299999999998</v>
      </c>
      <c r="C1983" s="144">
        <f>((A1983-B1983)^2)/B1983</f>
        <v>40.931038729967277</v>
      </c>
      <c r="D1983" s="159">
        <v>4.22</v>
      </c>
      <c r="E1983" s="160">
        <v>2.1970299999999998</v>
      </c>
      <c r="F1983" s="161">
        <f>((D1983-E1983)^2)/E1983</f>
        <v>1.8626999271288966</v>
      </c>
      <c r="H1983" s="61">
        <v>4.22</v>
      </c>
      <c r="N1983" s="61">
        <v>4.22</v>
      </c>
      <c r="O1983">
        <v>1.8626999271288966</v>
      </c>
    </row>
    <row r="1984" spans="1:15" x14ac:dyDescent="0.2">
      <c r="A1984" s="155">
        <v>3</v>
      </c>
      <c r="B1984" s="61">
        <v>2.1970299999999998</v>
      </c>
      <c r="C1984" s="144">
        <f>((A1984-B1984)^2)/B1984</f>
        <v>0.29346928394241334</v>
      </c>
      <c r="D1984" s="159">
        <v>4.22</v>
      </c>
      <c r="E1984" s="160">
        <v>2.1970299999999998</v>
      </c>
      <c r="F1984" s="161">
        <f>((D1984-E1984)^2)/E1984</f>
        <v>1.8626999271288966</v>
      </c>
      <c r="H1984" s="61">
        <v>4.22</v>
      </c>
      <c r="N1984" s="61">
        <v>4.22</v>
      </c>
      <c r="O1984">
        <v>1.8626999271288966</v>
      </c>
    </row>
    <row r="1985" spans="1:15" x14ac:dyDescent="0.2">
      <c r="A1985" s="155">
        <v>0.94000000000000006</v>
      </c>
      <c r="B1985" s="61">
        <v>2.1970299999999998</v>
      </c>
      <c r="C1985" s="144">
        <f>((A1985-B1985)^2)/B1985</f>
        <v>0.71920930569905728</v>
      </c>
      <c r="D1985" s="159">
        <v>4.22</v>
      </c>
      <c r="E1985" s="160">
        <v>2.1970299999999998</v>
      </c>
      <c r="F1985" s="161">
        <f>((D1985-E1985)^2)/E1985</f>
        <v>1.8626999271288966</v>
      </c>
      <c r="H1985" s="61">
        <v>4.22</v>
      </c>
      <c r="N1985" s="61">
        <v>4.22</v>
      </c>
      <c r="O1985">
        <v>1.8626999271288966</v>
      </c>
    </row>
    <row r="1986" spans="1:15" x14ac:dyDescent="0.2">
      <c r="A1986" s="155">
        <v>2.4</v>
      </c>
      <c r="B1986" s="61">
        <v>2.1970299999999998</v>
      </c>
      <c r="C1986" s="144">
        <f>((A1986-B1986)^2)/B1986</f>
        <v>1.8751141723144446E-2</v>
      </c>
      <c r="D1986" s="159">
        <v>4.22</v>
      </c>
      <c r="E1986" s="160">
        <v>2.1970299999999998</v>
      </c>
      <c r="F1986" s="161">
        <f>((D1986-E1986)^2)/E1986</f>
        <v>1.8626999271288966</v>
      </c>
      <c r="H1986" s="61">
        <v>4.22</v>
      </c>
      <c r="N1986" s="61">
        <v>4.22</v>
      </c>
      <c r="O1986">
        <v>1.8626999271288966</v>
      </c>
    </row>
    <row r="1987" spans="1:15" x14ac:dyDescent="0.2">
      <c r="A1987" s="155">
        <v>1.78</v>
      </c>
      <c r="B1987" s="61">
        <v>2.1970299999999998</v>
      </c>
      <c r="C1987" s="144">
        <f>((A1987-B1987)^2)/B1987</f>
        <v>7.9158691915904578E-2</v>
      </c>
      <c r="D1987" s="159">
        <v>4.22</v>
      </c>
      <c r="E1987" s="160">
        <v>2.1970299999999998</v>
      </c>
      <c r="F1987" s="161">
        <f>((D1987-E1987)^2)/E1987</f>
        <v>1.8626999271288966</v>
      </c>
      <c r="H1987" s="61">
        <v>4.22</v>
      </c>
      <c r="N1987" s="61">
        <v>4.22</v>
      </c>
      <c r="O1987">
        <v>1.8626999271288966</v>
      </c>
    </row>
    <row r="1988" spans="1:15" x14ac:dyDescent="0.2">
      <c r="A1988" s="155">
        <v>0.84</v>
      </c>
      <c r="B1988" s="61">
        <v>2.1970299999999998</v>
      </c>
      <c r="C1988" s="144">
        <f>((A1988-B1988)^2)/B1988</f>
        <v>0.83819083986108522</v>
      </c>
      <c r="D1988" s="159">
        <v>4.22</v>
      </c>
      <c r="E1988" s="160">
        <v>2.1970299999999998</v>
      </c>
      <c r="F1988" s="161">
        <f>((D1988-E1988)^2)/E1988</f>
        <v>1.8626999271288966</v>
      </c>
      <c r="H1988" s="61">
        <v>4.22</v>
      </c>
      <c r="N1988" s="61">
        <v>4.22</v>
      </c>
      <c r="O1988">
        <v>1.8626999271288966</v>
      </c>
    </row>
    <row r="1989" spans="1:15" x14ac:dyDescent="0.2">
      <c r="A1989" s="155">
        <v>8.44</v>
      </c>
      <c r="B1989" s="61">
        <v>2.1970299999999998</v>
      </c>
      <c r="C1989" s="144">
        <f>((A1989-B1989)^2)/B1989</f>
        <v>17.739709708515587</v>
      </c>
      <c r="D1989" s="159">
        <v>4.24</v>
      </c>
      <c r="E1989" s="160">
        <v>2.1970299999999998</v>
      </c>
      <c r="F1989" s="161">
        <f>((D1989-E1989)^2)/E1989</f>
        <v>1.899712985667015</v>
      </c>
      <c r="H1989" s="61">
        <v>4.24</v>
      </c>
      <c r="N1989" s="61">
        <v>4.24</v>
      </c>
      <c r="O1989">
        <v>1.899712985667015</v>
      </c>
    </row>
    <row r="1990" spans="1:15" x14ac:dyDescent="0.2">
      <c r="A1990" s="155">
        <v>4.5600000000000005</v>
      </c>
      <c r="B1990" s="61">
        <v>2.1970299999999998</v>
      </c>
      <c r="C1990" s="144">
        <f>((A1990-B1990)^2)/B1990</f>
        <v>2.541443321620553</v>
      </c>
      <c r="D1990" s="159">
        <v>4.24</v>
      </c>
      <c r="E1990" s="160">
        <v>2.1970299999999998</v>
      </c>
      <c r="F1990" s="161">
        <f>((D1990-E1990)^2)/E1990</f>
        <v>1.899712985667015</v>
      </c>
      <c r="H1990" s="61">
        <v>4.24</v>
      </c>
      <c r="N1990" s="61">
        <v>4.24</v>
      </c>
      <c r="O1990">
        <v>1.899712985667015</v>
      </c>
    </row>
    <row r="1991" spans="1:15" x14ac:dyDescent="0.2">
      <c r="A1991" s="155">
        <v>0.78</v>
      </c>
      <c r="B1991" s="61">
        <v>2.1970299999999998</v>
      </c>
      <c r="C1991" s="144">
        <f>((A1991-B1991)^2)/B1991</f>
        <v>0.91394929559450699</v>
      </c>
      <c r="D1991" s="159">
        <v>4.24</v>
      </c>
      <c r="E1991" s="160">
        <v>2.1970299999999998</v>
      </c>
      <c r="F1991" s="161">
        <f>((D1991-E1991)^2)/E1991</f>
        <v>1.899712985667015</v>
      </c>
      <c r="H1991" s="61">
        <v>4.24</v>
      </c>
      <c r="N1991" s="61">
        <v>4.24</v>
      </c>
      <c r="O1991">
        <v>1.899712985667015</v>
      </c>
    </row>
    <row r="1992" spans="1:15" x14ac:dyDescent="0.2">
      <c r="A1992" s="155">
        <v>4.5600000000000005</v>
      </c>
      <c r="B1992" s="61">
        <v>2.1970299999999998</v>
      </c>
      <c r="C1992" s="144">
        <f>((A1992-B1992)^2)/B1992</f>
        <v>2.541443321620553</v>
      </c>
      <c r="D1992" s="159">
        <v>4.24</v>
      </c>
      <c r="E1992" s="160">
        <v>2.1970299999999998</v>
      </c>
      <c r="F1992" s="161">
        <f>((D1992-E1992)^2)/E1992</f>
        <v>1.899712985667015</v>
      </c>
      <c r="H1992" s="61">
        <v>4.24</v>
      </c>
      <c r="N1992" s="61">
        <v>4.24</v>
      </c>
      <c r="O1992">
        <v>1.899712985667015</v>
      </c>
    </row>
    <row r="1993" spans="1:15" x14ac:dyDescent="0.2">
      <c r="A1993" s="155">
        <v>5.36</v>
      </c>
      <c r="B1993" s="61">
        <v>2.1970299999999998</v>
      </c>
      <c r="C1993" s="144">
        <f>((A1993-B1993)^2)/B1993</f>
        <v>4.5535924502168852</v>
      </c>
      <c r="D1993" s="159">
        <v>4.24</v>
      </c>
      <c r="E1993" s="160">
        <v>2.1970299999999998</v>
      </c>
      <c r="F1993" s="161">
        <f>((D1993-E1993)^2)/E1993</f>
        <v>1.899712985667015</v>
      </c>
      <c r="H1993" s="61">
        <v>4.24</v>
      </c>
      <c r="N1993" s="61">
        <v>4.24</v>
      </c>
      <c r="O1993">
        <v>1.899712985667015</v>
      </c>
    </row>
    <row r="1994" spans="1:15" x14ac:dyDescent="0.2">
      <c r="A1994" s="155">
        <v>1.26</v>
      </c>
      <c r="B1994" s="61">
        <v>2.1970299999999998</v>
      </c>
      <c r="C1994" s="144">
        <f>((A1994-B1994)^2)/B1994</f>
        <v>0.39964188968744158</v>
      </c>
      <c r="D1994" s="159">
        <v>4.24</v>
      </c>
      <c r="E1994" s="160">
        <v>2.1970299999999998</v>
      </c>
      <c r="F1994" s="161">
        <f>((D1994-E1994)^2)/E1994</f>
        <v>1.899712985667015</v>
      </c>
      <c r="H1994" s="61">
        <v>4.24</v>
      </c>
      <c r="N1994" s="61">
        <v>4.24</v>
      </c>
      <c r="O1994">
        <v>1.899712985667015</v>
      </c>
    </row>
    <row r="1995" spans="1:15" x14ac:dyDescent="0.2">
      <c r="A1995" s="155">
        <v>4.12</v>
      </c>
      <c r="B1995" s="61">
        <v>2.1970299999999998</v>
      </c>
      <c r="C1995" s="144">
        <f>((A1995-B1995)^2)/B1995</f>
        <v>1.6830965534835671</v>
      </c>
      <c r="D1995" s="159">
        <v>4.26</v>
      </c>
      <c r="E1995" s="160">
        <v>2.1970299999999998</v>
      </c>
      <c r="F1995" s="161">
        <f>((D1995-E1995)^2)/E1995</f>
        <v>1.9370901721414819</v>
      </c>
      <c r="H1995" s="61">
        <v>4.26</v>
      </c>
      <c r="N1995" s="61">
        <v>4.26</v>
      </c>
      <c r="O1995">
        <v>1.9370901721414819</v>
      </c>
    </row>
    <row r="1996" spans="1:15" x14ac:dyDescent="0.2">
      <c r="A1996" s="155">
        <v>6.9</v>
      </c>
      <c r="B1996" s="61">
        <v>2.1970299999999998</v>
      </c>
      <c r="C1996" s="144">
        <f>((A1996-B1996)^2)/B1996</f>
        <v>10.06719381205537</v>
      </c>
      <c r="D1996" s="159">
        <v>4.26</v>
      </c>
      <c r="E1996" s="160">
        <v>2.1970299999999998</v>
      </c>
      <c r="F1996" s="161">
        <f>((D1996-E1996)^2)/E1996</f>
        <v>1.9370901721414819</v>
      </c>
      <c r="H1996" s="61">
        <v>4.26</v>
      </c>
      <c r="N1996" s="61">
        <v>4.26</v>
      </c>
      <c r="O1996">
        <v>1.9370901721414819</v>
      </c>
    </row>
    <row r="1997" spans="1:15" x14ac:dyDescent="0.2">
      <c r="A1997" s="155">
        <v>2.8000000000000003</v>
      </c>
      <c r="B1997" s="61">
        <v>2.1970299999999998</v>
      </c>
      <c r="C1997" s="144">
        <f>((A1997-B1997)^2)/B1997</f>
        <v>0.16548377623428018</v>
      </c>
      <c r="D1997" s="159">
        <v>4.26</v>
      </c>
      <c r="E1997" s="160">
        <v>2.1970299999999998</v>
      </c>
      <c r="F1997" s="161">
        <f>((D1997-E1997)^2)/E1997</f>
        <v>1.9370901721414819</v>
      </c>
      <c r="H1997" s="61">
        <v>4.26</v>
      </c>
      <c r="N1997" s="61">
        <v>4.26</v>
      </c>
      <c r="O1997">
        <v>1.9370901721414819</v>
      </c>
    </row>
    <row r="1998" spans="1:15" x14ac:dyDescent="0.2">
      <c r="A1998" s="155">
        <v>0.6</v>
      </c>
      <c r="B1998" s="61">
        <v>2.1970299999999998</v>
      </c>
      <c r="C1998" s="144">
        <f>((A1998-B1998)^2)/B1998</f>
        <v>1.1608875713576963</v>
      </c>
      <c r="D1998" s="159">
        <v>4.28</v>
      </c>
      <c r="E1998" s="160">
        <v>2.1970299999999998</v>
      </c>
      <c r="F1998" s="161">
        <f>((D1998-E1998)^2)/E1998</f>
        <v>1.9748314865523013</v>
      </c>
      <c r="H1998" s="61">
        <v>4.28</v>
      </c>
      <c r="N1998" s="61">
        <v>4.28</v>
      </c>
      <c r="O1998">
        <v>1.9748314865523013</v>
      </c>
    </row>
    <row r="1999" spans="1:15" x14ac:dyDescent="0.2">
      <c r="A1999" s="155">
        <v>2.7</v>
      </c>
      <c r="B1999" s="61">
        <v>2.1970299999999998</v>
      </c>
      <c r="C1999" s="144">
        <f>((A1999-B1999)^2)/B1999</f>
        <v>0.11514581999335483</v>
      </c>
      <c r="D1999" s="159">
        <v>4.28</v>
      </c>
      <c r="E1999" s="160">
        <v>2.1970299999999998</v>
      </c>
      <c r="F1999" s="161">
        <f>((D1999-E1999)^2)/E1999</f>
        <v>1.9748314865523013</v>
      </c>
      <c r="H1999" s="61">
        <v>4.28</v>
      </c>
      <c r="N1999" s="61">
        <v>4.28</v>
      </c>
      <c r="O1999">
        <v>1.9748314865523013</v>
      </c>
    </row>
    <row r="2000" spans="1:15" x14ac:dyDescent="0.2">
      <c r="A2000" s="155">
        <v>9.18</v>
      </c>
      <c r="B2000" s="61">
        <v>2.1970299999999998</v>
      </c>
      <c r="C2000" s="144">
        <f>((A2000-B2000)^2)/B2000</f>
        <v>22.194448879123183</v>
      </c>
      <c r="D2000" s="159">
        <v>4.28</v>
      </c>
      <c r="E2000" s="160">
        <v>2.1970299999999998</v>
      </c>
      <c r="F2000" s="161">
        <f>((D2000-E2000)^2)/E2000</f>
        <v>1.9748314865523013</v>
      </c>
      <c r="H2000" s="61">
        <v>4.28</v>
      </c>
      <c r="N2000" s="61">
        <v>4.28</v>
      </c>
      <c r="O2000">
        <v>1.9748314865523013</v>
      </c>
    </row>
    <row r="2001" spans="1:15" x14ac:dyDescent="0.2">
      <c r="A2001" s="155">
        <v>15.16</v>
      </c>
      <c r="B2001" s="61">
        <v>2.1970299999999998</v>
      </c>
      <c r="C2001" s="144">
        <f>((A2001-B2001)^2)/B2001</f>
        <v>76.484431810626177</v>
      </c>
      <c r="D2001" s="159">
        <v>4.28</v>
      </c>
      <c r="E2001" s="160">
        <v>2.1970299999999998</v>
      </c>
      <c r="F2001" s="161">
        <f>((D2001-E2001)^2)/E2001</f>
        <v>1.9748314865523013</v>
      </c>
      <c r="H2001" s="61">
        <v>4.28</v>
      </c>
      <c r="N2001" s="61">
        <v>4.28</v>
      </c>
      <c r="O2001">
        <v>1.9748314865523013</v>
      </c>
    </row>
    <row r="2002" spans="1:15" x14ac:dyDescent="0.2">
      <c r="A2002" s="155">
        <v>0.42</v>
      </c>
      <c r="B2002" s="61">
        <v>2.1970299999999998</v>
      </c>
      <c r="C2002" s="144">
        <f>((A2002-B2002)^2)/B2002</f>
        <v>1.4373202099652713</v>
      </c>
      <c r="D2002" s="159">
        <v>4.3</v>
      </c>
      <c r="E2002" s="160">
        <v>2.1970299999999998</v>
      </c>
      <c r="F2002" s="161">
        <f>((D2002-E2002)^2)/E2002</f>
        <v>2.0129369288994692</v>
      </c>
      <c r="H2002" s="61">
        <v>4.3</v>
      </c>
      <c r="N2002" s="61">
        <v>4.3</v>
      </c>
      <c r="O2002">
        <v>2.0129369288994692</v>
      </c>
    </row>
    <row r="2003" spans="1:15" x14ac:dyDescent="0.2">
      <c r="A2003" s="155">
        <v>19.36</v>
      </c>
      <c r="B2003" s="61">
        <v>2.1970299999999998</v>
      </c>
      <c r="C2003" s="144">
        <f>((A2003-B2003)^2)/B2003</f>
        <v>134.07533771541586</v>
      </c>
      <c r="D2003" s="159">
        <v>4.3</v>
      </c>
      <c r="E2003" s="160">
        <v>2.1970299999999998</v>
      </c>
      <c r="F2003" s="161">
        <f>((D2003-E2003)^2)/E2003</f>
        <v>2.0129369288994692</v>
      </c>
      <c r="H2003" s="61">
        <v>4.3</v>
      </c>
      <c r="N2003" s="61">
        <v>4.3</v>
      </c>
      <c r="O2003">
        <v>2.0129369288994692</v>
      </c>
    </row>
    <row r="2004" spans="1:15" x14ac:dyDescent="0.2">
      <c r="A2004" s="155">
        <v>1.84</v>
      </c>
      <c r="B2004" s="61">
        <v>2.1970299999999998</v>
      </c>
      <c r="C2004" s="144">
        <f>((A2004-B2004)^2)/B2004</f>
        <v>5.8019426635048152E-2</v>
      </c>
      <c r="D2004" s="159">
        <v>4.34</v>
      </c>
      <c r="E2004" s="160">
        <v>2.1970299999999998</v>
      </c>
      <c r="F2004" s="161">
        <f>((D2004-E2004)^2)/E2004</f>
        <v>2.0902401974028577</v>
      </c>
      <c r="H2004" s="61">
        <v>4.34</v>
      </c>
      <c r="N2004" s="61">
        <v>4.34</v>
      </c>
      <c r="O2004">
        <v>2.0902401974028577</v>
      </c>
    </row>
    <row r="2005" spans="1:15" x14ac:dyDescent="0.2">
      <c r="A2005" s="155">
        <v>7.34</v>
      </c>
      <c r="B2005" s="61">
        <v>2.1970299999999998</v>
      </c>
      <c r="C2005" s="144">
        <f>((A2005-B2005)^2)/B2005</f>
        <v>12.039043809551988</v>
      </c>
      <c r="D2005" s="159">
        <v>4.34</v>
      </c>
      <c r="E2005" s="160">
        <v>2.1970299999999998</v>
      </c>
      <c r="F2005" s="161">
        <f>((D2005-E2005)^2)/E2005</f>
        <v>2.0902401974028577</v>
      </c>
      <c r="H2005" s="61">
        <v>4.34</v>
      </c>
      <c r="N2005" s="61">
        <v>4.34</v>
      </c>
      <c r="O2005">
        <v>2.0902401974028577</v>
      </c>
    </row>
    <row r="2006" spans="1:15" x14ac:dyDescent="0.2">
      <c r="A2006" s="155">
        <v>0.48</v>
      </c>
      <c r="B2006" s="61">
        <v>2.1970299999999998</v>
      </c>
      <c r="C2006" s="144">
        <f>((A2006-B2006)^2)/B2006</f>
        <v>1.3418988456689256</v>
      </c>
      <c r="D2006" s="159">
        <v>4.34</v>
      </c>
      <c r="E2006" s="160">
        <v>2.1970299999999998</v>
      </c>
      <c r="F2006" s="161">
        <f>((D2006-E2006)^2)/E2006</f>
        <v>2.0902401974028577</v>
      </c>
      <c r="H2006" s="61">
        <v>4.34</v>
      </c>
      <c r="N2006" s="61">
        <v>4.34</v>
      </c>
      <c r="O2006">
        <v>2.0902401974028577</v>
      </c>
    </row>
    <row r="2007" spans="1:15" x14ac:dyDescent="0.2">
      <c r="A2007" s="155">
        <v>0.76</v>
      </c>
      <c r="B2007" s="61">
        <v>2.1970299999999998</v>
      </c>
      <c r="C2007" s="144">
        <f>((A2007-B2007)^2)/B2007</f>
        <v>0.93993037004501501</v>
      </c>
      <c r="D2007" s="159">
        <v>4.34</v>
      </c>
      <c r="E2007" s="160">
        <v>2.1970299999999998</v>
      </c>
      <c r="F2007" s="161">
        <f>((D2007-E2007)^2)/E2007</f>
        <v>2.0902401974028577</v>
      </c>
      <c r="H2007" s="61">
        <v>4.34</v>
      </c>
      <c r="N2007" s="61">
        <v>4.34</v>
      </c>
      <c r="O2007">
        <v>2.0902401974028577</v>
      </c>
    </row>
    <row r="2008" spans="1:15" x14ac:dyDescent="0.2">
      <c r="A2008" s="155">
        <v>1.5</v>
      </c>
      <c r="B2008" s="61">
        <v>2.1970299999999998</v>
      </c>
      <c r="C2008" s="144">
        <f>((A2008-B2008)^2)/B2008</f>
        <v>0.2211398209856032</v>
      </c>
      <c r="D2008" s="159">
        <v>4.34</v>
      </c>
      <c r="E2008" s="160">
        <v>2.1970299999999998</v>
      </c>
      <c r="F2008" s="161">
        <f>((D2008-E2008)^2)/E2008</f>
        <v>2.0902401974028577</v>
      </c>
      <c r="H2008" s="61">
        <v>4.34</v>
      </c>
      <c r="N2008" s="61">
        <v>4.34</v>
      </c>
      <c r="O2008">
        <v>2.0902401974028577</v>
      </c>
    </row>
    <row r="2009" spans="1:15" x14ac:dyDescent="0.2">
      <c r="A2009" s="155">
        <v>0.54</v>
      </c>
      <c r="B2009" s="61">
        <v>2.1970299999999998</v>
      </c>
      <c r="C2009" s="144">
        <f>((A2009-B2009)^2)/B2009</f>
        <v>1.249754632799734</v>
      </c>
      <c r="D2009" s="159">
        <v>4.34</v>
      </c>
      <c r="E2009" s="160">
        <v>2.1970299999999998</v>
      </c>
      <c r="F2009" s="161">
        <f>((D2009-E2009)^2)/E2009</f>
        <v>2.0902401974028577</v>
      </c>
      <c r="H2009" s="61">
        <v>4.34</v>
      </c>
      <c r="N2009" s="61">
        <v>4.34</v>
      </c>
      <c r="O2009">
        <v>2.0902401974028577</v>
      </c>
    </row>
    <row r="2010" spans="1:15" x14ac:dyDescent="0.2">
      <c r="A2010" s="155">
        <v>15</v>
      </c>
      <c r="B2010" s="61">
        <v>2.1970299999999998</v>
      </c>
      <c r="C2010" s="144">
        <f>((A2010-B2010)^2)/B2010</f>
        <v>74.608012098560337</v>
      </c>
      <c r="D2010" s="159">
        <v>4.3600000000000003</v>
      </c>
      <c r="E2010" s="160">
        <v>2.1970299999999998</v>
      </c>
      <c r="F2010" s="161">
        <f>((D2010-E2010)^2)/E2010</f>
        <v>2.1294380235590786</v>
      </c>
      <c r="H2010" s="61">
        <v>4.3600000000000003</v>
      </c>
      <c r="N2010" s="61">
        <v>4.3600000000000003</v>
      </c>
      <c r="O2010">
        <v>2.1294380235590786</v>
      </c>
    </row>
    <row r="2011" spans="1:15" x14ac:dyDescent="0.2">
      <c r="A2011" s="155">
        <v>2.4</v>
      </c>
      <c r="B2011" s="61">
        <v>2.1970299999999998</v>
      </c>
      <c r="C2011" s="144">
        <f>((A2011-B2011)^2)/B2011</f>
        <v>1.8751141723144446E-2</v>
      </c>
      <c r="D2011" s="159">
        <v>4.3600000000000003</v>
      </c>
      <c r="E2011" s="160">
        <v>2.1970299999999998</v>
      </c>
      <c r="F2011" s="161">
        <f>((D2011-E2011)^2)/E2011</f>
        <v>2.1294380235590786</v>
      </c>
      <c r="H2011" s="61">
        <v>4.3600000000000003</v>
      </c>
      <c r="N2011" s="61">
        <v>4.3600000000000003</v>
      </c>
      <c r="O2011">
        <v>2.1294380235590786</v>
      </c>
    </row>
    <row r="2012" spans="1:15" x14ac:dyDescent="0.2">
      <c r="A2012" s="155">
        <v>0.3</v>
      </c>
      <c r="B2012" s="61">
        <v>2.1970299999999998</v>
      </c>
      <c r="C2012" s="144">
        <f>((A2012-B2012)^2)/B2012</f>
        <v>1.6379943928394238</v>
      </c>
      <c r="D2012" s="159">
        <v>4.3600000000000003</v>
      </c>
      <c r="E2012" s="160">
        <v>2.1970299999999998</v>
      </c>
      <c r="F2012" s="161">
        <f>((D2012-E2012)^2)/E2012</f>
        <v>2.1294380235590786</v>
      </c>
      <c r="H2012" s="61">
        <v>4.3600000000000003</v>
      </c>
      <c r="N2012" s="61">
        <v>4.3600000000000003</v>
      </c>
      <c r="O2012">
        <v>2.1294380235590786</v>
      </c>
    </row>
    <row r="2013" spans="1:15" x14ac:dyDescent="0.2">
      <c r="A2013" s="155">
        <v>1.3</v>
      </c>
      <c r="B2013" s="61">
        <v>2.1970299999999998</v>
      </c>
      <c r="C2013" s="144">
        <f>((A2013-B2013)^2)/B2013</f>
        <v>0.36625026554029744</v>
      </c>
      <c r="D2013" s="159">
        <v>4.38</v>
      </c>
      <c r="E2013" s="160">
        <v>2.1970299999999998</v>
      </c>
      <c r="F2013" s="161">
        <f>((D2013-E2013)^2)/E2013</f>
        <v>2.168999977651648</v>
      </c>
      <c r="H2013" s="61">
        <v>4.38</v>
      </c>
      <c r="N2013" s="61">
        <v>4.38</v>
      </c>
      <c r="O2013">
        <v>2.168999977651648</v>
      </c>
    </row>
    <row r="2014" spans="1:15" x14ac:dyDescent="0.2">
      <c r="A2014" s="155">
        <v>4</v>
      </c>
      <c r="B2014" s="61">
        <v>2.1970299999999998</v>
      </c>
      <c r="C2014" s="144">
        <f>((A2014-B2014)^2)/B2014</f>
        <v>1.4795887270087349</v>
      </c>
      <c r="D2014" s="159">
        <v>4.38</v>
      </c>
      <c r="E2014" s="160">
        <v>2.1970299999999998</v>
      </c>
      <c r="F2014" s="161">
        <f>((D2014-E2014)^2)/E2014</f>
        <v>2.168999977651648</v>
      </c>
      <c r="H2014" s="61">
        <v>4.38</v>
      </c>
      <c r="N2014" s="61">
        <v>4.38</v>
      </c>
      <c r="O2014">
        <v>2.168999977651648</v>
      </c>
    </row>
    <row r="2015" spans="1:15" x14ac:dyDescent="0.2">
      <c r="A2015" s="155">
        <v>0.66</v>
      </c>
      <c r="B2015" s="61">
        <v>2.1970299999999998</v>
      </c>
      <c r="C2015" s="144">
        <f>((A2015-B2015)^2)/B2015</f>
        <v>1.0752976613428125</v>
      </c>
      <c r="D2015" s="159">
        <v>4.38</v>
      </c>
      <c r="E2015" s="160">
        <v>2.1970299999999998</v>
      </c>
      <c r="F2015" s="161">
        <f>((D2015-E2015)^2)/E2015</f>
        <v>2.168999977651648</v>
      </c>
      <c r="H2015" s="61">
        <v>4.38</v>
      </c>
      <c r="N2015" s="61">
        <v>4.38</v>
      </c>
      <c r="O2015">
        <v>2.168999977651648</v>
      </c>
    </row>
    <row r="2016" spans="1:15" x14ac:dyDescent="0.2">
      <c r="A2016" s="155">
        <v>0.57999999999999996</v>
      </c>
      <c r="B2016" s="61">
        <v>2.1970299999999998</v>
      </c>
      <c r="C2016" s="144">
        <f>((A2016-B2016)^2)/B2016</f>
        <v>1.1901457972353584</v>
      </c>
      <c r="D2016" s="159">
        <v>4.38</v>
      </c>
      <c r="E2016" s="160">
        <v>2.1970299999999998</v>
      </c>
      <c r="F2016" s="161">
        <f>((D2016-E2016)^2)/E2016</f>
        <v>2.168999977651648</v>
      </c>
      <c r="H2016" s="61">
        <v>4.38</v>
      </c>
      <c r="N2016" s="61">
        <v>4.38</v>
      </c>
      <c r="O2016">
        <v>2.168999977651648</v>
      </c>
    </row>
    <row r="2017" spans="1:15" x14ac:dyDescent="0.2">
      <c r="A2017" s="155">
        <v>0.32</v>
      </c>
      <c r="B2017" s="61">
        <v>2.1970299999999998</v>
      </c>
      <c r="C2017" s="144">
        <f>((A2017-B2017)^2)/B2017</f>
        <v>1.6036383758528556</v>
      </c>
      <c r="D2017" s="159">
        <v>4.4000000000000004</v>
      </c>
      <c r="E2017" s="160">
        <v>2.1970299999999998</v>
      </c>
      <c r="F2017" s="161">
        <f>((D2017-E2017)^2)/E2017</f>
        <v>2.2089260596805702</v>
      </c>
      <c r="H2017" s="61">
        <v>4.4000000000000004</v>
      </c>
      <c r="N2017" s="61">
        <v>4.4000000000000004</v>
      </c>
      <c r="O2017">
        <v>2.2089260596805702</v>
      </c>
    </row>
    <row r="2018" spans="1:15" x14ac:dyDescent="0.2">
      <c r="A2018" s="155">
        <v>0.4</v>
      </c>
      <c r="B2018" s="61">
        <v>2.1970299999999998</v>
      </c>
      <c r="C2018" s="144">
        <f>((A2018-B2018)^2)/B2018</f>
        <v>1.4698555872700874</v>
      </c>
      <c r="D2018" s="159">
        <v>4.4000000000000004</v>
      </c>
      <c r="E2018" s="160">
        <v>2.1970299999999998</v>
      </c>
      <c r="F2018" s="161">
        <f>((D2018-E2018)^2)/E2018</f>
        <v>2.2089260596805702</v>
      </c>
      <c r="H2018" s="61">
        <v>4.4000000000000004</v>
      </c>
      <c r="N2018" s="61">
        <v>4.4000000000000004</v>
      </c>
      <c r="O2018">
        <v>2.2089260596805702</v>
      </c>
    </row>
    <row r="2019" spans="1:15" x14ac:dyDescent="0.2">
      <c r="A2019" s="155">
        <v>0.08</v>
      </c>
      <c r="B2019" s="61">
        <v>2.1970299999999998</v>
      </c>
      <c r="C2019" s="144">
        <f>((A2019-B2019)^2)/B2019</f>
        <v>2.0399430234908031</v>
      </c>
      <c r="D2019" s="159">
        <v>4.4000000000000004</v>
      </c>
      <c r="E2019" s="160">
        <v>2.1970299999999998</v>
      </c>
      <c r="F2019" s="161">
        <f>((D2019-E2019)^2)/E2019</f>
        <v>2.2089260596805702</v>
      </c>
      <c r="H2019" s="61">
        <v>4.4000000000000004</v>
      </c>
      <c r="N2019" s="61">
        <v>4.4000000000000004</v>
      </c>
      <c r="O2019">
        <v>2.2089260596805702</v>
      </c>
    </row>
    <row r="2020" spans="1:15" x14ac:dyDescent="0.2">
      <c r="A2020" s="155">
        <v>3.9</v>
      </c>
      <c r="B2020" s="61">
        <v>2.1970299999999998</v>
      </c>
      <c r="C2020" s="144">
        <f>((A2020-B2020)^2)/B2020</f>
        <v>1.3200123898626785</v>
      </c>
      <c r="D2020" s="159">
        <v>4.4000000000000004</v>
      </c>
      <c r="E2020" s="160">
        <v>2.1970299999999998</v>
      </c>
      <c r="F2020" s="161">
        <f>((D2020-E2020)^2)/E2020</f>
        <v>2.2089260596805702</v>
      </c>
      <c r="H2020" s="61">
        <v>4.4000000000000004</v>
      </c>
      <c r="N2020" s="61">
        <v>4.4000000000000004</v>
      </c>
      <c r="O2020">
        <v>2.2089260596805702</v>
      </c>
    </row>
    <row r="2021" spans="1:15" x14ac:dyDescent="0.2">
      <c r="A2021" s="155">
        <v>0.5</v>
      </c>
      <c r="B2021" s="61">
        <v>2.1970299999999998</v>
      </c>
      <c r="C2021" s="144">
        <f>((A2021-B2021)^2)/B2021</f>
        <v>1.3108199801095113</v>
      </c>
      <c r="D2021" s="159">
        <v>4.4000000000000004</v>
      </c>
      <c r="E2021" s="160">
        <v>2.1970299999999998</v>
      </c>
      <c r="F2021" s="161">
        <f>((D2021-E2021)^2)/E2021</f>
        <v>2.2089260596805702</v>
      </c>
      <c r="H2021" s="61">
        <v>4.4000000000000004</v>
      </c>
      <c r="N2021" s="61">
        <v>4.4000000000000004</v>
      </c>
      <c r="O2021">
        <v>2.2089260596805702</v>
      </c>
    </row>
    <row r="2022" spans="1:15" x14ac:dyDescent="0.2">
      <c r="A2022" s="155">
        <v>0.9</v>
      </c>
      <c r="B2022" s="61">
        <v>2.1970299999999998</v>
      </c>
      <c r="C2022" s="144">
        <f>((A2022-B2022)^2)/B2022</f>
        <v>0.76570953555481713</v>
      </c>
      <c r="D2022" s="159">
        <v>4.42</v>
      </c>
      <c r="E2022" s="160">
        <v>2.1970299999999998</v>
      </c>
      <c r="F2022" s="161">
        <f>((D2022-E2022)^2)/E2022</f>
        <v>2.2492162696458404</v>
      </c>
      <c r="H2022" s="61">
        <v>4.42</v>
      </c>
      <c r="N2022" s="61">
        <v>4.42</v>
      </c>
      <c r="O2022">
        <v>2.2492162696458404</v>
      </c>
    </row>
    <row r="2023" spans="1:15" x14ac:dyDescent="0.2">
      <c r="A2023" s="155">
        <v>1.6</v>
      </c>
      <c r="B2023" s="61">
        <v>2.1970299999999998</v>
      </c>
      <c r="C2023" s="144">
        <f>((A2023-B2023)^2)/B2023</f>
        <v>0.16223939632139739</v>
      </c>
      <c r="D2023" s="159">
        <v>4.42</v>
      </c>
      <c r="E2023" s="160">
        <v>2.1970299999999998</v>
      </c>
      <c r="F2023" s="161">
        <f>((D2023-E2023)^2)/E2023</f>
        <v>2.2492162696458404</v>
      </c>
      <c r="H2023" s="61">
        <v>4.42</v>
      </c>
      <c r="N2023" s="61">
        <v>4.42</v>
      </c>
      <c r="O2023">
        <v>2.2492162696458404</v>
      </c>
    </row>
    <row r="2024" spans="1:15" x14ac:dyDescent="0.2">
      <c r="A2024" s="155">
        <v>0.3</v>
      </c>
      <c r="B2024" s="61">
        <v>2.1970299999999998</v>
      </c>
      <c r="C2024" s="144">
        <f>((A2024-B2024)^2)/B2024</f>
        <v>1.6379943928394238</v>
      </c>
      <c r="D2024" s="159">
        <v>4.42</v>
      </c>
      <c r="E2024" s="160">
        <v>2.1970299999999998</v>
      </c>
      <c r="F2024" s="161">
        <f>((D2024-E2024)^2)/E2024</f>
        <v>2.2492162696458404</v>
      </c>
      <c r="H2024" s="61">
        <v>4.42</v>
      </c>
      <c r="N2024" s="61">
        <v>4.42</v>
      </c>
      <c r="O2024">
        <v>2.2492162696458404</v>
      </c>
    </row>
    <row r="2025" spans="1:15" x14ac:dyDescent="0.2">
      <c r="A2025" s="155">
        <v>0.76</v>
      </c>
      <c r="B2025" s="61">
        <v>2.1970299999999998</v>
      </c>
      <c r="C2025" s="144">
        <f>((A2025-B2025)^2)/B2025</f>
        <v>0.93993037004501501</v>
      </c>
      <c r="D2025" s="159">
        <v>4.4400000000000004</v>
      </c>
      <c r="E2025" s="160">
        <v>2.1970299999999998</v>
      </c>
      <c r="F2025" s="161">
        <f>((D2025-E2025)^2)/E2025</f>
        <v>2.2898706075474635</v>
      </c>
      <c r="H2025" s="61">
        <v>4.4400000000000004</v>
      </c>
      <c r="N2025" s="61">
        <v>4.4400000000000004</v>
      </c>
      <c r="O2025">
        <v>2.2898706075474635</v>
      </c>
    </row>
    <row r="2026" spans="1:15" x14ac:dyDescent="0.2">
      <c r="A2026" s="155">
        <v>18.559999999999999</v>
      </c>
      <c r="B2026" s="61">
        <v>2.1970299999999998</v>
      </c>
      <c r="C2026" s="144">
        <f>((A2026-B2026)^2)/B2026</f>
        <v>121.86760636900723</v>
      </c>
      <c r="D2026" s="159">
        <v>4.46</v>
      </c>
      <c r="E2026" s="160">
        <v>2.1970299999999998</v>
      </c>
      <c r="F2026" s="161">
        <f>((D2026-E2026)^2)/E2026</f>
        <v>2.3308890733854342</v>
      </c>
      <c r="H2026" s="61">
        <v>4.46</v>
      </c>
      <c r="N2026" s="61">
        <v>4.46</v>
      </c>
      <c r="O2026">
        <v>2.3308890733854342</v>
      </c>
    </row>
    <row r="2027" spans="1:15" x14ac:dyDescent="0.2">
      <c r="A2027" s="155">
        <v>2.52</v>
      </c>
      <c r="B2027" s="61">
        <v>2.1970299999999998</v>
      </c>
      <c r="C2027" s="144">
        <f>((A2027-B2027)^2)/B2027</f>
        <v>4.7477558749766793E-2</v>
      </c>
      <c r="D2027" s="159">
        <v>4.4800000000000004</v>
      </c>
      <c r="E2027" s="160">
        <v>2.1970299999999998</v>
      </c>
      <c r="F2027" s="161">
        <f>((D2027-E2027)^2)/E2027</f>
        <v>2.3722716671597581</v>
      </c>
      <c r="H2027" s="61">
        <v>4.4800000000000004</v>
      </c>
      <c r="N2027" s="61">
        <v>4.4800000000000004</v>
      </c>
      <c r="O2027">
        <v>2.3722716671597581</v>
      </c>
    </row>
    <row r="2028" spans="1:15" x14ac:dyDescent="0.2">
      <c r="A2028" s="155">
        <v>2.06</v>
      </c>
      <c r="B2028" s="61">
        <v>2.1970299999999998</v>
      </c>
      <c r="C2028" s="144">
        <f>((A2028-B2028)^2)/B2028</f>
        <v>8.5466383708915853E-3</v>
      </c>
      <c r="D2028" s="159">
        <v>4.4800000000000004</v>
      </c>
      <c r="E2028" s="160">
        <v>2.1970299999999998</v>
      </c>
      <c r="F2028" s="161">
        <f>((D2028-E2028)^2)/E2028</f>
        <v>2.3722716671597581</v>
      </c>
      <c r="H2028" s="61">
        <v>4.4800000000000004</v>
      </c>
      <c r="N2028" s="61">
        <v>4.4800000000000004</v>
      </c>
      <c r="O2028">
        <v>2.3722716671597581</v>
      </c>
    </row>
    <row r="2029" spans="1:15" x14ac:dyDescent="0.2">
      <c r="A2029" s="155">
        <v>0.84</v>
      </c>
      <c r="B2029" s="61">
        <v>2.1970299999999998</v>
      </c>
      <c r="C2029" s="144">
        <f>((A2029-B2029)^2)/B2029</f>
        <v>0.83819083986108522</v>
      </c>
      <c r="D2029" s="159">
        <v>4.5</v>
      </c>
      <c r="E2029" s="160">
        <v>2.1970299999999998</v>
      </c>
      <c r="F2029" s="161">
        <f>((D2029-E2029)^2)/E2029</f>
        <v>2.4140183888704301</v>
      </c>
      <c r="H2029" s="61">
        <v>4.5</v>
      </c>
      <c r="N2029" s="61">
        <v>4.5</v>
      </c>
      <c r="O2029">
        <v>2.4140183888704301</v>
      </c>
    </row>
    <row r="2030" spans="1:15" x14ac:dyDescent="0.2">
      <c r="A2030" s="155">
        <v>0.98</v>
      </c>
      <c r="B2030" s="61">
        <v>2.1970299999999998</v>
      </c>
      <c r="C2030" s="144">
        <f>((A2030-B2030)^2)/B2030</f>
        <v>0.67416558758869916</v>
      </c>
      <c r="D2030" s="159">
        <v>4.5</v>
      </c>
      <c r="E2030" s="160">
        <v>2.1970299999999998</v>
      </c>
      <c r="F2030" s="161">
        <f>((D2030-E2030)^2)/E2030</f>
        <v>2.4140183888704301</v>
      </c>
      <c r="H2030" s="61">
        <v>4.5</v>
      </c>
      <c r="N2030" s="61">
        <v>4.5</v>
      </c>
      <c r="O2030">
        <v>2.4140183888704301</v>
      </c>
    </row>
    <row r="2031" spans="1:15" x14ac:dyDescent="0.2">
      <c r="A2031" s="155">
        <v>0.94000000000000006</v>
      </c>
      <c r="B2031" s="61">
        <v>2.1970299999999998</v>
      </c>
      <c r="C2031" s="144">
        <f>((A2031-B2031)^2)/B2031</f>
        <v>0.71920930569905728</v>
      </c>
      <c r="D2031" s="159">
        <v>4.5</v>
      </c>
      <c r="E2031" s="160">
        <v>2.1970299999999998</v>
      </c>
      <c r="F2031" s="161">
        <f>((D2031-E2031)^2)/E2031</f>
        <v>2.4140183888704301</v>
      </c>
      <c r="H2031" s="61">
        <v>4.5</v>
      </c>
      <c r="N2031" s="61">
        <v>4.5</v>
      </c>
      <c r="O2031">
        <v>2.4140183888704301</v>
      </c>
    </row>
    <row r="2032" spans="1:15" x14ac:dyDescent="0.2">
      <c r="A2032" s="155">
        <v>0.88</v>
      </c>
      <c r="B2032" s="61">
        <v>2.1970299999999998</v>
      </c>
      <c r="C2032" s="144">
        <f>((A2032-B2032)^2)/B2032</f>
        <v>0.78950584238722277</v>
      </c>
      <c r="D2032" s="159">
        <v>4.5</v>
      </c>
      <c r="E2032" s="160">
        <v>2.1970299999999998</v>
      </c>
      <c r="F2032" s="161">
        <f>((D2032-E2032)^2)/E2032</f>
        <v>2.4140183888704301</v>
      </c>
      <c r="H2032" s="61">
        <v>4.5</v>
      </c>
      <c r="N2032" s="61">
        <v>4.5</v>
      </c>
      <c r="O2032">
        <v>2.4140183888704301</v>
      </c>
    </row>
    <row r="2033" spans="1:15" x14ac:dyDescent="0.2">
      <c r="A2033" s="155">
        <v>9.26</v>
      </c>
      <c r="B2033" s="61">
        <v>2.1970299999999998</v>
      </c>
      <c r="C2033" s="144">
        <f>((A2033-B2033)^2)/B2033</f>
        <v>22.705900793753386</v>
      </c>
      <c r="D2033" s="159">
        <v>4.5200000000000005</v>
      </c>
      <c r="E2033" s="160">
        <v>2.1970299999999998</v>
      </c>
      <c r="F2033" s="161">
        <f>((D2033-E2033)^2)/E2033</f>
        <v>2.4561292385174549</v>
      </c>
      <c r="H2033" s="61">
        <v>4.5200000000000005</v>
      </c>
      <c r="N2033" s="61">
        <v>4.5200000000000005</v>
      </c>
      <c r="O2033">
        <v>2.4561292385174549</v>
      </c>
    </row>
    <row r="2034" spans="1:15" x14ac:dyDescent="0.2">
      <c r="A2034" s="155">
        <v>0.56000000000000005</v>
      </c>
      <c r="B2034" s="61">
        <v>2.1970299999999998</v>
      </c>
      <c r="C2034" s="144">
        <f>((A2034-B2034)^2)/B2034</f>
        <v>1.219768151049371</v>
      </c>
      <c r="D2034" s="159">
        <v>4.54</v>
      </c>
      <c r="E2034" s="160">
        <v>2.1970299999999998</v>
      </c>
      <c r="F2034" s="161">
        <f>((D2034-E2034)^2)/E2034</f>
        <v>2.4986042161008277</v>
      </c>
      <c r="H2034" s="61">
        <v>4.54</v>
      </c>
      <c r="N2034" s="61">
        <v>4.54</v>
      </c>
      <c r="O2034">
        <v>2.4986042161008277</v>
      </c>
    </row>
    <row r="2035" spans="1:15" x14ac:dyDescent="0.2">
      <c r="A2035" s="155">
        <v>15.64</v>
      </c>
      <c r="B2035" s="61">
        <v>2.1970299999999998</v>
      </c>
      <c r="C2035" s="144">
        <f>((A2035-B2035)^2)/B2035</f>
        <v>82.253516074382247</v>
      </c>
      <c r="D2035" s="159">
        <v>4.54</v>
      </c>
      <c r="E2035" s="160">
        <v>2.1970299999999998</v>
      </c>
      <c r="F2035" s="161">
        <f>((D2035-E2035)^2)/E2035</f>
        <v>2.4986042161008277</v>
      </c>
      <c r="H2035" s="61">
        <v>4.54</v>
      </c>
      <c r="N2035" s="61">
        <v>4.54</v>
      </c>
      <c r="O2035">
        <v>2.4986042161008277</v>
      </c>
    </row>
    <row r="2036" spans="1:15" x14ac:dyDescent="0.2">
      <c r="A2036" s="155">
        <v>0.38</v>
      </c>
      <c r="B2036" s="61">
        <v>2.1970299999999998</v>
      </c>
      <c r="C2036" s="144">
        <f>((A2036-B2036)^2)/B2036</f>
        <v>1.5027550925112538</v>
      </c>
      <c r="D2036" s="159">
        <v>4.54</v>
      </c>
      <c r="E2036" s="160">
        <v>2.1970299999999998</v>
      </c>
      <c r="F2036" s="161">
        <f>((D2036-E2036)^2)/E2036</f>
        <v>2.4986042161008277</v>
      </c>
      <c r="H2036" s="61">
        <v>4.54</v>
      </c>
      <c r="N2036" s="61">
        <v>4.54</v>
      </c>
      <c r="O2036">
        <v>2.4986042161008277</v>
      </c>
    </row>
    <row r="2037" spans="1:15" x14ac:dyDescent="0.2">
      <c r="A2037" s="155">
        <v>16.420000000000002</v>
      </c>
      <c r="B2037" s="61">
        <v>2.1970299999999998</v>
      </c>
      <c r="C2037" s="144">
        <f>((A2037-B2037)^2)/B2037</f>
        <v>92.075609172792397</v>
      </c>
      <c r="D2037" s="159">
        <v>4.54</v>
      </c>
      <c r="E2037" s="160">
        <v>2.1970299999999998</v>
      </c>
      <c r="F2037" s="161">
        <f>((D2037-E2037)^2)/E2037</f>
        <v>2.4986042161008277</v>
      </c>
      <c r="H2037" s="61">
        <v>4.54</v>
      </c>
      <c r="N2037" s="61">
        <v>4.54</v>
      </c>
      <c r="O2037">
        <v>2.4986042161008277</v>
      </c>
    </row>
    <row r="2038" spans="1:15" x14ac:dyDescent="0.2">
      <c r="A2038" s="155">
        <v>3.46</v>
      </c>
      <c r="B2038" s="61">
        <v>2.1970299999999998</v>
      </c>
      <c r="C2038" s="144">
        <f>((A2038-B2038)^2)/B2038</f>
        <v>0.72602250351611064</v>
      </c>
      <c r="D2038" s="159">
        <v>4.54</v>
      </c>
      <c r="E2038" s="160">
        <v>2.1970299999999998</v>
      </c>
      <c r="F2038" s="161">
        <f>((D2038-E2038)^2)/E2038</f>
        <v>2.4986042161008277</v>
      </c>
      <c r="H2038" s="61">
        <v>4.54</v>
      </c>
      <c r="N2038" s="61">
        <v>4.54</v>
      </c>
      <c r="O2038">
        <v>2.4986042161008277</v>
      </c>
    </row>
    <row r="2039" spans="1:15" x14ac:dyDescent="0.2">
      <c r="A2039" s="155">
        <v>0.1</v>
      </c>
      <c r="B2039" s="61">
        <v>2.1970299999999998</v>
      </c>
      <c r="C2039" s="144">
        <f>((A2039-B2039)^2)/B2039</f>
        <v>2.0015815992043802</v>
      </c>
      <c r="D2039" s="159">
        <v>4.5600000000000005</v>
      </c>
      <c r="E2039" s="160">
        <v>2.1970299999999998</v>
      </c>
      <c r="F2039" s="161">
        <f>((D2039-E2039)^2)/E2039</f>
        <v>2.541443321620553</v>
      </c>
      <c r="H2039" s="61">
        <v>4.5600000000000005</v>
      </c>
      <c r="N2039" s="61">
        <v>4.5600000000000005</v>
      </c>
      <c r="O2039">
        <v>2.541443321620553</v>
      </c>
    </row>
    <row r="2040" spans="1:15" x14ac:dyDescent="0.2">
      <c r="A2040" s="155">
        <v>1.8</v>
      </c>
      <c r="B2040" s="61">
        <v>2.1970299999999998</v>
      </c>
      <c r="C2040" s="144">
        <f>((A2040-B2040)^2)/B2040</f>
        <v>7.1748142219268674E-2</v>
      </c>
      <c r="D2040" s="159">
        <v>4.5600000000000005</v>
      </c>
      <c r="E2040" s="160">
        <v>2.1970299999999998</v>
      </c>
      <c r="F2040" s="161">
        <f>((D2040-E2040)^2)/E2040</f>
        <v>2.541443321620553</v>
      </c>
      <c r="H2040" s="61">
        <v>4.5600000000000005</v>
      </c>
      <c r="N2040" s="61">
        <v>4.5600000000000005</v>
      </c>
      <c r="O2040">
        <v>2.541443321620553</v>
      </c>
    </row>
    <row r="2041" spans="1:15" x14ac:dyDescent="0.2">
      <c r="A2041" s="155">
        <v>0.12</v>
      </c>
      <c r="B2041" s="61">
        <v>2.1970299999999998</v>
      </c>
      <c r="C2041" s="144">
        <f>((A2041-B2041)^2)/B2041</f>
        <v>1.9635843028543074</v>
      </c>
      <c r="D2041" s="159">
        <v>4.58</v>
      </c>
      <c r="E2041" s="160">
        <v>2.1970299999999998</v>
      </c>
      <c r="F2041" s="161">
        <f>((D2041-E2041)^2)/E2041</f>
        <v>2.5846465550766271</v>
      </c>
      <c r="H2041" s="61">
        <v>4.58</v>
      </c>
      <c r="N2041" s="61">
        <v>4.58</v>
      </c>
      <c r="O2041">
        <v>2.5846465550766271</v>
      </c>
    </row>
    <row r="2042" spans="1:15" x14ac:dyDescent="0.2">
      <c r="A2042" s="155">
        <v>18.84</v>
      </c>
      <c r="B2042" s="61">
        <v>2.1970299999999998</v>
      </c>
      <c r="C2042" s="144">
        <f>((A2042-B2042)^2)/B2042</f>
        <v>126.07404105583446</v>
      </c>
      <c r="D2042" s="159">
        <v>4.58</v>
      </c>
      <c r="E2042" s="160">
        <v>2.1970299999999998</v>
      </c>
      <c r="F2042" s="161">
        <f>((D2042-E2042)^2)/E2042</f>
        <v>2.5846465550766271</v>
      </c>
      <c r="H2042" s="61">
        <v>4.58</v>
      </c>
      <c r="N2042" s="61">
        <v>4.58</v>
      </c>
      <c r="O2042">
        <v>2.5846465550766271</v>
      </c>
    </row>
    <row r="2043" spans="1:15" x14ac:dyDescent="0.2">
      <c r="A2043" s="155">
        <v>1.2</v>
      </c>
      <c r="B2043" s="61">
        <v>2.1970299999999998</v>
      </c>
      <c r="C2043" s="144">
        <f>((A2043-B2043)^2)/B2043</f>
        <v>0.45246028543078604</v>
      </c>
      <c r="D2043" s="159">
        <v>4.58</v>
      </c>
      <c r="E2043" s="160">
        <v>2.1970299999999998</v>
      </c>
      <c r="F2043" s="161">
        <f>((D2043-E2043)^2)/E2043</f>
        <v>2.5846465550766271</v>
      </c>
      <c r="H2043" s="61">
        <v>4.58</v>
      </c>
      <c r="N2043" s="61">
        <v>4.58</v>
      </c>
      <c r="O2043">
        <v>2.5846465550766271</v>
      </c>
    </row>
    <row r="2044" spans="1:15" x14ac:dyDescent="0.2">
      <c r="A2044" s="155">
        <v>12.34</v>
      </c>
      <c r="B2044" s="61">
        <v>2.1970299999999998</v>
      </c>
      <c r="C2044" s="144">
        <f>((A2044-B2044)^2)/B2044</f>
        <v>46.826779980655708</v>
      </c>
      <c r="D2044" s="159">
        <v>4.58</v>
      </c>
      <c r="E2044" s="160">
        <v>2.1970299999999998</v>
      </c>
      <c r="F2044" s="161">
        <f>((D2044-E2044)^2)/E2044</f>
        <v>2.5846465550766271</v>
      </c>
      <c r="H2044" s="61">
        <v>4.58</v>
      </c>
      <c r="N2044" s="61">
        <v>4.58</v>
      </c>
      <c r="O2044">
        <v>2.5846465550766271</v>
      </c>
    </row>
    <row r="2045" spans="1:15" x14ac:dyDescent="0.2">
      <c r="A2045" s="155">
        <v>4.24</v>
      </c>
      <c r="B2045" s="61">
        <v>2.1970299999999998</v>
      </c>
      <c r="C2045" s="144">
        <f>((A2045-B2045)^2)/B2045</f>
        <v>1.899712985667015</v>
      </c>
      <c r="D2045" s="159">
        <v>4.58</v>
      </c>
      <c r="E2045" s="160">
        <v>2.1970299999999998</v>
      </c>
      <c r="F2045" s="161">
        <f>((D2045-E2045)^2)/E2045</f>
        <v>2.5846465550766271</v>
      </c>
      <c r="H2045" s="61">
        <v>4.58</v>
      </c>
      <c r="N2045" s="61">
        <v>4.58</v>
      </c>
      <c r="O2045">
        <v>2.5846465550766271</v>
      </c>
    </row>
    <row r="2046" spans="1:15" x14ac:dyDescent="0.2">
      <c r="A2046" s="155">
        <v>12.72</v>
      </c>
      <c r="B2046" s="61">
        <v>2.1970299999999998</v>
      </c>
      <c r="C2046" s="144">
        <f>((A2046-B2046)^2)/B2046</f>
        <v>50.401176871003138</v>
      </c>
      <c r="D2046" s="159">
        <v>4.58</v>
      </c>
      <c r="E2046" s="160">
        <v>2.1970299999999998</v>
      </c>
      <c r="F2046" s="161">
        <f>((D2046-E2046)^2)/E2046</f>
        <v>2.5846465550766271</v>
      </c>
      <c r="H2046" s="61">
        <v>4.58</v>
      </c>
      <c r="N2046" s="61">
        <v>4.58</v>
      </c>
      <c r="O2046">
        <v>2.5846465550766271</v>
      </c>
    </row>
    <row r="2047" spans="1:15" x14ac:dyDescent="0.2">
      <c r="A2047" s="155">
        <v>0.72</v>
      </c>
      <c r="B2047" s="61">
        <v>2.1970299999999998</v>
      </c>
      <c r="C2047" s="144">
        <f>((A2047-B2047)^2)/B2047</f>
        <v>0.99298490275508289</v>
      </c>
      <c r="D2047" s="159">
        <v>4.6000000000000005</v>
      </c>
      <c r="E2047" s="160">
        <v>2.1970299999999998</v>
      </c>
      <c r="F2047" s="161">
        <f>((D2047-E2047)^2)/E2047</f>
        <v>2.6282139164690532</v>
      </c>
      <c r="H2047" s="61">
        <v>4.6000000000000005</v>
      </c>
      <c r="N2047" s="61">
        <v>4.6000000000000005</v>
      </c>
      <c r="O2047">
        <v>2.6282139164690532</v>
      </c>
    </row>
    <row r="2048" spans="1:15" x14ac:dyDescent="0.2">
      <c r="A2048" s="155">
        <v>0.66</v>
      </c>
      <c r="B2048" s="61">
        <v>2.1970299999999998</v>
      </c>
      <c r="C2048" s="144">
        <f>((A2048-B2048)^2)/B2048</f>
        <v>1.0752976613428125</v>
      </c>
      <c r="D2048" s="159">
        <v>4.6000000000000005</v>
      </c>
      <c r="E2048" s="160">
        <v>2.1970299999999998</v>
      </c>
      <c r="F2048" s="161">
        <f>((D2048-E2048)^2)/E2048</f>
        <v>2.6282139164690532</v>
      </c>
      <c r="H2048" s="61">
        <v>4.6000000000000005</v>
      </c>
      <c r="N2048" s="61">
        <v>4.6000000000000005</v>
      </c>
      <c r="O2048">
        <v>2.6282139164690532</v>
      </c>
    </row>
    <row r="2049" spans="1:15" x14ac:dyDescent="0.2">
      <c r="A2049" s="155">
        <v>0.62</v>
      </c>
      <c r="B2049" s="61">
        <v>2.1970299999999998</v>
      </c>
      <c r="C2049" s="144">
        <f>((A2049-B2049)^2)/B2049</f>
        <v>1.1319934734163846</v>
      </c>
      <c r="D2049" s="159">
        <v>4.6000000000000005</v>
      </c>
      <c r="E2049" s="160">
        <v>2.1970299999999998</v>
      </c>
      <c r="F2049" s="161">
        <f>((D2049-E2049)^2)/E2049</f>
        <v>2.6282139164690532</v>
      </c>
      <c r="H2049" s="61">
        <v>4.6000000000000005</v>
      </c>
      <c r="N2049" s="61">
        <v>4.6000000000000005</v>
      </c>
      <c r="O2049">
        <v>2.6282139164690532</v>
      </c>
    </row>
    <row r="2050" spans="1:15" x14ac:dyDescent="0.2">
      <c r="A2050" s="155">
        <v>0.88</v>
      </c>
      <c r="B2050" s="61">
        <v>2.1970299999999998</v>
      </c>
      <c r="C2050" s="144">
        <f>((A2050-B2050)^2)/B2050</f>
        <v>0.78950584238722277</v>
      </c>
      <c r="D2050" s="159">
        <v>4.62</v>
      </c>
      <c r="E2050" s="160">
        <v>2.1970299999999998</v>
      </c>
      <c r="F2050" s="161">
        <f>((D2050-E2050)^2)/E2050</f>
        <v>2.6721454057978278</v>
      </c>
      <c r="H2050" s="61">
        <v>4.62</v>
      </c>
      <c r="N2050" s="61">
        <v>4.62</v>
      </c>
      <c r="O2050">
        <v>2.6721454057978278</v>
      </c>
    </row>
    <row r="2051" spans="1:15" x14ac:dyDescent="0.2">
      <c r="A2051" s="155">
        <v>2.36</v>
      </c>
      <c r="B2051" s="61">
        <v>2.1970299999999998</v>
      </c>
      <c r="C2051" s="144">
        <f>((A2051-B2051)^2)/B2051</f>
        <v>1.2088692871740496E-2</v>
      </c>
      <c r="D2051" s="159">
        <v>4.62</v>
      </c>
      <c r="E2051" s="160">
        <v>2.1970299999999998</v>
      </c>
      <c r="F2051" s="161">
        <f>((D2051-E2051)^2)/E2051</f>
        <v>2.6721454057978278</v>
      </c>
      <c r="H2051" s="61">
        <v>4.62</v>
      </c>
      <c r="N2051" s="61">
        <v>4.62</v>
      </c>
      <c r="O2051">
        <v>2.6721454057978278</v>
      </c>
    </row>
    <row r="2052" spans="1:15" x14ac:dyDescent="0.2">
      <c r="A2052" s="155">
        <v>1.36</v>
      </c>
      <c r="B2052" s="61">
        <v>2.1970299999999998</v>
      </c>
      <c r="C2052" s="144">
        <f>((A2052-B2052)^2)/B2052</f>
        <v>0.31889378884220954</v>
      </c>
      <c r="D2052" s="159">
        <v>4.6399999999999997</v>
      </c>
      <c r="E2052" s="160">
        <v>2.1970299999999998</v>
      </c>
      <c r="F2052" s="161">
        <f>((D2052-E2052)^2)/E2052</f>
        <v>2.716441023062953</v>
      </c>
      <c r="H2052" s="61">
        <v>4.6399999999999997</v>
      </c>
      <c r="N2052" s="61">
        <v>4.6399999999999997</v>
      </c>
      <c r="O2052">
        <v>2.716441023062953</v>
      </c>
    </row>
    <row r="2053" spans="1:15" x14ac:dyDescent="0.2">
      <c r="A2053" s="155">
        <v>5.76</v>
      </c>
      <c r="B2053" s="61">
        <v>2.1970299999999998</v>
      </c>
      <c r="C2053" s="144">
        <f>((A2053-B2053)^2)/B2053</f>
        <v>5.7781437763253125</v>
      </c>
      <c r="D2053" s="159">
        <v>4.6399999999999997</v>
      </c>
      <c r="E2053" s="160">
        <v>2.1970299999999998</v>
      </c>
      <c r="F2053" s="161">
        <f>((D2053-E2053)^2)/E2053</f>
        <v>2.716441023062953</v>
      </c>
      <c r="H2053" s="61">
        <v>4.6399999999999997</v>
      </c>
      <c r="N2053" s="61">
        <v>4.6399999999999997</v>
      </c>
      <c r="O2053">
        <v>2.716441023062953</v>
      </c>
    </row>
    <row r="2054" spans="1:15" x14ac:dyDescent="0.2">
      <c r="A2054" s="155">
        <v>1.96</v>
      </c>
      <c r="B2054" s="61">
        <v>2.1970299999999998</v>
      </c>
      <c r="C2054" s="144">
        <f>((A2054-B2054)^2)/B2054</f>
        <v>2.5572350354797126E-2</v>
      </c>
      <c r="D2054" s="159">
        <v>4.6399999999999997</v>
      </c>
      <c r="E2054" s="160">
        <v>2.1970299999999998</v>
      </c>
      <c r="F2054" s="161">
        <f>((D2054-E2054)^2)/E2054</f>
        <v>2.716441023062953</v>
      </c>
      <c r="H2054" s="61">
        <v>4.6399999999999997</v>
      </c>
      <c r="N2054" s="61">
        <v>4.6399999999999997</v>
      </c>
      <c r="O2054">
        <v>2.716441023062953</v>
      </c>
    </row>
    <row r="2055" spans="1:15" x14ac:dyDescent="0.2">
      <c r="A2055" s="155">
        <v>10.040000000000001</v>
      </c>
      <c r="B2055" s="61">
        <v>2.1970299999999998</v>
      </c>
      <c r="C2055" s="144">
        <f>((A2055-B2055)^2)/B2055</f>
        <v>27.997878236027738</v>
      </c>
      <c r="D2055" s="159">
        <v>4.6399999999999997</v>
      </c>
      <c r="E2055" s="160">
        <v>2.1970299999999998</v>
      </c>
      <c r="F2055" s="161">
        <f>((D2055-E2055)^2)/E2055</f>
        <v>2.716441023062953</v>
      </c>
      <c r="H2055" s="61">
        <v>4.6399999999999997</v>
      </c>
      <c r="N2055" s="61">
        <v>4.6399999999999997</v>
      </c>
      <c r="O2055">
        <v>2.716441023062953</v>
      </c>
    </row>
    <row r="2056" spans="1:15" x14ac:dyDescent="0.2">
      <c r="A2056" s="155">
        <v>0.74</v>
      </c>
      <c r="B2056" s="61">
        <v>2.1970299999999998</v>
      </c>
      <c r="C2056" s="144">
        <f>((A2056-B2056)^2)/B2056</f>
        <v>0.96627557243187379</v>
      </c>
      <c r="D2056" s="159">
        <v>4.6399999999999997</v>
      </c>
      <c r="E2056" s="160">
        <v>2.1970299999999998</v>
      </c>
      <c r="F2056" s="161">
        <f>((D2056-E2056)^2)/E2056</f>
        <v>2.716441023062953</v>
      </c>
      <c r="H2056" s="61">
        <v>4.6399999999999997</v>
      </c>
      <c r="N2056" s="61">
        <v>4.6399999999999997</v>
      </c>
      <c r="O2056">
        <v>2.716441023062953</v>
      </c>
    </row>
    <row r="2057" spans="1:15" x14ac:dyDescent="0.2">
      <c r="A2057" s="155">
        <v>0.26</v>
      </c>
      <c r="B2057" s="61">
        <v>2.1970299999999998</v>
      </c>
      <c r="C2057" s="144">
        <f>((A2057-B2057)^2)/B2057</f>
        <v>1.7077988106216118</v>
      </c>
      <c r="D2057" s="159">
        <v>4.6399999999999997</v>
      </c>
      <c r="E2057" s="160">
        <v>2.1970299999999998</v>
      </c>
      <c r="F2057" s="161">
        <f>((D2057-E2057)^2)/E2057</f>
        <v>2.716441023062953</v>
      </c>
      <c r="H2057" s="61">
        <v>4.6399999999999997</v>
      </c>
      <c r="N2057" s="61">
        <v>4.6399999999999997</v>
      </c>
      <c r="O2057">
        <v>2.716441023062953</v>
      </c>
    </row>
    <row r="2058" spans="1:15" x14ac:dyDescent="0.2">
      <c r="A2058" s="155">
        <v>12.84</v>
      </c>
      <c r="B2058" s="61">
        <v>2.1970299999999998</v>
      </c>
      <c r="C2058" s="144">
        <f>((A2058-B2058)^2)/B2058</f>
        <v>51.557243378970703</v>
      </c>
      <c r="D2058" s="159">
        <v>4.66</v>
      </c>
      <c r="E2058" s="160">
        <v>2.1970299999999998</v>
      </c>
      <c r="F2058" s="161">
        <f>((D2058-E2058)^2)/E2058</f>
        <v>2.7611007682644306</v>
      </c>
      <c r="H2058" s="61">
        <v>4.66</v>
      </c>
      <c r="N2058" s="61">
        <v>4.66</v>
      </c>
      <c r="O2058">
        <v>2.7611007682644306</v>
      </c>
    </row>
    <row r="2059" spans="1:15" x14ac:dyDescent="0.2">
      <c r="A2059" s="155">
        <v>0.64</v>
      </c>
      <c r="B2059" s="61">
        <v>2.1970299999999998</v>
      </c>
      <c r="C2059" s="144">
        <f>((A2059-B2059)^2)/B2059</f>
        <v>1.1034635034114233</v>
      </c>
      <c r="D2059" s="159">
        <v>4.68</v>
      </c>
      <c r="E2059" s="160">
        <v>2.1970299999999998</v>
      </c>
      <c r="F2059" s="161">
        <f>((D2059-E2059)^2)/E2059</f>
        <v>2.8061246414022567</v>
      </c>
      <c r="H2059" s="61">
        <v>4.68</v>
      </c>
      <c r="N2059" s="61">
        <v>4.68</v>
      </c>
      <c r="O2059">
        <v>2.8061246414022567</v>
      </c>
    </row>
    <row r="2060" spans="1:15" x14ac:dyDescent="0.2">
      <c r="A2060" s="155">
        <v>0.16</v>
      </c>
      <c r="B2060" s="61">
        <v>2.1970299999999998</v>
      </c>
      <c r="C2060" s="144">
        <f>((A2060-B2060)^2)/B2060</f>
        <v>1.8886820939632136</v>
      </c>
      <c r="D2060" s="159">
        <v>4.68</v>
      </c>
      <c r="E2060" s="160">
        <v>2.1970299999999998</v>
      </c>
      <c r="F2060" s="161">
        <f>((D2060-E2060)^2)/E2060</f>
        <v>2.8061246414022567</v>
      </c>
      <c r="H2060" s="61">
        <v>4.68</v>
      </c>
      <c r="N2060" s="61">
        <v>4.68</v>
      </c>
      <c r="O2060">
        <v>2.8061246414022567</v>
      </c>
    </row>
    <row r="2061" spans="1:15" x14ac:dyDescent="0.2">
      <c r="A2061" s="155">
        <v>3.74</v>
      </c>
      <c r="B2061" s="61">
        <v>2.1970299999999998</v>
      </c>
      <c r="C2061" s="144">
        <f>((A2061-B2061)^2)/B2061</f>
        <v>1.0836249031192116</v>
      </c>
      <c r="D2061" s="159">
        <v>4.68</v>
      </c>
      <c r="E2061" s="160">
        <v>2.1970299999999998</v>
      </c>
      <c r="F2061" s="161">
        <f>((D2061-E2061)^2)/E2061</f>
        <v>2.8061246414022567</v>
      </c>
      <c r="H2061" s="61">
        <v>4.68</v>
      </c>
      <c r="N2061" s="61">
        <v>4.68</v>
      </c>
      <c r="O2061">
        <v>2.8061246414022567</v>
      </c>
    </row>
    <row r="2062" spans="1:15" x14ac:dyDescent="0.2">
      <c r="A2062" s="155">
        <v>18.920000000000002</v>
      </c>
      <c r="B2062" s="61">
        <v>2.1970299999999998</v>
      </c>
      <c r="C2062" s="144">
        <f>((A2062-B2062)^2)/B2062</f>
        <v>127.28898814349378</v>
      </c>
      <c r="D2062" s="159">
        <v>4.7</v>
      </c>
      <c r="E2062" s="160">
        <v>2.1970299999999998</v>
      </c>
      <c r="F2062" s="161">
        <f>((D2062-E2062)^2)/E2062</f>
        <v>2.8515126424764352</v>
      </c>
      <c r="H2062" s="61">
        <v>4.7</v>
      </c>
      <c r="N2062" s="61">
        <v>4.7</v>
      </c>
      <c r="O2062">
        <v>2.8515126424764352</v>
      </c>
    </row>
    <row r="2063" spans="1:15" x14ac:dyDescent="0.2">
      <c r="A2063" s="155">
        <v>2.06</v>
      </c>
      <c r="B2063" s="61">
        <v>2.1970299999999998</v>
      </c>
      <c r="C2063" s="144">
        <f>((A2063-B2063)^2)/B2063</f>
        <v>8.5466383708915853E-3</v>
      </c>
      <c r="D2063" s="159">
        <v>4.7</v>
      </c>
      <c r="E2063" s="160">
        <v>2.1970299999999998</v>
      </c>
      <c r="F2063" s="161">
        <f>((D2063-E2063)^2)/E2063</f>
        <v>2.8515126424764352</v>
      </c>
      <c r="H2063" s="61">
        <v>4.7</v>
      </c>
      <c r="N2063" s="61">
        <v>4.7</v>
      </c>
      <c r="O2063">
        <v>2.8515126424764352</v>
      </c>
    </row>
    <row r="2064" spans="1:15" x14ac:dyDescent="0.2">
      <c r="A2064" s="155">
        <v>8.1</v>
      </c>
      <c r="B2064" s="61">
        <v>2.1970299999999998</v>
      </c>
      <c r="C2064" s="144">
        <f>((A2064-B2064)^2)/B2064</f>
        <v>15.860072379940192</v>
      </c>
      <c r="D2064" s="159">
        <v>4.7</v>
      </c>
      <c r="E2064" s="160">
        <v>2.1970299999999998</v>
      </c>
      <c r="F2064" s="161">
        <f>((D2064-E2064)^2)/E2064</f>
        <v>2.8515126424764352</v>
      </c>
      <c r="H2064" s="61">
        <v>4.7</v>
      </c>
      <c r="N2064" s="61">
        <v>4.7</v>
      </c>
      <c r="O2064">
        <v>2.8515126424764352</v>
      </c>
    </row>
    <row r="2065" spans="1:15" x14ac:dyDescent="0.2">
      <c r="A2065" s="155">
        <v>0.86</v>
      </c>
      <c r="B2065" s="61">
        <v>2.1970299999999998</v>
      </c>
      <c r="C2065" s="144">
        <f>((A2065-B2065)^2)/B2065</f>
        <v>0.81366627715597872</v>
      </c>
      <c r="D2065" s="159">
        <v>4.7</v>
      </c>
      <c r="E2065" s="160">
        <v>2.1970299999999998</v>
      </c>
      <c r="F2065" s="161">
        <f>((D2065-E2065)^2)/E2065</f>
        <v>2.8515126424764352</v>
      </c>
      <c r="H2065" s="61">
        <v>4.7</v>
      </c>
      <c r="N2065" s="61">
        <v>4.7</v>
      </c>
      <c r="O2065">
        <v>2.8515126424764352</v>
      </c>
    </row>
    <row r="2066" spans="1:15" x14ac:dyDescent="0.2">
      <c r="A2066" s="155">
        <v>3.9</v>
      </c>
      <c r="B2066" s="61">
        <v>2.1970299999999998</v>
      </c>
      <c r="C2066" s="144">
        <f>((A2066-B2066)^2)/B2066</f>
        <v>1.3200123898626785</v>
      </c>
      <c r="D2066" s="159">
        <v>4.72</v>
      </c>
      <c r="E2066" s="160">
        <v>2.1970299999999998</v>
      </c>
      <c r="F2066" s="161">
        <f>((D2066-E2066)^2)/E2066</f>
        <v>2.8972647714869622</v>
      </c>
      <c r="H2066" s="61">
        <v>4.72</v>
      </c>
      <c r="N2066" s="61">
        <v>4.72</v>
      </c>
      <c r="O2066">
        <v>2.8972647714869622</v>
      </c>
    </row>
    <row r="2067" spans="1:15" x14ac:dyDescent="0.2">
      <c r="A2067" s="155">
        <v>9.26</v>
      </c>
      <c r="B2067" s="61">
        <v>2.1970299999999998</v>
      </c>
      <c r="C2067" s="144">
        <f>((A2067-B2067)^2)/B2067</f>
        <v>22.705900793753386</v>
      </c>
      <c r="D2067" s="159">
        <v>4.72</v>
      </c>
      <c r="E2067" s="160">
        <v>2.1970299999999998</v>
      </c>
      <c r="F2067" s="161">
        <f>((D2067-E2067)^2)/E2067</f>
        <v>2.8972647714869622</v>
      </c>
      <c r="H2067" s="61">
        <v>4.72</v>
      </c>
      <c r="N2067" s="61">
        <v>4.72</v>
      </c>
      <c r="O2067">
        <v>2.8972647714869622</v>
      </c>
    </row>
    <row r="2068" spans="1:15" x14ac:dyDescent="0.2">
      <c r="A2068" s="155">
        <v>0.8</v>
      </c>
      <c r="B2068" s="61">
        <v>2.1970299999999998</v>
      </c>
      <c r="C2068" s="144">
        <f>((A2068-B2068)^2)/B2068</f>
        <v>0.88833234908034908</v>
      </c>
      <c r="D2068" s="159">
        <v>4.72</v>
      </c>
      <c r="E2068" s="160">
        <v>2.1970299999999998</v>
      </c>
      <c r="F2068" s="161">
        <f>((D2068-E2068)^2)/E2068</f>
        <v>2.8972647714869622</v>
      </c>
      <c r="H2068" s="61">
        <v>4.72</v>
      </c>
      <c r="N2068" s="61">
        <v>4.72</v>
      </c>
      <c r="O2068">
        <v>2.8972647714869622</v>
      </c>
    </row>
    <row r="2069" spans="1:15" x14ac:dyDescent="0.2">
      <c r="A2069" s="155">
        <v>0.72</v>
      </c>
      <c r="B2069" s="61">
        <v>2.1970299999999998</v>
      </c>
      <c r="C2069" s="144">
        <f>((A2069-B2069)^2)/B2069</f>
        <v>0.99298490275508289</v>
      </c>
      <c r="D2069" s="159">
        <v>4.72</v>
      </c>
      <c r="E2069" s="160">
        <v>2.1970299999999998</v>
      </c>
      <c r="F2069" s="161">
        <f>((D2069-E2069)^2)/E2069</f>
        <v>2.8972647714869622</v>
      </c>
      <c r="H2069" s="61">
        <v>4.72</v>
      </c>
      <c r="N2069" s="61">
        <v>4.72</v>
      </c>
      <c r="O2069">
        <v>2.8972647714869622</v>
      </c>
    </row>
    <row r="2070" spans="1:15" x14ac:dyDescent="0.2">
      <c r="A2070" s="155">
        <v>2.9</v>
      </c>
      <c r="B2070" s="61">
        <v>2.1970299999999998</v>
      </c>
      <c r="C2070" s="144">
        <f>((A2070-B2070)^2)/B2070</f>
        <v>0.22492493088396617</v>
      </c>
      <c r="D2070" s="159">
        <v>4.72</v>
      </c>
      <c r="E2070" s="160">
        <v>2.1970299999999998</v>
      </c>
      <c r="F2070" s="161">
        <f>((D2070-E2070)^2)/E2070</f>
        <v>2.8972647714869622</v>
      </c>
      <c r="H2070" s="61">
        <v>4.72</v>
      </c>
      <c r="N2070" s="61">
        <v>4.72</v>
      </c>
      <c r="O2070">
        <v>2.8972647714869622</v>
      </c>
    </row>
    <row r="2071" spans="1:15" x14ac:dyDescent="0.2">
      <c r="A2071" s="155">
        <v>1.04</v>
      </c>
      <c r="B2071" s="61">
        <v>2.1970299999999998</v>
      </c>
      <c r="C2071" s="144">
        <f>((A2071-B2071)^2)/B2071</f>
        <v>0.60933096994579028</v>
      </c>
      <c r="D2071" s="159">
        <v>4.72</v>
      </c>
      <c r="E2071" s="160">
        <v>2.1970299999999998</v>
      </c>
      <c r="F2071" s="161">
        <f>((D2071-E2071)^2)/E2071</f>
        <v>2.8972647714869622</v>
      </c>
      <c r="H2071" s="61">
        <v>4.72</v>
      </c>
      <c r="N2071" s="61">
        <v>4.72</v>
      </c>
      <c r="O2071">
        <v>2.8972647714869622</v>
      </c>
    </row>
    <row r="2072" spans="1:15" x14ac:dyDescent="0.2">
      <c r="A2072" s="155">
        <v>4.6399999999999997</v>
      </c>
      <c r="B2072" s="61">
        <v>2.1970299999999998</v>
      </c>
      <c r="C2072" s="144">
        <f>((A2072-B2072)^2)/B2072</f>
        <v>2.716441023062953</v>
      </c>
      <c r="D2072" s="159">
        <v>4.72</v>
      </c>
      <c r="E2072" s="160">
        <v>2.1970299999999998</v>
      </c>
      <c r="F2072" s="161">
        <f>((D2072-E2072)^2)/E2072</f>
        <v>2.8972647714869622</v>
      </c>
      <c r="H2072" s="61">
        <v>4.72</v>
      </c>
      <c r="N2072" s="61">
        <v>4.72</v>
      </c>
      <c r="O2072">
        <v>2.8972647714869622</v>
      </c>
    </row>
    <row r="2073" spans="1:15" x14ac:dyDescent="0.2">
      <c r="A2073" s="155">
        <v>1.1400000000000001</v>
      </c>
      <c r="B2073" s="61">
        <v>2.1970299999999998</v>
      </c>
      <c r="C2073" s="144">
        <f>((A2073-B2073)^2)/B2073</f>
        <v>0.50855583260128423</v>
      </c>
      <c r="D2073" s="159">
        <v>4.74</v>
      </c>
      <c r="E2073" s="160">
        <v>2.1970299999999998</v>
      </c>
      <c r="F2073" s="161">
        <f>((D2073-E2073)^2)/E2073</f>
        <v>2.9433810284338411</v>
      </c>
      <c r="H2073" s="61">
        <v>4.74</v>
      </c>
      <c r="N2073" s="61">
        <v>4.74</v>
      </c>
      <c r="O2073">
        <v>2.9433810284338411</v>
      </c>
    </row>
    <row r="2074" spans="1:15" x14ac:dyDescent="0.2">
      <c r="A2074" s="155">
        <v>18.46</v>
      </c>
      <c r="B2074" s="61">
        <v>2.1970299999999998</v>
      </c>
      <c r="C2074" s="144">
        <f>((A2074-B2074)^2)/B2074</f>
        <v>120.38260434354565</v>
      </c>
      <c r="D2074" s="159">
        <v>4.74</v>
      </c>
      <c r="E2074" s="160">
        <v>2.1970299999999998</v>
      </c>
      <c r="F2074" s="161">
        <f>((D2074-E2074)^2)/E2074</f>
        <v>2.9433810284338411</v>
      </c>
      <c r="H2074" s="61">
        <v>4.74</v>
      </c>
      <c r="N2074" s="61">
        <v>4.74</v>
      </c>
      <c r="O2074">
        <v>2.9433810284338411</v>
      </c>
    </row>
    <row r="2075" spans="1:15" x14ac:dyDescent="0.2">
      <c r="A2075" s="155">
        <v>3.6</v>
      </c>
      <c r="B2075" s="61">
        <v>2.1970299999999998</v>
      </c>
      <c r="C2075" s="144">
        <f>((A2075-B2075)^2)/B2075</f>
        <v>0.89590256887707542</v>
      </c>
      <c r="D2075" s="159">
        <v>4.76</v>
      </c>
      <c r="E2075" s="160">
        <v>2.1970299999999998</v>
      </c>
      <c r="F2075" s="161">
        <f>((D2075-E2075)^2)/E2075</f>
        <v>2.9898614133170689</v>
      </c>
      <c r="H2075" s="61">
        <v>4.76</v>
      </c>
      <c r="N2075" s="61">
        <v>4.76</v>
      </c>
      <c r="O2075">
        <v>2.9898614133170689</v>
      </c>
    </row>
    <row r="2076" spans="1:15" x14ac:dyDescent="0.2">
      <c r="A2076" s="155">
        <v>1.54</v>
      </c>
      <c r="B2076" s="61">
        <v>2.1970299999999998</v>
      </c>
      <c r="C2076" s="144">
        <f>((A2076-B2076)^2)/B2076</f>
        <v>0.19648726731086955</v>
      </c>
      <c r="D2076" s="159">
        <v>4.76</v>
      </c>
      <c r="E2076" s="160">
        <v>2.1970299999999998</v>
      </c>
      <c r="F2076" s="161">
        <f>((D2076-E2076)^2)/E2076</f>
        <v>2.9898614133170689</v>
      </c>
      <c r="H2076" s="61">
        <v>4.76</v>
      </c>
      <c r="N2076" s="61">
        <v>4.76</v>
      </c>
      <c r="O2076">
        <v>2.9898614133170689</v>
      </c>
    </row>
    <row r="2077" spans="1:15" x14ac:dyDescent="0.2">
      <c r="A2077" s="155">
        <v>5.2</v>
      </c>
      <c r="B2077" s="61">
        <v>2.1970299999999998</v>
      </c>
      <c r="C2077" s="144">
        <f>((A2077-B2077)^2)/B2077</f>
        <v>4.1045542486447628</v>
      </c>
      <c r="D2077" s="159">
        <v>4.76</v>
      </c>
      <c r="E2077" s="160">
        <v>2.1970299999999998</v>
      </c>
      <c r="F2077" s="161">
        <f>((D2077-E2077)^2)/E2077</f>
        <v>2.9898614133170689</v>
      </c>
      <c r="H2077" s="61">
        <v>4.76</v>
      </c>
      <c r="N2077" s="61">
        <v>4.76</v>
      </c>
      <c r="O2077">
        <v>2.9898614133170689</v>
      </c>
    </row>
    <row r="2078" spans="1:15" x14ac:dyDescent="0.2">
      <c r="A2078" s="155">
        <v>1.5</v>
      </c>
      <c r="B2078" s="61">
        <v>2.1970299999999998</v>
      </c>
      <c r="C2078" s="144">
        <f>((A2078-B2078)^2)/B2078</f>
        <v>0.2211398209856032</v>
      </c>
      <c r="D2078" s="159">
        <v>4.76</v>
      </c>
      <c r="E2078" s="160">
        <v>2.1970299999999998</v>
      </c>
      <c r="F2078" s="161">
        <f>((D2078-E2078)^2)/E2078</f>
        <v>2.9898614133170689</v>
      </c>
      <c r="H2078" s="61">
        <v>4.76</v>
      </c>
      <c r="N2078" s="61">
        <v>4.76</v>
      </c>
      <c r="O2078">
        <v>2.9898614133170689</v>
      </c>
    </row>
    <row r="2079" spans="1:15" x14ac:dyDescent="0.2">
      <c r="A2079" s="155">
        <v>7.54</v>
      </c>
      <c r="B2079" s="61">
        <v>2.1970299999999998</v>
      </c>
      <c r="C2079" s="144">
        <f>((A2079-B2079)^2)/B2079</f>
        <v>12.993599732775612</v>
      </c>
      <c r="D2079" s="159">
        <v>4.78</v>
      </c>
      <c r="E2079" s="160">
        <v>2.1970299999999998</v>
      </c>
      <c r="F2079" s="161">
        <f>((D2079-E2079)^2)/E2079</f>
        <v>3.0367059261366496</v>
      </c>
      <c r="H2079" s="61">
        <v>4.78</v>
      </c>
      <c r="N2079" s="61">
        <v>4.78</v>
      </c>
      <c r="O2079">
        <v>3.0367059261366496</v>
      </c>
    </row>
    <row r="2080" spans="1:15" x14ac:dyDescent="0.2">
      <c r="A2080" s="155">
        <v>0.5</v>
      </c>
      <c r="B2080" s="61">
        <v>2.1970299999999998</v>
      </c>
      <c r="C2080" s="144">
        <f>((A2080-B2080)^2)/B2080</f>
        <v>1.3108199801095113</v>
      </c>
      <c r="D2080" s="159">
        <v>4.8</v>
      </c>
      <c r="E2080" s="160">
        <v>2.1970299999999998</v>
      </c>
      <c r="F2080" s="161">
        <f>((D2080-E2080)^2)/E2080</f>
        <v>3.0839145668925778</v>
      </c>
      <c r="H2080" s="61">
        <v>4.8</v>
      </c>
      <c r="N2080" s="61">
        <v>4.8</v>
      </c>
      <c r="O2080">
        <v>3.0839145668925778</v>
      </c>
    </row>
    <row r="2081" spans="1:15" x14ac:dyDescent="0.2">
      <c r="A2081" s="155">
        <v>0.74</v>
      </c>
      <c r="B2081" s="61">
        <v>2.1970299999999998</v>
      </c>
      <c r="C2081" s="144">
        <f>((A2081-B2081)^2)/B2081</f>
        <v>0.96627557243187379</v>
      </c>
      <c r="D2081" s="159">
        <v>4.8</v>
      </c>
      <c r="E2081" s="160">
        <v>2.1970299999999998</v>
      </c>
      <c r="F2081" s="161">
        <f>((D2081-E2081)^2)/E2081</f>
        <v>3.0839145668925778</v>
      </c>
      <c r="H2081" s="61">
        <v>4.8</v>
      </c>
      <c r="N2081" s="61">
        <v>4.8</v>
      </c>
      <c r="O2081">
        <v>3.0839145668925778</v>
      </c>
    </row>
    <row r="2082" spans="1:15" x14ac:dyDescent="0.2">
      <c r="A2082" s="155">
        <v>2.02</v>
      </c>
      <c r="B2082" s="61">
        <v>2.1970299999999998</v>
      </c>
      <c r="C2082" s="144">
        <f>((A2082-B2082)^2)/B2082</f>
        <v>1.4264539355402488E-2</v>
      </c>
      <c r="D2082" s="159">
        <v>4.8</v>
      </c>
      <c r="E2082" s="160">
        <v>2.1970299999999998</v>
      </c>
      <c r="F2082" s="161">
        <f>((D2082-E2082)^2)/E2082</f>
        <v>3.0839145668925778</v>
      </c>
      <c r="H2082" s="61">
        <v>4.8</v>
      </c>
      <c r="N2082" s="61">
        <v>4.8</v>
      </c>
      <c r="O2082">
        <v>3.0839145668925778</v>
      </c>
    </row>
    <row r="2083" spans="1:15" x14ac:dyDescent="0.2">
      <c r="A2083" s="155">
        <v>4.7</v>
      </c>
      <c r="B2083" s="61">
        <v>2.1970299999999998</v>
      </c>
      <c r="C2083" s="144">
        <f>((A2083-B2083)^2)/B2083</f>
        <v>2.8515126424764352</v>
      </c>
      <c r="D2083" s="159">
        <v>4.8</v>
      </c>
      <c r="E2083" s="160">
        <v>2.1970299999999998</v>
      </c>
      <c r="F2083" s="161">
        <f>((D2083-E2083)^2)/E2083</f>
        <v>3.0839145668925778</v>
      </c>
      <c r="H2083" s="61">
        <v>4.8</v>
      </c>
      <c r="N2083" s="61">
        <v>4.8</v>
      </c>
      <c r="O2083">
        <v>3.0839145668925778</v>
      </c>
    </row>
    <row r="2084" spans="1:15" x14ac:dyDescent="0.2">
      <c r="A2084" s="155">
        <v>0.62</v>
      </c>
      <c r="B2084" s="61">
        <v>2.1970299999999998</v>
      </c>
      <c r="C2084" s="144">
        <f>((A2084-B2084)^2)/B2084</f>
        <v>1.1319934734163846</v>
      </c>
      <c r="D2084" s="159">
        <v>4.8</v>
      </c>
      <c r="E2084" s="160">
        <v>2.1970299999999998</v>
      </c>
      <c r="F2084" s="161">
        <f>((D2084-E2084)^2)/E2084</f>
        <v>3.0839145668925778</v>
      </c>
      <c r="H2084" s="61">
        <v>4.8</v>
      </c>
      <c r="N2084" s="61">
        <v>4.8</v>
      </c>
      <c r="O2084">
        <v>3.0839145668925778</v>
      </c>
    </row>
    <row r="2085" spans="1:15" x14ac:dyDescent="0.2">
      <c r="A2085" s="155">
        <v>1.24</v>
      </c>
      <c r="B2085" s="61">
        <v>2.1970299999999998</v>
      </c>
      <c r="C2085" s="144">
        <f>((A2085-B2085)^2)/B2085</f>
        <v>0.41688389366553924</v>
      </c>
      <c r="D2085" s="159">
        <v>4.8</v>
      </c>
      <c r="E2085" s="160">
        <v>2.1970299999999998</v>
      </c>
      <c r="F2085" s="161">
        <f>((D2085-E2085)^2)/E2085</f>
        <v>3.0839145668925778</v>
      </c>
      <c r="H2085" s="61">
        <v>4.8</v>
      </c>
      <c r="N2085" s="61">
        <v>4.8</v>
      </c>
      <c r="O2085">
        <v>3.0839145668925778</v>
      </c>
    </row>
    <row r="2086" spans="1:15" x14ac:dyDescent="0.2">
      <c r="A2086" s="155">
        <v>4.6399999999999997</v>
      </c>
      <c r="B2086" s="61">
        <v>2.1970299999999998</v>
      </c>
      <c r="C2086" s="144">
        <f>((A2086-B2086)^2)/B2086</f>
        <v>2.716441023062953</v>
      </c>
      <c r="D2086" s="159">
        <v>4.8</v>
      </c>
      <c r="E2086" s="160">
        <v>2.1970299999999998</v>
      </c>
      <c r="F2086" s="161">
        <f>((D2086-E2086)^2)/E2086</f>
        <v>3.0839145668925778</v>
      </c>
      <c r="H2086" s="61">
        <v>4.8</v>
      </c>
      <c r="N2086" s="61">
        <v>4.8</v>
      </c>
      <c r="O2086">
        <v>3.0839145668925778</v>
      </c>
    </row>
    <row r="2087" spans="1:15" x14ac:dyDescent="0.2">
      <c r="A2087" s="155">
        <v>13.08</v>
      </c>
      <c r="B2087" s="61">
        <v>2.1970299999999998</v>
      </c>
      <c r="C2087" s="144">
        <f>((A2087-B2087)^2)/B2087</f>
        <v>53.908702212031706</v>
      </c>
      <c r="D2087" s="159">
        <v>4.84</v>
      </c>
      <c r="E2087" s="160">
        <v>2.1970299999999998</v>
      </c>
      <c r="F2087" s="161">
        <f>((D2087-E2087)^2)/E2087</f>
        <v>3.1794242322134885</v>
      </c>
      <c r="H2087" s="61">
        <v>4.84</v>
      </c>
      <c r="N2087" s="61">
        <v>4.84</v>
      </c>
      <c r="O2087">
        <v>3.1794242322134885</v>
      </c>
    </row>
    <row r="2088" spans="1:15" x14ac:dyDescent="0.2">
      <c r="A2088" s="155">
        <v>0.98</v>
      </c>
      <c r="B2088" s="61">
        <v>2.1970299999999998</v>
      </c>
      <c r="C2088" s="144">
        <f>((A2088-B2088)^2)/B2088</f>
        <v>0.67416558758869916</v>
      </c>
      <c r="D2088" s="159">
        <v>4.84</v>
      </c>
      <c r="E2088" s="160">
        <v>2.1970299999999998</v>
      </c>
      <c r="F2088" s="161">
        <f>((D2088-E2088)^2)/E2088</f>
        <v>3.1794242322134885</v>
      </c>
      <c r="H2088" s="61">
        <v>4.84</v>
      </c>
      <c r="N2088" s="61">
        <v>4.84</v>
      </c>
      <c r="O2088">
        <v>3.1794242322134885</v>
      </c>
    </row>
    <row r="2089" spans="1:15" x14ac:dyDescent="0.2">
      <c r="A2089" s="155">
        <v>1.06</v>
      </c>
      <c r="B2089" s="61">
        <v>2.1970299999999998</v>
      </c>
      <c r="C2089" s="144">
        <f>((A2089-B2089)^2)/B2089</f>
        <v>0.58844768660418811</v>
      </c>
      <c r="D2089" s="159">
        <v>4.84</v>
      </c>
      <c r="E2089" s="160">
        <v>2.1970299999999998</v>
      </c>
      <c r="F2089" s="161">
        <f>((D2089-E2089)^2)/E2089</f>
        <v>3.1794242322134885</v>
      </c>
      <c r="H2089" s="61">
        <v>4.84</v>
      </c>
      <c r="N2089" s="61">
        <v>4.84</v>
      </c>
      <c r="O2089">
        <v>3.1794242322134885</v>
      </c>
    </row>
    <row r="2090" spans="1:15" x14ac:dyDescent="0.2">
      <c r="A2090" s="155">
        <v>0.42</v>
      </c>
      <c r="B2090" s="61">
        <v>2.1970299999999998</v>
      </c>
      <c r="C2090" s="144">
        <f>((A2090-B2090)^2)/B2090</f>
        <v>1.4373202099652713</v>
      </c>
      <c r="D2090" s="159">
        <v>4.84</v>
      </c>
      <c r="E2090" s="160">
        <v>2.1970299999999998</v>
      </c>
      <c r="F2090" s="161">
        <f>((D2090-E2090)^2)/E2090</f>
        <v>3.1794242322134885</v>
      </c>
      <c r="H2090" s="61">
        <v>4.84</v>
      </c>
      <c r="N2090" s="61">
        <v>4.84</v>
      </c>
      <c r="O2090">
        <v>3.1794242322134885</v>
      </c>
    </row>
    <row r="2091" spans="1:15" x14ac:dyDescent="0.2">
      <c r="A2091" s="155">
        <v>1.82</v>
      </c>
      <c r="B2091" s="61">
        <v>2.1970299999999998</v>
      </c>
      <c r="C2091" s="144">
        <f>((A2091-B2091)^2)/B2091</f>
        <v>6.4701720458983175E-2</v>
      </c>
      <c r="D2091" s="159">
        <v>4.84</v>
      </c>
      <c r="E2091" s="160">
        <v>2.1970299999999998</v>
      </c>
      <c r="F2091" s="161">
        <f>((D2091-E2091)^2)/E2091</f>
        <v>3.1794242322134885</v>
      </c>
      <c r="H2091" s="61">
        <v>4.84</v>
      </c>
      <c r="N2091" s="61">
        <v>4.84</v>
      </c>
      <c r="O2091">
        <v>3.1794242322134885</v>
      </c>
    </row>
    <row r="2092" spans="1:15" x14ac:dyDescent="0.2">
      <c r="A2092" s="155">
        <v>1.46</v>
      </c>
      <c r="B2092" s="61">
        <v>2.1970299999999998</v>
      </c>
      <c r="C2092" s="144">
        <f>((A2092-B2092)^2)/B2092</f>
        <v>0.24724888640573858</v>
      </c>
      <c r="D2092" s="159">
        <v>4.8600000000000003</v>
      </c>
      <c r="E2092" s="160">
        <v>2.1970299999999998</v>
      </c>
      <c r="F2092" s="161">
        <f>((D2092-E2092)^2)/E2092</f>
        <v>3.2277252567784704</v>
      </c>
      <c r="H2092" s="61">
        <v>4.8600000000000003</v>
      </c>
      <c r="N2092" s="61">
        <v>4.8600000000000003</v>
      </c>
      <c r="O2092">
        <v>3.2277252567784704</v>
      </c>
    </row>
    <row r="2093" spans="1:15" x14ac:dyDescent="0.2">
      <c r="A2093" s="155">
        <v>3.5</v>
      </c>
      <c r="B2093" s="61">
        <v>2.1970299999999998</v>
      </c>
      <c r="C2093" s="144">
        <f>((A2093-B2093)^2)/B2093</f>
        <v>0.77273902536606265</v>
      </c>
      <c r="D2093" s="159">
        <v>4.8600000000000003</v>
      </c>
      <c r="E2093" s="160">
        <v>2.1970299999999998</v>
      </c>
      <c r="F2093" s="161">
        <f>((D2093-E2093)^2)/E2093</f>
        <v>3.2277252567784704</v>
      </c>
      <c r="H2093" s="61">
        <v>4.8600000000000003</v>
      </c>
      <c r="N2093" s="61">
        <v>4.8600000000000003</v>
      </c>
      <c r="O2093">
        <v>3.2277252567784704</v>
      </c>
    </row>
    <row r="2094" spans="1:15" x14ac:dyDescent="0.2">
      <c r="A2094" s="155">
        <v>2.7600000000000002</v>
      </c>
      <c r="B2094" s="61">
        <v>2.1970299999999998</v>
      </c>
      <c r="C2094" s="144">
        <f>((A2094-B2094)^2)/B2094</f>
        <v>0.14425620992885874</v>
      </c>
      <c r="D2094" s="159">
        <v>4.88</v>
      </c>
      <c r="E2094" s="160">
        <v>2.1970299999999998</v>
      </c>
      <c r="F2094" s="161">
        <f>((D2094-E2094)^2)/E2094</f>
        <v>3.2763904092798009</v>
      </c>
      <c r="H2094" s="61">
        <v>4.88</v>
      </c>
      <c r="N2094" s="61">
        <v>4.88</v>
      </c>
      <c r="O2094">
        <v>3.2763904092798009</v>
      </c>
    </row>
    <row r="2095" spans="1:15" x14ac:dyDescent="0.2">
      <c r="A2095" s="155">
        <v>9.18</v>
      </c>
      <c r="B2095" s="61">
        <v>2.1970299999999998</v>
      </c>
      <c r="C2095" s="144">
        <f>((A2095-B2095)^2)/B2095</f>
        <v>22.194448879123183</v>
      </c>
      <c r="D2095" s="159">
        <v>4.9000000000000004</v>
      </c>
      <c r="E2095" s="160">
        <v>2.1970299999999998</v>
      </c>
      <c r="F2095" s="161">
        <f>((D2095-E2095)^2)/E2095</f>
        <v>3.3254196897174841</v>
      </c>
      <c r="H2095" s="61">
        <v>4.9000000000000004</v>
      </c>
      <c r="N2095" s="61">
        <v>4.9000000000000004</v>
      </c>
      <c r="O2095">
        <v>3.3254196897174841</v>
      </c>
    </row>
    <row r="2096" spans="1:15" x14ac:dyDescent="0.2">
      <c r="A2096" s="155">
        <v>0.52</v>
      </c>
      <c r="B2096" s="61">
        <v>2.1970299999999998</v>
      </c>
      <c r="C2096" s="144">
        <f>((A2096-B2096)^2)/B2096</f>
        <v>1.2801052424864474</v>
      </c>
      <c r="D2096" s="159">
        <v>4.9000000000000004</v>
      </c>
      <c r="E2096" s="160">
        <v>2.1970299999999998</v>
      </c>
      <c r="F2096" s="161">
        <f>((D2096-E2096)^2)/E2096</f>
        <v>3.3254196897174841</v>
      </c>
      <c r="H2096" s="61">
        <v>4.9000000000000004</v>
      </c>
      <c r="N2096" s="61">
        <v>4.9000000000000004</v>
      </c>
      <c r="O2096">
        <v>3.3254196897174841</v>
      </c>
    </row>
    <row r="2097" spans="1:15" x14ac:dyDescent="0.2">
      <c r="A2097" s="155">
        <v>9.26</v>
      </c>
      <c r="B2097" s="61">
        <v>2.1970299999999998</v>
      </c>
      <c r="C2097" s="144">
        <f>((A2097-B2097)^2)/B2097</f>
        <v>22.705900793753386</v>
      </c>
      <c r="D2097" s="159">
        <v>4.92</v>
      </c>
      <c r="E2097" s="160">
        <v>2.1970299999999998</v>
      </c>
      <c r="F2097" s="161">
        <f>((D2097-E2097)^2)/E2097</f>
        <v>3.374813098091515</v>
      </c>
      <c r="H2097" s="61">
        <v>4.92</v>
      </c>
      <c r="N2097" s="61">
        <v>4.92</v>
      </c>
      <c r="O2097">
        <v>3.374813098091515</v>
      </c>
    </row>
    <row r="2098" spans="1:15" x14ac:dyDescent="0.2">
      <c r="A2098" s="155">
        <v>5.38</v>
      </c>
      <c r="B2098" s="61">
        <v>2.1970299999999998</v>
      </c>
      <c r="C2098" s="144">
        <f>((A2098-B2098)^2)/B2098</f>
        <v>4.6113608011269767</v>
      </c>
      <c r="D2098" s="159">
        <v>4.92</v>
      </c>
      <c r="E2098" s="160">
        <v>2.1970299999999998</v>
      </c>
      <c r="F2098" s="161">
        <f>((D2098-E2098)^2)/E2098</f>
        <v>3.374813098091515</v>
      </c>
      <c r="H2098" s="61">
        <v>4.92</v>
      </c>
      <c r="N2098" s="61">
        <v>4.92</v>
      </c>
      <c r="O2098">
        <v>3.374813098091515</v>
      </c>
    </row>
    <row r="2099" spans="1:15" x14ac:dyDescent="0.2">
      <c r="A2099" s="155">
        <v>0.44</v>
      </c>
      <c r="B2099" s="61">
        <v>2.1970299999999998</v>
      </c>
      <c r="C2099" s="144">
        <f>((A2099-B2099)^2)/B2099</f>
        <v>1.4051489605968057</v>
      </c>
      <c r="D2099" s="159">
        <v>4.9400000000000004</v>
      </c>
      <c r="E2099" s="160">
        <v>2.1970299999999998</v>
      </c>
      <c r="F2099" s="161">
        <f>((D2099-E2099)^2)/E2099</f>
        <v>3.4245706344018991</v>
      </c>
      <c r="H2099" s="61">
        <v>4.9400000000000004</v>
      </c>
      <c r="N2099" s="61">
        <v>4.9400000000000004</v>
      </c>
      <c r="O2099">
        <v>3.4245706344018991</v>
      </c>
    </row>
    <row r="2100" spans="1:15" x14ac:dyDescent="0.2">
      <c r="A2100" s="155">
        <v>1.4000000000000001</v>
      </c>
      <c r="B2100" s="61">
        <v>2.1970299999999998</v>
      </c>
      <c r="C2100" s="144">
        <f>((A2100-B2100)^2)/B2100</f>
        <v>0.28914344405856973</v>
      </c>
      <c r="D2100" s="159">
        <v>4.96</v>
      </c>
      <c r="E2100" s="160">
        <v>2.1970299999999998</v>
      </c>
      <c r="F2100" s="161">
        <f>((D2100-E2100)^2)/E2100</f>
        <v>3.4746922986486308</v>
      </c>
      <c r="H2100" s="61">
        <v>4.96</v>
      </c>
      <c r="N2100" s="61">
        <v>4.96</v>
      </c>
      <c r="O2100">
        <v>3.4746922986486308</v>
      </c>
    </row>
    <row r="2101" spans="1:15" x14ac:dyDescent="0.2">
      <c r="A2101" s="155">
        <v>2.66</v>
      </c>
      <c r="B2101" s="61">
        <v>2.1970299999999998</v>
      </c>
      <c r="C2101" s="144">
        <f>((A2101-B2101)^2)/B2101</f>
        <v>9.7559533051437761E-2</v>
      </c>
      <c r="D2101" s="159">
        <v>4.96</v>
      </c>
      <c r="E2101" s="160">
        <v>2.1970299999999998</v>
      </c>
      <c r="F2101" s="161">
        <f>((D2101-E2101)^2)/E2101</f>
        <v>3.4746922986486308</v>
      </c>
      <c r="H2101" s="61">
        <v>4.96</v>
      </c>
      <c r="N2101" s="61">
        <v>4.96</v>
      </c>
      <c r="O2101">
        <v>3.4746922986486308</v>
      </c>
    </row>
    <row r="2102" spans="1:15" x14ac:dyDescent="0.2">
      <c r="A2102" s="155">
        <v>0.46</v>
      </c>
      <c r="B2102" s="61">
        <v>2.1970299999999998</v>
      </c>
      <c r="C2102" s="144">
        <f>((A2102-B2102)^2)/B2102</f>
        <v>1.3733418391646903</v>
      </c>
      <c r="D2102" s="159">
        <v>4.96</v>
      </c>
      <c r="E2102" s="160">
        <v>2.1970299999999998</v>
      </c>
      <c r="F2102" s="161">
        <f>((D2102-E2102)^2)/E2102</f>
        <v>3.4746922986486308</v>
      </c>
      <c r="H2102" s="61">
        <v>4.96</v>
      </c>
      <c r="N2102" s="61">
        <v>4.96</v>
      </c>
      <c r="O2102">
        <v>3.4746922986486308</v>
      </c>
    </row>
    <row r="2103" spans="1:15" x14ac:dyDescent="0.2">
      <c r="A2103" s="155">
        <v>2.1</v>
      </c>
      <c r="B2103" s="61">
        <v>2.1970299999999998</v>
      </c>
      <c r="C2103" s="144">
        <f>((A2103-B2103)^2)/B2103</f>
        <v>4.2852491317824284E-3</v>
      </c>
      <c r="D2103" s="159">
        <v>4.96</v>
      </c>
      <c r="E2103" s="160">
        <v>2.1970299999999998</v>
      </c>
      <c r="F2103" s="161">
        <f>((D2103-E2103)^2)/E2103</f>
        <v>3.4746922986486308</v>
      </c>
      <c r="H2103" s="61">
        <v>4.96</v>
      </c>
      <c r="N2103" s="61">
        <v>4.96</v>
      </c>
      <c r="O2103">
        <v>3.4746922986486308</v>
      </c>
    </row>
    <row r="2104" spans="1:15" x14ac:dyDescent="0.2">
      <c r="A2104" s="155">
        <v>0.98</v>
      </c>
      <c r="B2104" s="61">
        <v>2.1970299999999998</v>
      </c>
      <c r="C2104" s="144">
        <f>((A2104-B2104)^2)/B2104</f>
        <v>0.67416558758869916</v>
      </c>
      <c r="D2104" s="159">
        <v>4.9800000000000004</v>
      </c>
      <c r="E2104" s="160">
        <v>2.1970299999999998</v>
      </c>
      <c r="F2104" s="161">
        <f>((D2104-E2104)^2)/E2104</f>
        <v>3.5251780908317154</v>
      </c>
      <c r="H2104" s="61">
        <v>4.9800000000000004</v>
      </c>
      <c r="N2104" s="61">
        <v>4.9800000000000004</v>
      </c>
      <c r="O2104">
        <v>3.5251780908317154</v>
      </c>
    </row>
    <row r="2105" spans="1:15" x14ac:dyDescent="0.2">
      <c r="A2105" s="155">
        <v>0.5</v>
      </c>
      <c r="B2105" s="61">
        <v>2.1970299999999998</v>
      </c>
      <c r="C2105" s="144">
        <f>((A2105-B2105)^2)/B2105</f>
        <v>1.3108199801095113</v>
      </c>
      <c r="D2105" s="159">
        <v>4.9800000000000004</v>
      </c>
      <c r="E2105" s="160">
        <v>2.1970299999999998</v>
      </c>
      <c r="F2105" s="161">
        <f>((D2105-E2105)^2)/E2105</f>
        <v>3.5251780908317154</v>
      </c>
      <c r="H2105" s="61">
        <v>4.9800000000000004</v>
      </c>
      <c r="N2105" s="61">
        <v>4.9800000000000004</v>
      </c>
      <c r="O2105">
        <v>3.5251780908317154</v>
      </c>
    </row>
    <row r="2106" spans="1:15" x14ac:dyDescent="0.2">
      <c r="A2106" s="155">
        <v>8.98</v>
      </c>
      <c r="B2106" s="61">
        <v>2.1970299999999998</v>
      </c>
      <c r="C2106" s="144">
        <f>((A2106-B2106)^2)/B2106</f>
        <v>20.941308048092203</v>
      </c>
      <c r="D2106" s="159">
        <v>4.9800000000000004</v>
      </c>
      <c r="E2106" s="160">
        <v>2.1970299999999998</v>
      </c>
      <c r="F2106" s="161">
        <f>((D2106-E2106)^2)/E2106</f>
        <v>3.5251780908317154</v>
      </c>
      <c r="H2106" s="61">
        <v>4.9800000000000004</v>
      </c>
      <c r="N2106" s="61">
        <v>4.9800000000000004</v>
      </c>
      <c r="O2106">
        <v>3.5251780908317154</v>
      </c>
    </row>
    <row r="2107" spans="1:15" x14ac:dyDescent="0.2">
      <c r="A2107" s="155">
        <v>0.8</v>
      </c>
      <c r="B2107" s="61">
        <v>2.1970299999999998</v>
      </c>
      <c r="C2107" s="144">
        <f>((A2107-B2107)^2)/B2107</f>
        <v>0.88833234908034908</v>
      </c>
      <c r="D2107" s="159">
        <v>4.9800000000000004</v>
      </c>
      <c r="E2107" s="160">
        <v>2.1970299999999998</v>
      </c>
      <c r="F2107" s="161">
        <f>((D2107-E2107)^2)/E2107</f>
        <v>3.5251780908317154</v>
      </c>
      <c r="H2107" s="61">
        <v>4.9800000000000004</v>
      </c>
      <c r="N2107" s="61">
        <v>4.9800000000000004</v>
      </c>
      <c r="O2107">
        <v>3.5251780908317154</v>
      </c>
    </row>
    <row r="2108" spans="1:15" x14ac:dyDescent="0.2">
      <c r="A2108" s="155">
        <v>2.8000000000000003</v>
      </c>
      <c r="B2108" s="61">
        <v>2.1970299999999998</v>
      </c>
      <c r="C2108" s="144">
        <f>((A2108-B2108)^2)/B2108</f>
        <v>0.16548377623428018</v>
      </c>
      <c r="D2108" s="159">
        <v>5</v>
      </c>
      <c r="E2108" s="160">
        <v>2.1970299999999998</v>
      </c>
      <c r="F2108" s="161">
        <f>((D2108-E2108)^2)/E2108</f>
        <v>3.5760280109511484</v>
      </c>
      <c r="H2108" s="61">
        <v>5</v>
      </c>
      <c r="N2108" s="61">
        <v>5</v>
      </c>
      <c r="O2108">
        <v>3.5760280109511484</v>
      </c>
    </row>
    <row r="2109" spans="1:15" x14ac:dyDescent="0.2">
      <c r="A2109" s="155">
        <v>0.56000000000000005</v>
      </c>
      <c r="B2109" s="61">
        <v>2.1970299999999998</v>
      </c>
      <c r="C2109" s="144">
        <f>((A2109-B2109)^2)/B2109</f>
        <v>1.219768151049371</v>
      </c>
      <c r="D2109" s="159">
        <v>5</v>
      </c>
      <c r="E2109" s="160">
        <v>2.1970299999999998</v>
      </c>
      <c r="F2109" s="161">
        <f>((D2109-E2109)^2)/E2109</f>
        <v>3.5760280109511484</v>
      </c>
      <c r="H2109" s="61">
        <v>5</v>
      </c>
      <c r="N2109" s="61">
        <v>5</v>
      </c>
      <c r="O2109">
        <v>3.5760280109511484</v>
      </c>
    </row>
    <row r="2110" spans="1:15" x14ac:dyDescent="0.2">
      <c r="A2110" s="155">
        <v>1.36</v>
      </c>
      <c r="B2110" s="61">
        <v>2.1970299999999998</v>
      </c>
      <c r="C2110" s="144">
        <f>((A2110-B2110)^2)/B2110</f>
        <v>0.31889378884220954</v>
      </c>
      <c r="D2110" s="159">
        <v>5.0200000000000005</v>
      </c>
      <c r="E2110" s="160">
        <v>2.1970299999999998</v>
      </c>
      <c r="F2110" s="161">
        <f>((D2110-E2110)^2)/E2110</f>
        <v>3.6272420590069343</v>
      </c>
      <c r="H2110" s="61">
        <v>5.0200000000000005</v>
      </c>
      <c r="N2110" s="61">
        <v>5.0200000000000005</v>
      </c>
      <c r="O2110">
        <v>3.6272420590069343</v>
      </c>
    </row>
    <row r="2111" spans="1:15" x14ac:dyDescent="0.2">
      <c r="A2111" s="155">
        <v>10.26</v>
      </c>
      <c r="B2111" s="61">
        <v>2.1970299999999998</v>
      </c>
      <c r="C2111" s="144">
        <f>((A2111-B2111)^2)/B2111</f>
        <v>29.590622440704042</v>
      </c>
      <c r="D2111" s="159">
        <v>5.0200000000000005</v>
      </c>
      <c r="E2111" s="160">
        <v>2.1970299999999998</v>
      </c>
      <c r="F2111" s="161">
        <f>((D2111-E2111)^2)/E2111</f>
        <v>3.6272420590069343</v>
      </c>
      <c r="H2111" s="61">
        <v>5.0200000000000005</v>
      </c>
      <c r="N2111" s="61">
        <v>5.0200000000000005</v>
      </c>
      <c r="O2111">
        <v>3.6272420590069343</v>
      </c>
    </row>
    <row r="2112" spans="1:15" x14ac:dyDescent="0.2">
      <c r="A2112" s="155">
        <v>0.22</v>
      </c>
      <c r="B2112" s="61">
        <v>2.1970299999999998</v>
      </c>
      <c r="C2112" s="144">
        <f>((A2112-B2112)^2)/B2112</f>
        <v>1.7790597401492012</v>
      </c>
      <c r="D2112" s="159">
        <v>5.0200000000000005</v>
      </c>
      <c r="E2112" s="160">
        <v>2.1970299999999998</v>
      </c>
      <c r="F2112" s="161">
        <f>((D2112-E2112)^2)/E2112</f>
        <v>3.6272420590069343</v>
      </c>
      <c r="H2112" s="61">
        <v>5.0200000000000005</v>
      </c>
      <c r="N2112" s="61">
        <v>5.0200000000000005</v>
      </c>
      <c r="O2112">
        <v>3.6272420590069343</v>
      </c>
    </row>
    <row r="2113" spans="1:15" x14ac:dyDescent="0.2">
      <c r="A2113" s="155">
        <v>0.18</v>
      </c>
      <c r="B2113" s="61">
        <v>2.1970299999999998</v>
      </c>
      <c r="C2113" s="144">
        <f>((A2113-B2113)^2)/B2113</f>
        <v>1.8517771814221919</v>
      </c>
      <c r="D2113" s="159">
        <v>5.0200000000000005</v>
      </c>
      <c r="E2113" s="160">
        <v>2.1970299999999998</v>
      </c>
      <c r="F2113" s="161">
        <f>((D2113-E2113)^2)/E2113</f>
        <v>3.6272420590069343</v>
      </c>
      <c r="H2113" s="61">
        <v>5.0200000000000005</v>
      </c>
      <c r="N2113" s="61">
        <v>5.0200000000000005</v>
      </c>
      <c r="O2113">
        <v>3.6272420590069343</v>
      </c>
    </row>
    <row r="2114" spans="1:15" x14ac:dyDescent="0.2">
      <c r="A2114" s="155">
        <v>18.3</v>
      </c>
      <c r="B2114" s="61">
        <v>2.1970299999999998</v>
      </c>
      <c r="C2114" s="144">
        <f>((A2114-B2114)^2)/B2114</f>
        <v>118.02553575549717</v>
      </c>
      <c r="D2114" s="159">
        <v>5.0200000000000005</v>
      </c>
      <c r="E2114" s="160">
        <v>2.1970299999999998</v>
      </c>
      <c r="F2114" s="161">
        <f>((D2114-E2114)^2)/E2114</f>
        <v>3.6272420590069343</v>
      </c>
      <c r="H2114" s="61">
        <v>5.0200000000000005</v>
      </c>
      <c r="N2114" s="61">
        <v>5.0200000000000005</v>
      </c>
      <c r="O2114">
        <v>3.6272420590069343</v>
      </c>
    </row>
    <row r="2115" spans="1:15" x14ac:dyDescent="0.2">
      <c r="A2115" s="155">
        <v>1.2</v>
      </c>
      <c r="B2115" s="61">
        <v>2.1970299999999998</v>
      </c>
      <c r="C2115" s="144">
        <f>((A2115-B2115)^2)/B2115</f>
        <v>0.45246028543078604</v>
      </c>
      <c r="D2115" s="159">
        <v>5.0200000000000005</v>
      </c>
      <c r="E2115" s="160">
        <v>2.1970299999999998</v>
      </c>
      <c r="F2115" s="161">
        <f>((D2115-E2115)^2)/E2115</f>
        <v>3.6272420590069343</v>
      </c>
      <c r="H2115" s="61">
        <v>5.0200000000000005</v>
      </c>
      <c r="N2115" s="61">
        <v>5.0200000000000005</v>
      </c>
      <c r="O2115">
        <v>3.6272420590069343</v>
      </c>
    </row>
    <row r="2116" spans="1:15" x14ac:dyDescent="0.2">
      <c r="A2116" s="155">
        <v>1.6400000000000001</v>
      </c>
      <c r="B2116" s="61">
        <v>2.1970299999999998</v>
      </c>
      <c r="C2116" s="144">
        <f>((A2116-B2116)^2)/B2116</f>
        <v>0.14122812201016813</v>
      </c>
      <c r="D2116" s="159">
        <v>5.0200000000000005</v>
      </c>
      <c r="E2116" s="160">
        <v>2.1970299999999998</v>
      </c>
      <c r="F2116" s="161">
        <f>((D2116-E2116)^2)/E2116</f>
        <v>3.6272420590069343</v>
      </c>
      <c r="H2116" s="61">
        <v>5.0200000000000005</v>
      </c>
      <c r="N2116" s="61">
        <v>5.0200000000000005</v>
      </c>
      <c r="O2116">
        <v>3.6272420590069343</v>
      </c>
    </row>
    <row r="2117" spans="1:15" x14ac:dyDescent="0.2">
      <c r="A2117" s="155">
        <v>4.38</v>
      </c>
      <c r="B2117" s="61">
        <v>2.1970299999999998</v>
      </c>
      <c r="C2117" s="144">
        <f>((A2117-B2117)^2)/B2117</f>
        <v>2.168999977651648</v>
      </c>
      <c r="D2117" s="159">
        <v>5.04</v>
      </c>
      <c r="E2117" s="160">
        <v>2.1970299999999998</v>
      </c>
      <c r="F2117" s="161">
        <f>((D2117-E2117)^2)/E2117</f>
        <v>3.6788202349990677</v>
      </c>
      <c r="H2117" s="61">
        <v>5.04</v>
      </c>
      <c r="N2117" s="61">
        <v>5.04</v>
      </c>
      <c r="O2117">
        <v>3.6788202349990677</v>
      </c>
    </row>
    <row r="2118" spans="1:15" x14ac:dyDescent="0.2">
      <c r="A2118" s="155">
        <v>9.14</v>
      </c>
      <c r="B2118" s="61">
        <v>2.1970299999999998</v>
      </c>
      <c r="C2118" s="144">
        <f>((A2118-B2118)^2)/B2118</f>
        <v>21.940907689426187</v>
      </c>
      <c r="D2118" s="159">
        <v>5.04</v>
      </c>
      <c r="E2118" s="160">
        <v>2.1970299999999998</v>
      </c>
      <c r="F2118" s="161">
        <f>((D2118-E2118)^2)/E2118</f>
        <v>3.6788202349990677</v>
      </c>
      <c r="H2118" s="61">
        <v>5.04</v>
      </c>
      <c r="N2118" s="61">
        <v>5.04</v>
      </c>
      <c r="O2118">
        <v>3.6788202349990677</v>
      </c>
    </row>
    <row r="2119" spans="1:15" x14ac:dyDescent="0.2">
      <c r="A2119" s="155">
        <v>2.66</v>
      </c>
      <c r="B2119" s="61">
        <v>2.1970299999999998</v>
      </c>
      <c r="C2119" s="144">
        <f>((A2119-B2119)^2)/B2119</f>
        <v>9.7559533051437761E-2</v>
      </c>
      <c r="D2119" s="159">
        <v>5.0600000000000005</v>
      </c>
      <c r="E2119" s="160">
        <v>2.1970299999999998</v>
      </c>
      <c r="F2119" s="161">
        <f>((D2119-E2119)^2)/E2119</f>
        <v>3.7307625389275545</v>
      </c>
      <c r="H2119" s="61">
        <v>5.0600000000000005</v>
      </c>
      <c r="N2119" s="61">
        <v>5.0600000000000005</v>
      </c>
      <c r="O2119">
        <v>3.7307625389275545</v>
      </c>
    </row>
    <row r="2120" spans="1:15" x14ac:dyDescent="0.2">
      <c r="A2120" s="155">
        <v>0.34</v>
      </c>
      <c r="B2120" s="61">
        <v>2.1970299999999998</v>
      </c>
      <c r="C2120" s="144">
        <f>((A2120-B2120)^2)/B2120</f>
        <v>1.5696464868026379</v>
      </c>
      <c r="D2120" s="159">
        <v>5.0600000000000005</v>
      </c>
      <c r="E2120" s="160">
        <v>2.1970299999999998</v>
      </c>
      <c r="F2120" s="161">
        <f>((D2120-E2120)^2)/E2120</f>
        <v>3.7307625389275545</v>
      </c>
      <c r="H2120" s="61">
        <v>5.0600000000000005</v>
      </c>
      <c r="N2120" s="61">
        <v>5.0600000000000005</v>
      </c>
      <c r="O2120">
        <v>3.7307625389275545</v>
      </c>
    </row>
    <row r="2121" spans="1:15" x14ac:dyDescent="0.2">
      <c r="A2121" s="155">
        <v>3.86</v>
      </c>
      <c r="B2121" s="61">
        <v>2.1970299999999998</v>
      </c>
      <c r="C2121" s="144">
        <f>((A2121-B2121)^2)/B2121</f>
        <v>1.2587307505587089</v>
      </c>
      <c r="D2121" s="159">
        <v>5.0600000000000005</v>
      </c>
      <c r="E2121" s="160">
        <v>2.1970299999999998</v>
      </c>
      <c r="F2121" s="161">
        <f>((D2121-E2121)^2)/E2121</f>
        <v>3.7307625389275545</v>
      </c>
      <c r="H2121" s="61">
        <v>5.0600000000000005</v>
      </c>
      <c r="N2121" s="61">
        <v>5.0600000000000005</v>
      </c>
      <c r="O2121">
        <v>3.7307625389275545</v>
      </c>
    </row>
    <row r="2122" spans="1:15" x14ac:dyDescent="0.2">
      <c r="A2122" s="155">
        <v>0.74</v>
      </c>
      <c r="B2122" s="61">
        <v>2.1970299999999998</v>
      </c>
      <c r="C2122" s="144">
        <f>((A2122-B2122)^2)/B2122</f>
        <v>0.96627557243187379</v>
      </c>
      <c r="D2122" s="159">
        <v>5.0600000000000005</v>
      </c>
      <c r="E2122" s="160">
        <v>2.1970299999999998</v>
      </c>
      <c r="F2122" s="161">
        <f>((D2122-E2122)^2)/E2122</f>
        <v>3.7307625389275545</v>
      </c>
      <c r="H2122" s="61">
        <v>5.0600000000000005</v>
      </c>
      <c r="N2122" s="61">
        <v>5.0600000000000005</v>
      </c>
      <c r="O2122">
        <v>3.7307625389275545</v>
      </c>
    </row>
    <row r="2123" spans="1:15" x14ac:dyDescent="0.2">
      <c r="A2123" s="155">
        <v>0.88</v>
      </c>
      <c r="B2123" s="61">
        <v>2.1970299999999998</v>
      </c>
      <c r="C2123" s="144">
        <f>((A2123-B2123)^2)/B2123</f>
        <v>0.78950584238722277</v>
      </c>
      <c r="D2123" s="159">
        <v>5.08</v>
      </c>
      <c r="E2123" s="160">
        <v>2.1970299999999998</v>
      </c>
      <c r="F2123" s="161">
        <f>((D2123-E2123)^2)/E2123</f>
        <v>3.7830689707923888</v>
      </c>
      <c r="H2123" s="61">
        <v>5.08</v>
      </c>
      <c r="N2123" s="61">
        <v>5.08</v>
      </c>
      <c r="O2123">
        <v>3.7830689707923888</v>
      </c>
    </row>
    <row r="2124" spans="1:15" x14ac:dyDescent="0.2">
      <c r="A2124" s="155">
        <v>18.78</v>
      </c>
      <c r="B2124" s="61">
        <v>2.1970299999999998</v>
      </c>
      <c r="C2124" s="144">
        <f>((A2124-B2124)^2)/B2124</f>
        <v>125.16665408342178</v>
      </c>
      <c r="D2124" s="159">
        <v>5.08</v>
      </c>
      <c r="E2124" s="160">
        <v>2.1970299999999998</v>
      </c>
      <c r="F2124" s="161">
        <f>((D2124-E2124)^2)/E2124</f>
        <v>3.7830689707923888</v>
      </c>
      <c r="H2124" s="61">
        <v>5.08</v>
      </c>
      <c r="N2124" s="61">
        <v>5.08</v>
      </c>
      <c r="O2124">
        <v>3.7830689707923888</v>
      </c>
    </row>
    <row r="2125" spans="1:15" x14ac:dyDescent="0.2">
      <c r="A2125" s="155">
        <v>7.28</v>
      </c>
      <c r="B2125" s="61">
        <v>2.1970299999999998</v>
      </c>
      <c r="C2125" s="144">
        <f>((A2125-B2125)^2)/B2125</f>
        <v>11.759777527343736</v>
      </c>
      <c r="D2125" s="159">
        <v>5.1000000000000005</v>
      </c>
      <c r="E2125" s="160">
        <v>2.1970299999999998</v>
      </c>
      <c r="F2125" s="161">
        <f>((D2125-E2125)^2)/E2125</f>
        <v>3.8357395305935764</v>
      </c>
      <c r="H2125" s="61">
        <v>5.1000000000000005</v>
      </c>
      <c r="N2125" s="61">
        <v>5.1000000000000005</v>
      </c>
      <c r="O2125">
        <v>3.8357395305935764</v>
      </c>
    </row>
    <row r="2126" spans="1:15" x14ac:dyDescent="0.2">
      <c r="A2126" s="155">
        <v>4.74</v>
      </c>
      <c r="B2126" s="61">
        <v>2.1970299999999998</v>
      </c>
      <c r="C2126" s="144">
        <f>((A2126-B2126)^2)/B2126</f>
        <v>2.9433810284338411</v>
      </c>
      <c r="D2126" s="159">
        <v>5.12</v>
      </c>
      <c r="E2126" s="160">
        <v>2.1970299999999998</v>
      </c>
      <c r="F2126" s="161">
        <f>((D2126-E2126)^2)/E2126</f>
        <v>3.888774218331112</v>
      </c>
      <c r="H2126" s="61">
        <v>5.12</v>
      </c>
      <c r="N2126" s="61">
        <v>5.12</v>
      </c>
      <c r="O2126">
        <v>3.888774218331112</v>
      </c>
    </row>
    <row r="2127" spans="1:15" x14ac:dyDescent="0.2">
      <c r="A2127" s="155">
        <v>4.34</v>
      </c>
      <c r="B2127" s="61">
        <v>2.1970299999999998</v>
      </c>
      <c r="C2127" s="144">
        <f>((A2127-B2127)^2)/B2127</f>
        <v>2.0902401974028577</v>
      </c>
      <c r="D2127" s="159">
        <v>5.12</v>
      </c>
      <c r="E2127" s="160">
        <v>2.1970299999999998</v>
      </c>
      <c r="F2127" s="161">
        <f>((D2127-E2127)^2)/E2127</f>
        <v>3.888774218331112</v>
      </c>
      <c r="H2127" s="61">
        <v>5.12</v>
      </c>
      <c r="N2127" s="61">
        <v>5.12</v>
      </c>
      <c r="O2127">
        <v>3.888774218331112</v>
      </c>
    </row>
    <row r="2128" spans="1:15" x14ac:dyDescent="0.2">
      <c r="A2128" s="155">
        <v>5.46</v>
      </c>
      <c r="B2128" s="61">
        <v>2.1970299999999998</v>
      </c>
      <c r="C2128" s="144">
        <f>((A2128-B2128)^2)/B2128</f>
        <v>4.84607548413085</v>
      </c>
      <c r="D2128" s="159">
        <v>5.12</v>
      </c>
      <c r="E2128" s="160">
        <v>2.1970299999999998</v>
      </c>
      <c r="F2128" s="161">
        <f>((D2128-E2128)^2)/E2128</f>
        <v>3.888774218331112</v>
      </c>
      <c r="H2128" s="61">
        <v>5.12</v>
      </c>
      <c r="N2128" s="61">
        <v>5.12</v>
      </c>
      <c r="O2128">
        <v>3.888774218331112</v>
      </c>
    </row>
    <row r="2129" spans="1:15" x14ac:dyDescent="0.2">
      <c r="A2129" s="155">
        <v>4.68</v>
      </c>
      <c r="B2129" s="61">
        <v>2.1970299999999998</v>
      </c>
      <c r="C2129" s="144">
        <f>((A2129-B2129)^2)/B2129</f>
        <v>2.8061246414022567</v>
      </c>
      <c r="D2129" s="159">
        <v>5.12</v>
      </c>
      <c r="E2129" s="160">
        <v>2.1970299999999998</v>
      </c>
      <c r="F2129" s="161">
        <f>((D2129-E2129)^2)/E2129</f>
        <v>3.888774218331112</v>
      </c>
      <c r="H2129" s="61">
        <v>5.12</v>
      </c>
      <c r="N2129" s="61">
        <v>5.12</v>
      </c>
      <c r="O2129">
        <v>3.888774218331112</v>
      </c>
    </row>
    <row r="2130" spans="1:15" x14ac:dyDescent="0.2">
      <c r="A2130" s="155">
        <v>3.12</v>
      </c>
      <c r="B2130" s="61">
        <v>2.1970299999999998</v>
      </c>
      <c r="C2130" s="144">
        <f>((A2130-B2130)^2)/B2130</f>
        <v>0.38773872951211436</v>
      </c>
      <c r="D2130" s="159">
        <v>5.12</v>
      </c>
      <c r="E2130" s="160">
        <v>2.1970299999999998</v>
      </c>
      <c r="F2130" s="161">
        <f>((D2130-E2130)^2)/E2130</f>
        <v>3.888774218331112</v>
      </c>
      <c r="H2130" s="61">
        <v>5.12</v>
      </c>
      <c r="N2130" s="61">
        <v>5.12</v>
      </c>
      <c r="O2130">
        <v>3.888774218331112</v>
      </c>
    </row>
    <row r="2131" spans="1:15" x14ac:dyDescent="0.2">
      <c r="A2131" s="155">
        <v>1.56</v>
      </c>
      <c r="B2131" s="61">
        <v>2.1970299999999998</v>
      </c>
      <c r="C2131" s="144">
        <f>((A2131-B2131)^2)/B2131</f>
        <v>0.18470718237802841</v>
      </c>
      <c r="D2131" s="159">
        <v>5.14</v>
      </c>
      <c r="E2131" s="160">
        <v>2.1970299999999998</v>
      </c>
      <c r="F2131" s="161">
        <f>((D2131-E2131)^2)/E2131</f>
        <v>3.9421730340049979</v>
      </c>
      <c r="H2131" s="61">
        <v>5.14</v>
      </c>
      <c r="N2131" s="61">
        <v>5.14</v>
      </c>
      <c r="O2131">
        <v>3.9421730340049979</v>
      </c>
    </row>
    <row r="2132" spans="1:15" x14ac:dyDescent="0.2">
      <c r="A2132" s="155">
        <v>0.46</v>
      </c>
      <c r="B2132" s="61">
        <v>2.1970299999999998</v>
      </c>
      <c r="C2132" s="144">
        <f>((A2132-B2132)^2)/B2132</f>
        <v>1.3733418391646903</v>
      </c>
      <c r="D2132" s="159">
        <v>5.18</v>
      </c>
      <c r="E2132" s="160">
        <v>2.1970299999999998</v>
      </c>
      <c r="F2132" s="161">
        <f>((D2132-E2132)^2)/E2132</f>
        <v>4.0500630491618228</v>
      </c>
      <c r="H2132" s="61">
        <v>5.18</v>
      </c>
      <c r="N2132" s="61">
        <v>5.18</v>
      </c>
      <c r="O2132">
        <v>4.0500630491618228</v>
      </c>
    </row>
    <row r="2133" spans="1:15" x14ac:dyDescent="0.2">
      <c r="A2133" s="155">
        <v>0.26</v>
      </c>
      <c r="B2133" s="61">
        <v>2.1970299999999998</v>
      </c>
      <c r="C2133" s="144">
        <f>((A2133-B2133)^2)/B2133</f>
        <v>1.7077988106216118</v>
      </c>
      <c r="D2133" s="159">
        <v>5.18</v>
      </c>
      <c r="E2133" s="160">
        <v>2.1970299999999998</v>
      </c>
      <c r="F2133" s="161">
        <f>((D2133-E2133)^2)/E2133</f>
        <v>4.0500630491618228</v>
      </c>
      <c r="H2133" s="61">
        <v>5.18</v>
      </c>
      <c r="N2133" s="61">
        <v>5.18</v>
      </c>
      <c r="O2133">
        <v>4.0500630491618228</v>
      </c>
    </row>
    <row r="2134" spans="1:15" x14ac:dyDescent="0.2">
      <c r="A2134" s="155">
        <v>5.04</v>
      </c>
      <c r="B2134" s="61">
        <v>2.1970299999999998</v>
      </c>
      <c r="C2134" s="144">
        <f>((A2134-B2134)^2)/B2134</f>
        <v>3.6788202349990677</v>
      </c>
      <c r="D2134" s="159">
        <v>5.2</v>
      </c>
      <c r="E2134" s="160">
        <v>2.1970299999999998</v>
      </c>
      <c r="F2134" s="161">
        <f>((D2134-E2134)^2)/E2134</f>
        <v>4.1045542486447628</v>
      </c>
      <c r="H2134" s="61">
        <v>5.2</v>
      </c>
      <c r="N2134" s="61">
        <v>5.2</v>
      </c>
      <c r="O2134">
        <v>4.1045542486447628</v>
      </c>
    </row>
    <row r="2135" spans="1:15" x14ac:dyDescent="0.2">
      <c r="A2135" s="155">
        <v>13.16</v>
      </c>
      <c r="B2135" s="61">
        <v>2.1970299999999998</v>
      </c>
      <c r="C2135" s="144">
        <f>((A2135-B2135)^2)/B2135</f>
        <v>54.704173917015254</v>
      </c>
      <c r="D2135" s="159">
        <v>5.2</v>
      </c>
      <c r="E2135" s="160">
        <v>2.1970299999999998</v>
      </c>
      <c r="F2135" s="161">
        <f>((D2135-E2135)^2)/E2135</f>
        <v>4.1045542486447628</v>
      </c>
      <c r="H2135" s="61">
        <v>5.2</v>
      </c>
      <c r="N2135" s="61">
        <v>5.2</v>
      </c>
      <c r="O2135">
        <v>4.1045542486447628</v>
      </c>
    </row>
    <row r="2136" spans="1:15" x14ac:dyDescent="0.2">
      <c r="A2136" s="155">
        <v>3.68</v>
      </c>
      <c r="B2136" s="61">
        <v>2.1970299999999998</v>
      </c>
      <c r="C2136" s="144">
        <f>((A2136-B2136)^2)/B2136</f>
        <v>1.0009877065401935</v>
      </c>
      <c r="D2136" s="159">
        <v>5.2</v>
      </c>
      <c r="E2136" s="160">
        <v>2.1970299999999998</v>
      </c>
      <c r="F2136" s="161">
        <f>((D2136-E2136)^2)/E2136</f>
        <v>4.1045542486447628</v>
      </c>
      <c r="H2136" s="61">
        <v>5.2</v>
      </c>
      <c r="N2136" s="61">
        <v>5.2</v>
      </c>
      <c r="O2136">
        <v>4.1045542486447628</v>
      </c>
    </row>
    <row r="2137" spans="1:15" x14ac:dyDescent="0.2">
      <c r="A2137" s="155">
        <v>1.3</v>
      </c>
      <c r="B2137" s="61">
        <v>2.1970299999999998</v>
      </c>
      <c r="C2137" s="144">
        <f>((A2137-B2137)^2)/B2137</f>
        <v>0.36625026554029744</v>
      </c>
      <c r="D2137" s="159">
        <v>5.2</v>
      </c>
      <c r="E2137" s="160">
        <v>2.1970299999999998</v>
      </c>
      <c r="F2137" s="161">
        <f>((D2137-E2137)^2)/E2137</f>
        <v>4.1045542486447628</v>
      </c>
      <c r="H2137" s="61">
        <v>5.2</v>
      </c>
      <c r="N2137" s="61">
        <v>5.2</v>
      </c>
      <c r="O2137">
        <v>4.1045542486447628</v>
      </c>
    </row>
    <row r="2138" spans="1:15" x14ac:dyDescent="0.2">
      <c r="A2138" s="155">
        <v>0.8</v>
      </c>
      <c r="B2138" s="61">
        <v>2.1970299999999998</v>
      </c>
      <c r="C2138" s="144">
        <f>((A2138-B2138)^2)/B2138</f>
        <v>0.88833234908034908</v>
      </c>
      <c r="D2138" s="159">
        <v>5.2</v>
      </c>
      <c r="E2138" s="160">
        <v>2.1970299999999998</v>
      </c>
      <c r="F2138" s="161">
        <f>((D2138-E2138)^2)/E2138</f>
        <v>4.1045542486447628</v>
      </c>
      <c r="H2138" s="61">
        <v>5.2</v>
      </c>
      <c r="N2138" s="61">
        <v>5.2</v>
      </c>
      <c r="O2138">
        <v>4.1045542486447628</v>
      </c>
    </row>
    <row r="2139" spans="1:15" x14ac:dyDescent="0.2">
      <c r="A2139" s="155">
        <v>5.84</v>
      </c>
      <c r="B2139" s="61">
        <v>2.1970299999999998</v>
      </c>
      <c r="C2139" s="144">
        <f>((A2139-B2139)^2)/B2139</f>
        <v>6.0405321824918188</v>
      </c>
      <c r="D2139" s="159">
        <v>5.22</v>
      </c>
      <c r="E2139" s="160">
        <v>2.1970299999999998</v>
      </c>
      <c r="F2139" s="161">
        <f>((D2139-E2139)^2)/E2139</f>
        <v>4.1594095760640499</v>
      </c>
      <c r="H2139" s="61">
        <v>5.22</v>
      </c>
      <c r="N2139" s="61">
        <v>5.22</v>
      </c>
      <c r="O2139">
        <v>4.1594095760640499</v>
      </c>
    </row>
    <row r="2140" spans="1:15" x14ac:dyDescent="0.2">
      <c r="A2140" s="155">
        <v>0.64</v>
      </c>
      <c r="B2140" s="61">
        <v>2.1970299999999998</v>
      </c>
      <c r="C2140" s="144">
        <f>((A2140-B2140)^2)/B2140</f>
        <v>1.1034635034114233</v>
      </c>
      <c r="D2140" s="159">
        <v>5.22</v>
      </c>
      <c r="E2140" s="160">
        <v>2.1970299999999998</v>
      </c>
      <c r="F2140" s="161">
        <f>((D2140-E2140)^2)/E2140</f>
        <v>4.1594095760640499</v>
      </c>
      <c r="H2140" s="61">
        <v>5.22</v>
      </c>
      <c r="N2140" s="61">
        <v>5.22</v>
      </c>
      <c r="O2140">
        <v>4.1594095760640499</v>
      </c>
    </row>
    <row r="2141" spans="1:15" x14ac:dyDescent="0.2">
      <c r="A2141" s="155">
        <v>0.8</v>
      </c>
      <c r="B2141" s="61">
        <v>2.1970299999999998</v>
      </c>
      <c r="C2141" s="144">
        <f>((A2141-B2141)^2)/B2141</f>
        <v>0.88833234908034908</v>
      </c>
      <c r="D2141" s="159">
        <v>5.22</v>
      </c>
      <c r="E2141" s="160">
        <v>2.1970299999999998</v>
      </c>
      <c r="F2141" s="161">
        <f>((D2141-E2141)^2)/E2141</f>
        <v>4.1594095760640499</v>
      </c>
      <c r="H2141" s="61">
        <v>5.22</v>
      </c>
      <c r="N2141" s="61">
        <v>5.22</v>
      </c>
      <c r="O2141">
        <v>4.1594095760640499</v>
      </c>
    </row>
    <row r="2142" spans="1:15" x14ac:dyDescent="0.2">
      <c r="A2142" s="155">
        <v>0.46</v>
      </c>
      <c r="B2142" s="61">
        <v>2.1970299999999998</v>
      </c>
      <c r="C2142" s="144">
        <f>((A2142-B2142)^2)/B2142</f>
        <v>1.3733418391646903</v>
      </c>
      <c r="D2142" s="159">
        <v>5.22</v>
      </c>
      <c r="E2142" s="160">
        <v>2.1970299999999998</v>
      </c>
      <c r="F2142" s="161">
        <f>((D2142-E2142)^2)/E2142</f>
        <v>4.1594095760640499</v>
      </c>
      <c r="H2142" s="61">
        <v>5.22</v>
      </c>
      <c r="N2142" s="61">
        <v>5.22</v>
      </c>
      <c r="O2142">
        <v>4.1594095760640499</v>
      </c>
    </row>
    <row r="2143" spans="1:15" x14ac:dyDescent="0.2">
      <c r="A2143" s="155">
        <v>2</v>
      </c>
      <c r="B2143" s="61">
        <v>2.1970299999999998</v>
      </c>
      <c r="C2143" s="144">
        <f>((A2143-B2143)^2)/B2143</f>
        <v>1.76696817521836E-2</v>
      </c>
      <c r="D2143" s="159">
        <v>5.26</v>
      </c>
      <c r="E2143" s="160">
        <v>2.1970299999999998</v>
      </c>
      <c r="F2143" s="161">
        <f>((D2143-E2143)^2)/E2143</f>
        <v>4.2702126147116788</v>
      </c>
      <c r="H2143" s="61">
        <v>5.26</v>
      </c>
      <c r="N2143" s="61">
        <v>5.26</v>
      </c>
      <c r="O2143">
        <v>4.2702126147116788</v>
      </c>
    </row>
    <row r="2144" spans="1:15" x14ac:dyDescent="0.2">
      <c r="A2144" s="155">
        <v>2.7</v>
      </c>
      <c r="B2144" s="61">
        <v>2.1970299999999998</v>
      </c>
      <c r="C2144" s="144">
        <f>((A2144-B2144)^2)/B2144</f>
        <v>0.11514581999335483</v>
      </c>
      <c r="D2144" s="159">
        <v>5.28</v>
      </c>
      <c r="E2144" s="160">
        <v>2.1970299999999998</v>
      </c>
      <c r="F2144" s="161">
        <f>((D2144-E2144)^2)/E2144</f>
        <v>4.3261603259400205</v>
      </c>
      <c r="H2144" s="61">
        <v>5.28</v>
      </c>
      <c r="N2144" s="61">
        <v>5.28</v>
      </c>
      <c r="O2144">
        <v>4.3261603259400205</v>
      </c>
    </row>
    <row r="2145" spans="1:15" x14ac:dyDescent="0.2">
      <c r="A2145" s="155">
        <v>12</v>
      </c>
      <c r="B2145" s="61">
        <v>2.1970299999999998</v>
      </c>
      <c r="C2145" s="144">
        <f>((A2145-B2145)^2)/B2145</f>
        <v>43.740058543078618</v>
      </c>
      <c r="D2145" s="159">
        <v>5.28</v>
      </c>
      <c r="E2145" s="160">
        <v>2.1970299999999998</v>
      </c>
      <c r="F2145" s="161">
        <f>((D2145-E2145)^2)/E2145</f>
        <v>4.3261603259400205</v>
      </c>
      <c r="H2145" s="61">
        <v>5.28</v>
      </c>
      <c r="N2145" s="61">
        <v>5.28</v>
      </c>
      <c r="O2145">
        <v>4.3261603259400205</v>
      </c>
    </row>
    <row r="2146" spans="1:15" x14ac:dyDescent="0.2">
      <c r="A2146" s="155">
        <v>7.22</v>
      </c>
      <c r="B2146" s="61">
        <v>2.1970299999999998</v>
      </c>
      <c r="C2146" s="144">
        <f>((A2146-B2146)^2)/B2146</f>
        <v>11.483788396562632</v>
      </c>
      <c r="D2146" s="159">
        <v>5.28</v>
      </c>
      <c r="E2146" s="160">
        <v>2.1970299999999998</v>
      </c>
      <c r="F2146" s="161">
        <f>((D2146-E2146)^2)/E2146</f>
        <v>4.3261603259400205</v>
      </c>
      <c r="H2146" s="61">
        <v>5.28</v>
      </c>
      <c r="N2146" s="61">
        <v>5.28</v>
      </c>
      <c r="O2146">
        <v>4.3261603259400205</v>
      </c>
    </row>
    <row r="2147" spans="1:15" x14ac:dyDescent="0.2">
      <c r="A2147" s="155">
        <v>1.3800000000000001</v>
      </c>
      <c r="B2147" s="61">
        <v>2.1970299999999998</v>
      </c>
      <c r="C2147" s="144">
        <f>((A2147-B2147)^2)/B2147</f>
        <v>0.30383655248221442</v>
      </c>
      <c r="D2147" s="159">
        <v>5.3</v>
      </c>
      <c r="E2147" s="160">
        <v>2.1970299999999998</v>
      </c>
      <c r="F2147" s="161">
        <f>((D2147-E2147)^2)/E2147</f>
        <v>4.3824721651047103</v>
      </c>
      <c r="H2147" s="61">
        <v>5.3</v>
      </c>
      <c r="N2147" s="61">
        <v>5.3</v>
      </c>
      <c r="O2147">
        <v>4.3824721651047103</v>
      </c>
    </row>
    <row r="2148" spans="1:15" x14ac:dyDescent="0.2">
      <c r="A2148" s="155">
        <v>0.84</v>
      </c>
      <c r="B2148" s="61">
        <v>2.1970299999999998</v>
      </c>
      <c r="C2148" s="144">
        <f>((A2148-B2148)^2)/B2148</f>
        <v>0.83819083986108522</v>
      </c>
      <c r="D2148" s="159">
        <v>5.36</v>
      </c>
      <c r="E2148" s="160">
        <v>2.1970299999999998</v>
      </c>
      <c r="F2148" s="161">
        <f>((D2148-E2148)^2)/E2148</f>
        <v>4.5535924502168852</v>
      </c>
      <c r="H2148" s="61">
        <v>5.36</v>
      </c>
      <c r="N2148" s="61">
        <v>5.36</v>
      </c>
      <c r="O2148">
        <v>4.5535924502168852</v>
      </c>
    </row>
    <row r="2149" spans="1:15" x14ac:dyDescent="0.2">
      <c r="A2149" s="155">
        <v>2.72</v>
      </c>
      <c r="B2149" s="61">
        <v>2.1970299999999998</v>
      </c>
      <c r="C2149" s="144">
        <f>((A2149-B2149)^2)/B2149</f>
        <v>0.12448515536883904</v>
      </c>
      <c r="D2149" s="159">
        <v>5.38</v>
      </c>
      <c r="E2149" s="160">
        <v>2.1970299999999998</v>
      </c>
      <c r="F2149" s="161">
        <f>((D2149-E2149)^2)/E2149</f>
        <v>4.6113608011269767</v>
      </c>
      <c r="H2149" s="61">
        <v>5.38</v>
      </c>
      <c r="N2149" s="61">
        <v>5.38</v>
      </c>
      <c r="O2149">
        <v>4.6113608011269767</v>
      </c>
    </row>
    <row r="2150" spans="1:15" x14ac:dyDescent="0.2">
      <c r="A2150" s="155">
        <v>0.4</v>
      </c>
      <c r="B2150" s="61">
        <v>2.1970299999999998</v>
      </c>
      <c r="C2150" s="144">
        <f>((A2150-B2150)^2)/B2150</f>
        <v>1.4698555872700874</v>
      </c>
      <c r="D2150" s="159">
        <v>5.38</v>
      </c>
      <c r="E2150" s="160">
        <v>2.1970299999999998</v>
      </c>
      <c r="F2150" s="161">
        <f>((D2150-E2150)^2)/E2150</f>
        <v>4.6113608011269767</v>
      </c>
      <c r="H2150" s="61">
        <v>5.38</v>
      </c>
      <c r="N2150" s="61">
        <v>5.38</v>
      </c>
      <c r="O2150">
        <v>4.6113608011269767</v>
      </c>
    </row>
    <row r="2151" spans="1:15" x14ac:dyDescent="0.2">
      <c r="A2151" s="155">
        <v>17.14</v>
      </c>
      <c r="B2151" s="61">
        <v>2.1970299999999998</v>
      </c>
      <c r="C2151" s="144">
        <f>((A2151-B2151)^2)/B2151</f>
        <v>101.63372936232096</v>
      </c>
      <c r="D2151" s="159">
        <v>5.38</v>
      </c>
      <c r="E2151" s="160">
        <v>2.1970299999999998</v>
      </c>
      <c r="F2151" s="161">
        <f>((D2151-E2151)^2)/E2151</f>
        <v>4.6113608011269767</v>
      </c>
      <c r="H2151" s="61">
        <v>5.38</v>
      </c>
      <c r="N2151" s="61">
        <v>5.38</v>
      </c>
      <c r="O2151">
        <v>4.6113608011269767</v>
      </c>
    </row>
    <row r="2152" spans="1:15" x14ac:dyDescent="0.2">
      <c r="A2152" s="155">
        <v>0.32</v>
      </c>
      <c r="B2152" s="61">
        <v>2.1970299999999998</v>
      </c>
      <c r="C2152" s="144">
        <f>((A2152-B2152)^2)/B2152</f>
        <v>1.6036383758528556</v>
      </c>
      <c r="D2152" s="159">
        <v>5.38</v>
      </c>
      <c r="E2152" s="160">
        <v>2.1970299999999998</v>
      </c>
      <c r="F2152" s="161">
        <f>((D2152-E2152)^2)/E2152</f>
        <v>4.6113608011269767</v>
      </c>
      <c r="H2152" s="61">
        <v>5.38</v>
      </c>
      <c r="N2152" s="61">
        <v>5.38</v>
      </c>
      <c r="O2152">
        <v>4.6113608011269767</v>
      </c>
    </row>
    <row r="2153" spans="1:15" x14ac:dyDescent="0.2">
      <c r="A2153" s="155">
        <v>0.16</v>
      </c>
      <c r="B2153" s="61">
        <v>2.1970299999999998</v>
      </c>
      <c r="C2153" s="144">
        <f>((A2153-B2153)^2)/B2153</f>
        <v>1.8886820939632136</v>
      </c>
      <c r="D2153" s="159">
        <v>5.38</v>
      </c>
      <c r="E2153" s="160">
        <v>2.1970299999999998</v>
      </c>
      <c r="F2153" s="161">
        <f>((D2153-E2153)^2)/E2153</f>
        <v>4.6113608011269767</v>
      </c>
      <c r="H2153" s="61">
        <v>5.38</v>
      </c>
      <c r="N2153" s="61">
        <v>5.38</v>
      </c>
      <c r="O2153">
        <v>4.6113608011269767</v>
      </c>
    </row>
    <row r="2154" spans="1:15" x14ac:dyDescent="0.2">
      <c r="A2154" s="155">
        <v>0.54</v>
      </c>
      <c r="B2154" s="61">
        <v>2.1970299999999998</v>
      </c>
      <c r="C2154" s="144">
        <f>((A2154-B2154)^2)/B2154</f>
        <v>1.249754632799734</v>
      </c>
      <c r="D2154" s="159">
        <v>5.4</v>
      </c>
      <c r="E2154" s="160">
        <v>2.1970299999999998</v>
      </c>
      <c r="F2154" s="161">
        <f>((D2154-E2154)^2)/E2154</f>
        <v>4.6694932799734206</v>
      </c>
      <c r="H2154" s="61">
        <v>5.4</v>
      </c>
      <c r="N2154" s="61">
        <v>5.4</v>
      </c>
      <c r="O2154">
        <v>4.6694932799734206</v>
      </c>
    </row>
    <row r="2155" spans="1:15" x14ac:dyDescent="0.2">
      <c r="A2155" s="155">
        <v>3.44</v>
      </c>
      <c r="B2155" s="61">
        <v>2.1970299999999998</v>
      </c>
      <c r="C2155" s="144">
        <f>((A2155-B2155)^2)/B2155</f>
        <v>0.70321043449566023</v>
      </c>
      <c r="D2155" s="159">
        <v>5.42</v>
      </c>
      <c r="E2155" s="160">
        <v>2.1970299999999998</v>
      </c>
      <c r="F2155" s="161">
        <f>((D2155-E2155)^2)/E2155</f>
        <v>4.7279898867562125</v>
      </c>
      <c r="H2155" s="61">
        <v>5.42</v>
      </c>
      <c r="N2155" s="61">
        <v>5.42</v>
      </c>
      <c r="O2155">
        <v>4.7279898867562125</v>
      </c>
    </row>
    <row r="2156" spans="1:15" x14ac:dyDescent="0.2">
      <c r="A2156" s="155">
        <v>11.76</v>
      </c>
      <c r="B2156" s="61">
        <v>2.1970299999999998</v>
      </c>
      <c r="C2156" s="144">
        <f>((A2156-B2156)^2)/B2156</f>
        <v>41.624554612772705</v>
      </c>
      <c r="D2156" s="159">
        <v>5.42</v>
      </c>
      <c r="E2156" s="160">
        <v>2.1970299999999998</v>
      </c>
      <c r="F2156" s="161">
        <f>((D2156-E2156)^2)/E2156</f>
        <v>4.7279898867562125</v>
      </c>
      <c r="H2156" s="61">
        <v>5.42</v>
      </c>
      <c r="N2156" s="61">
        <v>5.42</v>
      </c>
      <c r="O2156">
        <v>4.7279898867562125</v>
      </c>
    </row>
    <row r="2157" spans="1:15" x14ac:dyDescent="0.2">
      <c r="A2157" s="155">
        <v>0.1</v>
      </c>
      <c r="B2157" s="61">
        <v>2.1970299999999998</v>
      </c>
      <c r="C2157" s="144">
        <f>((A2157-B2157)^2)/B2157</f>
        <v>2.0015815992043802</v>
      </c>
      <c r="D2157" s="159">
        <v>5.44</v>
      </c>
      <c r="E2157" s="160">
        <v>2.1970299999999998</v>
      </c>
      <c r="F2157" s="161">
        <f>((D2157-E2157)^2)/E2157</f>
        <v>4.7868506214753577</v>
      </c>
      <c r="H2157" s="61">
        <v>5.44</v>
      </c>
      <c r="N2157" s="61">
        <v>5.44</v>
      </c>
      <c r="O2157">
        <v>4.7868506214753577</v>
      </c>
    </row>
    <row r="2158" spans="1:15" x14ac:dyDescent="0.2">
      <c r="A2158" s="155">
        <v>1.82</v>
      </c>
      <c r="B2158" s="61">
        <v>2.1970299999999998</v>
      </c>
      <c r="C2158" s="144">
        <f>((A2158-B2158)^2)/B2158</f>
        <v>6.4701720458983175E-2</v>
      </c>
      <c r="D2158" s="159">
        <v>5.44</v>
      </c>
      <c r="E2158" s="160">
        <v>2.1970299999999998</v>
      </c>
      <c r="F2158" s="161">
        <f>((D2158-E2158)^2)/E2158</f>
        <v>4.7868506214753577</v>
      </c>
      <c r="H2158" s="61">
        <v>5.44</v>
      </c>
      <c r="N2158" s="61">
        <v>5.44</v>
      </c>
      <c r="O2158">
        <v>4.7868506214753577</v>
      </c>
    </row>
    <row r="2159" spans="1:15" x14ac:dyDescent="0.2">
      <c r="A2159" s="155">
        <v>1.02</v>
      </c>
      <c r="B2159" s="61">
        <v>2.1970299999999998</v>
      </c>
      <c r="C2159" s="144">
        <f>((A2159-B2159)^2)/B2159</f>
        <v>0.63057838122374277</v>
      </c>
      <c r="D2159" s="159">
        <v>5.44</v>
      </c>
      <c r="E2159" s="160">
        <v>2.1970299999999998</v>
      </c>
      <c r="F2159" s="161">
        <f>((D2159-E2159)^2)/E2159</f>
        <v>4.7868506214753577</v>
      </c>
      <c r="H2159" s="61">
        <v>5.44</v>
      </c>
      <c r="N2159" s="61">
        <v>5.44</v>
      </c>
      <c r="O2159">
        <v>4.7868506214753577</v>
      </c>
    </row>
    <row r="2160" spans="1:15" x14ac:dyDescent="0.2">
      <c r="A2160" s="155">
        <v>4.84</v>
      </c>
      <c r="B2160" s="61">
        <v>2.1970299999999998</v>
      </c>
      <c r="C2160" s="144">
        <f>((A2160-B2160)^2)/B2160</f>
        <v>3.1794242322134885</v>
      </c>
      <c r="D2160" s="159">
        <v>5.46</v>
      </c>
      <c r="E2160" s="160">
        <v>2.1970299999999998</v>
      </c>
      <c r="F2160" s="161">
        <f>((D2160-E2160)^2)/E2160</f>
        <v>4.84607548413085</v>
      </c>
      <c r="H2160" s="61">
        <v>5.46</v>
      </c>
      <c r="N2160" s="61">
        <v>5.46</v>
      </c>
      <c r="O2160">
        <v>4.84607548413085</v>
      </c>
    </row>
    <row r="2161" spans="1:15" x14ac:dyDescent="0.2">
      <c r="A2161" s="155">
        <v>0.4</v>
      </c>
      <c r="B2161" s="61">
        <v>2.1970299999999998</v>
      </c>
      <c r="C2161" s="144">
        <f>((A2161-B2161)^2)/B2161</f>
        <v>1.4698555872700874</v>
      </c>
      <c r="D2161" s="159">
        <v>5.46</v>
      </c>
      <c r="E2161" s="160">
        <v>2.1970299999999998</v>
      </c>
      <c r="F2161" s="161">
        <f>((D2161-E2161)^2)/E2161</f>
        <v>4.84607548413085</v>
      </c>
      <c r="H2161" s="61">
        <v>5.46</v>
      </c>
      <c r="N2161" s="61">
        <v>5.46</v>
      </c>
      <c r="O2161">
        <v>4.84607548413085</v>
      </c>
    </row>
    <row r="2162" spans="1:15" x14ac:dyDescent="0.2">
      <c r="A2162" s="155">
        <v>0.4</v>
      </c>
      <c r="B2162" s="61">
        <v>2.1970299999999998</v>
      </c>
      <c r="C2162" s="144">
        <f>((A2162-B2162)^2)/B2162</f>
        <v>1.4698555872700874</v>
      </c>
      <c r="D2162" s="159">
        <v>5.46</v>
      </c>
      <c r="E2162" s="160">
        <v>2.1970299999999998</v>
      </c>
      <c r="F2162" s="161">
        <f>((D2162-E2162)^2)/E2162</f>
        <v>4.84607548413085</v>
      </c>
      <c r="H2162" s="61">
        <v>5.46</v>
      </c>
      <c r="N2162" s="61">
        <v>5.46</v>
      </c>
      <c r="O2162">
        <v>4.84607548413085</v>
      </c>
    </row>
    <row r="2163" spans="1:15" x14ac:dyDescent="0.2">
      <c r="A2163" s="155">
        <v>10.16</v>
      </c>
      <c r="B2163" s="61">
        <v>2.1970299999999998</v>
      </c>
      <c r="C2163" s="144">
        <f>((A2163-B2163)^2)/B2163</f>
        <v>28.861185883169554</v>
      </c>
      <c r="D2163" s="159">
        <v>5.48</v>
      </c>
      <c r="E2163" s="160">
        <v>2.1970299999999998</v>
      </c>
      <c r="F2163" s="161">
        <f>((D2163-E2163)^2)/E2163</f>
        <v>4.9056644747226965</v>
      </c>
      <c r="H2163" s="61">
        <v>5.48</v>
      </c>
      <c r="N2163" s="61">
        <v>5.48</v>
      </c>
      <c r="O2163">
        <v>4.9056644747226965</v>
      </c>
    </row>
    <row r="2164" spans="1:15" x14ac:dyDescent="0.2">
      <c r="A2164" s="155">
        <v>2.12</v>
      </c>
      <c r="B2164" s="61">
        <v>2.1970299999999998</v>
      </c>
      <c r="C2164" s="144">
        <f>((A2164-B2164)^2)/B2164</f>
        <v>2.7007464167535062E-3</v>
      </c>
      <c r="D2164" s="159">
        <v>5.5</v>
      </c>
      <c r="E2164" s="160">
        <v>2.1970299999999998</v>
      </c>
      <c r="F2164" s="161">
        <f>((D2164-E2164)^2)/E2164</f>
        <v>4.9656175932508893</v>
      </c>
      <c r="H2164" s="61">
        <v>5.5</v>
      </c>
      <c r="N2164" s="61">
        <v>5.5</v>
      </c>
      <c r="O2164">
        <v>4.9656175932508893</v>
      </c>
    </row>
    <row r="2165" spans="1:15" x14ac:dyDescent="0.2">
      <c r="A2165" s="155">
        <v>0.96</v>
      </c>
      <c r="B2165" s="61">
        <v>2.1970299999999998</v>
      </c>
      <c r="C2165" s="144">
        <f>((A2165-B2165)^2)/B2165</f>
        <v>0.69650538267570306</v>
      </c>
      <c r="D2165" s="159">
        <v>5.5</v>
      </c>
      <c r="E2165" s="160">
        <v>2.1970299999999998</v>
      </c>
      <c r="F2165" s="161">
        <f>((D2165-E2165)^2)/E2165</f>
        <v>4.9656175932508893</v>
      </c>
      <c r="H2165" s="61">
        <v>5.5</v>
      </c>
      <c r="N2165" s="61">
        <v>5.5</v>
      </c>
      <c r="O2165">
        <v>4.9656175932508893</v>
      </c>
    </row>
    <row r="2166" spans="1:15" x14ac:dyDescent="0.2">
      <c r="A2166" s="155">
        <v>3.3200000000000003</v>
      </c>
      <c r="B2166" s="61">
        <v>2.1970299999999998</v>
      </c>
      <c r="C2166" s="144">
        <f>((A2166-B2166)^2)/B2166</f>
        <v>0.57398470703631765</v>
      </c>
      <c r="D2166" s="159">
        <v>5.5</v>
      </c>
      <c r="E2166" s="160">
        <v>2.1970299999999998</v>
      </c>
      <c r="F2166" s="161">
        <f>((D2166-E2166)^2)/E2166</f>
        <v>4.9656175932508893</v>
      </c>
      <c r="H2166" s="61">
        <v>5.5</v>
      </c>
      <c r="N2166" s="61">
        <v>5.5</v>
      </c>
      <c r="O2166">
        <v>4.9656175932508893</v>
      </c>
    </row>
    <row r="2167" spans="1:15" x14ac:dyDescent="0.2">
      <c r="A2167" s="155">
        <v>0.56000000000000005</v>
      </c>
      <c r="B2167" s="61">
        <v>2.1970299999999998</v>
      </c>
      <c r="C2167" s="144">
        <f>((A2167-B2167)^2)/B2167</f>
        <v>1.219768151049371</v>
      </c>
      <c r="D2167" s="159">
        <v>5.5200000000000005</v>
      </c>
      <c r="E2167" s="160">
        <v>2.1970299999999998</v>
      </c>
      <c r="F2167" s="161">
        <f>((D2167-E2167)^2)/E2167</f>
        <v>5.0259348397154362</v>
      </c>
      <c r="H2167" s="61">
        <v>5.5200000000000005</v>
      </c>
      <c r="N2167" s="61">
        <v>5.5200000000000005</v>
      </c>
      <c r="O2167">
        <v>5.0259348397154362</v>
      </c>
    </row>
    <row r="2168" spans="1:15" x14ac:dyDescent="0.2">
      <c r="A2168" s="155">
        <v>0.34</v>
      </c>
      <c r="B2168" s="61">
        <v>2.1970299999999998</v>
      </c>
      <c r="C2168" s="144">
        <f>((A2168-B2168)^2)/B2168</f>
        <v>1.5696464868026379</v>
      </c>
      <c r="D2168" s="159">
        <v>5.5200000000000005</v>
      </c>
      <c r="E2168" s="160">
        <v>2.1970299999999998</v>
      </c>
      <c r="F2168" s="161">
        <f>((D2168-E2168)^2)/E2168</f>
        <v>5.0259348397154362</v>
      </c>
      <c r="H2168" s="61">
        <v>5.5200000000000005</v>
      </c>
      <c r="N2168" s="61">
        <v>5.5200000000000005</v>
      </c>
      <c r="O2168">
        <v>5.0259348397154362</v>
      </c>
    </row>
    <row r="2169" spans="1:15" x14ac:dyDescent="0.2">
      <c r="A2169" s="155">
        <v>1.1200000000000001</v>
      </c>
      <c r="B2169" s="61">
        <v>2.1970299999999998</v>
      </c>
      <c r="C2169" s="144">
        <f>((A2169-B2169)^2)/B2169</f>
        <v>0.52798260419748455</v>
      </c>
      <c r="D2169" s="159">
        <v>5.5200000000000005</v>
      </c>
      <c r="E2169" s="160">
        <v>2.1970299999999998</v>
      </c>
      <c r="F2169" s="161">
        <f>((D2169-E2169)^2)/E2169</f>
        <v>5.0259348397154362</v>
      </c>
      <c r="H2169" s="61">
        <v>5.5200000000000005</v>
      </c>
      <c r="N2169" s="61">
        <v>5.5200000000000005</v>
      </c>
      <c r="O2169">
        <v>5.0259348397154362</v>
      </c>
    </row>
    <row r="2170" spans="1:15" x14ac:dyDescent="0.2">
      <c r="A2170" s="155">
        <v>2.6</v>
      </c>
      <c r="B2170" s="61">
        <v>2.1970299999999998</v>
      </c>
      <c r="C2170" s="144">
        <f>((A2170-B2170)^2)/B2170</f>
        <v>7.3911062161190449E-2</v>
      </c>
      <c r="D2170" s="159">
        <v>5.5200000000000005</v>
      </c>
      <c r="E2170" s="160">
        <v>2.1970299999999998</v>
      </c>
      <c r="F2170" s="161">
        <f>((D2170-E2170)^2)/E2170</f>
        <v>5.0259348397154362</v>
      </c>
      <c r="H2170" s="61">
        <v>5.5200000000000005</v>
      </c>
      <c r="N2170" s="61">
        <v>5.5200000000000005</v>
      </c>
      <c r="O2170">
        <v>5.0259348397154362</v>
      </c>
    </row>
    <row r="2171" spans="1:15" x14ac:dyDescent="0.2">
      <c r="A2171" s="155">
        <v>1.02</v>
      </c>
      <c r="B2171" s="61">
        <v>2.1970299999999998</v>
      </c>
      <c r="C2171" s="144">
        <f>((A2171-B2171)^2)/B2171</f>
        <v>0.63057838122374277</v>
      </c>
      <c r="D2171" s="159">
        <v>5.54</v>
      </c>
      <c r="E2171" s="160">
        <v>2.1970299999999998</v>
      </c>
      <c r="F2171" s="161">
        <f>((D2171-E2171)^2)/E2171</f>
        <v>5.0866162141163311</v>
      </c>
      <c r="H2171" s="61">
        <v>5.54</v>
      </c>
      <c r="N2171" s="61">
        <v>5.54</v>
      </c>
      <c r="O2171">
        <v>5.0866162141163311</v>
      </c>
    </row>
    <row r="2172" spans="1:15" x14ac:dyDescent="0.2">
      <c r="A2172" s="155">
        <v>1.36</v>
      </c>
      <c r="B2172" s="61">
        <v>2.1970299999999998</v>
      </c>
      <c r="C2172" s="144">
        <f>((A2172-B2172)^2)/B2172</f>
        <v>0.31889378884220954</v>
      </c>
      <c r="D2172" s="159">
        <v>5.5600000000000005</v>
      </c>
      <c r="E2172" s="160">
        <v>2.1970299999999998</v>
      </c>
      <c r="F2172" s="161">
        <f>((D2172-E2172)^2)/E2172</f>
        <v>5.1476617164535785</v>
      </c>
      <c r="H2172" s="61">
        <v>5.5600000000000005</v>
      </c>
      <c r="N2172" s="61">
        <v>5.5600000000000005</v>
      </c>
      <c r="O2172">
        <v>5.1476617164535785</v>
      </c>
    </row>
    <row r="2173" spans="1:15" x14ac:dyDescent="0.2">
      <c r="A2173" s="155">
        <v>8.1</v>
      </c>
      <c r="B2173" s="61">
        <v>2.1970299999999998</v>
      </c>
      <c r="C2173" s="144">
        <f>((A2173-B2173)^2)/B2173</f>
        <v>15.860072379940192</v>
      </c>
      <c r="D2173" s="159">
        <v>5.5600000000000005</v>
      </c>
      <c r="E2173" s="160">
        <v>2.1970299999999998</v>
      </c>
      <c r="F2173" s="161">
        <f>((D2173-E2173)^2)/E2173</f>
        <v>5.1476617164535785</v>
      </c>
      <c r="H2173" s="61">
        <v>5.5600000000000005</v>
      </c>
      <c r="N2173" s="61">
        <v>5.5600000000000005</v>
      </c>
      <c r="O2173">
        <v>5.1476617164535785</v>
      </c>
    </row>
    <row r="2174" spans="1:15" x14ac:dyDescent="0.2">
      <c r="A2174" s="155">
        <v>10.86</v>
      </c>
      <c r="B2174" s="61">
        <v>2.1970299999999998</v>
      </c>
      <c r="C2174" s="144">
        <f>((A2174-B2174)^2)/B2174</f>
        <v>34.158408952494959</v>
      </c>
      <c r="D2174" s="159">
        <v>5.5600000000000005</v>
      </c>
      <c r="E2174" s="160">
        <v>2.1970299999999998</v>
      </c>
      <c r="F2174" s="161">
        <f>((D2174-E2174)^2)/E2174</f>
        <v>5.1476617164535785</v>
      </c>
      <c r="H2174" s="61">
        <v>5.5600000000000005</v>
      </c>
      <c r="N2174" s="61">
        <v>5.5600000000000005</v>
      </c>
      <c r="O2174">
        <v>5.1476617164535785</v>
      </c>
    </row>
    <row r="2175" spans="1:15" x14ac:dyDescent="0.2">
      <c r="A2175" s="155">
        <v>3.24</v>
      </c>
      <c r="B2175" s="61">
        <v>2.1970299999999998</v>
      </c>
      <c r="C2175" s="144">
        <f>((A2175-B2175)^2)/B2175</f>
        <v>0.49511678079043109</v>
      </c>
      <c r="D2175" s="159">
        <v>5.58</v>
      </c>
      <c r="E2175" s="160">
        <v>2.1970299999999998</v>
      </c>
      <c r="F2175" s="161">
        <f>((D2175-E2175)^2)/E2175</f>
        <v>5.2090713467271739</v>
      </c>
      <c r="H2175" s="61">
        <v>5.58</v>
      </c>
      <c r="N2175" s="61">
        <v>5.58</v>
      </c>
      <c r="O2175">
        <v>5.2090713467271739</v>
      </c>
    </row>
    <row r="2176" spans="1:15" x14ac:dyDescent="0.2">
      <c r="A2176" s="155">
        <v>12.280000000000001</v>
      </c>
      <c r="B2176" s="61">
        <v>2.1970299999999998</v>
      </c>
      <c r="C2176" s="144">
        <f>((A2176-B2176)^2)/B2176</f>
        <v>46.274417746184639</v>
      </c>
      <c r="D2176" s="159">
        <v>5.58</v>
      </c>
      <c r="E2176" s="160">
        <v>2.1970299999999998</v>
      </c>
      <c r="F2176" s="161">
        <f>((D2176-E2176)^2)/E2176</f>
        <v>5.2090713467271739</v>
      </c>
      <c r="H2176" s="61">
        <v>5.58</v>
      </c>
      <c r="N2176" s="61">
        <v>5.58</v>
      </c>
      <c r="O2176">
        <v>5.2090713467271739</v>
      </c>
    </row>
    <row r="2177" spans="1:15" x14ac:dyDescent="0.2">
      <c r="A2177" s="155">
        <v>0.24</v>
      </c>
      <c r="B2177" s="61">
        <v>2.1970299999999998</v>
      </c>
      <c r="C2177" s="144">
        <f>((A2177-B2177)^2)/B2177</f>
        <v>1.7432472114172313</v>
      </c>
      <c r="D2177" s="159">
        <v>5.6000000000000005</v>
      </c>
      <c r="E2177" s="160">
        <v>2.1970299999999998</v>
      </c>
      <c r="F2177" s="161">
        <f>((D2177-E2177)^2)/E2177</f>
        <v>5.2708451049371217</v>
      </c>
      <c r="H2177" s="61">
        <v>5.6000000000000005</v>
      </c>
      <c r="N2177" s="61">
        <v>5.6000000000000005</v>
      </c>
      <c r="O2177">
        <v>5.2708451049371217</v>
      </c>
    </row>
    <row r="2178" spans="1:15" x14ac:dyDescent="0.2">
      <c r="A2178" s="155">
        <v>0.14000000000000001</v>
      </c>
      <c r="B2178" s="61">
        <v>2.1970299999999998</v>
      </c>
      <c r="C2178" s="144">
        <f>((A2178-B2178)^2)/B2178</f>
        <v>1.9259511344405853</v>
      </c>
      <c r="D2178" s="159">
        <v>5.6000000000000005</v>
      </c>
      <c r="E2178" s="160">
        <v>2.1970299999999998</v>
      </c>
      <c r="F2178" s="161">
        <f>((D2178-E2178)^2)/E2178</f>
        <v>5.2708451049371217</v>
      </c>
      <c r="H2178" s="61">
        <v>5.6000000000000005</v>
      </c>
      <c r="N2178" s="61">
        <v>5.6000000000000005</v>
      </c>
      <c r="O2178">
        <v>5.2708451049371217</v>
      </c>
    </row>
    <row r="2179" spans="1:15" x14ac:dyDescent="0.2">
      <c r="A2179" s="155">
        <v>3</v>
      </c>
      <c r="B2179" s="61">
        <v>2.1970299999999998</v>
      </c>
      <c r="C2179" s="144">
        <f>((A2179-B2179)^2)/B2179</f>
        <v>0.29346928394241334</v>
      </c>
      <c r="D2179" s="159">
        <v>5.6000000000000005</v>
      </c>
      <c r="E2179" s="160">
        <v>2.1970299999999998</v>
      </c>
      <c r="F2179" s="161">
        <f>((D2179-E2179)^2)/E2179</f>
        <v>5.2708451049371217</v>
      </c>
      <c r="H2179" s="61">
        <v>5.6000000000000005</v>
      </c>
      <c r="N2179" s="61">
        <v>5.6000000000000005</v>
      </c>
      <c r="O2179">
        <v>5.2708451049371217</v>
      </c>
    </row>
    <row r="2180" spans="1:15" x14ac:dyDescent="0.2">
      <c r="A2180" s="155">
        <v>0.46</v>
      </c>
      <c r="B2180" s="61">
        <v>2.1970299999999998</v>
      </c>
      <c r="C2180" s="144">
        <f>((A2180-B2180)^2)/B2180</f>
        <v>1.3733418391646903</v>
      </c>
      <c r="D2180" s="159">
        <v>5.6000000000000005</v>
      </c>
      <c r="E2180" s="160">
        <v>2.1970299999999998</v>
      </c>
      <c r="F2180" s="161">
        <f>((D2180-E2180)^2)/E2180</f>
        <v>5.2708451049371217</v>
      </c>
      <c r="H2180" s="61">
        <v>5.6000000000000005</v>
      </c>
      <c r="N2180" s="61">
        <v>5.6000000000000005</v>
      </c>
      <c r="O2180">
        <v>5.2708451049371217</v>
      </c>
    </row>
    <row r="2181" spans="1:15" x14ac:dyDescent="0.2">
      <c r="A2181" s="155">
        <v>0.5</v>
      </c>
      <c r="B2181" s="61">
        <v>2.1970299999999998</v>
      </c>
      <c r="C2181" s="144">
        <f>((A2181-B2181)^2)/B2181</f>
        <v>1.3108199801095113</v>
      </c>
      <c r="D2181" s="159">
        <v>5.62</v>
      </c>
      <c r="E2181" s="160">
        <v>2.1970299999999998</v>
      </c>
      <c r="F2181" s="161">
        <f>((D2181-E2181)^2)/E2181</f>
        <v>5.3329829910834183</v>
      </c>
      <c r="H2181" s="61">
        <v>5.62</v>
      </c>
      <c r="N2181" s="61">
        <v>5.62</v>
      </c>
      <c r="O2181">
        <v>5.3329829910834183</v>
      </c>
    </row>
    <row r="2182" spans="1:15" x14ac:dyDescent="0.2">
      <c r="A2182" s="155">
        <v>9.32</v>
      </c>
      <c r="B2182" s="61">
        <v>2.1970299999999998</v>
      </c>
      <c r="C2182" s="144">
        <f>((A2182-B2182)^2)/B2182</f>
        <v>23.093313073057725</v>
      </c>
      <c r="D2182" s="159">
        <v>5.64</v>
      </c>
      <c r="E2182" s="160">
        <v>2.1970299999999998</v>
      </c>
      <c r="F2182" s="161">
        <f>((D2182-E2182)^2)/E2182</f>
        <v>5.3954850051660648</v>
      </c>
      <c r="H2182" s="61">
        <v>5.64</v>
      </c>
      <c r="N2182" s="61">
        <v>5.64</v>
      </c>
      <c r="O2182">
        <v>5.3954850051660648</v>
      </c>
    </row>
    <row r="2183" spans="1:15" x14ac:dyDescent="0.2">
      <c r="A2183" s="155">
        <v>2.42</v>
      </c>
      <c r="B2183" s="61">
        <v>2.1970299999999998</v>
      </c>
      <c r="C2183" s="144">
        <f>((A2183-B2183)^2)/B2183</f>
        <v>2.2628558053372078E-2</v>
      </c>
      <c r="D2183" s="159">
        <v>5.64</v>
      </c>
      <c r="E2183" s="160">
        <v>2.1970299999999998</v>
      </c>
      <c r="F2183" s="161">
        <f>((D2183-E2183)^2)/E2183</f>
        <v>5.3954850051660648</v>
      </c>
      <c r="H2183" s="61">
        <v>5.64</v>
      </c>
      <c r="N2183" s="61">
        <v>5.64</v>
      </c>
      <c r="O2183">
        <v>5.3954850051660648</v>
      </c>
    </row>
    <row r="2184" spans="1:15" x14ac:dyDescent="0.2">
      <c r="A2184" s="155">
        <v>0.5</v>
      </c>
      <c r="B2184" s="61">
        <v>2.1970299999999998</v>
      </c>
      <c r="C2184" s="144">
        <f>((A2184-B2184)^2)/B2184</f>
        <v>1.3108199801095113</v>
      </c>
      <c r="D2184" s="159">
        <v>5.64</v>
      </c>
      <c r="E2184" s="160">
        <v>2.1970299999999998</v>
      </c>
      <c r="F2184" s="161">
        <f>((D2184-E2184)^2)/E2184</f>
        <v>5.3954850051660648</v>
      </c>
      <c r="H2184" s="61">
        <v>5.64</v>
      </c>
      <c r="N2184" s="61">
        <v>5.64</v>
      </c>
      <c r="O2184">
        <v>5.3954850051660648</v>
      </c>
    </row>
    <row r="2185" spans="1:15" x14ac:dyDescent="0.2">
      <c r="A2185" s="155">
        <v>17.3</v>
      </c>
      <c r="B2185" s="61">
        <v>2.1970299999999998</v>
      </c>
      <c r="C2185" s="144">
        <f>((A2185-B2185)^2)/B2185</f>
        <v>103.82184258790278</v>
      </c>
      <c r="D2185" s="159">
        <v>5.68</v>
      </c>
      <c r="E2185" s="160">
        <v>2.1970299999999998</v>
      </c>
      <c r="F2185" s="161">
        <f>((D2185-E2185)^2)/E2185</f>
        <v>5.5215814171404123</v>
      </c>
      <c r="H2185" s="61">
        <v>5.68</v>
      </c>
      <c r="N2185" s="61">
        <v>5.68</v>
      </c>
      <c r="O2185">
        <v>5.5215814171404123</v>
      </c>
    </row>
    <row r="2186" spans="1:15" x14ac:dyDescent="0.2">
      <c r="A2186" s="155">
        <v>6.46</v>
      </c>
      <c r="B2186" s="61">
        <v>2.1970299999999998</v>
      </c>
      <c r="C2186" s="144">
        <f>((A2186-B2186)^2)/B2186</f>
        <v>8.271581735752358</v>
      </c>
      <c r="D2186" s="159">
        <v>5.7</v>
      </c>
      <c r="E2186" s="160">
        <v>2.1970299999999998</v>
      </c>
      <c r="F2186" s="161">
        <f>((D2186-E2186)^2)/E2186</f>
        <v>5.5851758150321134</v>
      </c>
      <c r="H2186" s="61">
        <v>5.7</v>
      </c>
      <c r="N2186" s="61">
        <v>5.7</v>
      </c>
      <c r="O2186">
        <v>5.5851758150321134</v>
      </c>
    </row>
    <row r="2187" spans="1:15" x14ac:dyDescent="0.2">
      <c r="A2187" s="155">
        <v>0.76</v>
      </c>
      <c r="B2187" s="61">
        <v>2.1970299999999998</v>
      </c>
      <c r="C2187" s="144">
        <f>((A2187-B2187)^2)/B2187</f>
        <v>0.93993037004501501</v>
      </c>
      <c r="D2187" s="159">
        <v>5.7</v>
      </c>
      <c r="E2187" s="160">
        <v>2.1970299999999998</v>
      </c>
      <c r="F2187" s="161">
        <f>((D2187-E2187)^2)/E2187</f>
        <v>5.5851758150321134</v>
      </c>
      <c r="H2187" s="61">
        <v>5.7</v>
      </c>
      <c r="N2187" s="61">
        <v>5.7</v>
      </c>
      <c r="O2187">
        <v>5.5851758150321134</v>
      </c>
    </row>
    <row r="2188" spans="1:15" x14ac:dyDescent="0.2">
      <c r="A2188" s="155">
        <v>8.86</v>
      </c>
      <c r="B2188" s="61">
        <v>2.1970299999999998</v>
      </c>
      <c r="C2188" s="144">
        <f>((A2188-B2188)^2)/B2188</f>
        <v>20.206901690418427</v>
      </c>
      <c r="D2188" s="159">
        <v>5.72</v>
      </c>
      <c r="E2188" s="160">
        <v>2.1970299999999998</v>
      </c>
      <c r="F2188" s="161">
        <f>((D2188-E2188)^2)/E2188</f>
        <v>5.6491343408601615</v>
      </c>
      <c r="H2188" s="61">
        <v>5.72</v>
      </c>
      <c r="N2188" s="61">
        <v>5.72</v>
      </c>
      <c r="O2188">
        <v>5.6491343408601615</v>
      </c>
    </row>
    <row r="2189" spans="1:15" x14ac:dyDescent="0.2">
      <c r="A2189" s="155">
        <v>0.5</v>
      </c>
      <c r="B2189" s="61">
        <v>2.1970299999999998</v>
      </c>
      <c r="C2189" s="144">
        <f>((A2189-B2189)^2)/B2189</f>
        <v>1.3108199801095113</v>
      </c>
      <c r="D2189" s="159">
        <v>5.74</v>
      </c>
      <c r="E2189" s="160">
        <v>2.1970299999999998</v>
      </c>
      <c r="F2189" s="161">
        <f>((D2189-E2189)^2)/E2189</f>
        <v>5.713456994624563</v>
      </c>
      <c r="H2189" s="61">
        <v>5.74</v>
      </c>
      <c r="N2189" s="61">
        <v>5.74</v>
      </c>
      <c r="O2189">
        <v>5.713456994624563</v>
      </c>
    </row>
    <row r="2190" spans="1:15" x14ac:dyDescent="0.2">
      <c r="A2190" s="155">
        <v>3.2800000000000002</v>
      </c>
      <c r="B2190" s="61">
        <v>2.1970299999999998</v>
      </c>
      <c r="C2190" s="144">
        <f>((A2190-B2190)^2)/B2190</f>
        <v>0.53382248804067356</v>
      </c>
      <c r="D2190" s="159">
        <v>5.76</v>
      </c>
      <c r="E2190" s="160">
        <v>2.1970299999999998</v>
      </c>
      <c r="F2190" s="161">
        <f>((D2190-E2190)^2)/E2190</f>
        <v>5.7781437763253125</v>
      </c>
      <c r="H2190" s="61">
        <v>5.76</v>
      </c>
      <c r="N2190" s="61">
        <v>5.76</v>
      </c>
      <c r="O2190">
        <v>5.7781437763253125</v>
      </c>
    </row>
    <row r="2191" spans="1:15" x14ac:dyDescent="0.2">
      <c r="A2191" s="155">
        <v>1.86</v>
      </c>
      <c r="B2191" s="61">
        <v>2.1970299999999998</v>
      </c>
      <c r="C2191" s="144">
        <f>((A2191-B2191)^2)/B2191</f>
        <v>5.1701260747463541E-2</v>
      </c>
      <c r="D2191" s="159">
        <v>5.76</v>
      </c>
      <c r="E2191" s="160">
        <v>2.1970299999999998</v>
      </c>
      <c r="F2191" s="161">
        <f>((D2191-E2191)^2)/E2191</f>
        <v>5.7781437763253125</v>
      </c>
      <c r="H2191" s="61">
        <v>5.76</v>
      </c>
      <c r="N2191" s="61">
        <v>5.76</v>
      </c>
      <c r="O2191">
        <v>5.7781437763253125</v>
      </c>
    </row>
    <row r="2192" spans="1:15" x14ac:dyDescent="0.2">
      <c r="A2192" s="155">
        <v>0.18</v>
      </c>
      <c r="B2192" s="61">
        <v>2.1970299999999998</v>
      </c>
      <c r="C2192" s="144">
        <f>((A2192-B2192)^2)/B2192</f>
        <v>1.8517771814221919</v>
      </c>
      <c r="D2192" s="159">
        <v>5.78</v>
      </c>
      <c r="E2192" s="160">
        <v>2.1970299999999998</v>
      </c>
      <c r="F2192" s="161">
        <f>((D2192-E2192)^2)/E2192</f>
        <v>5.8431946859624153</v>
      </c>
      <c r="H2192" s="61">
        <v>5.78</v>
      </c>
      <c r="N2192" s="61">
        <v>5.78</v>
      </c>
      <c r="O2192">
        <v>5.8431946859624153</v>
      </c>
    </row>
    <row r="2193" spans="1:15" x14ac:dyDescent="0.2">
      <c r="A2193" s="155">
        <v>0.44</v>
      </c>
      <c r="B2193" s="61">
        <v>2.1970299999999998</v>
      </c>
      <c r="C2193" s="144">
        <f>((A2193-B2193)^2)/B2193</f>
        <v>1.4051489605968057</v>
      </c>
      <c r="D2193" s="159">
        <v>5.8</v>
      </c>
      <c r="E2193" s="160">
        <v>2.1970299999999998</v>
      </c>
      <c r="F2193" s="161">
        <f>((D2193-E2193)^2)/E2193</f>
        <v>5.9086097235358652</v>
      </c>
      <c r="H2193" s="61">
        <v>5.8</v>
      </c>
      <c r="N2193" s="61">
        <v>5.8</v>
      </c>
      <c r="O2193">
        <v>5.9086097235358652</v>
      </c>
    </row>
    <row r="2194" spans="1:15" x14ac:dyDescent="0.2">
      <c r="A2194" s="155">
        <v>2.7800000000000002</v>
      </c>
      <c r="B2194" s="61">
        <v>2.1970299999999998</v>
      </c>
      <c r="C2194" s="144">
        <f>((A2194-B2194)^2)/B2194</f>
        <v>0.15468792911339424</v>
      </c>
      <c r="D2194" s="159">
        <v>5.8</v>
      </c>
      <c r="E2194" s="160">
        <v>2.1970299999999998</v>
      </c>
      <c r="F2194" s="161">
        <f>((D2194-E2194)^2)/E2194</f>
        <v>5.9086097235358652</v>
      </c>
      <c r="H2194" s="61">
        <v>5.8</v>
      </c>
      <c r="N2194" s="61">
        <v>5.8</v>
      </c>
      <c r="O2194">
        <v>5.9086097235358652</v>
      </c>
    </row>
    <row r="2195" spans="1:15" x14ac:dyDescent="0.2">
      <c r="A2195" s="155">
        <v>5.64</v>
      </c>
      <c r="B2195" s="61">
        <v>2.1970299999999998</v>
      </c>
      <c r="C2195" s="144">
        <f>((A2195-B2195)^2)/B2195</f>
        <v>5.3954850051660648</v>
      </c>
      <c r="D2195" s="159">
        <v>5.82</v>
      </c>
      <c r="E2195" s="160">
        <v>2.1970299999999998</v>
      </c>
      <c r="F2195" s="161">
        <f>((D2195-E2195)^2)/E2195</f>
        <v>5.9743888890456684</v>
      </c>
      <c r="H2195" s="61">
        <v>5.82</v>
      </c>
      <c r="N2195" s="61">
        <v>5.82</v>
      </c>
      <c r="O2195">
        <v>5.9743888890456684</v>
      </c>
    </row>
    <row r="2196" spans="1:15" x14ac:dyDescent="0.2">
      <c r="A2196" s="155">
        <v>1.28</v>
      </c>
      <c r="B2196" s="61">
        <v>2.1970299999999998</v>
      </c>
      <c r="C2196" s="144">
        <f>((A2196-B2196)^2)/B2196</f>
        <v>0.38276401364569429</v>
      </c>
      <c r="D2196" s="159">
        <v>5.82</v>
      </c>
      <c r="E2196" s="160">
        <v>2.1970299999999998</v>
      </c>
      <c r="F2196" s="161">
        <f>((D2196-E2196)^2)/E2196</f>
        <v>5.9743888890456684</v>
      </c>
      <c r="H2196" s="61">
        <v>5.82</v>
      </c>
      <c r="N2196" s="61">
        <v>5.82</v>
      </c>
      <c r="O2196">
        <v>5.9743888890456684</v>
      </c>
    </row>
    <row r="2197" spans="1:15" x14ac:dyDescent="0.2">
      <c r="A2197" s="155">
        <v>0.64</v>
      </c>
      <c r="B2197" s="61">
        <v>2.1970299999999998</v>
      </c>
      <c r="C2197" s="144">
        <f>((A2197-B2197)^2)/B2197</f>
        <v>1.1034635034114233</v>
      </c>
      <c r="D2197" s="159">
        <v>5.82</v>
      </c>
      <c r="E2197" s="160">
        <v>2.1970299999999998</v>
      </c>
      <c r="F2197" s="161">
        <f>((D2197-E2197)^2)/E2197</f>
        <v>5.9743888890456684</v>
      </c>
      <c r="H2197" s="61">
        <v>5.82</v>
      </c>
      <c r="N2197" s="61">
        <v>5.82</v>
      </c>
      <c r="O2197">
        <v>5.9743888890456684</v>
      </c>
    </row>
    <row r="2198" spans="1:15" x14ac:dyDescent="0.2">
      <c r="A2198" s="155">
        <v>13.18</v>
      </c>
      <c r="B2198" s="61">
        <v>2.1970299999999998</v>
      </c>
      <c r="C2198" s="144">
        <f>((A2198-B2198)^2)/B2198</f>
        <v>54.903952163102012</v>
      </c>
      <c r="D2198" s="159">
        <v>5.84</v>
      </c>
      <c r="E2198" s="160">
        <v>2.1970299999999998</v>
      </c>
      <c r="F2198" s="161">
        <f>((D2198-E2198)^2)/E2198</f>
        <v>6.0405321824918188</v>
      </c>
      <c r="H2198" s="61">
        <v>5.84</v>
      </c>
      <c r="N2198" s="61">
        <v>5.84</v>
      </c>
      <c r="O2198">
        <v>6.0405321824918188</v>
      </c>
    </row>
    <row r="2199" spans="1:15" x14ac:dyDescent="0.2">
      <c r="A2199" s="155">
        <v>16.34</v>
      </c>
      <c r="B2199" s="61">
        <v>2.1970299999999998</v>
      </c>
      <c r="C2199" s="144">
        <f>((A2199-B2199)^2)/B2199</f>
        <v>91.042726053308343</v>
      </c>
      <c r="D2199" s="159">
        <v>5.84</v>
      </c>
      <c r="E2199" s="160">
        <v>2.1970299999999998</v>
      </c>
      <c r="F2199" s="161">
        <f>((D2199-E2199)^2)/E2199</f>
        <v>6.0405321824918188</v>
      </c>
      <c r="H2199" s="61">
        <v>5.84</v>
      </c>
      <c r="N2199" s="61">
        <v>5.84</v>
      </c>
      <c r="O2199">
        <v>6.0405321824918188</v>
      </c>
    </row>
    <row r="2200" spans="1:15" x14ac:dyDescent="0.2">
      <c r="A2200" s="155">
        <v>0.64</v>
      </c>
      <c r="B2200" s="61">
        <v>2.1970299999999998</v>
      </c>
      <c r="C2200" s="144">
        <f>((A2200-B2200)^2)/B2200</f>
        <v>1.1034635034114233</v>
      </c>
      <c r="D2200" s="159">
        <v>5.84</v>
      </c>
      <c r="E2200" s="160">
        <v>2.1970299999999998</v>
      </c>
      <c r="F2200" s="161">
        <f>((D2200-E2200)^2)/E2200</f>
        <v>6.0405321824918188</v>
      </c>
      <c r="H2200" s="61">
        <v>5.84</v>
      </c>
      <c r="N2200" s="61">
        <v>5.84</v>
      </c>
      <c r="O2200">
        <v>6.0405321824918188</v>
      </c>
    </row>
    <row r="2201" spans="1:15" x14ac:dyDescent="0.2">
      <c r="A2201" s="155">
        <v>0.38</v>
      </c>
      <c r="B2201" s="61">
        <v>2.1970299999999998</v>
      </c>
      <c r="C2201" s="144">
        <f>((A2201-B2201)^2)/B2201</f>
        <v>1.5027550925112538</v>
      </c>
      <c r="D2201" s="159">
        <v>5.84</v>
      </c>
      <c r="E2201" s="160">
        <v>2.1970299999999998</v>
      </c>
      <c r="F2201" s="161">
        <f>((D2201-E2201)^2)/E2201</f>
        <v>6.0405321824918188</v>
      </c>
      <c r="H2201" s="61">
        <v>5.84</v>
      </c>
      <c r="N2201" s="61">
        <v>5.84</v>
      </c>
      <c r="O2201">
        <v>6.0405321824918188</v>
      </c>
    </row>
    <row r="2202" spans="1:15" x14ac:dyDescent="0.2">
      <c r="A2202" s="155">
        <v>3.84</v>
      </c>
      <c r="B2202" s="61">
        <v>2.1970299999999998</v>
      </c>
      <c r="C2202" s="144">
        <f>((A2202-B2202)^2)/B2202</f>
        <v>1.2286361228112499</v>
      </c>
      <c r="D2202" s="159">
        <v>5.84</v>
      </c>
      <c r="E2202" s="160">
        <v>2.1970299999999998</v>
      </c>
      <c r="F2202" s="161">
        <f>((D2202-E2202)^2)/E2202</f>
        <v>6.0405321824918188</v>
      </c>
      <c r="H2202" s="61">
        <v>5.84</v>
      </c>
      <c r="N2202" s="61">
        <v>5.84</v>
      </c>
      <c r="O2202">
        <v>6.0405321824918188</v>
      </c>
    </row>
    <row r="2203" spans="1:15" x14ac:dyDescent="0.2">
      <c r="A2203" s="155">
        <v>3.88</v>
      </c>
      <c r="B2203" s="61">
        <v>2.1970299999999998</v>
      </c>
      <c r="C2203" s="144">
        <f>((A2203-B2203)^2)/B2203</f>
        <v>1.2891895062425185</v>
      </c>
      <c r="D2203" s="159">
        <v>5.88</v>
      </c>
      <c r="E2203" s="160">
        <v>2.1970299999999998</v>
      </c>
      <c r="F2203" s="161">
        <f>((D2203-E2203)^2)/E2203</f>
        <v>6.173911153193175</v>
      </c>
      <c r="H2203" s="61">
        <v>5.88</v>
      </c>
      <c r="N2203" s="61">
        <v>5.88</v>
      </c>
      <c r="O2203">
        <v>6.173911153193175</v>
      </c>
    </row>
    <row r="2204" spans="1:15" x14ac:dyDescent="0.2">
      <c r="A2204" s="155">
        <v>0.24</v>
      </c>
      <c r="B2204" s="61">
        <v>2.1970299999999998</v>
      </c>
      <c r="C2204" s="144">
        <f>((A2204-B2204)^2)/B2204</f>
        <v>1.7432472114172313</v>
      </c>
      <c r="D2204" s="159">
        <v>5.9</v>
      </c>
      <c r="E2204" s="160">
        <v>2.1970299999999998</v>
      </c>
      <c r="F2204" s="161">
        <f>((D2204-E2204)^2)/E2204</f>
        <v>6.2411468304483799</v>
      </c>
      <c r="H2204" s="61">
        <v>5.9</v>
      </c>
      <c r="N2204" s="61">
        <v>5.9</v>
      </c>
      <c r="O2204">
        <v>6.2411468304483799</v>
      </c>
    </row>
    <row r="2205" spans="1:15" x14ac:dyDescent="0.2">
      <c r="A2205" s="155">
        <v>4.24</v>
      </c>
      <c r="B2205" s="61">
        <v>2.1970299999999998</v>
      </c>
      <c r="C2205" s="144">
        <f>((A2205-B2205)^2)/B2205</f>
        <v>1.899712985667015</v>
      </c>
      <c r="D2205" s="159">
        <v>5.94</v>
      </c>
      <c r="E2205" s="160">
        <v>2.1970299999999998</v>
      </c>
      <c r="F2205" s="161">
        <f>((D2205-E2205)^2)/E2205</f>
        <v>6.3767105687678391</v>
      </c>
      <c r="H2205" s="61">
        <v>5.94</v>
      </c>
      <c r="N2205" s="61">
        <v>5.94</v>
      </c>
      <c r="O2205">
        <v>6.3767105687678391</v>
      </c>
    </row>
    <row r="2206" spans="1:15" x14ac:dyDescent="0.2">
      <c r="A2206" s="155">
        <v>3.14</v>
      </c>
      <c r="B2206" s="61">
        <v>2.1970299999999998</v>
      </c>
      <c r="C2206" s="144">
        <f>((A2206-B2206)^2)/B2206</f>
        <v>0.40472475155095772</v>
      </c>
      <c r="D2206" s="159">
        <v>5.96</v>
      </c>
      <c r="E2206" s="160">
        <v>2.1970299999999998</v>
      </c>
      <c r="F2206" s="161">
        <f>((D2206-E2206)^2)/E2206</f>
        <v>6.4450386298320925</v>
      </c>
      <c r="H2206" s="61">
        <v>5.96</v>
      </c>
      <c r="N2206" s="61">
        <v>5.96</v>
      </c>
      <c r="O2206">
        <v>6.4450386298320925</v>
      </c>
    </row>
    <row r="2207" spans="1:15" x14ac:dyDescent="0.2">
      <c r="A2207" s="155">
        <v>3.2</v>
      </c>
      <c r="B2207" s="61">
        <v>2.1970299999999998</v>
      </c>
      <c r="C2207" s="144">
        <f>((A2207-B2207)^2)/B2207</f>
        <v>0.45786758528559046</v>
      </c>
      <c r="D2207" s="159">
        <v>5.98</v>
      </c>
      <c r="E2207" s="160">
        <v>2.1970299999999998</v>
      </c>
      <c r="F2207" s="161">
        <f>((D2207-E2207)^2)/E2207</f>
        <v>6.5137308188327001</v>
      </c>
      <c r="H2207" s="61">
        <v>5.98</v>
      </c>
      <c r="N2207" s="61">
        <v>5.98</v>
      </c>
      <c r="O2207">
        <v>6.5137308188327001</v>
      </c>
    </row>
    <row r="2208" spans="1:15" x14ac:dyDescent="0.2">
      <c r="A2208" s="155">
        <v>3.86</v>
      </c>
      <c r="B2208" s="61">
        <v>2.1970299999999998</v>
      </c>
      <c r="C2208" s="144">
        <f>((A2208-B2208)^2)/B2208</f>
        <v>1.2587307505587089</v>
      </c>
      <c r="D2208" s="159">
        <v>5.98</v>
      </c>
      <c r="E2208" s="160">
        <v>2.1970299999999998</v>
      </c>
      <c r="F2208" s="161">
        <f>((D2208-E2208)^2)/E2208</f>
        <v>6.5137308188327001</v>
      </c>
      <c r="H2208" s="61">
        <v>5.98</v>
      </c>
      <c r="N2208" s="61">
        <v>5.98</v>
      </c>
      <c r="O2208">
        <v>6.5137308188327001</v>
      </c>
    </row>
    <row r="2209" spans="1:15" x14ac:dyDescent="0.2">
      <c r="A2209" s="155">
        <v>5.5</v>
      </c>
      <c r="B2209" s="61">
        <v>2.1970299999999998</v>
      </c>
      <c r="C2209" s="144">
        <f>((A2209-B2209)^2)/B2209</f>
        <v>4.9656175932508893</v>
      </c>
      <c r="D2209" s="159">
        <v>6</v>
      </c>
      <c r="E2209" s="160">
        <v>2.1970299999999998</v>
      </c>
      <c r="F2209" s="161">
        <f>((D2209-E2209)^2)/E2209</f>
        <v>6.5827871357696539</v>
      </c>
      <c r="H2209" s="61">
        <v>6</v>
      </c>
      <c r="N2209" s="61">
        <v>6</v>
      </c>
      <c r="O2209">
        <v>6.5827871357696539</v>
      </c>
    </row>
    <row r="2210" spans="1:15" x14ac:dyDescent="0.2">
      <c r="A2210" s="155">
        <v>0.42</v>
      </c>
      <c r="B2210" s="61">
        <v>2.1970299999999998</v>
      </c>
      <c r="C2210" s="144">
        <f>((A2210-B2210)^2)/B2210</f>
        <v>1.4373202099652713</v>
      </c>
      <c r="D2210" s="159">
        <v>6</v>
      </c>
      <c r="E2210" s="160">
        <v>2.1970299999999998</v>
      </c>
      <c r="F2210" s="161">
        <f>((D2210-E2210)^2)/E2210</f>
        <v>6.5827871357696539</v>
      </c>
      <c r="H2210" s="61">
        <v>6</v>
      </c>
      <c r="N2210" s="61">
        <v>6</v>
      </c>
      <c r="O2210">
        <v>6.5827871357696539</v>
      </c>
    </row>
    <row r="2211" spans="1:15" x14ac:dyDescent="0.2">
      <c r="A2211" s="155">
        <v>1.06</v>
      </c>
      <c r="B2211" s="61">
        <v>2.1970299999999998</v>
      </c>
      <c r="C2211" s="144">
        <f>((A2211-B2211)^2)/B2211</f>
        <v>0.58844768660418811</v>
      </c>
      <c r="D2211" s="159">
        <v>6.0200000000000005</v>
      </c>
      <c r="E2211" s="160">
        <v>2.1970299999999998</v>
      </c>
      <c r="F2211" s="161">
        <f>((D2211-E2211)^2)/E2211</f>
        <v>6.652207580642961</v>
      </c>
      <c r="H2211" s="61">
        <v>6.0200000000000005</v>
      </c>
      <c r="N2211" s="61">
        <v>6.0200000000000005</v>
      </c>
      <c r="O2211">
        <v>6.652207580642961</v>
      </c>
    </row>
    <row r="2212" spans="1:15" x14ac:dyDescent="0.2">
      <c r="A2212" s="155">
        <v>19.400000000000002</v>
      </c>
      <c r="B2212" s="61">
        <v>2.1970299999999998</v>
      </c>
      <c r="C2212" s="144">
        <f>((A2212-B2212)^2)/B2212</f>
        <v>134.70101765606299</v>
      </c>
      <c r="D2212" s="159">
        <v>6.0200000000000005</v>
      </c>
      <c r="E2212" s="160">
        <v>2.1970299999999998</v>
      </c>
      <c r="F2212" s="161">
        <f>((D2212-E2212)^2)/E2212</f>
        <v>6.652207580642961</v>
      </c>
      <c r="H2212" s="61">
        <v>6.0200000000000005</v>
      </c>
      <c r="N2212" s="61">
        <v>6.0200000000000005</v>
      </c>
      <c r="O2212">
        <v>6.652207580642961</v>
      </c>
    </row>
    <row r="2213" spans="1:15" x14ac:dyDescent="0.2">
      <c r="A2213" s="155">
        <v>1.36</v>
      </c>
      <c r="B2213" s="61">
        <v>2.1970299999999998</v>
      </c>
      <c r="C2213" s="144">
        <f>((A2213-B2213)^2)/B2213</f>
        <v>0.31889378884220954</v>
      </c>
      <c r="D2213" s="159">
        <v>6.0600000000000005</v>
      </c>
      <c r="E2213" s="160">
        <v>2.1970299999999998</v>
      </c>
      <c r="F2213" s="161">
        <f>((D2213-E2213)^2)/E2213</f>
        <v>6.7921408541986263</v>
      </c>
      <c r="H2213" s="61">
        <v>6.0600000000000005</v>
      </c>
      <c r="N2213" s="61">
        <v>6.0600000000000005</v>
      </c>
      <c r="O2213">
        <v>6.7921408541986263</v>
      </c>
    </row>
    <row r="2214" spans="1:15" x14ac:dyDescent="0.2">
      <c r="A2214" s="155">
        <v>10.8</v>
      </c>
      <c r="B2214" s="61">
        <v>2.1970299999999998</v>
      </c>
      <c r="C2214" s="144">
        <f>((A2214-B2214)^2)/B2214</f>
        <v>33.686883119893686</v>
      </c>
      <c r="D2214" s="159">
        <v>6.08</v>
      </c>
      <c r="E2214" s="160">
        <v>2.1970299999999998</v>
      </c>
      <c r="F2214" s="161">
        <f>((D2214-E2214)^2)/E2214</f>
        <v>6.8626536828809819</v>
      </c>
      <c r="H2214" s="61">
        <v>6.08</v>
      </c>
      <c r="N2214" s="61">
        <v>6.08</v>
      </c>
      <c r="O2214">
        <v>6.8626536828809819</v>
      </c>
    </row>
    <row r="2215" spans="1:15" x14ac:dyDescent="0.2">
      <c r="A2215" s="155">
        <v>3.8200000000000003</v>
      </c>
      <c r="B2215" s="61">
        <v>2.1970299999999998</v>
      </c>
      <c r="C2215" s="144">
        <f>((A2215-B2215)^2)/B2215</f>
        <v>1.1989056230001418</v>
      </c>
      <c r="D2215" s="159">
        <v>6.08</v>
      </c>
      <c r="E2215" s="160">
        <v>2.1970299999999998</v>
      </c>
      <c r="F2215" s="161">
        <f>((D2215-E2215)^2)/E2215</f>
        <v>6.8626536828809819</v>
      </c>
      <c r="H2215" s="61">
        <v>6.08</v>
      </c>
      <c r="N2215" s="61">
        <v>6.08</v>
      </c>
      <c r="O2215">
        <v>6.8626536828809819</v>
      </c>
    </row>
    <row r="2216" spans="1:15" x14ac:dyDescent="0.2">
      <c r="A2216" s="155">
        <v>0.38</v>
      </c>
      <c r="B2216" s="61">
        <v>2.1970299999999998</v>
      </c>
      <c r="C2216" s="144">
        <f>((A2216-B2216)^2)/B2216</f>
        <v>1.5027550925112538</v>
      </c>
      <c r="D2216" s="159">
        <v>6.12</v>
      </c>
      <c r="E2216" s="160">
        <v>2.1970299999999998</v>
      </c>
      <c r="F2216" s="161">
        <f>((D2216-E2216)^2)/E2216</f>
        <v>7.0047717240547485</v>
      </c>
      <c r="H2216" s="61">
        <v>6.12</v>
      </c>
      <c r="N2216" s="61">
        <v>6.12</v>
      </c>
      <c r="O2216">
        <v>7.0047717240547485</v>
      </c>
    </row>
    <row r="2217" spans="1:15" x14ac:dyDescent="0.2">
      <c r="A2217" s="155">
        <v>15.08</v>
      </c>
      <c r="B2217" s="61">
        <v>2.1970299999999998</v>
      </c>
      <c r="C2217" s="144">
        <f>((A2217-B2217)^2)/B2217</f>
        <v>75.543308931102459</v>
      </c>
      <c r="D2217" s="159">
        <v>6.12</v>
      </c>
      <c r="E2217" s="160">
        <v>2.1970299999999998</v>
      </c>
      <c r="F2217" s="161">
        <f>((D2217-E2217)^2)/E2217</f>
        <v>7.0047717240547485</v>
      </c>
      <c r="H2217" s="61">
        <v>6.12</v>
      </c>
      <c r="N2217" s="61">
        <v>6.12</v>
      </c>
      <c r="O2217">
        <v>7.0047717240547485</v>
      </c>
    </row>
    <row r="2218" spans="1:15" x14ac:dyDescent="0.2">
      <c r="A2218" s="155">
        <v>1.86</v>
      </c>
      <c r="B2218" s="61">
        <v>2.1970299999999998</v>
      </c>
      <c r="C2218" s="144">
        <f>((A2218-B2218)^2)/B2218</f>
        <v>5.1701260747463541E-2</v>
      </c>
      <c r="D2218" s="159">
        <v>6.1400000000000006</v>
      </c>
      <c r="E2218" s="160">
        <v>2.1970299999999998</v>
      </c>
      <c r="F2218" s="161">
        <f>((D2218-E2218)^2)/E2218</f>
        <v>7.0763769365461586</v>
      </c>
      <c r="H2218" s="61">
        <v>6.1400000000000006</v>
      </c>
      <c r="N2218" s="61">
        <v>6.1400000000000006</v>
      </c>
      <c r="O2218">
        <v>7.0763769365461586</v>
      </c>
    </row>
    <row r="2219" spans="1:15" x14ac:dyDescent="0.2">
      <c r="A2219" s="155">
        <v>0.88</v>
      </c>
      <c r="B2219" s="61">
        <v>2.1970299999999998</v>
      </c>
      <c r="C2219" s="144">
        <f>((A2219-B2219)^2)/B2219</f>
        <v>0.78950584238722277</v>
      </c>
      <c r="D2219" s="159">
        <v>6.16</v>
      </c>
      <c r="E2219" s="160">
        <v>2.1970299999999998</v>
      </c>
      <c r="F2219" s="161">
        <f>((D2219-E2219)^2)/E2219</f>
        <v>7.1483462769739159</v>
      </c>
      <c r="H2219" s="61">
        <v>6.16</v>
      </c>
      <c r="N2219" s="61">
        <v>6.16</v>
      </c>
      <c r="O2219">
        <v>7.1483462769739159</v>
      </c>
    </row>
    <row r="2220" spans="1:15" x14ac:dyDescent="0.2">
      <c r="A2220" s="155">
        <v>1.54</v>
      </c>
      <c r="B2220" s="61">
        <v>2.1970299999999998</v>
      </c>
      <c r="C2220" s="144">
        <f>((A2220-B2220)^2)/B2220</f>
        <v>0.19648726731086955</v>
      </c>
      <c r="D2220" s="159">
        <v>6.18</v>
      </c>
      <c r="E2220" s="160">
        <v>2.1970299999999998</v>
      </c>
      <c r="F2220" s="161">
        <f>((D2220-E2220)^2)/E2220</f>
        <v>7.2206797453380247</v>
      </c>
      <c r="H2220" s="61">
        <v>6.18</v>
      </c>
      <c r="N2220" s="61">
        <v>6.18</v>
      </c>
      <c r="O2220">
        <v>7.2206797453380247</v>
      </c>
    </row>
    <row r="2221" spans="1:15" x14ac:dyDescent="0.2">
      <c r="A2221" s="155">
        <v>2.86</v>
      </c>
      <c r="B2221" s="61">
        <v>2.1970299999999998</v>
      </c>
      <c r="C2221" s="144">
        <f>((A2221-B2221)^2)/B2221</f>
        <v>0.20005608521504034</v>
      </c>
      <c r="D2221" s="159">
        <v>6.2</v>
      </c>
      <c r="E2221" s="160">
        <v>2.1970299999999998</v>
      </c>
      <c r="F2221" s="161">
        <f>((D2221-E2221)^2)/E2221</f>
        <v>7.2933773416384868</v>
      </c>
      <c r="H2221" s="61">
        <v>6.2</v>
      </c>
      <c r="N2221" s="61">
        <v>6.2</v>
      </c>
      <c r="O2221">
        <v>7.2933773416384868</v>
      </c>
    </row>
    <row r="2222" spans="1:15" x14ac:dyDescent="0.2">
      <c r="A2222" s="155">
        <v>1.26</v>
      </c>
      <c r="B2222" s="61">
        <v>2.1970299999999998</v>
      </c>
      <c r="C2222" s="144">
        <f>((A2222-B2222)^2)/B2222</f>
        <v>0.39964188968744158</v>
      </c>
      <c r="D2222" s="159">
        <v>6.22</v>
      </c>
      <c r="E2222" s="160">
        <v>2.1970299999999998</v>
      </c>
      <c r="F2222" s="161">
        <f>((D2222-E2222)^2)/E2222</f>
        <v>7.3664390658752961</v>
      </c>
      <c r="H2222" s="61">
        <v>6.22</v>
      </c>
      <c r="N2222" s="61">
        <v>6.22</v>
      </c>
      <c r="O2222">
        <v>7.3664390658752961</v>
      </c>
    </row>
    <row r="2223" spans="1:15" x14ac:dyDescent="0.2">
      <c r="A2223" s="155">
        <v>1.4000000000000001</v>
      </c>
      <c r="B2223" s="61">
        <v>2.1970299999999998</v>
      </c>
      <c r="C2223" s="144">
        <f>((A2223-B2223)^2)/B2223</f>
        <v>0.28914344405856973</v>
      </c>
      <c r="D2223" s="159">
        <v>6.22</v>
      </c>
      <c r="E2223" s="160">
        <v>2.1970299999999998</v>
      </c>
      <c r="F2223" s="161">
        <f>((D2223-E2223)^2)/E2223</f>
        <v>7.3664390658752961</v>
      </c>
      <c r="H2223" s="61">
        <v>6.22</v>
      </c>
      <c r="N2223" s="61">
        <v>6.22</v>
      </c>
      <c r="O2223">
        <v>7.3664390658752961</v>
      </c>
    </row>
    <row r="2224" spans="1:15" x14ac:dyDescent="0.2">
      <c r="A2224" s="155">
        <v>0.38</v>
      </c>
      <c r="B2224" s="61">
        <v>2.1970299999999998</v>
      </c>
      <c r="C2224" s="144">
        <f>((A2224-B2224)^2)/B2224</f>
        <v>1.5027550925112538</v>
      </c>
      <c r="D2224" s="159">
        <v>6.22</v>
      </c>
      <c r="E2224" s="160">
        <v>2.1970299999999998</v>
      </c>
      <c r="F2224" s="161">
        <f>((D2224-E2224)^2)/E2224</f>
        <v>7.3664390658752961</v>
      </c>
      <c r="H2224" s="61">
        <v>6.22</v>
      </c>
      <c r="N2224" s="61">
        <v>6.22</v>
      </c>
      <c r="O2224">
        <v>7.3664390658752961</v>
      </c>
    </row>
    <row r="2225" spans="1:15" x14ac:dyDescent="0.2">
      <c r="A2225" s="155">
        <v>0.24</v>
      </c>
      <c r="B2225" s="61">
        <v>2.1970299999999998</v>
      </c>
      <c r="C2225" s="144">
        <f>((A2225-B2225)^2)/B2225</f>
        <v>1.7432472114172313</v>
      </c>
      <c r="D2225" s="159">
        <v>6.22</v>
      </c>
      <c r="E2225" s="160">
        <v>2.1970299999999998</v>
      </c>
      <c r="F2225" s="161">
        <f>((D2225-E2225)^2)/E2225</f>
        <v>7.3664390658752961</v>
      </c>
      <c r="H2225" s="61">
        <v>6.22</v>
      </c>
      <c r="N2225" s="61">
        <v>6.22</v>
      </c>
      <c r="O2225">
        <v>7.3664390658752961</v>
      </c>
    </row>
    <row r="2226" spans="1:15" x14ac:dyDescent="0.2">
      <c r="A2226" s="155">
        <v>1.6600000000000001</v>
      </c>
      <c r="B2226" s="61">
        <v>2.1970299999999998</v>
      </c>
      <c r="C2226" s="144">
        <f>((A2226-B2226)^2)/B2226</f>
        <v>0.13126867675907916</v>
      </c>
      <c r="D2226" s="159">
        <v>6.24</v>
      </c>
      <c r="E2226" s="160">
        <v>2.1970299999999998</v>
      </c>
      <c r="F2226" s="161">
        <f>((D2226-E2226)^2)/E2226</f>
        <v>7.4398649180484595</v>
      </c>
      <c r="H2226" s="61">
        <v>6.24</v>
      </c>
      <c r="N2226" s="61">
        <v>6.24</v>
      </c>
      <c r="O2226">
        <v>7.4398649180484595</v>
      </c>
    </row>
    <row r="2227" spans="1:15" x14ac:dyDescent="0.2">
      <c r="A2227" s="155">
        <v>2.74</v>
      </c>
      <c r="B2227" s="61">
        <v>2.1970299999999998</v>
      </c>
      <c r="C2227" s="144">
        <f>((A2227-B2227)^2)/B2227</f>
        <v>0.13418861868067367</v>
      </c>
      <c r="D2227" s="159">
        <v>6.24</v>
      </c>
      <c r="E2227" s="160">
        <v>2.1970299999999998</v>
      </c>
      <c r="F2227" s="161">
        <f>((D2227-E2227)^2)/E2227</f>
        <v>7.4398649180484595</v>
      </c>
      <c r="H2227" s="61">
        <v>6.24</v>
      </c>
      <c r="N2227" s="61">
        <v>6.24</v>
      </c>
      <c r="O2227">
        <v>7.4398649180484595</v>
      </c>
    </row>
    <row r="2228" spans="1:15" x14ac:dyDescent="0.2">
      <c r="A2228" s="155">
        <v>1.54</v>
      </c>
      <c r="B2228" s="61">
        <v>2.1970299999999998</v>
      </c>
      <c r="C2228" s="144">
        <f>((A2228-B2228)^2)/B2228</f>
        <v>0.19648726731086955</v>
      </c>
      <c r="D2228" s="159">
        <v>6.24</v>
      </c>
      <c r="E2228" s="160">
        <v>2.1970299999999998</v>
      </c>
      <c r="F2228" s="161">
        <f>((D2228-E2228)^2)/E2228</f>
        <v>7.4398649180484595</v>
      </c>
      <c r="H2228" s="61">
        <v>6.24</v>
      </c>
      <c r="N2228" s="61">
        <v>6.24</v>
      </c>
      <c r="O2228">
        <v>7.4398649180484595</v>
      </c>
    </row>
    <row r="2229" spans="1:15" x14ac:dyDescent="0.2">
      <c r="A2229" s="155">
        <v>0.28000000000000003</v>
      </c>
      <c r="B2229" s="61">
        <v>2.1970299999999998</v>
      </c>
      <c r="C2229" s="144">
        <f>((A2229-B2229)^2)/B2229</f>
        <v>1.6727145377623425</v>
      </c>
      <c r="D2229" s="159">
        <v>6.26</v>
      </c>
      <c r="E2229" s="160">
        <v>2.1970299999999998</v>
      </c>
      <c r="F2229" s="161">
        <f>((D2229-E2229)^2)/E2229</f>
        <v>7.5136548981579683</v>
      </c>
      <c r="H2229" s="61">
        <v>6.26</v>
      </c>
      <c r="N2229" s="61">
        <v>6.26</v>
      </c>
      <c r="O2229">
        <v>7.5136548981579683</v>
      </c>
    </row>
    <row r="2230" spans="1:15" x14ac:dyDescent="0.2">
      <c r="A2230" s="155">
        <v>4.4000000000000004</v>
      </c>
      <c r="B2230" s="61">
        <v>2.1970299999999998</v>
      </c>
      <c r="C2230" s="144">
        <f>((A2230-B2230)^2)/B2230</f>
        <v>2.2089260596805702</v>
      </c>
      <c r="D2230" s="159">
        <v>6.26</v>
      </c>
      <c r="E2230" s="160">
        <v>2.1970299999999998</v>
      </c>
      <c r="F2230" s="161">
        <f>((D2230-E2230)^2)/E2230</f>
        <v>7.5136548981579683</v>
      </c>
      <c r="H2230" s="61">
        <v>6.26</v>
      </c>
      <c r="N2230" s="61">
        <v>6.26</v>
      </c>
      <c r="O2230">
        <v>7.5136548981579683</v>
      </c>
    </row>
    <row r="2231" spans="1:15" x14ac:dyDescent="0.2">
      <c r="A2231" s="155">
        <v>4.26</v>
      </c>
      <c r="B2231" s="61">
        <v>2.1970299999999998</v>
      </c>
      <c r="C2231" s="144">
        <f>((A2231-B2231)^2)/B2231</f>
        <v>1.9370901721414819</v>
      </c>
      <c r="D2231" s="159">
        <v>6.26</v>
      </c>
      <c r="E2231" s="160">
        <v>2.1970299999999998</v>
      </c>
      <c r="F2231" s="161">
        <f>((D2231-E2231)^2)/E2231</f>
        <v>7.5136548981579683</v>
      </c>
      <c r="H2231" s="61">
        <v>6.26</v>
      </c>
      <c r="N2231" s="61">
        <v>6.26</v>
      </c>
      <c r="O2231">
        <v>7.5136548981579683</v>
      </c>
    </row>
    <row r="2232" spans="1:15" x14ac:dyDescent="0.2">
      <c r="A2232" s="155">
        <v>4.12</v>
      </c>
      <c r="B2232" s="61">
        <v>2.1970299999999998</v>
      </c>
      <c r="C2232" s="144">
        <f>((A2232-B2232)^2)/B2232</f>
        <v>1.6830965534835671</v>
      </c>
      <c r="D2232" s="159">
        <v>6.26</v>
      </c>
      <c r="E2232" s="160">
        <v>2.1970299999999998</v>
      </c>
      <c r="F2232" s="161">
        <f>((D2232-E2232)^2)/E2232</f>
        <v>7.5136548981579683</v>
      </c>
      <c r="H2232" s="61">
        <v>6.26</v>
      </c>
      <c r="N2232" s="61">
        <v>6.26</v>
      </c>
      <c r="O2232">
        <v>7.5136548981579683</v>
      </c>
    </row>
    <row r="2233" spans="1:15" x14ac:dyDescent="0.2">
      <c r="A2233" s="155">
        <v>0.70000000000000007</v>
      </c>
      <c r="B2233" s="61">
        <v>2.1970299999999998</v>
      </c>
      <c r="C2233" s="144">
        <f>((A2233-B2233)^2)/B2233</f>
        <v>1.0200583610146421</v>
      </c>
      <c r="D2233" s="159">
        <v>6.28</v>
      </c>
      <c r="E2233" s="160">
        <v>2.1970299999999998</v>
      </c>
      <c r="F2233" s="161">
        <f>((D2233-E2233)^2)/E2233</f>
        <v>7.5878090062038313</v>
      </c>
      <c r="H2233" s="61">
        <v>6.28</v>
      </c>
      <c r="N2233" s="61">
        <v>6.28</v>
      </c>
      <c r="O2233">
        <v>7.5878090062038313</v>
      </c>
    </row>
    <row r="2234" spans="1:15" x14ac:dyDescent="0.2">
      <c r="A2234" s="155">
        <v>1.18</v>
      </c>
      <c r="B2234" s="61">
        <v>2.1970299999999998</v>
      </c>
      <c r="C2234" s="144">
        <f>((A2234-B2234)^2)/B2234</f>
        <v>0.47079467321793511</v>
      </c>
      <c r="D2234" s="159">
        <v>6.3</v>
      </c>
      <c r="E2234" s="160">
        <v>2.1970299999999998</v>
      </c>
      <c r="F2234" s="161">
        <f>((D2234-E2234)^2)/E2234</f>
        <v>7.6623272421860431</v>
      </c>
      <c r="H2234" s="61">
        <v>6.3</v>
      </c>
      <c r="N2234" s="61">
        <v>6.3</v>
      </c>
      <c r="O2234">
        <v>7.6623272421860431</v>
      </c>
    </row>
    <row r="2235" spans="1:15" x14ac:dyDescent="0.2">
      <c r="A2235" s="155">
        <v>3.2800000000000002</v>
      </c>
      <c r="B2235" s="61">
        <v>2.1970299999999998</v>
      </c>
      <c r="C2235" s="144">
        <f>((A2235-B2235)^2)/B2235</f>
        <v>0.53382248804067356</v>
      </c>
      <c r="D2235" s="159">
        <v>6.32</v>
      </c>
      <c r="E2235" s="160">
        <v>2.1970299999999998</v>
      </c>
      <c r="F2235" s="161">
        <f>((D2235-E2235)^2)/E2235</f>
        <v>7.7372096061046074</v>
      </c>
      <c r="H2235" s="61">
        <v>6.32</v>
      </c>
      <c r="N2235" s="61">
        <v>6.32</v>
      </c>
      <c r="O2235">
        <v>7.7372096061046074</v>
      </c>
    </row>
    <row r="2236" spans="1:15" x14ac:dyDescent="0.2">
      <c r="A2236" s="155">
        <v>1.96</v>
      </c>
      <c r="B2236" s="61">
        <v>2.1970299999999998</v>
      </c>
      <c r="C2236" s="144">
        <f>((A2236-B2236)^2)/B2236</f>
        <v>2.5572350354797126E-2</v>
      </c>
      <c r="D2236" s="159">
        <v>6.34</v>
      </c>
      <c r="E2236" s="160">
        <v>2.1970299999999998</v>
      </c>
      <c r="F2236" s="161">
        <f>((D2236-E2236)^2)/E2236</f>
        <v>7.8124560979595197</v>
      </c>
      <c r="H2236" s="61">
        <v>6.34</v>
      </c>
      <c r="N2236" s="61">
        <v>6.34</v>
      </c>
      <c r="O2236">
        <v>7.8124560979595197</v>
      </c>
    </row>
    <row r="2237" spans="1:15" x14ac:dyDescent="0.2">
      <c r="A2237" s="155">
        <v>3.84</v>
      </c>
      <c r="B2237" s="61">
        <v>2.1970299999999998</v>
      </c>
      <c r="C2237" s="144">
        <f>((A2237-B2237)^2)/B2237</f>
        <v>1.2286361228112499</v>
      </c>
      <c r="D2237" s="159">
        <v>6.34</v>
      </c>
      <c r="E2237" s="160">
        <v>2.1970299999999998</v>
      </c>
      <c r="F2237" s="161">
        <f>((D2237-E2237)^2)/E2237</f>
        <v>7.8124560979595197</v>
      </c>
      <c r="H2237" s="61">
        <v>6.34</v>
      </c>
      <c r="N2237" s="61">
        <v>6.34</v>
      </c>
      <c r="O2237">
        <v>7.8124560979595197</v>
      </c>
    </row>
    <row r="2238" spans="1:15" x14ac:dyDescent="0.2">
      <c r="A2238" s="155">
        <v>0.84</v>
      </c>
      <c r="B2238" s="61">
        <v>2.1970299999999998</v>
      </c>
      <c r="C2238" s="144">
        <f>((A2238-B2238)^2)/B2238</f>
        <v>0.83819083986108522</v>
      </c>
      <c r="D2238" s="159">
        <v>6.36</v>
      </c>
      <c r="E2238" s="160">
        <v>2.1970299999999998</v>
      </c>
      <c r="F2238" s="161">
        <f>((D2238-E2238)^2)/E2238</f>
        <v>7.8880667177507844</v>
      </c>
      <c r="H2238" s="61">
        <v>6.36</v>
      </c>
      <c r="N2238" s="61">
        <v>6.36</v>
      </c>
      <c r="O2238">
        <v>7.8880667177507844</v>
      </c>
    </row>
    <row r="2239" spans="1:15" x14ac:dyDescent="0.2">
      <c r="A2239" s="155">
        <v>18.580000000000002</v>
      </c>
      <c r="B2239" s="61">
        <v>2.1970299999999998</v>
      </c>
      <c r="C2239" s="144">
        <f>((A2239-B2239)^2)/B2239</f>
        <v>122.16569915790865</v>
      </c>
      <c r="D2239" s="159">
        <v>6.36</v>
      </c>
      <c r="E2239" s="160">
        <v>2.1970299999999998</v>
      </c>
      <c r="F2239" s="161">
        <f>((D2239-E2239)^2)/E2239</f>
        <v>7.8880667177507844</v>
      </c>
      <c r="H2239" s="61">
        <v>6.36</v>
      </c>
      <c r="N2239" s="61">
        <v>6.36</v>
      </c>
      <c r="O2239">
        <v>7.8880667177507844</v>
      </c>
    </row>
    <row r="2240" spans="1:15" x14ac:dyDescent="0.2">
      <c r="A2240" s="155">
        <v>2.4</v>
      </c>
      <c r="B2240" s="61">
        <v>2.1970299999999998</v>
      </c>
      <c r="C2240" s="144">
        <f>((A2240-B2240)^2)/B2240</f>
        <v>1.8751141723144446E-2</v>
      </c>
      <c r="D2240" s="159">
        <v>6.38</v>
      </c>
      <c r="E2240" s="160">
        <v>2.1970299999999998</v>
      </c>
      <c r="F2240" s="161">
        <f>((D2240-E2240)^2)/E2240</f>
        <v>7.9640414654783962</v>
      </c>
      <c r="H2240" s="61">
        <v>6.38</v>
      </c>
      <c r="N2240" s="61">
        <v>6.38</v>
      </c>
      <c r="O2240">
        <v>7.9640414654783962</v>
      </c>
    </row>
    <row r="2241" spans="1:15" x14ac:dyDescent="0.2">
      <c r="A2241" s="155">
        <v>8.18</v>
      </c>
      <c r="B2241" s="61">
        <v>2.1970299999999998</v>
      </c>
      <c r="C2241" s="144">
        <f>((A2241-B2241)^2)/B2241</f>
        <v>16.292872660318704</v>
      </c>
      <c r="D2241" s="159">
        <v>6.38</v>
      </c>
      <c r="E2241" s="160">
        <v>2.1970299999999998</v>
      </c>
      <c r="F2241" s="161">
        <f>((D2241-E2241)^2)/E2241</f>
        <v>7.9640414654783962</v>
      </c>
      <c r="H2241" s="61">
        <v>6.38</v>
      </c>
      <c r="N2241" s="61">
        <v>6.38</v>
      </c>
      <c r="O2241">
        <v>7.9640414654783962</v>
      </c>
    </row>
    <row r="2242" spans="1:15" x14ac:dyDescent="0.2">
      <c r="A2242" s="155">
        <v>19.100000000000001</v>
      </c>
      <c r="B2242" s="61">
        <v>2.1970299999999998</v>
      </c>
      <c r="C2242" s="144">
        <f>((A2242-B2242)^2)/B2242</f>
        <v>130.04392057500357</v>
      </c>
      <c r="D2242" s="159">
        <v>6.38</v>
      </c>
      <c r="E2242" s="160">
        <v>2.1970299999999998</v>
      </c>
      <c r="F2242" s="161">
        <f>((D2242-E2242)^2)/E2242</f>
        <v>7.9640414654783962</v>
      </c>
      <c r="H2242" s="61">
        <v>6.38</v>
      </c>
      <c r="N2242" s="61">
        <v>6.38</v>
      </c>
      <c r="O2242">
        <v>7.9640414654783962</v>
      </c>
    </row>
    <row r="2243" spans="1:15" x14ac:dyDescent="0.2">
      <c r="A2243" s="155">
        <v>1</v>
      </c>
      <c r="B2243" s="61">
        <v>2.1970299999999998</v>
      </c>
      <c r="C2243" s="144">
        <f>((A2243-B2243)^2)/B2243</f>
        <v>0.65218992043804569</v>
      </c>
      <c r="D2243" s="159">
        <v>6.38</v>
      </c>
      <c r="E2243" s="160">
        <v>2.1970299999999998</v>
      </c>
      <c r="F2243" s="161">
        <f>((D2243-E2243)^2)/E2243</f>
        <v>7.9640414654783962</v>
      </c>
      <c r="H2243" s="61">
        <v>6.38</v>
      </c>
      <c r="N2243" s="61">
        <v>6.38</v>
      </c>
      <c r="O2243">
        <v>7.9640414654783962</v>
      </c>
    </row>
    <row r="2244" spans="1:15" x14ac:dyDescent="0.2">
      <c r="A2244" s="155">
        <v>0.22</v>
      </c>
      <c r="B2244" s="61">
        <v>2.1970299999999998</v>
      </c>
      <c r="C2244" s="144">
        <f>((A2244-B2244)^2)/B2244</f>
        <v>1.7790597401492012</v>
      </c>
      <c r="D2244" s="159">
        <v>6.4</v>
      </c>
      <c r="E2244" s="160">
        <v>2.1970299999999998</v>
      </c>
      <c r="F2244" s="161">
        <f>((D2244-E2244)^2)/E2244</f>
        <v>8.0403803411423631</v>
      </c>
      <c r="H2244" s="61">
        <v>6.4</v>
      </c>
      <c r="N2244" s="61">
        <v>6.4</v>
      </c>
      <c r="O2244">
        <v>8.0403803411423631</v>
      </c>
    </row>
    <row r="2245" spans="1:15" x14ac:dyDescent="0.2">
      <c r="A2245" s="155">
        <v>0.94000000000000006</v>
      </c>
      <c r="B2245" s="61">
        <v>2.1970299999999998</v>
      </c>
      <c r="C2245" s="144">
        <f>((A2245-B2245)^2)/B2245</f>
        <v>0.71920930569905728</v>
      </c>
      <c r="D2245" s="159">
        <v>6.42</v>
      </c>
      <c r="E2245" s="160">
        <v>2.1970299999999998</v>
      </c>
      <c r="F2245" s="161">
        <f>((D2245-E2245)^2)/E2245</f>
        <v>8.1170833447426762</v>
      </c>
      <c r="H2245" s="61">
        <v>6.42</v>
      </c>
      <c r="N2245" s="61">
        <v>6.42</v>
      </c>
      <c r="O2245">
        <v>8.1170833447426762</v>
      </c>
    </row>
    <row r="2246" spans="1:15" x14ac:dyDescent="0.2">
      <c r="A2246" s="155">
        <v>1.3</v>
      </c>
      <c r="B2246" s="61">
        <v>2.1970299999999998</v>
      </c>
      <c r="C2246" s="144">
        <f>((A2246-B2246)^2)/B2246</f>
        <v>0.36625026554029744</v>
      </c>
      <c r="D2246" s="159">
        <v>6.46</v>
      </c>
      <c r="E2246" s="160">
        <v>2.1970299999999998</v>
      </c>
      <c r="F2246" s="161">
        <f>((D2246-E2246)^2)/E2246</f>
        <v>8.271581735752358</v>
      </c>
      <c r="H2246" s="61">
        <v>6.46</v>
      </c>
      <c r="N2246" s="61">
        <v>6.46</v>
      </c>
      <c r="O2246">
        <v>8.271581735752358</v>
      </c>
    </row>
    <row r="2247" spans="1:15" x14ac:dyDescent="0.2">
      <c r="A2247" s="155">
        <v>0.96</v>
      </c>
      <c r="B2247" s="61">
        <v>2.1970299999999998</v>
      </c>
      <c r="C2247" s="144">
        <f>((A2247-B2247)^2)/B2247</f>
        <v>0.69650538267570306</v>
      </c>
      <c r="D2247" s="159">
        <v>6.48</v>
      </c>
      <c r="E2247" s="160">
        <v>2.1970299999999998</v>
      </c>
      <c r="F2247" s="161">
        <f>((D2247-E2247)^2)/E2247</f>
        <v>8.3493771231617266</v>
      </c>
      <c r="H2247" s="61">
        <v>6.48</v>
      </c>
      <c r="N2247" s="61">
        <v>6.48</v>
      </c>
      <c r="O2247">
        <v>8.3493771231617266</v>
      </c>
    </row>
    <row r="2248" spans="1:15" x14ac:dyDescent="0.2">
      <c r="A2248" s="155">
        <v>2.16</v>
      </c>
      <c r="B2248" s="61">
        <v>2.1970299999999998</v>
      </c>
      <c r="C2248" s="144">
        <f>((A2248-B2248)^2)/B2248</f>
        <v>6.241247957469747E-4</v>
      </c>
      <c r="D2248" s="159">
        <v>6.5</v>
      </c>
      <c r="E2248" s="160">
        <v>2.1970299999999998</v>
      </c>
      <c r="F2248" s="161">
        <f>((D2248-E2248)^2)/E2248</f>
        <v>8.4275366385074424</v>
      </c>
      <c r="H2248" s="61">
        <v>6.5</v>
      </c>
      <c r="N2248" s="61">
        <v>6.5</v>
      </c>
      <c r="O2248">
        <v>8.4275366385074424</v>
      </c>
    </row>
    <row r="2249" spans="1:15" x14ac:dyDescent="0.2">
      <c r="A2249" s="155">
        <v>0.16</v>
      </c>
      <c r="B2249" s="61">
        <v>2.1970299999999998</v>
      </c>
      <c r="C2249" s="144">
        <f>((A2249-B2249)^2)/B2249</f>
        <v>1.8886820939632136</v>
      </c>
      <c r="D2249" s="159">
        <v>6.5</v>
      </c>
      <c r="E2249" s="160">
        <v>2.1970299999999998</v>
      </c>
      <c r="F2249" s="161">
        <f>((D2249-E2249)^2)/E2249</f>
        <v>8.4275366385074424</v>
      </c>
      <c r="H2249" s="61">
        <v>6.5</v>
      </c>
      <c r="N2249" s="61">
        <v>6.5</v>
      </c>
      <c r="O2249">
        <v>8.4275366385074424</v>
      </c>
    </row>
    <row r="2250" spans="1:15" x14ac:dyDescent="0.2">
      <c r="A2250" s="155">
        <v>18.22</v>
      </c>
      <c r="B2250" s="61">
        <v>2.1970299999999998</v>
      </c>
      <c r="C2250" s="144">
        <f>((A2250-B2250)^2)/B2250</f>
        <v>116.85574053194543</v>
      </c>
      <c r="D2250" s="159">
        <v>6.5200000000000005</v>
      </c>
      <c r="E2250" s="160">
        <v>2.1970299999999998</v>
      </c>
      <c r="F2250" s="161">
        <f>((D2250-E2250)^2)/E2250</f>
        <v>8.5060602817895106</v>
      </c>
      <c r="H2250" s="61">
        <v>6.5200000000000005</v>
      </c>
      <c r="N2250" s="61">
        <v>6.5200000000000005</v>
      </c>
      <c r="O2250">
        <v>8.5060602817895106</v>
      </c>
    </row>
    <row r="2251" spans="1:15" x14ac:dyDescent="0.2">
      <c r="A2251" s="155">
        <v>2.64</v>
      </c>
      <c r="B2251" s="61">
        <v>2.1970299999999998</v>
      </c>
      <c r="C2251" s="144">
        <f>((A2251-B2251)^2)/B2251</f>
        <v>8.9312581485004885E-2</v>
      </c>
      <c r="D2251" s="159">
        <v>6.5200000000000005</v>
      </c>
      <c r="E2251" s="160">
        <v>2.1970299999999998</v>
      </c>
      <c r="F2251" s="161">
        <f>((D2251-E2251)^2)/E2251</f>
        <v>8.5060602817895106</v>
      </c>
      <c r="H2251" s="61">
        <v>6.5200000000000005</v>
      </c>
      <c r="N2251" s="61">
        <v>6.5200000000000005</v>
      </c>
      <c r="O2251">
        <v>8.5060602817895106</v>
      </c>
    </row>
    <row r="2252" spans="1:15" x14ac:dyDescent="0.2">
      <c r="A2252" s="155">
        <v>13.66</v>
      </c>
      <c r="B2252" s="61">
        <v>2.1970299999999998</v>
      </c>
      <c r="C2252" s="144">
        <f>((A2252-B2252)^2)/B2252</f>
        <v>59.807868450089451</v>
      </c>
      <c r="D2252" s="159">
        <v>6.5200000000000005</v>
      </c>
      <c r="E2252" s="160">
        <v>2.1970299999999998</v>
      </c>
      <c r="F2252" s="161">
        <f>((D2252-E2252)^2)/E2252</f>
        <v>8.5060602817895106</v>
      </c>
      <c r="H2252" s="61">
        <v>6.5200000000000005</v>
      </c>
      <c r="N2252" s="61">
        <v>6.5200000000000005</v>
      </c>
      <c r="O2252">
        <v>8.5060602817895106</v>
      </c>
    </row>
    <row r="2253" spans="1:15" x14ac:dyDescent="0.2">
      <c r="A2253" s="155">
        <v>1.04</v>
      </c>
      <c r="B2253" s="61">
        <v>2.1970299999999998</v>
      </c>
      <c r="C2253" s="144">
        <f>((A2253-B2253)^2)/B2253</f>
        <v>0.60933096994579028</v>
      </c>
      <c r="D2253" s="159">
        <v>6.54</v>
      </c>
      <c r="E2253" s="160">
        <v>2.1970299999999998</v>
      </c>
      <c r="F2253" s="161">
        <f>((D2253-E2253)^2)/E2253</f>
        <v>8.5849480530079259</v>
      </c>
      <c r="H2253" s="61">
        <v>6.54</v>
      </c>
      <c r="N2253" s="61">
        <v>6.54</v>
      </c>
      <c r="O2253">
        <v>8.5849480530079259</v>
      </c>
    </row>
    <row r="2254" spans="1:15" x14ac:dyDescent="0.2">
      <c r="A2254" s="155">
        <v>0.52</v>
      </c>
      <c r="B2254" s="61">
        <v>2.1970299999999998</v>
      </c>
      <c r="C2254" s="144">
        <f>((A2254-B2254)^2)/B2254</f>
        <v>1.2801052424864474</v>
      </c>
      <c r="D2254" s="159">
        <v>6.54</v>
      </c>
      <c r="E2254" s="160">
        <v>2.1970299999999998</v>
      </c>
      <c r="F2254" s="161">
        <f>((D2254-E2254)^2)/E2254</f>
        <v>8.5849480530079259</v>
      </c>
      <c r="H2254" s="61">
        <v>6.54</v>
      </c>
      <c r="N2254" s="61">
        <v>6.54</v>
      </c>
      <c r="O2254">
        <v>8.5849480530079259</v>
      </c>
    </row>
    <row r="2255" spans="1:15" x14ac:dyDescent="0.2">
      <c r="A2255" s="155">
        <v>12.6</v>
      </c>
      <c r="B2255" s="61">
        <v>2.1970299999999998</v>
      </c>
      <c r="C2255" s="144">
        <f>((A2255-B2255)^2)/B2255</f>
        <v>49.258218968744174</v>
      </c>
      <c r="D2255" s="159">
        <v>6.5600000000000005</v>
      </c>
      <c r="E2255" s="160">
        <v>2.1970299999999998</v>
      </c>
      <c r="F2255" s="161">
        <f>((D2255-E2255)^2)/E2255</f>
        <v>8.6641999521626953</v>
      </c>
      <c r="H2255" s="61">
        <v>6.5600000000000005</v>
      </c>
      <c r="N2255" s="61">
        <v>6.5600000000000005</v>
      </c>
      <c r="O2255">
        <v>8.6641999521626953</v>
      </c>
    </row>
    <row r="2256" spans="1:15" x14ac:dyDescent="0.2">
      <c r="A2256" s="155">
        <v>17.12</v>
      </c>
      <c r="B2256" s="61">
        <v>2.1970299999999998</v>
      </c>
      <c r="C2256" s="144">
        <f>((A2256-B2256)^2)/B2256</f>
        <v>101.36185378483682</v>
      </c>
      <c r="D2256" s="159">
        <v>6.5600000000000005</v>
      </c>
      <c r="E2256" s="160">
        <v>2.1970299999999998</v>
      </c>
      <c r="F2256" s="161">
        <f>((D2256-E2256)^2)/E2256</f>
        <v>8.6641999521626953</v>
      </c>
      <c r="H2256" s="61">
        <v>6.5600000000000005</v>
      </c>
      <c r="N2256" s="61">
        <v>6.5600000000000005</v>
      </c>
      <c r="O2256">
        <v>8.6641999521626953</v>
      </c>
    </row>
    <row r="2257" spans="1:15" x14ac:dyDescent="0.2">
      <c r="A2257" s="155">
        <v>12.66</v>
      </c>
      <c r="B2257" s="61">
        <v>2.1970299999999998</v>
      </c>
      <c r="C2257" s="144">
        <f>((A2257-B2257)^2)/B2257</f>
        <v>49.828059344160081</v>
      </c>
      <c r="D2257" s="159">
        <v>6.58</v>
      </c>
      <c r="E2257" s="160">
        <v>2.1970299999999998</v>
      </c>
      <c r="F2257" s="161">
        <f>((D2257-E2257)^2)/E2257</f>
        <v>8.7438159792538119</v>
      </c>
      <c r="H2257" s="61">
        <v>6.58</v>
      </c>
      <c r="N2257" s="61">
        <v>6.58</v>
      </c>
      <c r="O2257">
        <v>8.7438159792538119</v>
      </c>
    </row>
    <row r="2258" spans="1:15" x14ac:dyDescent="0.2">
      <c r="A2258" s="155">
        <v>6.2</v>
      </c>
      <c r="B2258" s="61">
        <v>2.1970299999999998</v>
      </c>
      <c r="C2258" s="144">
        <f>((A2258-B2258)^2)/B2258</f>
        <v>7.2933773416384868</v>
      </c>
      <c r="D2258" s="159">
        <v>6.6000000000000005</v>
      </c>
      <c r="E2258" s="160">
        <v>2.1970299999999998</v>
      </c>
      <c r="F2258" s="161">
        <f>((D2258-E2258)^2)/E2258</f>
        <v>8.8237961342812845</v>
      </c>
      <c r="H2258" s="61">
        <v>6.6000000000000005</v>
      </c>
      <c r="N2258" s="61">
        <v>6.6000000000000005</v>
      </c>
      <c r="O2258">
        <v>8.8237961342812845</v>
      </c>
    </row>
    <row r="2259" spans="1:15" x14ac:dyDescent="0.2">
      <c r="A2259" s="155">
        <v>5.46</v>
      </c>
      <c r="B2259" s="61">
        <v>2.1970299999999998</v>
      </c>
      <c r="C2259" s="144">
        <f>((A2259-B2259)^2)/B2259</f>
        <v>4.84607548413085</v>
      </c>
      <c r="D2259" s="159">
        <v>6.62</v>
      </c>
      <c r="E2259" s="160">
        <v>2.1970299999999998</v>
      </c>
      <c r="F2259" s="161">
        <f>((D2259-E2259)^2)/E2259</f>
        <v>8.9041404172451024</v>
      </c>
      <c r="H2259" s="61">
        <v>6.62</v>
      </c>
      <c r="N2259" s="61">
        <v>6.62</v>
      </c>
      <c r="O2259">
        <v>8.9041404172451024</v>
      </c>
    </row>
    <row r="2260" spans="1:15" x14ac:dyDescent="0.2">
      <c r="A2260" s="155">
        <v>0.2</v>
      </c>
      <c r="B2260" s="61">
        <v>2.1970299999999998</v>
      </c>
      <c r="C2260" s="144">
        <f>((A2260-B2260)^2)/B2260</f>
        <v>1.8152363968175218</v>
      </c>
      <c r="D2260" s="159">
        <v>6.62</v>
      </c>
      <c r="E2260" s="160">
        <v>2.1970299999999998</v>
      </c>
      <c r="F2260" s="161">
        <f>((D2260-E2260)^2)/E2260</f>
        <v>8.9041404172451024</v>
      </c>
      <c r="H2260" s="61">
        <v>6.62</v>
      </c>
      <c r="N2260" s="61">
        <v>6.62</v>
      </c>
      <c r="O2260">
        <v>8.9041404172451024</v>
      </c>
    </row>
    <row r="2261" spans="1:15" x14ac:dyDescent="0.2">
      <c r="A2261" s="155">
        <v>1.08</v>
      </c>
      <c r="B2261" s="61">
        <v>2.1970299999999998</v>
      </c>
      <c r="C2261" s="144">
        <f>((A2261-B2261)^2)/B2261</f>
        <v>0.56792853119893649</v>
      </c>
      <c r="D2261" s="159">
        <v>6.66</v>
      </c>
      <c r="E2261" s="160">
        <v>2.1970299999999998</v>
      </c>
      <c r="F2261" s="161">
        <f>((D2261-E2261)^2)/E2261</f>
        <v>9.0659213669817902</v>
      </c>
      <c r="H2261" s="61">
        <v>6.66</v>
      </c>
      <c r="N2261" s="61">
        <v>6.66</v>
      </c>
      <c r="O2261">
        <v>9.0659213669817902</v>
      </c>
    </row>
    <row r="2262" spans="1:15" x14ac:dyDescent="0.2">
      <c r="A2262" s="155">
        <v>13.14</v>
      </c>
      <c r="B2262" s="61">
        <v>2.1970299999999998</v>
      </c>
      <c r="C2262" s="144">
        <f>((A2262-B2262)^2)/B2262</f>
        <v>54.504759798864839</v>
      </c>
      <c r="D2262" s="159">
        <v>6.66</v>
      </c>
      <c r="E2262" s="160">
        <v>2.1970299999999998</v>
      </c>
      <c r="F2262" s="161">
        <f>((D2262-E2262)^2)/E2262</f>
        <v>9.0659213669817902</v>
      </c>
      <c r="H2262" s="61">
        <v>6.66</v>
      </c>
      <c r="N2262" s="61">
        <v>6.66</v>
      </c>
      <c r="O2262">
        <v>9.0659213669817902</v>
      </c>
    </row>
    <row r="2263" spans="1:15" x14ac:dyDescent="0.2">
      <c r="A2263" s="155">
        <v>0.34</v>
      </c>
      <c r="B2263" s="61">
        <v>2.1970299999999998</v>
      </c>
      <c r="C2263" s="144">
        <f>((A2263-B2263)^2)/B2263</f>
        <v>1.5696464868026379</v>
      </c>
      <c r="D2263" s="159">
        <v>6.66</v>
      </c>
      <c r="E2263" s="160">
        <v>2.1970299999999998</v>
      </c>
      <c r="F2263" s="161">
        <f>((D2263-E2263)^2)/E2263</f>
        <v>9.0659213669817902</v>
      </c>
      <c r="H2263" s="61">
        <v>6.66</v>
      </c>
      <c r="N2263" s="61">
        <v>6.66</v>
      </c>
      <c r="O2263">
        <v>9.0659213669817902</v>
      </c>
    </row>
    <row r="2264" spans="1:15" x14ac:dyDescent="0.2">
      <c r="A2264" s="155">
        <v>10.220000000000001</v>
      </c>
      <c r="B2264" s="61">
        <v>2.1970299999999998</v>
      </c>
      <c r="C2264" s="144">
        <f>((A2264-B2264)^2)/B2264</f>
        <v>29.297755433881203</v>
      </c>
      <c r="D2264" s="159">
        <v>6.68</v>
      </c>
      <c r="E2264" s="160">
        <v>2.1970299999999998</v>
      </c>
      <c r="F2264" s="161">
        <f>((D2264-E2264)^2)/E2264</f>
        <v>9.1473580337546601</v>
      </c>
      <c r="H2264" s="61">
        <v>6.68</v>
      </c>
      <c r="N2264" s="61">
        <v>6.68</v>
      </c>
      <c r="O2264">
        <v>9.1473580337546601</v>
      </c>
    </row>
    <row r="2265" spans="1:15" x14ac:dyDescent="0.2">
      <c r="A2265" s="155">
        <v>1.22</v>
      </c>
      <c r="B2265" s="61">
        <v>2.1970299999999998</v>
      </c>
      <c r="C2265" s="144">
        <f>((A2265-B2265)^2)/B2265</f>
        <v>0.43449002557998745</v>
      </c>
      <c r="D2265" s="159">
        <v>6.7</v>
      </c>
      <c r="E2265" s="160">
        <v>2.1970299999999998</v>
      </c>
      <c r="F2265" s="161">
        <f>((D2265-E2265)^2)/E2265</f>
        <v>9.2291588284638841</v>
      </c>
      <c r="H2265" s="61">
        <v>6.7</v>
      </c>
      <c r="N2265" s="61">
        <v>6.7</v>
      </c>
      <c r="O2265">
        <v>9.2291588284638841</v>
      </c>
    </row>
    <row r="2266" spans="1:15" x14ac:dyDescent="0.2">
      <c r="A2266" s="155">
        <v>2.4</v>
      </c>
      <c r="B2266" s="61">
        <v>2.1970299999999998</v>
      </c>
      <c r="C2266" s="144">
        <f>((A2266-B2266)^2)/B2266</f>
        <v>1.8751141723144446E-2</v>
      </c>
      <c r="D2266" s="159">
        <v>6.7</v>
      </c>
      <c r="E2266" s="160">
        <v>2.1970299999999998</v>
      </c>
      <c r="F2266" s="161">
        <f>((D2266-E2266)^2)/E2266</f>
        <v>9.2291588284638841</v>
      </c>
      <c r="H2266" s="61">
        <v>6.7</v>
      </c>
      <c r="N2266" s="61">
        <v>6.7</v>
      </c>
      <c r="O2266">
        <v>9.2291588284638841</v>
      </c>
    </row>
    <row r="2267" spans="1:15" x14ac:dyDescent="0.2">
      <c r="A2267" s="155">
        <v>0.3</v>
      </c>
      <c r="B2267" s="61">
        <v>2.1970299999999998</v>
      </c>
      <c r="C2267" s="144">
        <f>((A2267-B2267)^2)/B2267</f>
        <v>1.6379943928394238</v>
      </c>
      <c r="D2267" s="159">
        <v>6.7</v>
      </c>
      <c r="E2267" s="160">
        <v>2.1970299999999998</v>
      </c>
      <c r="F2267" s="161">
        <f>((D2267-E2267)^2)/E2267</f>
        <v>9.2291588284638841</v>
      </c>
      <c r="H2267" s="61">
        <v>6.7</v>
      </c>
      <c r="N2267" s="61">
        <v>6.7</v>
      </c>
      <c r="O2267">
        <v>9.2291588284638841</v>
      </c>
    </row>
    <row r="2268" spans="1:15" x14ac:dyDescent="0.2">
      <c r="A2268" s="155">
        <v>1.18</v>
      </c>
      <c r="B2268" s="61">
        <v>2.1970299999999998</v>
      </c>
      <c r="C2268" s="144">
        <f>((A2268-B2268)^2)/B2268</f>
        <v>0.47079467321793511</v>
      </c>
      <c r="D2268" s="159">
        <v>6.7</v>
      </c>
      <c r="E2268" s="160">
        <v>2.1970299999999998</v>
      </c>
      <c r="F2268" s="161">
        <f>((D2268-E2268)^2)/E2268</f>
        <v>9.2291588284638841</v>
      </c>
      <c r="H2268" s="61">
        <v>6.7</v>
      </c>
      <c r="N2268" s="61">
        <v>6.7</v>
      </c>
      <c r="O2268">
        <v>9.2291588284638841</v>
      </c>
    </row>
    <row r="2269" spans="1:15" x14ac:dyDescent="0.2">
      <c r="A2269" s="155">
        <v>0.82000000000000006</v>
      </c>
      <c r="B2269" s="61">
        <v>2.1970299999999998</v>
      </c>
      <c r="C2269" s="144">
        <f>((A2269-B2269)^2)/B2269</f>
        <v>0.86307953050254183</v>
      </c>
      <c r="D2269" s="159">
        <v>6.76</v>
      </c>
      <c r="E2269" s="160">
        <v>2.1970299999999998</v>
      </c>
      <c r="F2269" s="161">
        <f>((D2269-E2269)^2)/E2269</f>
        <v>9.4767459802096479</v>
      </c>
      <c r="H2269" s="61">
        <v>6.76</v>
      </c>
      <c r="N2269" s="61">
        <v>6.76</v>
      </c>
      <c r="O2269">
        <v>9.4767459802096479</v>
      </c>
    </row>
    <row r="2270" spans="1:15" x14ac:dyDescent="0.2">
      <c r="A2270" s="155">
        <v>3.7</v>
      </c>
      <c r="B2270" s="61">
        <v>2.1970299999999998</v>
      </c>
      <c r="C2270" s="144">
        <f>((A2270-B2270)^2)/B2270</f>
        <v>1.0281693107968493</v>
      </c>
      <c r="D2270" s="159">
        <v>6.76</v>
      </c>
      <c r="E2270" s="160">
        <v>2.1970299999999998</v>
      </c>
      <c r="F2270" s="161">
        <f>((D2270-E2270)^2)/E2270</f>
        <v>9.4767459802096479</v>
      </c>
      <c r="H2270" s="61">
        <v>6.76</v>
      </c>
      <c r="N2270" s="61">
        <v>6.76</v>
      </c>
      <c r="O2270">
        <v>9.4767459802096479</v>
      </c>
    </row>
    <row r="2271" spans="1:15" x14ac:dyDescent="0.2">
      <c r="A2271" s="155">
        <v>2.3000000000000003</v>
      </c>
      <c r="B2271" s="61">
        <v>2.1970299999999998</v>
      </c>
      <c r="C2271" s="144">
        <f>((A2271-B2271)^2)/B2271</f>
        <v>4.8259791172628932E-3</v>
      </c>
      <c r="D2271" s="159">
        <v>6.78</v>
      </c>
      <c r="E2271" s="160">
        <v>2.1970299999999998</v>
      </c>
      <c r="F2271" s="161">
        <f>((D2271-E2271)^2)/E2271</f>
        <v>9.560003286664271</v>
      </c>
      <c r="H2271" s="61">
        <v>6.78</v>
      </c>
      <c r="N2271" s="61">
        <v>6.78</v>
      </c>
      <c r="O2271">
        <v>9.560003286664271</v>
      </c>
    </row>
    <row r="2272" spans="1:15" x14ac:dyDescent="0.2">
      <c r="A2272" s="155">
        <v>3.4</v>
      </c>
      <c r="B2272" s="61">
        <v>2.1970299999999998</v>
      </c>
      <c r="C2272" s="144">
        <f>((A2272-B2272)^2)/B2272</f>
        <v>0.65867868026381082</v>
      </c>
      <c r="D2272" s="159">
        <v>6.78</v>
      </c>
      <c r="E2272" s="160">
        <v>2.1970299999999998</v>
      </c>
      <c r="F2272" s="161">
        <f>((D2272-E2272)^2)/E2272</f>
        <v>9.560003286664271</v>
      </c>
      <c r="H2272" s="61">
        <v>6.78</v>
      </c>
      <c r="N2272" s="61">
        <v>6.78</v>
      </c>
      <c r="O2272">
        <v>9.560003286664271</v>
      </c>
    </row>
    <row r="2273" spans="1:15" x14ac:dyDescent="0.2">
      <c r="A2273" s="155">
        <v>9.6</v>
      </c>
      <c r="B2273" s="61">
        <v>2.1970299999999998</v>
      </c>
      <c r="C2273" s="144">
        <f>((A2273-B2273)^2)/B2273</f>
        <v>24.944568267570311</v>
      </c>
      <c r="D2273" s="159">
        <v>6.78</v>
      </c>
      <c r="E2273" s="160">
        <v>2.1970299999999998</v>
      </c>
      <c r="F2273" s="161">
        <f>((D2273-E2273)^2)/E2273</f>
        <v>9.560003286664271</v>
      </c>
      <c r="H2273" s="61">
        <v>6.78</v>
      </c>
      <c r="N2273" s="61">
        <v>6.78</v>
      </c>
      <c r="O2273">
        <v>9.560003286664271</v>
      </c>
    </row>
    <row r="2274" spans="1:15" x14ac:dyDescent="0.2">
      <c r="A2274" s="155">
        <v>10.9</v>
      </c>
      <c r="B2274" s="61">
        <v>2.1970299999999998</v>
      </c>
      <c r="C2274" s="144">
        <f>((A2274-B2274)^2)/B2274</f>
        <v>34.474580147244247</v>
      </c>
      <c r="D2274" s="159">
        <v>6.78</v>
      </c>
      <c r="E2274" s="160">
        <v>2.1970299999999998</v>
      </c>
      <c r="F2274" s="161">
        <f>((D2274-E2274)^2)/E2274</f>
        <v>9.560003286664271</v>
      </c>
      <c r="H2274" s="61">
        <v>6.78</v>
      </c>
      <c r="N2274" s="61">
        <v>6.78</v>
      </c>
      <c r="O2274">
        <v>9.560003286664271</v>
      </c>
    </row>
    <row r="2275" spans="1:15" x14ac:dyDescent="0.2">
      <c r="A2275" s="155">
        <v>13.46</v>
      </c>
      <c r="B2275" s="61">
        <v>2.1970299999999998</v>
      </c>
      <c r="C2275" s="144">
        <f>((A2275-B2275)^2)/B2275</f>
        <v>57.739081041633497</v>
      </c>
      <c r="D2275" s="159">
        <v>6.84</v>
      </c>
      <c r="E2275" s="160">
        <v>2.1970299999999998</v>
      </c>
      <c r="F2275" s="161">
        <f>((D2275-E2275)^2)/E2275</f>
        <v>9.8119599736462408</v>
      </c>
      <c r="H2275" s="61">
        <v>6.84</v>
      </c>
      <c r="N2275" s="61">
        <v>6.84</v>
      </c>
      <c r="O2275">
        <v>9.8119599736462408</v>
      </c>
    </row>
    <row r="2276" spans="1:15" x14ac:dyDescent="0.2">
      <c r="A2276" s="155">
        <v>14.120000000000001</v>
      </c>
      <c r="B2276" s="61">
        <v>2.1970299999999998</v>
      </c>
      <c r="C2276" s="144">
        <f>((A2276-B2276)^2)/B2276</f>
        <v>64.70426604138315</v>
      </c>
      <c r="D2276" s="159">
        <v>6.84</v>
      </c>
      <c r="E2276" s="160">
        <v>2.1970299999999998</v>
      </c>
      <c r="F2276" s="161">
        <f>((D2276-E2276)^2)/E2276</f>
        <v>9.8119599736462408</v>
      </c>
      <c r="H2276" s="61">
        <v>6.84</v>
      </c>
      <c r="N2276" s="61">
        <v>6.84</v>
      </c>
      <c r="O2276">
        <v>9.8119599736462408</v>
      </c>
    </row>
    <row r="2277" spans="1:15" x14ac:dyDescent="0.2">
      <c r="A2277" s="155">
        <v>3.7600000000000002</v>
      </c>
      <c r="B2277" s="61">
        <v>2.1970299999999998</v>
      </c>
      <c r="C2277" s="144">
        <f>((A2277-B2277)^2)/B2277</f>
        <v>1.1118988911849186</v>
      </c>
      <c r="D2277" s="159">
        <v>6.86</v>
      </c>
      <c r="E2277" s="160">
        <v>2.1970299999999998</v>
      </c>
      <c r="F2277" s="161">
        <f>((D2277-E2277)^2)/E2277</f>
        <v>9.8966737918462666</v>
      </c>
      <c r="H2277" s="61">
        <v>6.86</v>
      </c>
      <c r="N2277" s="61">
        <v>6.86</v>
      </c>
      <c r="O2277">
        <v>9.8966737918462666</v>
      </c>
    </row>
    <row r="2278" spans="1:15" x14ac:dyDescent="0.2">
      <c r="A2278" s="155">
        <v>2.06</v>
      </c>
      <c r="B2278" s="61">
        <v>2.1970299999999998</v>
      </c>
      <c r="C2278" s="144">
        <f>((A2278-B2278)^2)/B2278</f>
        <v>8.5466383708915853E-3</v>
      </c>
      <c r="D2278" s="159">
        <v>6.88</v>
      </c>
      <c r="E2278" s="160">
        <v>2.1970299999999998</v>
      </c>
      <c r="F2278" s="161">
        <f>((D2278-E2278)^2)/E2278</f>
        <v>9.9817517379826413</v>
      </c>
      <c r="H2278" s="61">
        <v>6.88</v>
      </c>
      <c r="N2278" s="61">
        <v>6.88</v>
      </c>
      <c r="O2278">
        <v>9.9817517379826413</v>
      </c>
    </row>
    <row r="2279" spans="1:15" x14ac:dyDescent="0.2">
      <c r="A2279" s="155">
        <v>0.62</v>
      </c>
      <c r="B2279" s="61">
        <v>2.1970299999999998</v>
      </c>
      <c r="C2279" s="144">
        <f>((A2279-B2279)^2)/B2279</f>
        <v>1.1319934734163846</v>
      </c>
      <c r="D2279" s="159">
        <v>6.9</v>
      </c>
      <c r="E2279" s="160">
        <v>2.1970299999999998</v>
      </c>
      <c r="F2279" s="161">
        <f>((D2279-E2279)^2)/E2279</f>
        <v>10.06719381205537</v>
      </c>
      <c r="H2279" s="61">
        <v>6.9</v>
      </c>
      <c r="N2279" s="61">
        <v>6.9</v>
      </c>
      <c r="O2279">
        <v>10.06719381205537</v>
      </c>
    </row>
    <row r="2280" spans="1:15" x14ac:dyDescent="0.2">
      <c r="A2280" s="155">
        <v>1.1000000000000001</v>
      </c>
      <c r="B2280" s="61">
        <v>2.1970299999999998</v>
      </c>
      <c r="C2280" s="144">
        <f>((A2280-B2280)^2)/B2280</f>
        <v>0.5477735037300353</v>
      </c>
      <c r="D2280" s="159">
        <v>6.92</v>
      </c>
      <c r="E2280" s="160">
        <v>2.1970299999999998</v>
      </c>
      <c r="F2280" s="161">
        <f>((D2280-E2280)^2)/E2280</f>
        <v>10.153000014064443</v>
      </c>
      <c r="H2280" s="61">
        <v>6.92</v>
      </c>
      <c r="N2280" s="61">
        <v>6.92</v>
      </c>
      <c r="O2280">
        <v>10.153000014064443</v>
      </c>
    </row>
    <row r="2281" spans="1:15" x14ac:dyDescent="0.2">
      <c r="A2281" s="155">
        <v>2.7800000000000002</v>
      </c>
      <c r="B2281" s="61">
        <v>2.1970299999999998</v>
      </c>
      <c r="C2281" s="144">
        <f>((A2281-B2281)^2)/B2281</f>
        <v>0.15468792911339424</v>
      </c>
      <c r="D2281" s="159">
        <v>6.92</v>
      </c>
      <c r="E2281" s="160">
        <v>2.1970299999999998</v>
      </c>
      <c r="F2281" s="161">
        <f>((D2281-E2281)^2)/E2281</f>
        <v>10.153000014064443</v>
      </c>
      <c r="H2281" s="61">
        <v>6.92</v>
      </c>
      <c r="N2281" s="61">
        <v>6.92</v>
      </c>
      <c r="O2281">
        <v>10.153000014064443</v>
      </c>
    </row>
    <row r="2282" spans="1:15" x14ac:dyDescent="0.2">
      <c r="A2282" s="155">
        <v>1.24</v>
      </c>
      <c r="B2282" s="61">
        <v>2.1970299999999998</v>
      </c>
      <c r="C2282" s="144">
        <f>((A2282-B2282)^2)/B2282</f>
        <v>0.41688389366553924</v>
      </c>
      <c r="D2282" s="159">
        <v>6.94</v>
      </c>
      <c r="E2282" s="160">
        <v>2.1970299999999998</v>
      </c>
      <c r="F2282" s="161">
        <f>((D2282-E2282)^2)/E2282</f>
        <v>10.239170344009871</v>
      </c>
      <c r="H2282" s="61">
        <v>6.94</v>
      </c>
      <c r="N2282" s="61">
        <v>6.94</v>
      </c>
      <c r="O2282">
        <v>10.239170344009871</v>
      </c>
    </row>
    <row r="2283" spans="1:15" x14ac:dyDescent="0.2">
      <c r="A2283" s="155">
        <v>13</v>
      </c>
      <c r="B2283" s="61">
        <v>2.1970299999999998</v>
      </c>
      <c r="C2283" s="144">
        <f>((A2283-B2283)^2)/B2283</f>
        <v>53.119056554029761</v>
      </c>
      <c r="D2283" s="159">
        <v>6.96</v>
      </c>
      <c r="E2283" s="160">
        <v>2.1970299999999998</v>
      </c>
      <c r="F2283" s="161">
        <f>((D2283-E2283)^2)/E2283</f>
        <v>10.325704801891646</v>
      </c>
      <c r="H2283" s="61">
        <v>6.96</v>
      </c>
      <c r="N2283" s="61">
        <v>6.96</v>
      </c>
      <c r="O2283">
        <v>10.325704801891646</v>
      </c>
    </row>
    <row r="2284" spans="1:15" x14ac:dyDescent="0.2">
      <c r="A2284" s="155">
        <v>2.54</v>
      </c>
      <c r="B2284" s="61">
        <v>2.1970299999999998</v>
      </c>
      <c r="C2284" s="144">
        <f>((A2284-B2284)^2)/B2284</f>
        <v>5.3539742698097054E-2</v>
      </c>
      <c r="D2284" s="159">
        <v>6.96</v>
      </c>
      <c r="E2284" s="160">
        <v>2.1970299999999998</v>
      </c>
      <c r="F2284" s="161">
        <f>((D2284-E2284)^2)/E2284</f>
        <v>10.325704801891646</v>
      </c>
      <c r="H2284" s="61">
        <v>6.96</v>
      </c>
      <c r="N2284" s="61">
        <v>6.96</v>
      </c>
      <c r="O2284">
        <v>10.325704801891646</v>
      </c>
    </row>
    <row r="2285" spans="1:15" x14ac:dyDescent="0.2">
      <c r="A2285" s="155">
        <v>1.26</v>
      </c>
      <c r="B2285" s="61">
        <v>2.1970299999999998</v>
      </c>
      <c r="C2285" s="144">
        <f>((A2285-B2285)^2)/B2285</f>
        <v>0.39964188968744158</v>
      </c>
      <c r="D2285" s="159">
        <v>6.96</v>
      </c>
      <c r="E2285" s="160">
        <v>2.1970299999999998</v>
      </c>
      <c r="F2285" s="161">
        <f>((D2285-E2285)^2)/E2285</f>
        <v>10.325704801891646</v>
      </c>
      <c r="H2285" s="61">
        <v>6.96</v>
      </c>
      <c r="N2285" s="61">
        <v>6.96</v>
      </c>
      <c r="O2285">
        <v>10.325704801891646</v>
      </c>
    </row>
    <row r="2286" spans="1:15" x14ac:dyDescent="0.2">
      <c r="A2286" s="155">
        <v>0.82000000000000006</v>
      </c>
      <c r="B2286" s="61">
        <v>2.1970299999999998</v>
      </c>
      <c r="C2286" s="144">
        <f>((A2286-B2286)^2)/B2286</f>
        <v>0.86307953050254183</v>
      </c>
      <c r="D2286" s="159">
        <v>6.98</v>
      </c>
      <c r="E2286" s="160">
        <v>2.1970299999999998</v>
      </c>
      <c r="F2286" s="161">
        <f>((D2286-E2286)^2)/E2286</f>
        <v>10.412603387709774</v>
      </c>
      <c r="H2286" s="61">
        <v>6.98</v>
      </c>
      <c r="N2286" s="61">
        <v>6.98</v>
      </c>
      <c r="O2286">
        <v>10.412603387709774</v>
      </c>
    </row>
    <row r="2287" spans="1:15" x14ac:dyDescent="0.2">
      <c r="A2287" s="155">
        <v>19.2</v>
      </c>
      <c r="B2287" s="61">
        <v>2.1970299999999998</v>
      </c>
      <c r="C2287" s="144">
        <f>((A2287-B2287)^2)/B2287</f>
        <v>131.58718307028124</v>
      </c>
      <c r="D2287" s="159">
        <v>7</v>
      </c>
      <c r="E2287" s="160">
        <v>2.1970299999999998</v>
      </c>
      <c r="F2287" s="161">
        <f>((D2287-E2287)^2)/E2287</f>
        <v>10.499866101464251</v>
      </c>
      <c r="H2287" s="61">
        <v>7</v>
      </c>
      <c r="N2287" s="61">
        <v>7</v>
      </c>
      <c r="O2287">
        <v>10.499866101464251</v>
      </c>
    </row>
    <row r="2288" spans="1:15" x14ac:dyDescent="0.2">
      <c r="A2288" s="155">
        <v>1.22</v>
      </c>
      <c r="B2288" s="61">
        <v>2.1970299999999998</v>
      </c>
      <c r="C2288" s="144">
        <f>((A2288-B2288)^2)/B2288</f>
        <v>0.43449002557998745</v>
      </c>
      <c r="D2288" s="159">
        <v>7</v>
      </c>
      <c r="E2288" s="160">
        <v>2.1970299999999998</v>
      </c>
      <c r="F2288" s="161">
        <f>((D2288-E2288)^2)/E2288</f>
        <v>10.499866101464251</v>
      </c>
      <c r="H2288" s="61">
        <v>7</v>
      </c>
      <c r="N2288" s="61">
        <v>7</v>
      </c>
      <c r="O2288">
        <v>10.499866101464251</v>
      </c>
    </row>
    <row r="2289" spans="1:15" x14ac:dyDescent="0.2">
      <c r="A2289" s="155">
        <v>0.34</v>
      </c>
      <c r="B2289" s="61">
        <v>2.1970299999999998</v>
      </c>
      <c r="C2289" s="144">
        <f>((A2289-B2289)^2)/B2289</f>
        <v>1.5696464868026379</v>
      </c>
      <c r="D2289" s="159">
        <v>7</v>
      </c>
      <c r="E2289" s="160">
        <v>2.1970299999999998</v>
      </c>
      <c r="F2289" s="161">
        <f>((D2289-E2289)^2)/E2289</f>
        <v>10.499866101464251</v>
      </c>
      <c r="H2289" s="61">
        <v>7</v>
      </c>
      <c r="N2289" s="61">
        <v>7</v>
      </c>
      <c r="O2289">
        <v>10.499866101464251</v>
      </c>
    </row>
    <row r="2290" spans="1:15" x14ac:dyDescent="0.2">
      <c r="A2290" s="155">
        <v>1.28</v>
      </c>
      <c r="B2290" s="61">
        <v>2.1970299999999998</v>
      </c>
      <c r="C2290" s="144">
        <f>((A2290-B2290)^2)/B2290</f>
        <v>0.38276401364569429</v>
      </c>
      <c r="D2290" s="159">
        <v>7</v>
      </c>
      <c r="E2290" s="160">
        <v>2.1970299999999998</v>
      </c>
      <c r="F2290" s="161">
        <f>((D2290-E2290)^2)/E2290</f>
        <v>10.499866101464251</v>
      </c>
      <c r="H2290" s="61">
        <v>7</v>
      </c>
      <c r="N2290" s="61">
        <v>7</v>
      </c>
      <c r="O2290">
        <v>10.499866101464251</v>
      </c>
    </row>
    <row r="2291" spans="1:15" x14ac:dyDescent="0.2">
      <c r="A2291" s="155">
        <v>0.82000000000000006</v>
      </c>
      <c r="B2291" s="61">
        <v>2.1970299999999998</v>
      </c>
      <c r="C2291" s="144">
        <f>((A2291-B2291)^2)/B2291</f>
        <v>0.86307953050254183</v>
      </c>
      <c r="D2291" s="159">
        <v>7.0200000000000005</v>
      </c>
      <c r="E2291" s="160">
        <v>2.1970299999999998</v>
      </c>
      <c r="F2291" s="161">
        <f>((D2291-E2291)^2)/E2291</f>
        <v>10.587492943155082</v>
      </c>
      <c r="H2291" s="61">
        <v>7.0200000000000005</v>
      </c>
      <c r="N2291" s="61">
        <v>7.0200000000000005</v>
      </c>
      <c r="O2291">
        <v>10.587492943155082</v>
      </c>
    </row>
    <row r="2292" spans="1:15" x14ac:dyDescent="0.2">
      <c r="A2292" s="155">
        <v>0.70000000000000007</v>
      </c>
      <c r="B2292" s="61">
        <v>2.1970299999999998</v>
      </c>
      <c r="C2292" s="144">
        <f>((A2292-B2292)^2)/B2292</f>
        <v>1.0200583610146421</v>
      </c>
      <c r="D2292" s="159">
        <v>7.0200000000000005</v>
      </c>
      <c r="E2292" s="160">
        <v>2.1970299999999998</v>
      </c>
      <c r="F2292" s="161">
        <f>((D2292-E2292)^2)/E2292</f>
        <v>10.587492943155082</v>
      </c>
      <c r="H2292" s="61">
        <v>7.0200000000000005</v>
      </c>
      <c r="N2292" s="61">
        <v>7.0200000000000005</v>
      </c>
      <c r="O2292">
        <v>10.587492943155082</v>
      </c>
    </row>
    <row r="2293" spans="1:15" x14ac:dyDescent="0.2">
      <c r="A2293" s="155">
        <v>19.72</v>
      </c>
      <c r="B2293" s="61">
        <v>2.1970299999999998</v>
      </c>
      <c r="C2293" s="144">
        <f>((A2293-B2293)^2)/B2293</f>
        <v>139.75889160407459</v>
      </c>
      <c r="D2293" s="159">
        <v>7.04</v>
      </c>
      <c r="E2293" s="160">
        <v>2.1970299999999998</v>
      </c>
      <c r="F2293" s="161">
        <f>((D2293-E2293)^2)/E2293</f>
        <v>10.675483912782258</v>
      </c>
      <c r="H2293" s="61">
        <v>7.04</v>
      </c>
      <c r="N2293" s="61">
        <v>7.04</v>
      </c>
      <c r="O2293">
        <v>10.675483912782258</v>
      </c>
    </row>
    <row r="2294" spans="1:15" x14ac:dyDescent="0.2">
      <c r="A2294" s="155">
        <v>1.28</v>
      </c>
      <c r="B2294" s="61">
        <v>2.1970299999999998</v>
      </c>
      <c r="C2294" s="144">
        <f>((A2294-B2294)^2)/B2294</f>
        <v>0.38276401364569429</v>
      </c>
      <c r="D2294" s="159">
        <v>7.04</v>
      </c>
      <c r="E2294" s="160">
        <v>2.1970299999999998</v>
      </c>
      <c r="F2294" s="161">
        <f>((D2294-E2294)^2)/E2294</f>
        <v>10.675483912782258</v>
      </c>
      <c r="H2294" s="61">
        <v>7.04</v>
      </c>
      <c r="N2294" s="61">
        <v>7.04</v>
      </c>
      <c r="O2294">
        <v>10.675483912782258</v>
      </c>
    </row>
    <row r="2295" spans="1:15" x14ac:dyDescent="0.2">
      <c r="A2295" s="155">
        <v>0.44</v>
      </c>
      <c r="B2295" s="61">
        <v>2.1970299999999998</v>
      </c>
      <c r="C2295" s="144">
        <f>((A2295-B2295)^2)/B2295</f>
        <v>1.4051489605968057</v>
      </c>
      <c r="D2295" s="159">
        <v>7.0600000000000005</v>
      </c>
      <c r="E2295" s="160">
        <v>2.1970299999999998</v>
      </c>
      <c r="F2295" s="161">
        <f>((D2295-E2295)^2)/E2295</f>
        <v>10.763839010345789</v>
      </c>
      <c r="H2295" s="61">
        <v>7.0600000000000005</v>
      </c>
      <c r="N2295" s="61">
        <v>7.0600000000000005</v>
      </c>
      <c r="O2295">
        <v>10.763839010345789</v>
      </c>
    </row>
    <row r="2296" spans="1:15" x14ac:dyDescent="0.2">
      <c r="A2296" s="155">
        <v>5.18</v>
      </c>
      <c r="B2296" s="61">
        <v>2.1970299999999998</v>
      </c>
      <c r="C2296" s="144">
        <f>((A2296-B2296)^2)/B2296</f>
        <v>4.0500630491618228</v>
      </c>
      <c r="D2296" s="159">
        <v>7.1000000000000005</v>
      </c>
      <c r="E2296" s="160">
        <v>2.1970299999999998</v>
      </c>
      <c r="F2296" s="161">
        <f>((D2296-E2296)^2)/E2296</f>
        <v>10.941641589281899</v>
      </c>
      <c r="H2296" s="61">
        <v>7.1000000000000005</v>
      </c>
      <c r="N2296" s="61">
        <v>7.1000000000000005</v>
      </c>
      <c r="O2296">
        <v>10.941641589281899</v>
      </c>
    </row>
    <row r="2297" spans="1:15" x14ac:dyDescent="0.2">
      <c r="A2297" s="155">
        <v>2.1800000000000002</v>
      </c>
      <c r="B2297" s="61">
        <v>2.1970299999999998</v>
      </c>
      <c r="C2297" s="144">
        <f>((A2297-B2297)^2)/B2297</f>
        <v>1.3200588976936515E-4</v>
      </c>
      <c r="D2297" s="159">
        <v>7.1000000000000005</v>
      </c>
      <c r="E2297" s="160">
        <v>2.1970299999999998</v>
      </c>
      <c r="F2297" s="161">
        <f>((D2297-E2297)^2)/E2297</f>
        <v>10.941641589281899</v>
      </c>
      <c r="H2297" s="61">
        <v>7.1000000000000005</v>
      </c>
      <c r="N2297" s="61">
        <v>7.1000000000000005</v>
      </c>
      <c r="O2297">
        <v>10.941641589281899</v>
      </c>
    </row>
    <row r="2298" spans="1:15" x14ac:dyDescent="0.2">
      <c r="A2298" s="155">
        <v>10.540000000000001</v>
      </c>
      <c r="B2298" s="61">
        <v>2.1970299999999998</v>
      </c>
      <c r="C2298" s="144">
        <f>((A2298-B2298)^2)/B2298</f>
        <v>31.681473817335235</v>
      </c>
      <c r="D2298" s="159">
        <v>7.12</v>
      </c>
      <c r="E2298" s="160">
        <v>2.1970299999999998</v>
      </c>
      <c r="F2298" s="161">
        <f>((D2298-E2298)^2)/E2298</f>
        <v>11.031089070654478</v>
      </c>
      <c r="H2298" s="61">
        <v>7.12</v>
      </c>
      <c r="N2298" s="61">
        <v>7.12</v>
      </c>
      <c r="O2298">
        <v>11.031089070654478</v>
      </c>
    </row>
    <row r="2299" spans="1:15" x14ac:dyDescent="0.2">
      <c r="A2299" s="155">
        <v>4.38</v>
      </c>
      <c r="B2299" s="61">
        <v>2.1970299999999998</v>
      </c>
      <c r="C2299" s="144">
        <f>((A2299-B2299)^2)/B2299</f>
        <v>2.168999977651648</v>
      </c>
      <c r="D2299" s="159">
        <v>7.12</v>
      </c>
      <c r="E2299" s="160">
        <v>2.1970299999999998</v>
      </c>
      <c r="F2299" s="161">
        <f>((D2299-E2299)^2)/E2299</f>
        <v>11.031089070654478</v>
      </c>
      <c r="H2299" s="61">
        <v>7.12</v>
      </c>
      <c r="N2299" s="61">
        <v>7.12</v>
      </c>
      <c r="O2299">
        <v>11.031089070654478</v>
      </c>
    </row>
    <row r="2300" spans="1:15" x14ac:dyDescent="0.2">
      <c r="A2300" s="155">
        <v>6.96</v>
      </c>
      <c r="B2300" s="61">
        <v>2.1970299999999998</v>
      </c>
      <c r="C2300" s="144">
        <f>((A2300-B2300)^2)/B2300</f>
        <v>10.325704801891646</v>
      </c>
      <c r="D2300" s="159">
        <v>7.1400000000000006</v>
      </c>
      <c r="E2300" s="160">
        <v>2.1970299999999998</v>
      </c>
      <c r="F2300" s="161">
        <f>((D2300-E2300)^2)/E2300</f>
        <v>11.120900679963411</v>
      </c>
      <c r="H2300" s="61">
        <v>7.1400000000000006</v>
      </c>
      <c r="N2300" s="61">
        <v>7.1400000000000006</v>
      </c>
      <c r="O2300">
        <v>11.120900679963411</v>
      </c>
    </row>
    <row r="2301" spans="1:15" x14ac:dyDescent="0.2">
      <c r="A2301" s="155">
        <v>1.72</v>
      </c>
      <c r="B2301" s="61">
        <v>2.1970299999999998</v>
      </c>
      <c r="C2301" s="144">
        <f>((A2301-B2301)^2)/B2301</f>
        <v>0.10357510862391495</v>
      </c>
      <c r="D2301" s="159">
        <v>7.1400000000000006</v>
      </c>
      <c r="E2301" s="160">
        <v>2.1970299999999998</v>
      </c>
      <c r="F2301" s="161">
        <f>((D2301-E2301)^2)/E2301</f>
        <v>11.120900679963411</v>
      </c>
      <c r="H2301" s="61">
        <v>7.1400000000000006</v>
      </c>
      <c r="N2301" s="61">
        <v>7.1400000000000006</v>
      </c>
      <c r="O2301">
        <v>11.120900679963411</v>
      </c>
    </row>
    <row r="2302" spans="1:15" x14ac:dyDescent="0.2">
      <c r="A2302" s="155">
        <v>1.44</v>
      </c>
      <c r="B2302" s="61">
        <v>2.1970299999999998</v>
      </c>
      <c r="C2302" s="144">
        <f>((A2302-B2302)^2)/B2302</f>
        <v>0.26084961102033194</v>
      </c>
      <c r="D2302" s="159">
        <v>7.1400000000000006</v>
      </c>
      <c r="E2302" s="160">
        <v>2.1970299999999998</v>
      </c>
      <c r="F2302" s="161">
        <f>((D2302-E2302)^2)/E2302</f>
        <v>11.120900679963411</v>
      </c>
      <c r="H2302" s="61">
        <v>7.1400000000000006</v>
      </c>
      <c r="N2302" s="61">
        <v>7.1400000000000006</v>
      </c>
      <c r="O2302">
        <v>11.120900679963411</v>
      </c>
    </row>
    <row r="2303" spans="1:15" x14ac:dyDescent="0.2">
      <c r="A2303" s="155">
        <v>3.8200000000000003</v>
      </c>
      <c r="B2303" s="61">
        <v>2.1970299999999998</v>
      </c>
      <c r="C2303" s="144">
        <f>((A2303-B2303)^2)/B2303</f>
        <v>1.1989056230001418</v>
      </c>
      <c r="D2303" s="159">
        <v>7.1400000000000006</v>
      </c>
      <c r="E2303" s="160">
        <v>2.1970299999999998</v>
      </c>
      <c r="F2303" s="161">
        <f>((D2303-E2303)^2)/E2303</f>
        <v>11.120900679963411</v>
      </c>
      <c r="H2303" s="61">
        <v>7.1400000000000006</v>
      </c>
      <c r="N2303" s="61">
        <v>7.1400000000000006</v>
      </c>
      <c r="O2303">
        <v>11.120900679963411</v>
      </c>
    </row>
    <row r="2304" spans="1:15" x14ac:dyDescent="0.2">
      <c r="A2304" s="155">
        <v>2.2200000000000002</v>
      </c>
      <c r="B2304" s="61">
        <v>2.1970299999999998</v>
      </c>
      <c r="C2304" s="144">
        <f>((A2304-B2304)^2)/B2304</f>
        <v>2.4015188686545813E-4</v>
      </c>
      <c r="D2304" s="159">
        <v>7.16</v>
      </c>
      <c r="E2304" s="160">
        <v>2.1970299999999998</v>
      </c>
      <c r="F2304" s="161">
        <f>((D2304-E2304)^2)/E2304</f>
        <v>11.211076417208689</v>
      </c>
      <c r="H2304" s="61">
        <v>7.16</v>
      </c>
      <c r="N2304" s="61">
        <v>7.16</v>
      </c>
      <c r="O2304">
        <v>11.211076417208689</v>
      </c>
    </row>
    <row r="2305" spans="1:15" x14ac:dyDescent="0.2">
      <c r="A2305" s="155">
        <v>0.44</v>
      </c>
      <c r="B2305" s="61">
        <v>2.1970299999999998</v>
      </c>
      <c r="C2305" s="144">
        <f>((A2305-B2305)^2)/B2305</f>
        <v>1.4051489605968057</v>
      </c>
      <c r="D2305" s="159">
        <v>7.2</v>
      </c>
      <c r="E2305" s="160">
        <v>2.1970299999999998</v>
      </c>
      <c r="F2305" s="161">
        <f>((D2305-E2305)^2)/E2305</f>
        <v>11.392520275508303</v>
      </c>
      <c r="H2305" s="61">
        <v>7.2</v>
      </c>
      <c r="N2305" s="61">
        <v>7.2</v>
      </c>
      <c r="O2305">
        <v>11.392520275508303</v>
      </c>
    </row>
    <row r="2306" spans="1:15" x14ac:dyDescent="0.2">
      <c r="A2306" s="155">
        <v>13.120000000000001</v>
      </c>
      <c r="B2306" s="61">
        <v>2.1970299999999998</v>
      </c>
      <c r="C2306" s="144">
        <f>((A2306-B2306)^2)/B2306</f>
        <v>54.305709808650782</v>
      </c>
      <c r="D2306" s="159">
        <v>7.22</v>
      </c>
      <c r="E2306" s="160">
        <v>2.1970299999999998</v>
      </c>
      <c r="F2306" s="161">
        <f>((D2306-E2306)^2)/E2306</f>
        <v>11.483788396562632</v>
      </c>
      <c r="H2306" s="61">
        <v>7.22</v>
      </c>
      <c r="N2306" s="61">
        <v>7.22</v>
      </c>
      <c r="O2306">
        <v>11.483788396562632</v>
      </c>
    </row>
    <row r="2307" spans="1:15" x14ac:dyDescent="0.2">
      <c r="A2307" s="155">
        <v>0.44</v>
      </c>
      <c r="B2307" s="61">
        <v>2.1970299999999998</v>
      </c>
      <c r="C2307" s="144">
        <f>((A2307-B2307)^2)/B2307</f>
        <v>1.4051489605968057</v>
      </c>
      <c r="D2307" s="159">
        <v>7.24</v>
      </c>
      <c r="E2307" s="160">
        <v>2.1970299999999998</v>
      </c>
      <c r="F2307" s="161">
        <f>((D2307-E2307)^2)/E2307</f>
        <v>11.575420645553319</v>
      </c>
      <c r="H2307" s="61">
        <v>7.24</v>
      </c>
      <c r="N2307" s="61">
        <v>7.24</v>
      </c>
      <c r="O2307">
        <v>11.575420645553319</v>
      </c>
    </row>
    <row r="2308" spans="1:15" x14ac:dyDescent="0.2">
      <c r="A2308" s="155">
        <v>0.57999999999999996</v>
      </c>
      <c r="B2308" s="61">
        <v>2.1970299999999998</v>
      </c>
      <c r="C2308" s="144">
        <f>((A2308-B2308)^2)/B2308</f>
        <v>1.1901457972353584</v>
      </c>
      <c r="D2308" s="159">
        <v>7.26</v>
      </c>
      <c r="E2308" s="160">
        <v>2.1970299999999998</v>
      </c>
      <c r="F2308" s="161">
        <f>((D2308-E2308)^2)/E2308</f>
        <v>11.667417022480349</v>
      </c>
      <c r="H2308" s="61">
        <v>7.26</v>
      </c>
      <c r="N2308" s="61">
        <v>7.26</v>
      </c>
      <c r="O2308">
        <v>11.667417022480349</v>
      </c>
    </row>
    <row r="2309" spans="1:15" x14ac:dyDescent="0.2">
      <c r="A2309" s="155">
        <v>5.58</v>
      </c>
      <c r="B2309" s="61">
        <v>2.1970299999999998</v>
      </c>
      <c r="C2309" s="144">
        <f>((A2309-B2309)^2)/B2309</f>
        <v>5.2090713467271739</v>
      </c>
      <c r="D2309" s="159">
        <v>7.26</v>
      </c>
      <c r="E2309" s="160">
        <v>2.1970299999999998</v>
      </c>
      <c r="F2309" s="161">
        <f>((D2309-E2309)^2)/E2309</f>
        <v>11.667417022480349</v>
      </c>
      <c r="H2309" s="61">
        <v>7.26</v>
      </c>
      <c r="N2309" s="61">
        <v>7.26</v>
      </c>
      <c r="O2309">
        <v>11.667417022480349</v>
      </c>
    </row>
    <row r="2310" spans="1:15" x14ac:dyDescent="0.2">
      <c r="A2310" s="155">
        <v>0.64</v>
      </c>
      <c r="B2310" s="61">
        <v>2.1970299999999998</v>
      </c>
      <c r="C2310" s="144">
        <f>((A2310-B2310)^2)/B2310</f>
        <v>1.1034635034114233</v>
      </c>
      <c r="D2310" s="159">
        <v>7.28</v>
      </c>
      <c r="E2310" s="160">
        <v>2.1970299999999998</v>
      </c>
      <c r="F2310" s="161">
        <f>((D2310-E2310)^2)/E2310</f>
        <v>11.759777527343736</v>
      </c>
      <c r="H2310" s="61">
        <v>7.28</v>
      </c>
      <c r="N2310" s="61">
        <v>7.28</v>
      </c>
      <c r="O2310">
        <v>11.759777527343736</v>
      </c>
    </row>
    <row r="2311" spans="1:15" x14ac:dyDescent="0.2">
      <c r="A2311" s="155">
        <v>2.2200000000000002</v>
      </c>
      <c r="B2311" s="61">
        <v>2.1970299999999998</v>
      </c>
      <c r="C2311" s="144">
        <f>((A2311-B2311)^2)/B2311</f>
        <v>2.4015188686545813E-4</v>
      </c>
      <c r="D2311" s="159">
        <v>7.28</v>
      </c>
      <c r="E2311" s="160">
        <v>2.1970299999999998</v>
      </c>
      <c r="F2311" s="161">
        <f>((D2311-E2311)^2)/E2311</f>
        <v>11.759777527343736</v>
      </c>
      <c r="H2311" s="61">
        <v>7.28</v>
      </c>
      <c r="N2311" s="61">
        <v>7.28</v>
      </c>
      <c r="O2311">
        <v>11.759777527343736</v>
      </c>
    </row>
    <row r="2312" spans="1:15" x14ac:dyDescent="0.2">
      <c r="A2312" s="155">
        <v>18.38</v>
      </c>
      <c r="B2312" s="61">
        <v>2.1970299999999998</v>
      </c>
      <c r="C2312" s="144">
        <f>((A2312-B2312)^2)/B2312</f>
        <v>119.20115702603057</v>
      </c>
      <c r="D2312" s="159">
        <v>7.3</v>
      </c>
      <c r="E2312" s="160">
        <v>2.1970299999999998</v>
      </c>
      <c r="F2312" s="161">
        <f>((D2312-E2312)^2)/E2312</f>
        <v>11.852502160143468</v>
      </c>
      <c r="H2312" s="61">
        <v>7.3</v>
      </c>
      <c r="N2312" s="61">
        <v>7.3</v>
      </c>
      <c r="O2312">
        <v>11.852502160143468</v>
      </c>
    </row>
    <row r="2313" spans="1:15" x14ac:dyDescent="0.2">
      <c r="A2313" s="155">
        <v>0.4</v>
      </c>
      <c r="B2313" s="61">
        <v>2.1970299999999998</v>
      </c>
      <c r="C2313" s="144">
        <f>((A2313-B2313)^2)/B2313</f>
        <v>1.4698555872700874</v>
      </c>
      <c r="D2313" s="159">
        <v>7.32</v>
      </c>
      <c r="E2313" s="160">
        <v>2.1970299999999998</v>
      </c>
      <c r="F2313" s="161">
        <f>((D2313-E2313)^2)/E2313</f>
        <v>11.945590920879555</v>
      </c>
      <c r="H2313" s="61">
        <v>7.32</v>
      </c>
      <c r="N2313" s="61">
        <v>7.32</v>
      </c>
      <c r="O2313">
        <v>11.945590920879555</v>
      </c>
    </row>
    <row r="2314" spans="1:15" x14ac:dyDescent="0.2">
      <c r="A2314" s="155">
        <v>1.46</v>
      </c>
      <c r="B2314" s="61">
        <v>2.1970299999999998</v>
      </c>
      <c r="C2314" s="144">
        <f>((A2314-B2314)^2)/B2314</f>
        <v>0.24724888640573858</v>
      </c>
      <c r="D2314" s="159">
        <v>7.34</v>
      </c>
      <c r="E2314" s="160">
        <v>2.1970299999999998</v>
      </c>
      <c r="F2314" s="161">
        <f>((D2314-E2314)^2)/E2314</f>
        <v>12.039043809551988</v>
      </c>
      <c r="H2314" s="61">
        <v>7.34</v>
      </c>
      <c r="N2314" s="61">
        <v>7.34</v>
      </c>
      <c r="O2314">
        <v>12.039043809551988</v>
      </c>
    </row>
    <row r="2315" spans="1:15" x14ac:dyDescent="0.2">
      <c r="A2315" s="155">
        <v>12.74</v>
      </c>
      <c r="B2315" s="61">
        <v>2.1970299999999998</v>
      </c>
      <c r="C2315" s="144">
        <f>((A2315-B2315)^2)/B2315</f>
        <v>50.592944302490189</v>
      </c>
      <c r="D2315" s="159">
        <v>7.36</v>
      </c>
      <c r="E2315" s="160">
        <v>2.1970299999999998</v>
      </c>
      <c r="F2315" s="161">
        <f>((D2315-E2315)^2)/E2315</f>
        <v>12.132860826160774</v>
      </c>
      <c r="H2315" s="61">
        <v>7.36</v>
      </c>
      <c r="N2315" s="61">
        <v>7.36</v>
      </c>
      <c r="O2315">
        <v>12.132860826160774</v>
      </c>
    </row>
    <row r="2316" spans="1:15" x14ac:dyDescent="0.2">
      <c r="A2316" s="155">
        <v>8.4600000000000009</v>
      </c>
      <c r="B2316" s="61">
        <v>2.1970299999999998</v>
      </c>
      <c r="C2316" s="144">
        <f>((A2316-B2316)^2)/B2316</f>
        <v>17.853553761623655</v>
      </c>
      <c r="D2316" s="159">
        <v>7.38</v>
      </c>
      <c r="E2316" s="160">
        <v>2.1970299999999998</v>
      </c>
      <c r="F2316" s="161">
        <f>((D2316-E2316)^2)/E2316</f>
        <v>12.227041970705908</v>
      </c>
      <c r="H2316" s="61">
        <v>7.38</v>
      </c>
      <c r="N2316" s="61">
        <v>7.38</v>
      </c>
      <c r="O2316">
        <v>12.227041970705908</v>
      </c>
    </row>
    <row r="2317" spans="1:15" x14ac:dyDescent="0.2">
      <c r="A2317" s="155">
        <v>0.3</v>
      </c>
      <c r="B2317" s="61">
        <v>2.1970299999999998</v>
      </c>
      <c r="C2317" s="144">
        <f>((A2317-B2317)^2)/B2317</f>
        <v>1.6379943928394238</v>
      </c>
      <c r="D2317" s="159">
        <v>7.38</v>
      </c>
      <c r="E2317" s="160">
        <v>2.1970299999999998</v>
      </c>
      <c r="F2317" s="161">
        <f>((D2317-E2317)^2)/E2317</f>
        <v>12.227041970705908</v>
      </c>
      <c r="H2317" s="61">
        <v>7.38</v>
      </c>
      <c r="N2317" s="61">
        <v>7.38</v>
      </c>
      <c r="O2317">
        <v>12.227041970705908</v>
      </c>
    </row>
    <row r="2318" spans="1:15" x14ac:dyDescent="0.2">
      <c r="A2318" s="155">
        <v>14.08</v>
      </c>
      <c r="B2318" s="61">
        <v>2.1970299999999998</v>
      </c>
      <c r="C2318" s="144">
        <f>((A2318-B2318)^2)/B2318</f>
        <v>64.270845651129036</v>
      </c>
      <c r="D2318" s="159">
        <v>7.4</v>
      </c>
      <c r="E2318" s="160">
        <v>2.1970299999999998</v>
      </c>
      <c r="F2318" s="161">
        <f>((D2318-E2318)^2)/E2318</f>
        <v>12.321587243187398</v>
      </c>
      <c r="H2318" s="61">
        <v>7.4</v>
      </c>
      <c r="N2318" s="61">
        <v>7.4</v>
      </c>
      <c r="O2318">
        <v>12.321587243187398</v>
      </c>
    </row>
    <row r="2319" spans="1:15" x14ac:dyDescent="0.2">
      <c r="A2319" s="155">
        <v>1.76</v>
      </c>
      <c r="B2319" s="61">
        <v>2.1970299999999998</v>
      </c>
      <c r="C2319" s="144">
        <f>((A2319-B2319)^2)/B2319</f>
        <v>8.6933369548890929E-2</v>
      </c>
      <c r="D2319" s="159">
        <v>7.44</v>
      </c>
      <c r="E2319" s="160">
        <v>2.1970299999999998</v>
      </c>
      <c r="F2319" s="161">
        <f>((D2319-E2319)^2)/E2319</f>
        <v>12.511770171959421</v>
      </c>
      <c r="H2319" s="61">
        <v>7.44</v>
      </c>
      <c r="N2319" s="61">
        <v>7.44</v>
      </c>
      <c r="O2319">
        <v>12.511770171959421</v>
      </c>
    </row>
    <row r="2320" spans="1:15" x14ac:dyDescent="0.2">
      <c r="A2320" s="155">
        <v>3.96</v>
      </c>
      <c r="B2320" s="61">
        <v>2.1970299999999998</v>
      </c>
      <c r="C2320" s="144">
        <f>((A2320-B2320)^2)/B2320</f>
        <v>1.4146658083412611</v>
      </c>
      <c r="D2320" s="159">
        <v>7.44</v>
      </c>
      <c r="E2320" s="160">
        <v>2.1970299999999998</v>
      </c>
      <c r="F2320" s="161">
        <f>((D2320-E2320)^2)/E2320</f>
        <v>12.511770171959421</v>
      </c>
      <c r="H2320" s="61">
        <v>7.44</v>
      </c>
      <c r="N2320" s="61">
        <v>7.44</v>
      </c>
      <c r="O2320">
        <v>12.511770171959421</v>
      </c>
    </row>
    <row r="2321" spans="1:15" x14ac:dyDescent="0.2">
      <c r="A2321" s="155">
        <v>0.42</v>
      </c>
      <c r="B2321" s="61">
        <v>2.1970299999999998</v>
      </c>
      <c r="C2321" s="144">
        <f>((A2321-B2321)^2)/B2321</f>
        <v>1.4373202099652713</v>
      </c>
      <c r="D2321" s="159">
        <v>7.48</v>
      </c>
      <c r="E2321" s="160">
        <v>2.1970299999999998</v>
      </c>
      <c r="F2321" s="161">
        <f>((D2321-E2321)^2)/E2321</f>
        <v>12.703409612476849</v>
      </c>
      <c r="H2321" s="61">
        <v>7.48</v>
      </c>
      <c r="N2321" s="61">
        <v>7.48</v>
      </c>
      <c r="O2321">
        <v>12.703409612476849</v>
      </c>
    </row>
    <row r="2322" spans="1:15" x14ac:dyDescent="0.2">
      <c r="A2322" s="155">
        <v>0.96</v>
      </c>
      <c r="B2322" s="61">
        <v>2.1970299999999998</v>
      </c>
      <c r="C2322" s="144">
        <f>((A2322-B2322)^2)/B2322</f>
        <v>0.69650538267570306</v>
      </c>
      <c r="D2322" s="159">
        <v>7.5</v>
      </c>
      <c r="E2322" s="160">
        <v>2.1970299999999998</v>
      </c>
      <c r="F2322" s="161">
        <f>((D2322-E2322)^2)/E2322</f>
        <v>12.799775524640085</v>
      </c>
      <c r="H2322" s="61">
        <v>7.5</v>
      </c>
      <c r="N2322" s="61">
        <v>7.5</v>
      </c>
      <c r="O2322">
        <v>12.799775524640085</v>
      </c>
    </row>
    <row r="2323" spans="1:15" x14ac:dyDescent="0.2">
      <c r="A2323" s="155">
        <v>8.76</v>
      </c>
      <c r="B2323" s="61">
        <v>2.1970299999999998</v>
      </c>
      <c r="C2323" s="144">
        <f>((A2323-B2323)^2)/B2323</f>
        <v>19.604909910606594</v>
      </c>
      <c r="D2323" s="159">
        <v>7.5</v>
      </c>
      <c r="E2323" s="160">
        <v>2.1970299999999998</v>
      </c>
      <c r="F2323" s="161">
        <f>((D2323-E2323)^2)/E2323</f>
        <v>12.799775524640085</v>
      </c>
      <c r="H2323" s="61">
        <v>7.5</v>
      </c>
      <c r="N2323" s="61">
        <v>7.5</v>
      </c>
      <c r="O2323">
        <v>12.799775524640085</v>
      </c>
    </row>
    <row r="2324" spans="1:15" x14ac:dyDescent="0.2">
      <c r="A2324" s="155">
        <v>5.82</v>
      </c>
      <c r="B2324" s="61">
        <v>2.1970299999999998</v>
      </c>
      <c r="C2324" s="144">
        <f>((A2324-B2324)^2)/B2324</f>
        <v>5.9743888890456684</v>
      </c>
      <c r="D2324" s="159">
        <v>7.5</v>
      </c>
      <c r="E2324" s="160">
        <v>2.1970299999999998</v>
      </c>
      <c r="F2324" s="161">
        <f>((D2324-E2324)^2)/E2324</f>
        <v>12.799775524640085</v>
      </c>
      <c r="H2324" s="61">
        <v>7.5</v>
      </c>
      <c r="N2324" s="61">
        <v>7.5</v>
      </c>
      <c r="O2324">
        <v>12.799775524640085</v>
      </c>
    </row>
    <row r="2325" spans="1:15" x14ac:dyDescent="0.2">
      <c r="A2325" s="155">
        <v>4.74</v>
      </c>
      <c r="B2325" s="61">
        <v>2.1970299999999998</v>
      </c>
      <c r="C2325" s="144">
        <f>((A2325-B2325)^2)/B2325</f>
        <v>2.9433810284338411</v>
      </c>
      <c r="D2325" s="159">
        <v>7.5200000000000005</v>
      </c>
      <c r="E2325" s="160">
        <v>2.1970299999999998</v>
      </c>
      <c r="F2325" s="161">
        <f>((D2325-E2325)^2)/E2325</f>
        <v>12.896505564739675</v>
      </c>
      <c r="H2325" s="61">
        <v>7.5200000000000005</v>
      </c>
      <c r="N2325" s="61">
        <v>7.5200000000000005</v>
      </c>
      <c r="O2325">
        <v>12.896505564739675</v>
      </c>
    </row>
    <row r="2326" spans="1:15" x14ac:dyDescent="0.2">
      <c r="A2326" s="155">
        <v>4.72</v>
      </c>
      <c r="B2326" s="61">
        <v>2.1970299999999998</v>
      </c>
      <c r="C2326" s="144">
        <f>((A2326-B2326)^2)/B2326</f>
        <v>2.8972647714869622</v>
      </c>
      <c r="D2326" s="159">
        <v>7.5200000000000005</v>
      </c>
      <c r="E2326" s="160">
        <v>2.1970299999999998</v>
      </c>
      <c r="F2326" s="161">
        <f>((D2326-E2326)^2)/E2326</f>
        <v>12.896505564739675</v>
      </c>
      <c r="H2326" s="61">
        <v>7.5200000000000005</v>
      </c>
      <c r="N2326" s="61">
        <v>7.5200000000000005</v>
      </c>
      <c r="O2326">
        <v>12.896505564739675</v>
      </c>
    </row>
    <row r="2327" spans="1:15" x14ac:dyDescent="0.2">
      <c r="A2327" s="155">
        <v>18.7</v>
      </c>
      <c r="B2327" s="61">
        <v>2.1970299999999998</v>
      </c>
      <c r="C2327" s="144">
        <f>((A2327-B2327)^2)/B2327</f>
        <v>123.96190257798025</v>
      </c>
      <c r="D2327" s="159">
        <v>7.54</v>
      </c>
      <c r="E2327" s="160">
        <v>2.1970299999999998</v>
      </c>
      <c r="F2327" s="161">
        <f>((D2327-E2327)^2)/E2327</f>
        <v>12.993599732775612</v>
      </c>
      <c r="H2327" s="61">
        <v>7.54</v>
      </c>
      <c r="N2327" s="61">
        <v>7.54</v>
      </c>
      <c r="O2327">
        <v>12.993599732775612</v>
      </c>
    </row>
    <row r="2328" spans="1:15" x14ac:dyDescent="0.2">
      <c r="A2328" s="155">
        <v>2.86</v>
      </c>
      <c r="B2328" s="61">
        <v>2.1970299999999998</v>
      </c>
      <c r="C2328" s="144">
        <f>((A2328-B2328)^2)/B2328</f>
        <v>0.20005608521504034</v>
      </c>
      <c r="D2328" s="159">
        <v>7.5600000000000005</v>
      </c>
      <c r="E2328" s="160">
        <v>2.1970299999999998</v>
      </c>
      <c r="F2328" s="161">
        <f>((D2328-E2328)^2)/E2328</f>
        <v>13.091058028747904</v>
      </c>
      <c r="H2328" s="61">
        <v>7.5600000000000005</v>
      </c>
      <c r="N2328" s="61">
        <v>7.5600000000000005</v>
      </c>
      <c r="O2328">
        <v>13.091058028747904</v>
      </c>
    </row>
    <row r="2329" spans="1:15" x14ac:dyDescent="0.2">
      <c r="A2329" s="155">
        <v>0.5</v>
      </c>
      <c r="B2329" s="61">
        <v>2.1970299999999998</v>
      </c>
      <c r="C2329" s="144">
        <f>((A2329-B2329)^2)/B2329</f>
        <v>1.3108199801095113</v>
      </c>
      <c r="D2329" s="159">
        <v>7.5600000000000005</v>
      </c>
      <c r="E2329" s="160">
        <v>2.1970299999999998</v>
      </c>
      <c r="F2329" s="161">
        <f>((D2329-E2329)^2)/E2329</f>
        <v>13.091058028747904</v>
      </c>
      <c r="H2329" s="61">
        <v>7.5600000000000005</v>
      </c>
      <c r="N2329" s="61">
        <v>7.5600000000000005</v>
      </c>
      <c r="O2329">
        <v>13.091058028747904</v>
      </c>
    </row>
    <row r="2330" spans="1:15" x14ac:dyDescent="0.2">
      <c r="A2330" s="155">
        <v>16.600000000000001</v>
      </c>
      <c r="B2330" s="61">
        <v>2.1970299999999998</v>
      </c>
      <c r="C2330" s="144">
        <f>((A2330-B2330)^2)/B2330</f>
        <v>94.420897675907952</v>
      </c>
      <c r="D2330" s="159">
        <v>7.5600000000000005</v>
      </c>
      <c r="E2330" s="160">
        <v>2.1970299999999998</v>
      </c>
      <c r="F2330" s="161">
        <f>((D2330-E2330)^2)/E2330</f>
        <v>13.091058028747904</v>
      </c>
      <c r="H2330" s="61">
        <v>7.5600000000000005</v>
      </c>
      <c r="N2330" s="61">
        <v>7.5600000000000005</v>
      </c>
      <c r="O2330">
        <v>13.091058028747904</v>
      </c>
    </row>
    <row r="2331" spans="1:15" x14ac:dyDescent="0.2">
      <c r="A2331" s="155">
        <v>1.3</v>
      </c>
      <c r="B2331" s="61">
        <v>2.1970299999999998</v>
      </c>
      <c r="C2331" s="144">
        <f>((A2331-B2331)^2)/B2331</f>
        <v>0.36625026554029744</v>
      </c>
      <c r="D2331" s="159">
        <v>7.58</v>
      </c>
      <c r="E2331" s="160">
        <v>2.1970299999999998</v>
      </c>
      <c r="F2331" s="161">
        <f>((D2331-E2331)^2)/E2331</f>
        <v>13.188880452656543</v>
      </c>
      <c r="H2331" s="61">
        <v>7.58</v>
      </c>
      <c r="N2331" s="61">
        <v>7.58</v>
      </c>
      <c r="O2331">
        <v>13.188880452656543</v>
      </c>
    </row>
    <row r="2332" spans="1:15" x14ac:dyDescent="0.2">
      <c r="A2332" s="155">
        <v>11.6</v>
      </c>
      <c r="B2332" s="61">
        <v>2.1970299999999998</v>
      </c>
      <c r="C2332" s="144">
        <f>((A2332-B2332)^2)/B2332</f>
        <v>40.243348894143459</v>
      </c>
      <c r="D2332" s="159">
        <v>7.58</v>
      </c>
      <c r="E2332" s="160">
        <v>2.1970299999999998</v>
      </c>
      <c r="F2332" s="161">
        <f>((D2332-E2332)^2)/E2332</f>
        <v>13.188880452656543</v>
      </c>
      <c r="H2332" s="61">
        <v>7.58</v>
      </c>
      <c r="N2332" s="61">
        <v>7.58</v>
      </c>
      <c r="O2332">
        <v>13.188880452656543</v>
      </c>
    </row>
    <row r="2333" spans="1:15" x14ac:dyDescent="0.2">
      <c r="A2333" s="155">
        <v>2.6</v>
      </c>
      <c r="B2333" s="61">
        <v>2.1970299999999998</v>
      </c>
      <c r="C2333" s="144">
        <f>((A2333-B2333)^2)/B2333</f>
        <v>7.3911062161190449E-2</v>
      </c>
      <c r="D2333" s="159">
        <v>7.6000000000000005</v>
      </c>
      <c r="E2333" s="160">
        <v>2.1970299999999998</v>
      </c>
      <c r="F2333" s="161">
        <f>((D2333-E2333)^2)/E2333</f>
        <v>13.287067004501536</v>
      </c>
      <c r="H2333" s="61">
        <v>7.6000000000000005</v>
      </c>
      <c r="N2333" s="61">
        <v>7.6000000000000005</v>
      </c>
      <c r="O2333">
        <v>13.287067004501536</v>
      </c>
    </row>
    <row r="2334" spans="1:15" x14ac:dyDescent="0.2">
      <c r="A2334" s="155">
        <v>2.82</v>
      </c>
      <c r="B2334" s="61">
        <v>2.1970299999999998</v>
      </c>
      <c r="C2334" s="144">
        <f>((A2334-B2334)^2)/B2334</f>
        <v>0.1766437512915163</v>
      </c>
      <c r="D2334" s="159">
        <v>7.6400000000000006</v>
      </c>
      <c r="E2334" s="160">
        <v>2.1970299999999998</v>
      </c>
      <c r="F2334" s="161">
        <f>((D2334-E2334)^2)/E2334</f>
        <v>13.484532492000568</v>
      </c>
      <c r="H2334" s="61">
        <v>7.6400000000000006</v>
      </c>
      <c r="N2334" s="61">
        <v>7.6400000000000006</v>
      </c>
      <c r="O2334">
        <v>13.484532492000568</v>
      </c>
    </row>
    <row r="2335" spans="1:15" x14ac:dyDescent="0.2">
      <c r="A2335" s="155">
        <v>4.34</v>
      </c>
      <c r="B2335" s="61">
        <v>2.1970299999999998</v>
      </c>
      <c r="C2335" s="144">
        <f>((A2335-B2335)^2)/B2335</f>
        <v>2.0902401974028577</v>
      </c>
      <c r="D2335" s="159">
        <v>7.66</v>
      </c>
      <c r="E2335" s="160">
        <v>2.1970299999999998</v>
      </c>
      <c r="F2335" s="161">
        <f>((D2335-E2335)^2)/E2335</f>
        <v>13.583811427654609</v>
      </c>
      <c r="H2335" s="61">
        <v>7.66</v>
      </c>
      <c r="N2335" s="61">
        <v>7.66</v>
      </c>
      <c r="O2335">
        <v>13.583811427654609</v>
      </c>
    </row>
    <row r="2336" spans="1:15" x14ac:dyDescent="0.2">
      <c r="A2336" s="155">
        <v>13.38</v>
      </c>
      <c r="B2336" s="61">
        <v>2.1970299999999998</v>
      </c>
      <c r="C2336" s="144">
        <f>((A2336-B2336)^2)/B2336</f>
        <v>56.921761660468917</v>
      </c>
      <c r="D2336" s="159">
        <v>7.66</v>
      </c>
      <c r="E2336" s="160">
        <v>2.1970299999999998</v>
      </c>
      <c r="F2336" s="161">
        <f>((D2336-E2336)^2)/E2336</f>
        <v>13.583811427654609</v>
      </c>
      <c r="H2336" s="61">
        <v>7.66</v>
      </c>
      <c r="N2336" s="61">
        <v>7.66</v>
      </c>
      <c r="O2336">
        <v>13.583811427654609</v>
      </c>
    </row>
    <row r="2337" spans="1:15" x14ac:dyDescent="0.2">
      <c r="A2337" s="155">
        <v>16.760000000000002</v>
      </c>
      <c r="B2337" s="61">
        <v>2.1970299999999998</v>
      </c>
      <c r="C2337" s="144">
        <f>((A2337-B2337)^2)/B2337</f>
        <v>96.530359267238083</v>
      </c>
      <c r="D2337" s="159">
        <v>7.66</v>
      </c>
      <c r="E2337" s="160">
        <v>2.1970299999999998</v>
      </c>
      <c r="F2337" s="161">
        <f>((D2337-E2337)^2)/E2337</f>
        <v>13.583811427654609</v>
      </c>
      <c r="H2337" s="61">
        <v>7.66</v>
      </c>
      <c r="N2337" s="61">
        <v>7.66</v>
      </c>
      <c r="O2337">
        <v>13.583811427654609</v>
      </c>
    </row>
    <row r="2338" spans="1:15" x14ac:dyDescent="0.2">
      <c r="A2338" s="155">
        <v>0.44</v>
      </c>
      <c r="B2338" s="61">
        <v>2.1970299999999998</v>
      </c>
      <c r="C2338" s="144">
        <f>((A2338-B2338)^2)/B2338</f>
        <v>1.4051489605968057</v>
      </c>
      <c r="D2338" s="159">
        <v>7.7</v>
      </c>
      <c r="E2338" s="160">
        <v>2.1970299999999998</v>
      </c>
      <c r="F2338" s="161">
        <f>((D2338-E2338)^2)/E2338</f>
        <v>13.783461682771744</v>
      </c>
      <c r="H2338" s="61">
        <v>7.7</v>
      </c>
      <c r="N2338" s="61">
        <v>7.7</v>
      </c>
      <c r="O2338">
        <v>13.783461682771744</v>
      </c>
    </row>
    <row r="2339" spans="1:15" x14ac:dyDescent="0.2">
      <c r="A2339" s="155">
        <v>5.26</v>
      </c>
      <c r="B2339" s="61">
        <v>2.1970299999999998</v>
      </c>
      <c r="C2339" s="144">
        <f>((A2339-B2339)^2)/B2339</f>
        <v>4.2702126147116788</v>
      </c>
      <c r="D2339" s="159">
        <v>7.76</v>
      </c>
      <c r="E2339" s="160">
        <v>2.1970299999999998</v>
      </c>
      <c r="F2339" s="161">
        <f>((D2339-E2339)^2)/E2339</f>
        <v>14.085668024970074</v>
      </c>
      <c r="H2339" s="61">
        <v>7.76</v>
      </c>
      <c r="N2339" s="61">
        <v>7.76</v>
      </c>
      <c r="O2339">
        <v>14.085668024970074</v>
      </c>
    </row>
    <row r="2340" spans="1:15" x14ac:dyDescent="0.2">
      <c r="A2340" s="155">
        <v>4.6399999999999997</v>
      </c>
      <c r="B2340" s="61">
        <v>2.1970299999999998</v>
      </c>
      <c r="C2340" s="144">
        <f>((A2340-B2340)^2)/B2340</f>
        <v>2.716441023062953</v>
      </c>
      <c r="D2340" s="159">
        <v>7.78</v>
      </c>
      <c r="E2340" s="160">
        <v>2.1970299999999998</v>
      </c>
      <c r="F2340" s="161">
        <f>((D2340-E2340)^2)/E2340</f>
        <v>14.187131728242221</v>
      </c>
      <c r="H2340" s="61">
        <v>7.78</v>
      </c>
      <c r="N2340" s="61">
        <v>7.78</v>
      </c>
      <c r="O2340">
        <v>14.187131728242221</v>
      </c>
    </row>
    <row r="2341" spans="1:15" x14ac:dyDescent="0.2">
      <c r="A2341" s="155">
        <v>11.98</v>
      </c>
      <c r="B2341" s="61">
        <v>2.1970299999999998</v>
      </c>
      <c r="C2341" s="144">
        <f>((A2341-B2341)^2)/B2341</f>
        <v>43.561763845236534</v>
      </c>
      <c r="D2341" s="159">
        <v>7.8</v>
      </c>
      <c r="E2341" s="160">
        <v>2.1970299999999998</v>
      </c>
      <c r="F2341" s="161">
        <f>((D2341-E2341)^2)/E2341</f>
        <v>14.288959559450715</v>
      </c>
      <c r="H2341" s="61">
        <v>7.8</v>
      </c>
      <c r="N2341" s="61">
        <v>7.8</v>
      </c>
      <c r="O2341">
        <v>14.288959559450715</v>
      </c>
    </row>
    <row r="2342" spans="1:15" x14ac:dyDescent="0.2">
      <c r="A2342" s="155">
        <v>1.6600000000000001</v>
      </c>
      <c r="B2342" s="61">
        <v>2.1970299999999998</v>
      </c>
      <c r="C2342" s="144">
        <f>((A2342-B2342)^2)/B2342</f>
        <v>0.13126867675907916</v>
      </c>
      <c r="D2342" s="159">
        <v>7.8</v>
      </c>
      <c r="E2342" s="160">
        <v>2.1970299999999998</v>
      </c>
      <c r="F2342" s="161">
        <f>((D2342-E2342)^2)/E2342</f>
        <v>14.288959559450715</v>
      </c>
      <c r="H2342" s="61">
        <v>7.8</v>
      </c>
      <c r="N2342" s="61">
        <v>7.8</v>
      </c>
      <c r="O2342">
        <v>14.288959559450715</v>
      </c>
    </row>
    <row r="2343" spans="1:15" x14ac:dyDescent="0.2">
      <c r="A2343" s="155">
        <v>1.1599999999999999</v>
      </c>
      <c r="B2343" s="61">
        <v>2.1970299999999998</v>
      </c>
      <c r="C2343" s="144">
        <f>((A2343-B2343)^2)/B2343</f>
        <v>0.48949318894143456</v>
      </c>
      <c r="D2343" s="159">
        <v>7.8</v>
      </c>
      <c r="E2343" s="160">
        <v>2.1970299999999998</v>
      </c>
      <c r="F2343" s="161">
        <f>((D2343-E2343)^2)/E2343</f>
        <v>14.288959559450715</v>
      </c>
      <c r="H2343" s="61">
        <v>7.8</v>
      </c>
      <c r="N2343" s="61">
        <v>7.8</v>
      </c>
      <c r="O2343">
        <v>14.288959559450715</v>
      </c>
    </row>
    <row r="2344" spans="1:15" x14ac:dyDescent="0.2">
      <c r="A2344" s="155">
        <v>0.38</v>
      </c>
      <c r="B2344" s="61">
        <v>2.1970299999999998</v>
      </c>
      <c r="C2344" s="144">
        <f>((A2344-B2344)^2)/B2344</f>
        <v>1.5027550925112538</v>
      </c>
      <c r="D2344" s="159">
        <v>7.82</v>
      </c>
      <c r="E2344" s="160">
        <v>2.1970299999999998</v>
      </c>
      <c r="F2344" s="161">
        <f>((D2344-E2344)^2)/E2344</f>
        <v>14.391151518595562</v>
      </c>
      <c r="H2344" s="61">
        <v>7.82</v>
      </c>
      <c r="N2344" s="61">
        <v>7.82</v>
      </c>
      <c r="O2344">
        <v>14.391151518595562</v>
      </c>
    </row>
    <row r="2345" spans="1:15" x14ac:dyDescent="0.2">
      <c r="A2345" s="155">
        <v>4.62</v>
      </c>
      <c r="B2345" s="61">
        <v>2.1970299999999998</v>
      </c>
      <c r="C2345" s="144">
        <f>((A2345-B2345)^2)/B2345</f>
        <v>2.6721454057978278</v>
      </c>
      <c r="D2345" s="159">
        <v>7.82</v>
      </c>
      <c r="E2345" s="160">
        <v>2.1970299999999998</v>
      </c>
      <c r="F2345" s="161">
        <f>((D2345-E2345)^2)/E2345</f>
        <v>14.391151518595562</v>
      </c>
      <c r="H2345" s="61">
        <v>7.82</v>
      </c>
      <c r="N2345" s="61">
        <v>7.82</v>
      </c>
      <c r="O2345">
        <v>14.391151518595562</v>
      </c>
    </row>
    <row r="2346" spans="1:15" x14ac:dyDescent="0.2">
      <c r="A2346" s="155">
        <v>1.22</v>
      </c>
      <c r="B2346" s="61">
        <v>2.1970299999999998</v>
      </c>
      <c r="C2346" s="144">
        <f>((A2346-B2346)^2)/B2346</f>
        <v>0.43449002557998745</v>
      </c>
      <c r="D2346" s="159">
        <v>7.84</v>
      </c>
      <c r="E2346" s="160">
        <v>2.1970299999999998</v>
      </c>
      <c r="F2346" s="161">
        <f>((D2346-E2346)^2)/E2346</f>
        <v>14.493707605676756</v>
      </c>
      <c r="H2346" s="61">
        <v>7.84</v>
      </c>
      <c r="N2346" s="61">
        <v>7.84</v>
      </c>
      <c r="O2346">
        <v>14.493707605676756</v>
      </c>
    </row>
    <row r="2347" spans="1:15" x14ac:dyDescent="0.2">
      <c r="A2347" s="155">
        <v>1.42</v>
      </c>
      <c r="B2347" s="61">
        <v>2.1970299999999998</v>
      </c>
      <c r="C2347" s="144">
        <f>((A2347-B2347)^2)/B2347</f>
        <v>0.2748144635712757</v>
      </c>
      <c r="D2347" s="159">
        <v>7.84</v>
      </c>
      <c r="E2347" s="160">
        <v>2.1970299999999998</v>
      </c>
      <c r="F2347" s="161">
        <f>((D2347-E2347)^2)/E2347</f>
        <v>14.493707605676756</v>
      </c>
      <c r="H2347" s="61">
        <v>7.84</v>
      </c>
      <c r="N2347" s="61">
        <v>7.84</v>
      </c>
      <c r="O2347">
        <v>14.493707605676756</v>
      </c>
    </row>
    <row r="2348" spans="1:15" x14ac:dyDescent="0.2">
      <c r="A2348" s="155">
        <v>0.32</v>
      </c>
      <c r="B2348" s="61">
        <v>2.1970299999999998</v>
      </c>
      <c r="C2348" s="144">
        <f>((A2348-B2348)^2)/B2348</f>
        <v>1.6036383758528556</v>
      </c>
      <c r="D2348" s="159">
        <v>7.84</v>
      </c>
      <c r="E2348" s="160">
        <v>2.1970299999999998</v>
      </c>
      <c r="F2348" s="161">
        <f>((D2348-E2348)^2)/E2348</f>
        <v>14.493707605676756</v>
      </c>
      <c r="H2348" s="61">
        <v>7.84</v>
      </c>
      <c r="N2348" s="61">
        <v>7.84</v>
      </c>
      <c r="O2348">
        <v>14.493707605676756</v>
      </c>
    </row>
    <row r="2349" spans="1:15" x14ac:dyDescent="0.2">
      <c r="A2349" s="155">
        <v>8.120000000000001</v>
      </c>
      <c r="B2349" s="61">
        <v>2.1970299999999998</v>
      </c>
      <c r="C2349" s="144">
        <f>((A2349-B2349)^2)/B2349</f>
        <v>15.967726258130304</v>
      </c>
      <c r="D2349" s="159">
        <v>7.86</v>
      </c>
      <c r="E2349" s="160">
        <v>2.1970299999999998</v>
      </c>
      <c r="F2349" s="161">
        <f>((D2349-E2349)^2)/E2349</f>
        <v>14.596627820694305</v>
      </c>
      <c r="H2349" s="61">
        <v>7.86</v>
      </c>
      <c r="N2349" s="61">
        <v>7.86</v>
      </c>
      <c r="O2349">
        <v>14.596627820694305</v>
      </c>
    </row>
    <row r="2350" spans="1:15" x14ac:dyDescent="0.2">
      <c r="A2350" s="155">
        <v>0.94000000000000006</v>
      </c>
      <c r="B2350" s="61">
        <v>2.1970299999999998</v>
      </c>
      <c r="C2350" s="144">
        <f>((A2350-B2350)^2)/B2350</f>
        <v>0.71920930569905728</v>
      </c>
      <c r="D2350" s="159">
        <v>7.9</v>
      </c>
      <c r="E2350" s="160">
        <v>2.1970299999999998</v>
      </c>
      <c r="F2350" s="161">
        <f>((D2350-E2350)^2)/E2350</f>
        <v>14.803560634538448</v>
      </c>
      <c r="H2350" s="61">
        <v>7.9</v>
      </c>
      <c r="N2350" s="61">
        <v>7.9</v>
      </c>
      <c r="O2350">
        <v>14.803560634538448</v>
      </c>
    </row>
    <row r="2351" spans="1:15" x14ac:dyDescent="0.2">
      <c r="A2351" s="155">
        <v>2.12</v>
      </c>
      <c r="B2351" s="61">
        <v>2.1970299999999998</v>
      </c>
      <c r="C2351" s="144">
        <f>((A2351-B2351)^2)/B2351</f>
        <v>2.7007464167535062E-3</v>
      </c>
      <c r="D2351" s="159">
        <v>7.9</v>
      </c>
      <c r="E2351" s="160">
        <v>2.1970299999999998</v>
      </c>
      <c r="F2351" s="161">
        <f>((D2351-E2351)^2)/E2351</f>
        <v>14.803560634538448</v>
      </c>
      <c r="H2351" s="61">
        <v>7.9</v>
      </c>
      <c r="N2351" s="61">
        <v>7.9</v>
      </c>
      <c r="O2351">
        <v>14.803560634538448</v>
      </c>
    </row>
    <row r="2352" spans="1:15" x14ac:dyDescent="0.2">
      <c r="A2352" s="155">
        <v>3.3200000000000003</v>
      </c>
      <c r="B2352" s="61">
        <v>2.1970299999999998</v>
      </c>
      <c r="C2352" s="144">
        <f>((A2352-B2352)^2)/B2352</f>
        <v>0.57398470703631765</v>
      </c>
      <c r="D2352" s="159">
        <v>7.92</v>
      </c>
      <c r="E2352" s="160">
        <v>2.1970299999999998</v>
      </c>
      <c r="F2352" s="161">
        <f>((D2352-E2352)^2)/E2352</f>
        <v>14.907573233365044</v>
      </c>
      <c r="H2352" s="61">
        <v>7.92</v>
      </c>
      <c r="N2352" s="61">
        <v>7.92</v>
      </c>
      <c r="O2352">
        <v>14.907573233365044</v>
      </c>
    </row>
    <row r="2353" spans="1:15" x14ac:dyDescent="0.2">
      <c r="A2353" s="155">
        <v>0.26</v>
      </c>
      <c r="B2353" s="61">
        <v>2.1970299999999998</v>
      </c>
      <c r="C2353" s="144">
        <f>((A2353-B2353)^2)/B2353</f>
        <v>1.7077988106216118</v>
      </c>
      <c r="D2353" s="159">
        <v>7.94</v>
      </c>
      <c r="E2353" s="160">
        <v>2.1970299999999998</v>
      </c>
      <c r="F2353" s="161">
        <f>((D2353-E2353)^2)/E2353</f>
        <v>15.011949960127996</v>
      </c>
      <c r="H2353" s="61">
        <v>7.94</v>
      </c>
      <c r="N2353" s="61">
        <v>7.94</v>
      </c>
      <c r="O2353">
        <v>15.011949960127996</v>
      </c>
    </row>
    <row r="2354" spans="1:15" x14ac:dyDescent="0.2">
      <c r="A2354" s="155">
        <v>0.72</v>
      </c>
      <c r="B2354" s="61">
        <v>2.1970299999999998</v>
      </c>
      <c r="C2354" s="144">
        <f>((A2354-B2354)^2)/B2354</f>
        <v>0.99298490275508289</v>
      </c>
      <c r="D2354" s="159">
        <v>7.96</v>
      </c>
      <c r="E2354" s="160">
        <v>2.1970299999999998</v>
      </c>
      <c r="F2354" s="161">
        <f>((D2354-E2354)^2)/E2354</f>
        <v>15.116690814827292</v>
      </c>
      <c r="H2354" s="61">
        <v>7.96</v>
      </c>
      <c r="N2354" s="61">
        <v>7.96</v>
      </c>
      <c r="O2354">
        <v>15.116690814827292</v>
      </c>
    </row>
    <row r="2355" spans="1:15" x14ac:dyDescent="0.2">
      <c r="A2355" s="155">
        <v>1.08</v>
      </c>
      <c r="B2355" s="61">
        <v>2.1970299999999998</v>
      </c>
      <c r="C2355" s="144">
        <f>((A2355-B2355)^2)/B2355</f>
        <v>0.56792853119893649</v>
      </c>
      <c r="D2355" s="159">
        <v>7.98</v>
      </c>
      <c r="E2355" s="160">
        <v>2.1970299999999998</v>
      </c>
      <c r="F2355" s="161">
        <f>((D2355-E2355)^2)/E2355</f>
        <v>15.221795797462942</v>
      </c>
      <c r="H2355" s="61">
        <v>7.98</v>
      </c>
      <c r="N2355" s="61">
        <v>7.98</v>
      </c>
      <c r="O2355">
        <v>15.221795797462942</v>
      </c>
    </row>
    <row r="2356" spans="1:15" x14ac:dyDescent="0.2">
      <c r="A2356" s="155">
        <v>1.82</v>
      </c>
      <c r="B2356" s="61">
        <v>2.1970299999999998</v>
      </c>
      <c r="C2356" s="144">
        <f>((A2356-B2356)^2)/B2356</f>
        <v>6.4701720458983175E-2</v>
      </c>
      <c r="D2356" s="159">
        <v>8</v>
      </c>
      <c r="E2356" s="160">
        <v>2.1970299999999998</v>
      </c>
      <c r="F2356" s="161">
        <f>((D2356-E2356)^2)/E2356</f>
        <v>15.327264908034941</v>
      </c>
      <c r="H2356" s="61">
        <v>8</v>
      </c>
      <c r="N2356" s="61">
        <v>8</v>
      </c>
      <c r="O2356">
        <v>15.327264908034941</v>
      </c>
    </row>
    <row r="2357" spans="1:15" x14ac:dyDescent="0.2">
      <c r="A2357" s="155">
        <v>0.76</v>
      </c>
      <c r="B2357" s="61">
        <v>2.1970299999999998</v>
      </c>
      <c r="C2357" s="144">
        <f>((A2357-B2357)^2)/B2357</f>
        <v>0.93993037004501501</v>
      </c>
      <c r="D2357" s="159">
        <v>8.08</v>
      </c>
      <c r="E2357" s="160">
        <v>2.1970299999999998</v>
      </c>
      <c r="F2357" s="161">
        <f>((D2357-E2357)^2)/E2357</f>
        <v>15.752782629686443</v>
      </c>
      <c r="H2357" s="61">
        <v>8.08</v>
      </c>
      <c r="N2357" s="61">
        <v>8.08</v>
      </c>
      <c r="O2357">
        <v>15.752782629686443</v>
      </c>
    </row>
    <row r="2358" spans="1:15" x14ac:dyDescent="0.2">
      <c r="A2358" s="155">
        <v>15.280000000000001</v>
      </c>
      <c r="B2358" s="61">
        <v>2.1970299999999998</v>
      </c>
      <c r="C2358" s="144">
        <f>((A2358-B2358)^2)/B2358</f>
        <v>77.90703996800228</v>
      </c>
      <c r="D2358" s="159">
        <v>8.08</v>
      </c>
      <c r="E2358" s="160">
        <v>2.1970299999999998</v>
      </c>
      <c r="F2358" s="161">
        <f>((D2358-E2358)^2)/E2358</f>
        <v>15.752782629686443</v>
      </c>
      <c r="H2358" s="61">
        <v>8.08</v>
      </c>
      <c r="N2358" s="61">
        <v>8.08</v>
      </c>
      <c r="O2358">
        <v>15.752782629686443</v>
      </c>
    </row>
    <row r="2359" spans="1:15" x14ac:dyDescent="0.2">
      <c r="A2359" s="155">
        <v>0.4</v>
      </c>
      <c r="B2359" s="61">
        <v>2.1970299999999998</v>
      </c>
      <c r="C2359" s="144">
        <f>((A2359-B2359)^2)/B2359</f>
        <v>1.4698555872700874</v>
      </c>
      <c r="D2359" s="159">
        <v>8.1</v>
      </c>
      <c r="E2359" s="160">
        <v>2.1970299999999998</v>
      </c>
      <c r="F2359" s="161">
        <f>((D2359-E2359)^2)/E2359</f>
        <v>15.860072379940192</v>
      </c>
      <c r="H2359" s="61">
        <v>8.1</v>
      </c>
      <c r="N2359" s="61">
        <v>8.1</v>
      </c>
      <c r="O2359">
        <v>15.860072379940192</v>
      </c>
    </row>
    <row r="2360" spans="1:15" x14ac:dyDescent="0.2">
      <c r="A2360" s="155">
        <v>1.1200000000000001</v>
      </c>
      <c r="B2360" s="61">
        <v>2.1970299999999998</v>
      </c>
      <c r="C2360" s="144">
        <f>((A2360-B2360)^2)/B2360</f>
        <v>0.52798260419748455</v>
      </c>
      <c r="D2360" s="159">
        <v>8.1</v>
      </c>
      <c r="E2360" s="160">
        <v>2.1970299999999998</v>
      </c>
      <c r="F2360" s="161">
        <f>((D2360-E2360)^2)/E2360</f>
        <v>15.860072379940192</v>
      </c>
      <c r="H2360" s="61">
        <v>8.1</v>
      </c>
      <c r="N2360" s="61">
        <v>8.1</v>
      </c>
      <c r="O2360">
        <v>15.860072379940192</v>
      </c>
    </row>
    <row r="2361" spans="1:15" x14ac:dyDescent="0.2">
      <c r="A2361" s="155">
        <v>7.44</v>
      </c>
      <c r="B2361" s="61">
        <v>2.1970299999999998</v>
      </c>
      <c r="C2361" s="144">
        <f>((A2361-B2361)^2)/B2361</f>
        <v>12.511770171959421</v>
      </c>
      <c r="D2361" s="159">
        <v>8.1</v>
      </c>
      <c r="E2361" s="160">
        <v>2.1970299999999998</v>
      </c>
      <c r="F2361" s="161">
        <f>((D2361-E2361)^2)/E2361</f>
        <v>15.860072379940192</v>
      </c>
      <c r="H2361" s="61">
        <v>8.1</v>
      </c>
      <c r="N2361" s="61">
        <v>8.1</v>
      </c>
      <c r="O2361">
        <v>15.860072379940192</v>
      </c>
    </row>
    <row r="2362" spans="1:15" x14ac:dyDescent="0.2">
      <c r="A2362" s="155">
        <v>13.700000000000001</v>
      </c>
      <c r="B2362" s="61">
        <v>2.1970299999999998</v>
      </c>
      <c r="C2362" s="144">
        <f>((A2362-B2362)^2)/B2362</f>
        <v>60.225995467016858</v>
      </c>
      <c r="D2362" s="159">
        <v>8.120000000000001</v>
      </c>
      <c r="E2362" s="160">
        <v>2.1970299999999998</v>
      </c>
      <c r="F2362" s="161">
        <f>((D2362-E2362)^2)/E2362</f>
        <v>15.967726258130304</v>
      </c>
      <c r="H2362" s="61">
        <v>8.120000000000001</v>
      </c>
      <c r="N2362" s="61">
        <v>8.120000000000001</v>
      </c>
      <c r="O2362">
        <v>15.967726258130304</v>
      </c>
    </row>
    <row r="2363" spans="1:15" x14ac:dyDescent="0.2">
      <c r="A2363" s="155">
        <v>18.38</v>
      </c>
      <c r="B2363" s="61">
        <v>2.1970299999999998</v>
      </c>
      <c r="C2363" s="144">
        <f>((A2363-B2363)^2)/B2363</f>
        <v>119.20115702603057</v>
      </c>
      <c r="D2363" s="159">
        <v>8.120000000000001</v>
      </c>
      <c r="E2363" s="160">
        <v>2.1970299999999998</v>
      </c>
      <c r="F2363" s="161">
        <f>((D2363-E2363)^2)/E2363</f>
        <v>15.967726258130304</v>
      </c>
      <c r="H2363" s="61">
        <v>8.120000000000001</v>
      </c>
      <c r="N2363" s="61">
        <v>8.120000000000001</v>
      </c>
      <c r="O2363">
        <v>15.967726258130304</v>
      </c>
    </row>
    <row r="2364" spans="1:15" x14ac:dyDescent="0.2">
      <c r="A2364" s="155">
        <v>2.42</v>
      </c>
      <c r="B2364" s="61">
        <v>2.1970299999999998</v>
      </c>
      <c r="C2364" s="144">
        <f>((A2364-B2364)^2)/B2364</f>
        <v>2.2628558053372078E-2</v>
      </c>
      <c r="D2364" s="159">
        <v>8.120000000000001</v>
      </c>
      <c r="E2364" s="160">
        <v>2.1970299999999998</v>
      </c>
      <c r="F2364" s="161">
        <f>((D2364-E2364)^2)/E2364</f>
        <v>15.967726258130304</v>
      </c>
      <c r="H2364" s="61">
        <v>8.120000000000001</v>
      </c>
      <c r="N2364" s="61">
        <v>8.120000000000001</v>
      </c>
      <c r="O2364">
        <v>15.967726258130304</v>
      </c>
    </row>
    <row r="2365" spans="1:15" x14ac:dyDescent="0.2">
      <c r="A2365" s="155">
        <v>8.7000000000000011</v>
      </c>
      <c r="B2365" s="61">
        <v>2.1970299999999998</v>
      </c>
      <c r="C2365" s="144">
        <f>((A2365-B2365)^2)/B2365</f>
        <v>19.248084377955706</v>
      </c>
      <c r="D2365" s="159">
        <v>8.120000000000001</v>
      </c>
      <c r="E2365" s="160">
        <v>2.1970299999999998</v>
      </c>
      <c r="F2365" s="161">
        <f>((D2365-E2365)^2)/E2365</f>
        <v>15.967726258130304</v>
      </c>
      <c r="H2365" s="61">
        <v>8.120000000000001</v>
      </c>
      <c r="N2365" s="61">
        <v>8.120000000000001</v>
      </c>
      <c r="O2365">
        <v>15.967726258130304</v>
      </c>
    </row>
    <row r="2366" spans="1:15" x14ac:dyDescent="0.2">
      <c r="A2366" s="155">
        <v>2</v>
      </c>
      <c r="B2366" s="61">
        <v>2.1970299999999998</v>
      </c>
      <c r="C2366" s="144">
        <f>((A2366-B2366)^2)/B2366</f>
        <v>1.76696817521836E-2</v>
      </c>
      <c r="D2366" s="159">
        <v>8.14</v>
      </c>
      <c r="E2366" s="160">
        <v>2.1970299999999998</v>
      </c>
      <c r="F2366" s="161">
        <f>((D2366-E2366)^2)/E2366</f>
        <v>16.075744264256752</v>
      </c>
      <c r="H2366" s="61">
        <v>8.14</v>
      </c>
      <c r="N2366" s="61">
        <v>8.14</v>
      </c>
      <c r="O2366">
        <v>16.075744264256752</v>
      </c>
    </row>
    <row r="2367" spans="1:15" x14ac:dyDescent="0.2">
      <c r="A2367" s="155">
        <v>17.080000000000002</v>
      </c>
      <c r="B2367" s="61">
        <v>2.1970299999999998</v>
      </c>
      <c r="C2367" s="144">
        <f>((A2367-B2367)^2)/B2367</f>
        <v>100.8191950136776</v>
      </c>
      <c r="D2367" s="159">
        <v>8.14</v>
      </c>
      <c r="E2367" s="160">
        <v>2.1970299999999998</v>
      </c>
      <c r="F2367" s="161">
        <f>((D2367-E2367)^2)/E2367</f>
        <v>16.075744264256752</v>
      </c>
      <c r="H2367" s="61">
        <v>8.14</v>
      </c>
      <c r="N2367" s="61">
        <v>8.14</v>
      </c>
      <c r="O2367">
        <v>16.075744264256752</v>
      </c>
    </row>
    <row r="2368" spans="1:15" x14ac:dyDescent="0.2">
      <c r="A2368" s="155">
        <v>0.22</v>
      </c>
      <c r="B2368" s="61">
        <v>2.1970299999999998</v>
      </c>
      <c r="C2368" s="144">
        <f>((A2368-B2368)^2)/B2368</f>
        <v>1.7790597401492012</v>
      </c>
      <c r="D2368" s="159">
        <v>8.14</v>
      </c>
      <c r="E2368" s="160">
        <v>2.1970299999999998</v>
      </c>
      <c r="F2368" s="161">
        <f>((D2368-E2368)^2)/E2368</f>
        <v>16.075744264256752</v>
      </c>
      <c r="H2368" s="61">
        <v>8.14</v>
      </c>
      <c r="N2368" s="61">
        <v>8.14</v>
      </c>
      <c r="O2368">
        <v>16.075744264256752</v>
      </c>
    </row>
    <row r="2369" spans="1:15" x14ac:dyDescent="0.2">
      <c r="A2369" s="155">
        <v>0.12</v>
      </c>
      <c r="B2369" s="61">
        <v>2.1970299999999998</v>
      </c>
      <c r="C2369" s="144">
        <f>((A2369-B2369)^2)/B2369</f>
        <v>1.9635843028543074</v>
      </c>
      <c r="D2369" s="159">
        <v>8.14</v>
      </c>
      <c r="E2369" s="160">
        <v>2.1970299999999998</v>
      </c>
      <c r="F2369" s="161">
        <f>((D2369-E2369)^2)/E2369</f>
        <v>16.075744264256752</v>
      </c>
      <c r="H2369" s="61">
        <v>8.14</v>
      </c>
      <c r="N2369" s="61">
        <v>8.14</v>
      </c>
      <c r="O2369">
        <v>16.075744264256752</v>
      </c>
    </row>
    <row r="2370" spans="1:15" x14ac:dyDescent="0.2">
      <c r="A2370" s="155">
        <v>6.7</v>
      </c>
      <c r="B2370" s="61">
        <v>2.1970299999999998</v>
      </c>
      <c r="C2370" s="144">
        <f>((A2370-B2370)^2)/B2370</f>
        <v>9.2291588284638841</v>
      </c>
      <c r="D2370" s="159">
        <v>8.16</v>
      </c>
      <c r="E2370" s="160">
        <v>2.1970299999999998</v>
      </c>
      <c r="F2370" s="161">
        <f>((D2370-E2370)^2)/E2370</f>
        <v>16.184126398319552</v>
      </c>
      <c r="H2370" s="61">
        <v>8.16</v>
      </c>
      <c r="N2370" s="61">
        <v>8.16</v>
      </c>
      <c r="O2370">
        <v>16.184126398319552</v>
      </c>
    </row>
    <row r="2371" spans="1:15" x14ac:dyDescent="0.2">
      <c r="A2371" s="155">
        <v>0.46</v>
      </c>
      <c r="B2371" s="61">
        <v>2.1970299999999998</v>
      </c>
      <c r="C2371" s="144">
        <f>((A2371-B2371)^2)/B2371</f>
        <v>1.3733418391646903</v>
      </c>
      <c r="D2371" s="159">
        <v>8.16</v>
      </c>
      <c r="E2371" s="160">
        <v>2.1970299999999998</v>
      </c>
      <c r="F2371" s="161">
        <f>((D2371-E2371)^2)/E2371</f>
        <v>16.184126398319552</v>
      </c>
      <c r="H2371" s="61">
        <v>8.16</v>
      </c>
      <c r="N2371" s="61">
        <v>8.16</v>
      </c>
      <c r="O2371">
        <v>16.184126398319552</v>
      </c>
    </row>
    <row r="2372" spans="1:15" x14ac:dyDescent="0.2">
      <c r="A2372" s="155">
        <v>3.2</v>
      </c>
      <c r="B2372" s="61">
        <v>2.1970299999999998</v>
      </c>
      <c r="C2372" s="144">
        <f>((A2372-B2372)^2)/B2372</f>
        <v>0.45786758528559046</v>
      </c>
      <c r="D2372" s="159">
        <v>8.18</v>
      </c>
      <c r="E2372" s="160">
        <v>2.1970299999999998</v>
      </c>
      <c r="F2372" s="161">
        <f>((D2372-E2372)^2)/E2372</f>
        <v>16.292872660318704</v>
      </c>
      <c r="H2372" s="61">
        <v>8.18</v>
      </c>
      <c r="N2372" s="61">
        <v>8.18</v>
      </c>
      <c r="O2372">
        <v>16.292872660318704</v>
      </c>
    </row>
    <row r="2373" spans="1:15" x14ac:dyDescent="0.2">
      <c r="A2373" s="155">
        <v>3.7</v>
      </c>
      <c r="B2373" s="61">
        <v>2.1970299999999998</v>
      </c>
      <c r="C2373" s="144">
        <f>((A2373-B2373)^2)/B2373</f>
        <v>1.0281693107968493</v>
      </c>
      <c r="D2373" s="159">
        <v>8.2200000000000006</v>
      </c>
      <c r="E2373" s="160">
        <v>2.1970299999999998</v>
      </c>
      <c r="F2373" s="161">
        <f>((D2373-E2373)^2)/E2373</f>
        <v>16.511457568126069</v>
      </c>
      <c r="H2373" s="61">
        <v>8.2200000000000006</v>
      </c>
      <c r="N2373" s="61">
        <v>8.2200000000000006</v>
      </c>
      <c r="O2373">
        <v>16.511457568126069</v>
      </c>
    </row>
    <row r="2374" spans="1:15" x14ac:dyDescent="0.2">
      <c r="A2374" s="155">
        <v>18.78</v>
      </c>
      <c r="B2374" s="61">
        <v>2.1970299999999998</v>
      </c>
      <c r="C2374" s="144">
        <f>((A2374-B2374)^2)/B2374</f>
        <v>125.16665408342178</v>
      </c>
      <c r="D2374" s="159">
        <v>8.24</v>
      </c>
      <c r="E2374" s="160">
        <v>2.1970299999999998</v>
      </c>
      <c r="F2374" s="161">
        <f>((D2374-E2374)^2)/E2374</f>
        <v>16.621296213934269</v>
      </c>
      <c r="H2374" s="61">
        <v>8.24</v>
      </c>
      <c r="N2374" s="61">
        <v>8.24</v>
      </c>
      <c r="O2374">
        <v>16.621296213934269</v>
      </c>
    </row>
    <row r="2375" spans="1:15" x14ac:dyDescent="0.2">
      <c r="A2375" s="155">
        <v>11.14</v>
      </c>
      <c r="B2375" s="61">
        <v>2.1970299999999998</v>
      </c>
      <c r="C2375" s="144">
        <f>((A2375-B2375)^2)/B2375</f>
        <v>36.402194062393335</v>
      </c>
      <c r="D2375" s="159">
        <v>8.24</v>
      </c>
      <c r="E2375" s="160">
        <v>2.1970299999999998</v>
      </c>
      <c r="F2375" s="161">
        <f>((D2375-E2375)^2)/E2375</f>
        <v>16.621296213934269</v>
      </c>
      <c r="H2375" s="61">
        <v>8.24</v>
      </c>
      <c r="N2375" s="61">
        <v>8.24</v>
      </c>
      <c r="O2375">
        <v>16.621296213934269</v>
      </c>
    </row>
    <row r="2376" spans="1:15" x14ac:dyDescent="0.2">
      <c r="A2376" s="155">
        <v>1</v>
      </c>
      <c r="B2376" s="61">
        <v>2.1970299999999998</v>
      </c>
      <c r="C2376" s="144">
        <f>((A2376-B2376)^2)/B2376</f>
        <v>0.65218992043804569</v>
      </c>
      <c r="D2376" s="159">
        <v>8.24</v>
      </c>
      <c r="E2376" s="160">
        <v>2.1970299999999998</v>
      </c>
      <c r="F2376" s="161">
        <f>((D2376-E2376)^2)/E2376</f>
        <v>16.621296213934269</v>
      </c>
      <c r="H2376" s="61">
        <v>8.24</v>
      </c>
      <c r="N2376" s="61">
        <v>8.24</v>
      </c>
      <c r="O2376">
        <v>16.621296213934269</v>
      </c>
    </row>
    <row r="2377" spans="1:15" x14ac:dyDescent="0.2">
      <c r="A2377" s="155">
        <v>0.4</v>
      </c>
      <c r="B2377" s="61">
        <v>2.1970299999999998</v>
      </c>
      <c r="C2377" s="144">
        <f>((A2377-B2377)^2)/B2377</f>
        <v>1.4698555872700874</v>
      </c>
      <c r="D2377" s="159">
        <v>8.26</v>
      </c>
      <c r="E2377" s="160">
        <v>2.1970299999999998</v>
      </c>
      <c r="F2377" s="161">
        <f>((D2377-E2377)^2)/E2377</f>
        <v>16.731498987678822</v>
      </c>
      <c r="H2377" s="61">
        <v>8.26</v>
      </c>
      <c r="N2377" s="61">
        <v>8.26</v>
      </c>
      <c r="O2377">
        <v>16.731498987678822</v>
      </c>
    </row>
    <row r="2378" spans="1:15" x14ac:dyDescent="0.2">
      <c r="A2378" s="155">
        <v>15.56</v>
      </c>
      <c r="B2378" s="61">
        <v>2.1970299999999998</v>
      </c>
      <c r="C2378" s="144">
        <f>((A2378-B2378)^2)/B2378</f>
        <v>81.277436912968881</v>
      </c>
      <c r="D2378" s="159">
        <v>8.3000000000000007</v>
      </c>
      <c r="E2378" s="160">
        <v>2.1970299999999998</v>
      </c>
      <c r="F2378" s="161">
        <f>((D2378-E2378)^2)/E2378</f>
        <v>16.952996918976989</v>
      </c>
      <c r="H2378" s="61">
        <v>8.3000000000000007</v>
      </c>
      <c r="N2378" s="61">
        <v>8.3000000000000007</v>
      </c>
      <c r="O2378">
        <v>16.952996918976989</v>
      </c>
    </row>
    <row r="2379" spans="1:15" x14ac:dyDescent="0.2">
      <c r="A2379" s="155">
        <v>2.5</v>
      </c>
      <c r="B2379" s="61">
        <v>2.1970299999999998</v>
      </c>
      <c r="C2379" s="144">
        <f>((A2379-B2379)^2)/B2379</f>
        <v>4.1779502737786973E-2</v>
      </c>
      <c r="D2379" s="159">
        <v>8.32</v>
      </c>
      <c r="E2379" s="160">
        <v>2.1970299999999998</v>
      </c>
      <c r="F2379" s="161">
        <f>((D2379-E2379)^2)/E2379</f>
        <v>17.064292076530592</v>
      </c>
      <c r="H2379" s="61">
        <v>8.32</v>
      </c>
      <c r="N2379" s="61">
        <v>8.32</v>
      </c>
      <c r="O2379">
        <v>17.064292076530592</v>
      </c>
    </row>
    <row r="2380" spans="1:15" x14ac:dyDescent="0.2">
      <c r="A2380" s="155">
        <v>1.22</v>
      </c>
      <c r="B2380" s="61">
        <v>2.1970299999999998</v>
      </c>
      <c r="C2380" s="144">
        <f>((A2380-B2380)^2)/B2380</f>
        <v>0.43449002557998745</v>
      </c>
      <c r="D2380" s="159">
        <v>8.34</v>
      </c>
      <c r="E2380" s="160">
        <v>2.1970299999999998</v>
      </c>
      <c r="F2380" s="161">
        <f>((D2380-E2380)^2)/E2380</f>
        <v>17.175951362020548</v>
      </c>
      <c r="H2380" s="61">
        <v>8.34</v>
      </c>
      <c r="N2380" s="61">
        <v>8.34</v>
      </c>
      <c r="O2380">
        <v>17.175951362020548</v>
      </c>
    </row>
    <row r="2381" spans="1:15" x14ac:dyDescent="0.2">
      <c r="A2381" s="155">
        <v>0.86</v>
      </c>
      <c r="B2381" s="61">
        <v>2.1970299999999998</v>
      </c>
      <c r="C2381" s="144">
        <f>((A2381-B2381)^2)/B2381</f>
        <v>0.81366627715597872</v>
      </c>
      <c r="D2381" s="159">
        <v>8.3800000000000008</v>
      </c>
      <c r="E2381" s="160">
        <v>2.1970299999999998</v>
      </c>
      <c r="F2381" s="161">
        <f>((D2381-E2381)^2)/E2381</f>
        <v>17.400362316809517</v>
      </c>
      <c r="H2381" s="61">
        <v>8.3800000000000008</v>
      </c>
      <c r="N2381" s="61">
        <v>8.3800000000000008</v>
      </c>
      <c r="O2381">
        <v>17.400362316809517</v>
      </c>
    </row>
    <row r="2382" spans="1:15" x14ac:dyDescent="0.2">
      <c r="A2382" s="155">
        <v>11.94</v>
      </c>
      <c r="B2382" s="61">
        <v>2.1970299999999998</v>
      </c>
      <c r="C2382" s="144">
        <f>((A2382-B2382)^2)/B2382</f>
        <v>43.206266833361404</v>
      </c>
      <c r="D2382" s="159">
        <v>8.4</v>
      </c>
      <c r="E2382" s="160">
        <v>2.1970299999999998</v>
      </c>
      <c r="F2382" s="161">
        <f>((D2382-E2382)^2)/E2382</f>
        <v>17.513113986108522</v>
      </c>
      <c r="H2382" s="61">
        <v>8.4</v>
      </c>
      <c r="N2382" s="61">
        <v>8.4</v>
      </c>
      <c r="O2382">
        <v>17.513113986108522</v>
      </c>
    </row>
    <row r="2383" spans="1:15" x14ac:dyDescent="0.2">
      <c r="A2383" s="155">
        <v>4.34</v>
      </c>
      <c r="B2383" s="61">
        <v>2.1970299999999998</v>
      </c>
      <c r="C2383" s="144">
        <f>((A2383-B2383)^2)/B2383</f>
        <v>2.0902401974028577</v>
      </c>
      <c r="D2383" s="159">
        <v>8.42</v>
      </c>
      <c r="E2383" s="160">
        <v>2.1970299999999998</v>
      </c>
      <c r="F2383" s="161">
        <f>((D2383-E2383)^2)/E2383</f>
        <v>17.626229783343881</v>
      </c>
      <c r="H2383" s="61">
        <v>8.42</v>
      </c>
      <c r="N2383" s="61">
        <v>8.42</v>
      </c>
      <c r="O2383">
        <v>17.626229783343881</v>
      </c>
    </row>
    <row r="2384" spans="1:15" x14ac:dyDescent="0.2">
      <c r="A2384" s="155">
        <v>2</v>
      </c>
      <c r="B2384" s="61">
        <v>2.1970299999999998</v>
      </c>
      <c r="C2384" s="144">
        <f>((A2384-B2384)^2)/B2384</f>
        <v>1.76696817521836E-2</v>
      </c>
      <c r="D2384" s="159">
        <v>8.44</v>
      </c>
      <c r="E2384" s="160">
        <v>2.1970299999999998</v>
      </c>
      <c r="F2384" s="161">
        <f>((D2384-E2384)^2)/E2384</f>
        <v>17.739709708515587</v>
      </c>
      <c r="H2384" s="61">
        <v>8.44</v>
      </c>
      <c r="N2384" s="61">
        <v>8.44</v>
      </c>
      <c r="O2384">
        <v>17.739709708515587</v>
      </c>
    </row>
    <row r="2385" spans="1:15" x14ac:dyDescent="0.2">
      <c r="A2385" s="155">
        <v>0.52</v>
      </c>
      <c r="B2385" s="61">
        <v>2.1970299999999998</v>
      </c>
      <c r="C2385" s="144">
        <f>((A2385-B2385)^2)/B2385</f>
        <v>1.2801052424864474</v>
      </c>
      <c r="D2385" s="159">
        <v>8.44</v>
      </c>
      <c r="E2385" s="160">
        <v>2.1970299999999998</v>
      </c>
      <c r="F2385" s="161">
        <f>((D2385-E2385)^2)/E2385</f>
        <v>17.739709708515587</v>
      </c>
      <c r="H2385" s="61">
        <v>8.44</v>
      </c>
      <c r="N2385" s="61">
        <v>8.44</v>
      </c>
      <c r="O2385">
        <v>17.739709708515587</v>
      </c>
    </row>
    <row r="2386" spans="1:15" x14ac:dyDescent="0.2">
      <c r="A2386" s="155">
        <v>0.6</v>
      </c>
      <c r="B2386" s="61">
        <v>2.1970299999999998</v>
      </c>
      <c r="C2386" s="144">
        <f>((A2386-B2386)^2)/B2386</f>
        <v>1.1608875713576963</v>
      </c>
      <c r="D2386" s="159">
        <v>8.4600000000000009</v>
      </c>
      <c r="E2386" s="160">
        <v>2.1970299999999998</v>
      </c>
      <c r="F2386" s="161">
        <f>((D2386-E2386)^2)/E2386</f>
        <v>17.853553761623655</v>
      </c>
      <c r="H2386" s="61">
        <v>8.4600000000000009</v>
      </c>
      <c r="N2386" s="61">
        <v>8.4600000000000009</v>
      </c>
      <c r="O2386">
        <v>17.853553761623655</v>
      </c>
    </row>
    <row r="2387" spans="1:15" x14ac:dyDescent="0.2">
      <c r="A2387" s="155">
        <v>14.4</v>
      </c>
      <c r="B2387" s="61">
        <v>2.1970299999999998</v>
      </c>
      <c r="C2387" s="144">
        <f>((A2387-B2387)^2)/B2387</f>
        <v>67.778991102033217</v>
      </c>
      <c r="D2387" s="159">
        <v>8.48</v>
      </c>
      <c r="E2387" s="160">
        <v>2.1970299999999998</v>
      </c>
      <c r="F2387" s="161">
        <f>((D2387-E2387)^2)/E2387</f>
        <v>17.967761942668059</v>
      </c>
      <c r="H2387" s="61">
        <v>8.48</v>
      </c>
      <c r="N2387" s="61">
        <v>8.48</v>
      </c>
      <c r="O2387">
        <v>17.967761942668059</v>
      </c>
    </row>
    <row r="2388" spans="1:15" x14ac:dyDescent="0.2">
      <c r="A2388" s="155">
        <v>3.6</v>
      </c>
      <c r="B2388" s="61">
        <v>2.1970299999999998</v>
      </c>
      <c r="C2388" s="144">
        <f>((A2388-B2388)^2)/B2388</f>
        <v>0.89590256887707542</v>
      </c>
      <c r="D2388" s="159">
        <v>8.48</v>
      </c>
      <c r="E2388" s="160">
        <v>2.1970299999999998</v>
      </c>
      <c r="F2388" s="161">
        <f>((D2388-E2388)^2)/E2388</f>
        <v>17.967761942668059</v>
      </c>
      <c r="H2388" s="61">
        <v>8.48</v>
      </c>
      <c r="N2388" s="61">
        <v>8.48</v>
      </c>
      <c r="O2388">
        <v>17.967761942668059</v>
      </c>
    </row>
    <row r="2389" spans="1:15" x14ac:dyDescent="0.2">
      <c r="A2389" s="155">
        <v>4.08</v>
      </c>
      <c r="B2389" s="61">
        <v>2.1970299999999998</v>
      </c>
      <c r="C2389" s="144">
        <f>((A2389-B2389)^2)/B2389</f>
        <v>1.6138040995798879</v>
      </c>
      <c r="D2389" s="159">
        <v>8.5</v>
      </c>
      <c r="E2389" s="160">
        <v>2.1970299999999998</v>
      </c>
      <c r="F2389" s="161">
        <f>((D2389-E2389)^2)/E2389</f>
        <v>18.08233425164882</v>
      </c>
      <c r="H2389" s="61">
        <v>8.5</v>
      </c>
      <c r="N2389" s="61">
        <v>8.5</v>
      </c>
      <c r="O2389">
        <v>18.08233425164882</v>
      </c>
    </row>
    <row r="2390" spans="1:15" x14ac:dyDescent="0.2">
      <c r="A2390" s="155">
        <v>0.68</v>
      </c>
      <c r="B2390" s="61">
        <v>2.1970299999999998</v>
      </c>
      <c r="C2390" s="144">
        <f>((A2390-B2390)^2)/B2390</f>
        <v>1.0474959472105521</v>
      </c>
      <c r="D2390" s="159">
        <v>8.5</v>
      </c>
      <c r="E2390" s="160">
        <v>2.1970299999999998</v>
      </c>
      <c r="F2390" s="161">
        <f>((D2390-E2390)^2)/E2390</f>
        <v>18.08233425164882</v>
      </c>
      <c r="H2390" s="61">
        <v>8.5</v>
      </c>
      <c r="N2390" s="61">
        <v>8.5</v>
      </c>
      <c r="O2390">
        <v>18.08233425164882</v>
      </c>
    </row>
    <row r="2391" spans="1:15" x14ac:dyDescent="0.2">
      <c r="A2391" s="155">
        <v>6.58</v>
      </c>
      <c r="B2391" s="61">
        <v>2.1970299999999998</v>
      </c>
      <c r="C2391" s="144">
        <f>((A2391-B2391)^2)/B2391</f>
        <v>8.7438159792538119</v>
      </c>
      <c r="D2391" s="159">
        <v>8.52</v>
      </c>
      <c r="E2391" s="160">
        <v>2.1970299999999998</v>
      </c>
      <c r="F2391" s="161">
        <f>((D2391-E2391)^2)/E2391</f>
        <v>18.197270688565926</v>
      </c>
      <c r="H2391" s="61">
        <v>8.52</v>
      </c>
      <c r="N2391" s="61">
        <v>8.52</v>
      </c>
      <c r="O2391">
        <v>18.197270688565926</v>
      </c>
    </row>
    <row r="2392" spans="1:15" x14ac:dyDescent="0.2">
      <c r="A2392" s="155">
        <v>1.1400000000000001</v>
      </c>
      <c r="B2392" s="61">
        <v>2.1970299999999998</v>
      </c>
      <c r="C2392" s="144">
        <f>((A2392-B2392)^2)/B2392</f>
        <v>0.50855583260128423</v>
      </c>
      <c r="D2392" s="159">
        <v>8.56</v>
      </c>
      <c r="E2392" s="160">
        <v>2.1970299999999998</v>
      </c>
      <c r="F2392" s="161">
        <f>((D2392-E2392)^2)/E2392</f>
        <v>18.428235946209206</v>
      </c>
      <c r="H2392" s="61">
        <v>8.56</v>
      </c>
      <c r="N2392" s="61">
        <v>8.56</v>
      </c>
      <c r="O2392">
        <v>18.428235946209206</v>
      </c>
    </row>
    <row r="2393" spans="1:15" x14ac:dyDescent="0.2">
      <c r="A2393" s="155">
        <v>13.32</v>
      </c>
      <c r="B2393" s="61">
        <v>2.1970299999999998</v>
      </c>
      <c r="C2393" s="144">
        <f>((A2393-B2393)^2)/B2393</f>
        <v>56.312595467927167</v>
      </c>
      <c r="D2393" s="159">
        <v>8.56</v>
      </c>
      <c r="E2393" s="160">
        <v>2.1970299999999998</v>
      </c>
      <c r="F2393" s="161">
        <f>((D2393-E2393)^2)/E2393</f>
        <v>18.428235946209206</v>
      </c>
      <c r="H2393" s="61">
        <v>8.56</v>
      </c>
      <c r="N2393" s="61">
        <v>8.56</v>
      </c>
      <c r="O2393">
        <v>18.428235946209206</v>
      </c>
    </row>
    <row r="2394" spans="1:15" x14ac:dyDescent="0.2">
      <c r="A2394" s="155">
        <v>4.2</v>
      </c>
      <c r="B2394" s="61">
        <v>2.1970299999999998</v>
      </c>
      <c r="C2394" s="144">
        <f>((A2394-B2394)^2)/B2394</f>
        <v>1.8260509965271305</v>
      </c>
      <c r="D2394" s="159">
        <v>8.58</v>
      </c>
      <c r="E2394" s="160">
        <v>2.1970299999999998</v>
      </c>
      <c r="F2394" s="161">
        <f>((D2394-E2394)^2)/E2394</f>
        <v>18.544264766935367</v>
      </c>
      <c r="H2394" s="61">
        <v>8.58</v>
      </c>
      <c r="N2394" s="61">
        <v>8.58</v>
      </c>
      <c r="O2394">
        <v>18.544264766935367</v>
      </c>
    </row>
    <row r="2395" spans="1:15" x14ac:dyDescent="0.2">
      <c r="A2395" s="155">
        <v>0.42</v>
      </c>
      <c r="B2395" s="61">
        <v>2.1970299999999998</v>
      </c>
      <c r="C2395" s="144">
        <f>((A2395-B2395)^2)/B2395</f>
        <v>1.4373202099652713</v>
      </c>
      <c r="D2395" s="159">
        <v>8.620000000000001</v>
      </c>
      <c r="E2395" s="160">
        <v>2.1970299999999998</v>
      </c>
      <c r="F2395" s="161">
        <f>((D2395-E2395)^2)/E2395</f>
        <v>18.777414792196748</v>
      </c>
      <c r="H2395" s="61">
        <v>8.620000000000001</v>
      </c>
      <c r="N2395" s="61">
        <v>8.620000000000001</v>
      </c>
      <c r="O2395">
        <v>18.777414792196748</v>
      </c>
    </row>
    <row r="2396" spans="1:15" x14ac:dyDescent="0.2">
      <c r="A2396" s="155">
        <v>0.18</v>
      </c>
      <c r="B2396" s="61">
        <v>2.1970299999999998</v>
      </c>
      <c r="C2396" s="144">
        <f>((A2396-B2396)^2)/B2396</f>
        <v>1.8517771814221919</v>
      </c>
      <c r="D2396" s="159">
        <v>8.66</v>
      </c>
      <c r="E2396" s="160">
        <v>2.1970299999999998</v>
      </c>
      <c r="F2396" s="161">
        <f>((D2396-E2396)^2)/E2396</f>
        <v>19.01202132920352</v>
      </c>
      <c r="H2396" s="61">
        <v>8.66</v>
      </c>
      <c r="N2396" s="61">
        <v>8.66</v>
      </c>
      <c r="O2396">
        <v>19.01202132920352</v>
      </c>
    </row>
    <row r="2397" spans="1:15" x14ac:dyDescent="0.2">
      <c r="A2397" s="155">
        <v>0.48</v>
      </c>
      <c r="B2397" s="61">
        <v>2.1970299999999998</v>
      </c>
      <c r="C2397" s="144">
        <f>((A2397-B2397)^2)/B2397</f>
        <v>1.3418988456689256</v>
      </c>
      <c r="D2397" s="159">
        <v>8.66</v>
      </c>
      <c r="E2397" s="160">
        <v>2.1970299999999998</v>
      </c>
      <c r="F2397" s="161">
        <f>((D2397-E2397)^2)/E2397</f>
        <v>19.01202132920352</v>
      </c>
      <c r="H2397" s="61">
        <v>8.66</v>
      </c>
      <c r="N2397" s="61">
        <v>8.66</v>
      </c>
      <c r="O2397">
        <v>19.01202132920352</v>
      </c>
    </row>
    <row r="2398" spans="1:15" x14ac:dyDescent="0.2">
      <c r="A2398" s="155">
        <v>0.48</v>
      </c>
      <c r="B2398" s="61">
        <v>2.1970299999999998</v>
      </c>
      <c r="C2398" s="144">
        <f>((A2398-B2398)^2)/B2398</f>
        <v>1.3418988456689256</v>
      </c>
      <c r="D2398" s="159">
        <v>8.68</v>
      </c>
      <c r="E2398" s="160">
        <v>2.1970299999999998</v>
      </c>
      <c r="F2398" s="161">
        <f>((D2398-E2398)^2)/E2398</f>
        <v>19.129870789611431</v>
      </c>
      <c r="H2398" s="61">
        <v>8.68</v>
      </c>
      <c r="N2398" s="61">
        <v>8.68</v>
      </c>
      <c r="O2398">
        <v>19.129870789611431</v>
      </c>
    </row>
    <row r="2399" spans="1:15" x14ac:dyDescent="0.2">
      <c r="A2399" s="155">
        <v>1.04</v>
      </c>
      <c r="B2399" s="61">
        <v>2.1970299999999998</v>
      </c>
      <c r="C2399" s="144">
        <f>((A2399-B2399)^2)/B2399</f>
        <v>0.60933096994579028</v>
      </c>
      <c r="D2399" s="159">
        <v>8.7000000000000011</v>
      </c>
      <c r="E2399" s="160">
        <v>2.1970299999999998</v>
      </c>
      <c r="F2399" s="161">
        <f>((D2399-E2399)^2)/E2399</f>
        <v>19.248084377955706</v>
      </c>
      <c r="H2399" s="61">
        <v>8.7000000000000011</v>
      </c>
      <c r="N2399" s="61">
        <v>8.7000000000000011</v>
      </c>
      <c r="O2399">
        <v>19.248084377955706</v>
      </c>
    </row>
    <row r="2400" spans="1:15" x14ac:dyDescent="0.2">
      <c r="A2400" s="155">
        <v>18.920000000000002</v>
      </c>
      <c r="B2400" s="61">
        <v>2.1970299999999998</v>
      </c>
      <c r="C2400" s="144">
        <f>((A2400-B2400)^2)/B2400</f>
        <v>127.28898814349378</v>
      </c>
      <c r="D2400" s="159">
        <v>8.7000000000000011</v>
      </c>
      <c r="E2400" s="160">
        <v>2.1970299999999998</v>
      </c>
      <c r="F2400" s="161">
        <f>((D2400-E2400)^2)/E2400</f>
        <v>19.248084377955706</v>
      </c>
      <c r="H2400" s="61">
        <v>8.7000000000000011</v>
      </c>
      <c r="N2400" s="61">
        <v>8.7000000000000011</v>
      </c>
      <c r="O2400">
        <v>19.248084377955706</v>
      </c>
    </row>
    <row r="2401" spans="1:15" x14ac:dyDescent="0.2">
      <c r="A2401" s="155">
        <v>5.44</v>
      </c>
      <c r="B2401" s="61">
        <v>2.1970299999999998</v>
      </c>
      <c r="C2401" s="144">
        <f>((A2401-B2401)^2)/B2401</f>
        <v>4.7868506214753577</v>
      </c>
      <c r="D2401" s="159">
        <v>8.76</v>
      </c>
      <c r="E2401" s="160">
        <v>2.1970299999999998</v>
      </c>
      <c r="F2401" s="161">
        <f>((D2401-E2401)^2)/E2401</f>
        <v>19.604909910606594</v>
      </c>
      <c r="H2401" s="61">
        <v>8.76</v>
      </c>
      <c r="N2401" s="61">
        <v>8.76</v>
      </c>
      <c r="O2401">
        <v>19.604909910606594</v>
      </c>
    </row>
    <row r="2402" spans="1:15" x14ac:dyDescent="0.2">
      <c r="A2402" s="155">
        <v>3.46</v>
      </c>
      <c r="B2402" s="61">
        <v>2.1970299999999998</v>
      </c>
      <c r="C2402" s="144">
        <f>((A2402-B2402)^2)/B2402</f>
        <v>0.72602250351611064</v>
      </c>
      <c r="D2402" s="159">
        <v>8.8000000000000007</v>
      </c>
      <c r="E2402" s="160">
        <v>2.1970299999999998</v>
      </c>
      <c r="F2402" s="161">
        <f>((D2402-E2402)^2)/E2402</f>
        <v>19.844614238722283</v>
      </c>
      <c r="H2402" s="61">
        <v>8.8000000000000007</v>
      </c>
      <c r="N2402" s="61">
        <v>8.8000000000000007</v>
      </c>
      <c r="O2402">
        <v>19.844614238722283</v>
      </c>
    </row>
    <row r="2403" spans="1:15" x14ac:dyDescent="0.2">
      <c r="A2403" s="155">
        <v>0.78</v>
      </c>
      <c r="B2403" s="61">
        <v>2.1970299999999998</v>
      </c>
      <c r="C2403" s="144">
        <f>((A2403-B2403)^2)/B2403</f>
        <v>0.91394929559450699</v>
      </c>
      <c r="D2403" s="159">
        <v>8.86</v>
      </c>
      <c r="E2403" s="160">
        <v>2.1970299999999998</v>
      </c>
      <c r="F2403" s="161">
        <f>((D2403-E2403)^2)/E2403</f>
        <v>20.206901690418427</v>
      </c>
      <c r="H2403" s="61">
        <v>8.86</v>
      </c>
      <c r="N2403" s="61">
        <v>8.86</v>
      </c>
      <c r="O2403">
        <v>20.206901690418427</v>
      </c>
    </row>
    <row r="2404" spans="1:15" x14ac:dyDescent="0.2">
      <c r="A2404" s="155">
        <v>0.48</v>
      </c>
      <c r="B2404" s="61">
        <v>2.1970299999999998</v>
      </c>
      <c r="C2404" s="144">
        <f>((A2404-B2404)^2)/B2404</f>
        <v>1.3418988456689256</v>
      </c>
      <c r="D2404" s="159">
        <v>8.86</v>
      </c>
      <c r="E2404" s="160">
        <v>2.1970299999999998</v>
      </c>
      <c r="F2404" s="161">
        <f>((D2404-E2404)^2)/E2404</f>
        <v>20.206901690418427</v>
      </c>
      <c r="H2404" s="61">
        <v>8.86</v>
      </c>
      <c r="N2404" s="61">
        <v>8.86</v>
      </c>
      <c r="O2404">
        <v>20.206901690418427</v>
      </c>
    </row>
    <row r="2405" spans="1:15" x14ac:dyDescent="0.2">
      <c r="A2405" s="155">
        <v>2.94</v>
      </c>
      <c r="B2405" s="61">
        <v>2.1970299999999998</v>
      </c>
      <c r="C2405" s="144">
        <f>((A2405-B2405)^2)/B2405</f>
        <v>0.25125028829829371</v>
      </c>
      <c r="D2405" s="159">
        <v>8.86</v>
      </c>
      <c r="E2405" s="160">
        <v>2.1970299999999998</v>
      </c>
      <c r="F2405" s="161">
        <f>((D2405-E2405)^2)/E2405</f>
        <v>20.206901690418427</v>
      </c>
      <c r="H2405" s="61">
        <v>8.86</v>
      </c>
      <c r="N2405" s="61">
        <v>8.86</v>
      </c>
      <c r="O2405">
        <v>20.206901690418427</v>
      </c>
    </row>
    <row r="2406" spans="1:15" x14ac:dyDescent="0.2">
      <c r="A2406" s="155">
        <v>18.86</v>
      </c>
      <c r="B2406" s="61">
        <v>2.1970299999999998</v>
      </c>
      <c r="C2406" s="144">
        <f>((A2406-B2406)^2)/B2406</f>
        <v>126.37723163584478</v>
      </c>
      <c r="D2406" s="159">
        <v>8.86</v>
      </c>
      <c r="E2406" s="160">
        <v>2.1970299999999998</v>
      </c>
      <c r="F2406" s="161">
        <f>((D2406-E2406)^2)/E2406</f>
        <v>20.206901690418427</v>
      </c>
      <c r="H2406" s="61">
        <v>8.86</v>
      </c>
      <c r="N2406" s="61">
        <v>8.86</v>
      </c>
      <c r="O2406">
        <v>20.206901690418427</v>
      </c>
    </row>
    <row r="2407" spans="1:15" x14ac:dyDescent="0.2">
      <c r="A2407" s="155">
        <v>1.04</v>
      </c>
      <c r="B2407" s="61">
        <v>2.1970299999999998</v>
      </c>
      <c r="C2407" s="144">
        <f>((A2407-B2407)^2)/B2407</f>
        <v>0.60933096994579028</v>
      </c>
      <c r="D2407" s="159">
        <v>8.8800000000000008</v>
      </c>
      <c r="E2407" s="160">
        <v>2.1970299999999998</v>
      </c>
      <c r="F2407" s="161">
        <f>((D2407-E2407)^2)/E2407</f>
        <v>20.328392430189854</v>
      </c>
      <c r="H2407" s="61">
        <v>8.8800000000000008</v>
      </c>
      <c r="N2407" s="61">
        <v>8.8800000000000008</v>
      </c>
      <c r="O2407">
        <v>20.328392430189854</v>
      </c>
    </row>
    <row r="2408" spans="1:15" x14ac:dyDescent="0.2">
      <c r="A2408" s="155">
        <v>3.2800000000000002</v>
      </c>
      <c r="B2408" s="61">
        <v>2.1970299999999998</v>
      </c>
      <c r="C2408" s="144">
        <f>((A2408-B2408)^2)/B2408</f>
        <v>0.53382248804067356</v>
      </c>
      <c r="D2408" s="159">
        <v>8.8800000000000008</v>
      </c>
      <c r="E2408" s="160">
        <v>2.1970299999999998</v>
      </c>
      <c r="F2408" s="161">
        <f>((D2408-E2408)^2)/E2408</f>
        <v>20.328392430189854</v>
      </c>
      <c r="H2408" s="61">
        <v>8.8800000000000008</v>
      </c>
      <c r="N2408" s="61">
        <v>8.8800000000000008</v>
      </c>
      <c r="O2408">
        <v>20.328392430189854</v>
      </c>
    </row>
    <row r="2409" spans="1:15" x14ac:dyDescent="0.2">
      <c r="A2409" s="155">
        <v>2.64</v>
      </c>
      <c r="B2409" s="61">
        <v>2.1970299999999998</v>
      </c>
      <c r="C2409" s="144">
        <f>((A2409-B2409)^2)/B2409</f>
        <v>8.9312581485004885E-2</v>
      </c>
      <c r="D2409" s="159">
        <v>8.8800000000000008</v>
      </c>
      <c r="E2409" s="160">
        <v>2.1970299999999998</v>
      </c>
      <c r="F2409" s="161">
        <f>((D2409-E2409)^2)/E2409</f>
        <v>20.328392430189854</v>
      </c>
      <c r="H2409" s="61">
        <v>8.8800000000000008</v>
      </c>
      <c r="N2409" s="61">
        <v>8.8800000000000008</v>
      </c>
      <c r="O2409">
        <v>20.328392430189854</v>
      </c>
    </row>
    <row r="2410" spans="1:15" x14ac:dyDescent="0.2">
      <c r="A2410" s="155">
        <v>1.3800000000000001</v>
      </c>
      <c r="B2410" s="61">
        <v>2.1970299999999998</v>
      </c>
      <c r="C2410" s="144">
        <f>((A2410-B2410)^2)/B2410</f>
        <v>0.30383655248221442</v>
      </c>
      <c r="D2410" s="159">
        <v>8.98</v>
      </c>
      <c r="E2410" s="160">
        <v>2.1970299999999998</v>
      </c>
      <c r="F2410" s="161">
        <f>((D2410-E2410)^2)/E2410</f>
        <v>20.941308048092203</v>
      </c>
      <c r="H2410" s="61">
        <v>8.98</v>
      </c>
      <c r="N2410" s="61">
        <v>8.98</v>
      </c>
      <c r="O2410">
        <v>20.941308048092203</v>
      </c>
    </row>
    <row r="2411" spans="1:15" x14ac:dyDescent="0.2">
      <c r="A2411" s="155">
        <v>1.1200000000000001</v>
      </c>
      <c r="B2411" s="61">
        <v>2.1970299999999998</v>
      </c>
      <c r="C2411" s="144">
        <f>((A2411-B2411)^2)/B2411</f>
        <v>0.52798260419748455</v>
      </c>
      <c r="D2411" s="159">
        <v>8.98</v>
      </c>
      <c r="E2411" s="160">
        <v>2.1970299999999998</v>
      </c>
      <c r="F2411" s="161">
        <f>((D2411-E2411)^2)/E2411</f>
        <v>20.941308048092203</v>
      </c>
      <c r="H2411" s="61">
        <v>8.98</v>
      </c>
      <c r="N2411" s="61">
        <v>8.98</v>
      </c>
      <c r="O2411">
        <v>20.941308048092203</v>
      </c>
    </row>
    <row r="2412" spans="1:15" x14ac:dyDescent="0.2">
      <c r="A2412" s="155">
        <v>2.48</v>
      </c>
      <c r="B2412" s="61">
        <v>2.1970299999999998</v>
      </c>
      <c r="C2412" s="144">
        <f>((A2412-B2412)^2)/B2412</f>
        <v>3.6445574662157594E-2</v>
      </c>
      <c r="D2412" s="159">
        <v>9</v>
      </c>
      <c r="E2412" s="160">
        <v>2.1970299999999998</v>
      </c>
      <c r="F2412" s="161">
        <f>((D2412-E2412)^2)/E2412</f>
        <v>21.064983555481724</v>
      </c>
      <c r="H2412" s="61">
        <v>9</v>
      </c>
      <c r="N2412" s="61">
        <v>9</v>
      </c>
      <c r="O2412">
        <v>21.064983555481724</v>
      </c>
    </row>
    <row r="2413" spans="1:15" x14ac:dyDescent="0.2">
      <c r="A2413" s="155">
        <v>1.32</v>
      </c>
      <c r="B2413" s="61">
        <v>2.1970299999999998</v>
      </c>
      <c r="C2413" s="144">
        <f>((A2413-B2413)^2)/B2413</f>
        <v>0.35010064537125102</v>
      </c>
      <c r="D2413" s="159">
        <v>9.06</v>
      </c>
      <c r="E2413" s="160">
        <v>2.1970299999999998</v>
      </c>
      <c r="F2413" s="161">
        <f>((D2413-E2413)^2)/E2413</f>
        <v>21.438194845268391</v>
      </c>
      <c r="H2413" s="61">
        <v>9.06</v>
      </c>
      <c r="N2413" s="61">
        <v>9.06</v>
      </c>
      <c r="O2413">
        <v>21.438194845268391</v>
      </c>
    </row>
    <row r="2414" spans="1:15" x14ac:dyDescent="0.2">
      <c r="A2414" s="155">
        <v>0.54</v>
      </c>
      <c r="B2414" s="61">
        <v>2.1970299999999998</v>
      </c>
      <c r="C2414" s="144">
        <f>((A2414-B2414)^2)/B2414</f>
        <v>1.249754632799734</v>
      </c>
      <c r="D2414" s="159">
        <v>9.06</v>
      </c>
      <c r="E2414" s="160">
        <v>2.1970299999999998</v>
      </c>
      <c r="F2414" s="161">
        <f>((D2414-E2414)^2)/E2414</f>
        <v>21.438194845268391</v>
      </c>
      <c r="H2414" s="61">
        <v>9.06</v>
      </c>
      <c r="N2414" s="61">
        <v>9.06</v>
      </c>
      <c r="O2414">
        <v>21.438194845268391</v>
      </c>
    </row>
    <row r="2415" spans="1:15" x14ac:dyDescent="0.2">
      <c r="A2415" s="155">
        <v>0.52</v>
      </c>
      <c r="B2415" s="61">
        <v>2.1970299999999998</v>
      </c>
      <c r="C2415" s="144">
        <f>((A2415-B2415)^2)/B2415</f>
        <v>1.2801052424864474</v>
      </c>
      <c r="D2415" s="159">
        <v>9.120000000000001</v>
      </c>
      <c r="E2415" s="160">
        <v>2.1970299999999998</v>
      </c>
      <c r="F2415" s="161">
        <f>((D2415-E2415)^2)/E2415</f>
        <v>21.814683286482214</v>
      </c>
      <c r="H2415" s="61">
        <v>9.120000000000001</v>
      </c>
      <c r="N2415" s="61">
        <v>9.120000000000001</v>
      </c>
      <c r="O2415">
        <v>21.814683286482214</v>
      </c>
    </row>
    <row r="2416" spans="1:15" x14ac:dyDescent="0.2">
      <c r="A2416" s="155">
        <v>3.08</v>
      </c>
      <c r="B2416" s="61">
        <v>2.1970299999999998</v>
      </c>
      <c r="C2416" s="144">
        <f>((A2416-B2416)^2)/B2416</f>
        <v>0.35485906924347893</v>
      </c>
      <c r="D2416" s="159">
        <v>9.14</v>
      </c>
      <c r="E2416" s="160">
        <v>2.1970299999999998</v>
      </c>
      <c r="F2416" s="161">
        <f>((D2416-E2416)^2)/E2416</f>
        <v>21.940907689426187</v>
      </c>
      <c r="H2416" s="61">
        <v>9.14</v>
      </c>
      <c r="N2416" s="61">
        <v>9.14</v>
      </c>
      <c r="O2416">
        <v>21.940907689426187</v>
      </c>
    </row>
    <row r="2417" spans="1:15" x14ac:dyDescent="0.2">
      <c r="A2417" s="155">
        <v>0.86</v>
      </c>
      <c r="B2417" s="61">
        <v>2.1970299999999998</v>
      </c>
      <c r="C2417" s="144">
        <f>((A2417-B2417)^2)/B2417</f>
        <v>0.81366627715597872</v>
      </c>
      <c r="D2417" s="159">
        <v>9.14</v>
      </c>
      <c r="E2417" s="160">
        <v>2.1970299999999998</v>
      </c>
      <c r="F2417" s="161">
        <f>((D2417-E2417)^2)/E2417</f>
        <v>21.940907689426187</v>
      </c>
      <c r="H2417" s="61">
        <v>9.14</v>
      </c>
      <c r="N2417" s="61">
        <v>9.14</v>
      </c>
      <c r="O2417">
        <v>21.940907689426187</v>
      </c>
    </row>
    <row r="2418" spans="1:15" x14ac:dyDescent="0.2">
      <c r="A2418" s="155">
        <v>6.98</v>
      </c>
      <c r="B2418" s="61">
        <v>2.1970299999999998</v>
      </c>
      <c r="C2418" s="144">
        <f>((A2418-B2418)^2)/B2418</f>
        <v>10.412603387709774</v>
      </c>
      <c r="D2418" s="159">
        <v>9.16</v>
      </c>
      <c r="E2418" s="160">
        <v>2.1970299999999998</v>
      </c>
      <c r="F2418" s="161">
        <f>((D2418-E2418)^2)/E2418</f>
        <v>22.067496220306509</v>
      </c>
      <c r="H2418" s="61">
        <v>9.16</v>
      </c>
      <c r="N2418" s="61">
        <v>9.16</v>
      </c>
      <c r="O2418">
        <v>22.067496220306509</v>
      </c>
    </row>
    <row r="2419" spans="1:15" x14ac:dyDescent="0.2">
      <c r="A2419" s="155">
        <v>15.26</v>
      </c>
      <c r="B2419" s="61">
        <v>2.1970299999999998</v>
      </c>
      <c r="C2419" s="144">
        <f>((A2419-B2419)^2)/B2419</f>
        <v>77.66902828859871</v>
      </c>
      <c r="D2419" s="159">
        <v>9.18</v>
      </c>
      <c r="E2419" s="160">
        <v>2.1970299999999998</v>
      </c>
      <c r="F2419" s="161">
        <f>((D2419-E2419)^2)/E2419</f>
        <v>22.194448879123183</v>
      </c>
      <c r="H2419" s="61">
        <v>9.18</v>
      </c>
      <c r="N2419" s="61">
        <v>9.18</v>
      </c>
      <c r="O2419">
        <v>22.194448879123183</v>
      </c>
    </row>
    <row r="2420" spans="1:15" x14ac:dyDescent="0.2">
      <c r="A2420" s="155">
        <v>18.420000000000002</v>
      </c>
      <c r="B2420" s="61">
        <v>2.1970299999999998</v>
      </c>
      <c r="C2420" s="144">
        <f>((A2420-B2420)^2)/B2420</f>
        <v>119.79115242891545</v>
      </c>
      <c r="D2420" s="159">
        <v>9.18</v>
      </c>
      <c r="E2420" s="160">
        <v>2.1970299999999998</v>
      </c>
      <c r="F2420" s="161">
        <f>((D2420-E2420)^2)/E2420</f>
        <v>22.194448879123183</v>
      </c>
      <c r="H2420" s="61">
        <v>9.18</v>
      </c>
      <c r="N2420" s="61">
        <v>9.18</v>
      </c>
      <c r="O2420">
        <v>22.194448879123183</v>
      </c>
    </row>
    <row r="2421" spans="1:15" x14ac:dyDescent="0.2">
      <c r="A2421" s="155">
        <v>17.98</v>
      </c>
      <c r="B2421" s="61">
        <v>2.1970299999999998</v>
      </c>
      <c r="C2421" s="144">
        <f>((A2421-B2421)^2)/B2421</f>
        <v>113.38131114317969</v>
      </c>
      <c r="D2421" s="159">
        <v>9.18</v>
      </c>
      <c r="E2421" s="160">
        <v>2.1970299999999998</v>
      </c>
      <c r="F2421" s="161">
        <f>((D2421-E2421)^2)/E2421</f>
        <v>22.194448879123183</v>
      </c>
      <c r="H2421" s="61">
        <v>9.18</v>
      </c>
      <c r="N2421" s="61">
        <v>9.18</v>
      </c>
      <c r="O2421">
        <v>22.194448879123183</v>
      </c>
    </row>
    <row r="2422" spans="1:15" x14ac:dyDescent="0.2">
      <c r="A2422" s="155">
        <v>12.280000000000001</v>
      </c>
      <c r="B2422" s="61">
        <v>2.1970299999999998</v>
      </c>
      <c r="C2422" s="144">
        <f>((A2422-B2422)^2)/B2422</f>
        <v>46.274417746184639</v>
      </c>
      <c r="D2422" s="159">
        <v>9.2000000000000011</v>
      </c>
      <c r="E2422" s="160">
        <v>2.1970299999999998</v>
      </c>
      <c r="F2422" s="161">
        <f>((D2422-E2422)^2)/E2422</f>
        <v>22.321765665876214</v>
      </c>
      <c r="H2422" s="61">
        <v>9.2000000000000011</v>
      </c>
      <c r="N2422" s="61">
        <v>9.2000000000000011</v>
      </c>
      <c r="O2422">
        <v>22.321765665876214</v>
      </c>
    </row>
    <row r="2423" spans="1:15" x14ac:dyDescent="0.2">
      <c r="A2423" s="155">
        <v>18.34</v>
      </c>
      <c r="B2423" s="61">
        <v>2.1970299999999998</v>
      </c>
      <c r="C2423" s="144">
        <f>((A2423-B2423)^2)/B2423</f>
        <v>118.61261813489118</v>
      </c>
      <c r="D2423" s="159">
        <v>9.26</v>
      </c>
      <c r="E2423" s="160">
        <v>2.1970299999999998</v>
      </c>
      <c r="F2423" s="161">
        <f>((D2423-E2423)^2)/E2423</f>
        <v>22.705900793753386</v>
      </c>
      <c r="H2423" s="61">
        <v>9.26</v>
      </c>
      <c r="N2423" s="61">
        <v>9.26</v>
      </c>
      <c r="O2423">
        <v>22.705900793753386</v>
      </c>
    </row>
    <row r="2424" spans="1:15" x14ac:dyDescent="0.2">
      <c r="A2424" s="155">
        <v>0.66</v>
      </c>
      <c r="B2424" s="61">
        <v>2.1970299999999998</v>
      </c>
      <c r="C2424" s="144">
        <f>((A2424-B2424)^2)/B2424</f>
        <v>1.0752976613428125</v>
      </c>
      <c r="D2424" s="159">
        <v>9.26</v>
      </c>
      <c r="E2424" s="160">
        <v>2.1970299999999998</v>
      </c>
      <c r="F2424" s="161">
        <f>((D2424-E2424)^2)/E2424</f>
        <v>22.705900793753386</v>
      </c>
      <c r="H2424" s="61">
        <v>9.26</v>
      </c>
      <c r="N2424" s="61">
        <v>9.26</v>
      </c>
      <c r="O2424">
        <v>22.705900793753386</v>
      </c>
    </row>
    <row r="2425" spans="1:15" x14ac:dyDescent="0.2">
      <c r="A2425" s="155">
        <v>3.56</v>
      </c>
      <c r="B2425" s="61">
        <v>2.1970299999999998</v>
      </c>
      <c r="C2425" s="144">
        <f>((A2425-B2425)^2)/B2425</f>
        <v>0.84554476766361897</v>
      </c>
      <c r="D2425" s="159">
        <v>9.26</v>
      </c>
      <c r="E2425" s="160">
        <v>2.1970299999999998</v>
      </c>
      <c r="F2425" s="161">
        <f>((D2425-E2425)^2)/E2425</f>
        <v>22.705900793753386</v>
      </c>
      <c r="H2425" s="61">
        <v>9.26</v>
      </c>
      <c r="N2425" s="61">
        <v>9.26</v>
      </c>
      <c r="O2425">
        <v>22.705900793753386</v>
      </c>
    </row>
    <row r="2426" spans="1:15" x14ac:dyDescent="0.2">
      <c r="A2426" s="155">
        <v>1.44</v>
      </c>
      <c r="B2426" s="61">
        <v>2.1970299999999998</v>
      </c>
      <c r="C2426" s="144">
        <f>((A2426-B2426)^2)/B2426</f>
        <v>0.26084961102033194</v>
      </c>
      <c r="D2426" s="159">
        <v>9.2799999999999994</v>
      </c>
      <c r="E2426" s="160">
        <v>2.1970299999999998</v>
      </c>
      <c r="F2426" s="161">
        <f>((D2426-E2426)^2)/E2426</f>
        <v>22.834674092251813</v>
      </c>
      <c r="H2426" s="61">
        <v>9.2799999999999994</v>
      </c>
      <c r="N2426" s="61">
        <v>9.2799999999999994</v>
      </c>
      <c r="O2426">
        <v>22.834674092251813</v>
      </c>
    </row>
    <row r="2427" spans="1:15" x14ac:dyDescent="0.2">
      <c r="A2427" s="155">
        <v>1.08</v>
      </c>
      <c r="B2427" s="61">
        <v>2.1970299999999998</v>
      </c>
      <c r="C2427" s="144">
        <f>((A2427-B2427)^2)/B2427</f>
        <v>0.56792853119893649</v>
      </c>
      <c r="D2427" s="159">
        <v>9.2799999999999994</v>
      </c>
      <c r="E2427" s="160">
        <v>2.1970299999999998</v>
      </c>
      <c r="F2427" s="161">
        <f>((D2427-E2427)^2)/E2427</f>
        <v>22.834674092251813</v>
      </c>
      <c r="H2427" s="61">
        <v>9.2799999999999994</v>
      </c>
      <c r="N2427" s="61">
        <v>9.2799999999999994</v>
      </c>
      <c r="O2427">
        <v>22.834674092251813</v>
      </c>
    </row>
    <row r="2428" spans="1:15" x14ac:dyDescent="0.2">
      <c r="A2428" s="155">
        <v>0.34</v>
      </c>
      <c r="B2428" s="61">
        <v>2.1970299999999998</v>
      </c>
      <c r="C2428" s="144">
        <f>((A2428-B2428)^2)/B2428</f>
        <v>1.5696464868026379</v>
      </c>
      <c r="D2428" s="159">
        <v>9.32</v>
      </c>
      <c r="E2428" s="160">
        <v>2.1970299999999998</v>
      </c>
      <c r="F2428" s="161">
        <f>((D2428-E2428)^2)/E2428</f>
        <v>23.093313073057725</v>
      </c>
      <c r="H2428" s="61">
        <v>9.32</v>
      </c>
      <c r="N2428" s="61">
        <v>9.32</v>
      </c>
      <c r="O2428">
        <v>23.093313073057725</v>
      </c>
    </row>
    <row r="2429" spans="1:15" x14ac:dyDescent="0.2">
      <c r="A2429" s="155">
        <v>0.9</v>
      </c>
      <c r="B2429" s="61">
        <v>2.1970299999999998</v>
      </c>
      <c r="C2429" s="144">
        <f>((A2429-B2429)^2)/B2429</f>
        <v>0.76570953555481713</v>
      </c>
      <c r="D2429" s="159">
        <v>9.34</v>
      </c>
      <c r="E2429" s="160">
        <v>2.1970299999999998</v>
      </c>
      <c r="F2429" s="161">
        <f>((D2429-E2429)^2)/E2429</f>
        <v>23.2231787553652</v>
      </c>
      <c r="H2429" s="61">
        <v>9.34</v>
      </c>
      <c r="N2429" s="61">
        <v>9.34</v>
      </c>
      <c r="O2429">
        <v>23.2231787553652</v>
      </c>
    </row>
    <row r="2430" spans="1:15" x14ac:dyDescent="0.2">
      <c r="A2430" s="155">
        <v>14.56</v>
      </c>
      <c r="B2430" s="61">
        <v>2.1970299999999998</v>
      </c>
      <c r="C2430" s="144">
        <f>((A2430-B2430)^2)/B2430</f>
        <v>69.568020109374942</v>
      </c>
      <c r="D2430" s="159">
        <v>9.34</v>
      </c>
      <c r="E2430" s="160">
        <v>2.1970299999999998</v>
      </c>
      <c r="F2430" s="161">
        <f>((D2430-E2430)^2)/E2430</f>
        <v>23.2231787553652</v>
      </c>
      <c r="H2430" s="61">
        <v>9.34</v>
      </c>
      <c r="N2430" s="61">
        <v>9.34</v>
      </c>
      <c r="O2430">
        <v>23.2231787553652</v>
      </c>
    </row>
    <row r="2431" spans="1:15" x14ac:dyDescent="0.2">
      <c r="A2431" s="155">
        <v>1.96</v>
      </c>
      <c r="B2431" s="61">
        <v>2.1970299999999998</v>
      </c>
      <c r="C2431" s="144">
        <f>((A2431-B2431)^2)/B2431</f>
        <v>2.5572350354797126E-2</v>
      </c>
      <c r="D2431" s="159">
        <v>9.36</v>
      </c>
      <c r="E2431" s="160">
        <v>2.1970299999999998</v>
      </c>
      <c r="F2431" s="161">
        <f>((D2431-E2431)^2)/E2431</f>
        <v>23.353408565609026</v>
      </c>
      <c r="H2431" s="61">
        <v>9.36</v>
      </c>
      <c r="N2431" s="61">
        <v>9.36</v>
      </c>
      <c r="O2431">
        <v>23.353408565609026</v>
      </c>
    </row>
    <row r="2432" spans="1:15" x14ac:dyDescent="0.2">
      <c r="A2432" s="155">
        <v>10.18</v>
      </c>
      <c r="B2432" s="61">
        <v>2.1970299999999998</v>
      </c>
      <c r="C2432" s="144">
        <f>((A2432-B2432)^2)/B2432</f>
        <v>29.006344938803753</v>
      </c>
      <c r="D2432" s="159">
        <v>9.3800000000000008</v>
      </c>
      <c r="E2432" s="160">
        <v>2.1970299999999998</v>
      </c>
      <c r="F2432" s="161">
        <f>((D2432-E2432)^2)/E2432</f>
        <v>23.484002503789213</v>
      </c>
      <c r="H2432" s="61">
        <v>9.3800000000000008</v>
      </c>
      <c r="N2432" s="61">
        <v>9.3800000000000008</v>
      </c>
      <c r="O2432">
        <v>23.484002503789213</v>
      </c>
    </row>
    <row r="2433" spans="1:15" x14ac:dyDescent="0.2">
      <c r="A2433" s="155">
        <v>0.44</v>
      </c>
      <c r="B2433" s="61">
        <v>2.1970299999999998</v>
      </c>
      <c r="C2433" s="144">
        <f>((A2433-B2433)^2)/B2433</f>
        <v>1.4051489605968057</v>
      </c>
      <c r="D2433" s="159">
        <v>9.3800000000000008</v>
      </c>
      <c r="E2433" s="160">
        <v>2.1970299999999998</v>
      </c>
      <c r="F2433" s="161">
        <f>((D2433-E2433)^2)/E2433</f>
        <v>23.484002503789213</v>
      </c>
      <c r="H2433" s="61">
        <v>9.3800000000000008</v>
      </c>
      <c r="N2433" s="61">
        <v>9.3800000000000008</v>
      </c>
      <c r="O2433">
        <v>23.484002503789213</v>
      </c>
    </row>
    <row r="2434" spans="1:15" x14ac:dyDescent="0.2">
      <c r="A2434" s="155">
        <v>1.72</v>
      </c>
      <c r="B2434" s="61">
        <v>2.1970299999999998</v>
      </c>
      <c r="C2434" s="144">
        <f>((A2434-B2434)^2)/B2434</f>
        <v>0.10357510862391495</v>
      </c>
      <c r="D2434" s="159">
        <v>9.3800000000000008</v>
      </c>
      <c r="E2434" s="160">
        <v>2.1970299999999998</v>
      </c>
      <c r="F2434" s="161">
        <f>((D2434-E2434)^2)/E2434</f>
        <v>23.484002503789213</v>
      </c>
      <c r="H2434" s="61">
        <v>9.3800000000000008</v>
      </c>
      <c r="N2434" s="61">
        <v>9.3800000000000008</v>
      </c>
      <c r="O2434">
        <v>23.484002503789213</v>
      </c>
    </row>
    <row r="2435" spans="1:15" x14ac:dyDescent="0.2">
      <c r="A2435" s="155">
        <v>7.26</v>
      </c>
      <c r="B2435" s="61">
        <v>2.1970299999999998</v>
      </c>
      <c r="C2435" s="144">
        <f>((A2435-B2435)^2)/B2435</f>
        <v>11.667417022480349</v>
      </c>
      <c r="D2435" s="159">
        <v>9.4</v>
      </c>
      <c r="E2435" s="160">
        <v>2.1970299999999998</v>
      </c>
      <c r="F2435" s="161">
        <f>((D2435-E2435)^2)/E2435</f>
        <v>23.61496056990574</v>
      </c>
      <c r="H2435" s="61">
        <v>9.4</v>
      </c>
      <c r="N2435" s="61">
        <v>9.4</v>
      </c>
      <c r="O2435">
        <v>23.61496056990574</v>
      </c>
    </row>
    <row r="2436" spans="1:15" x14ac:dyDescent="0.2">
      <c r="A2436" s="155">
        <v>0.48</v>
      </c>
      <c r="B2436" s="61">
        <v>2.1970299999999998</v>
      </c>
      <c r="C2436" s="144">
        <f>((A2436-B2436)^2)/B2436</f>
        <v>1.3418988456689256</v>
      </c>
      <c r="D2436" s="159">
        <v>9.4</v>
      </c>
      <c r="E2436" s="160">
        <v>2.1970299999999998</v>
      </c>
      <c r="F2436" s="161">
        <f>((D2436-E2436)^2)/E2436</f>
        <v>23.61496056990574</v>
      </c>
      <c r="H2436" s="61">
        <v>9.4</v>
      </c>
      <c r="N2436" s="61">
        <v>9.4</v>
      </c>
      <c r="O2436">
        <v>23.61496056990574</v>
      </c>
    </row>
    <row r="2437" spans="1:15" x14ac:dyDescent="0.2">
      <c r="A2437" s="155">
        <v>6.36</v>
      </c>
      <c r="B2437" s="61">
        <v>2.1970299999999998</v>
      </c>
      <c r="C2437" s="144">
        <f>((A2437-B2437)^2)/B2437</f>
        <v>7.8880667177507844</v>
      </c>
      <c r="D2437" s="159">
        <v>9.42</v>
      </c>
      <c r="E2437" s="160">
        <v>2.1970299999999998</v>
      </c>
      <c r="F2437" s="161">
        <f>((D2437-E2437)^2)/E2437</f>
        <v>23.746282763958622</v>
      </c>
      <c r="H2437" s="61">
        <v>9.42</v>
      </c>
      <c r="N2437" s="61">
        <v>9.42</v>
      </c>
      <c r="O2437">
        <v>23.746282763958622</v>
      </c>
    </row>
    <row r="2438" spans="1:15" x14ac:dyDescent="0.2">
      <c r="A2438" s="155">
        <v>5.1000000000000005</v>
      </c>
      <c r="B2438" s="61">
        <v>2.1970299999999998</v>
      </c>
      <c r="C2438" s="144">
        <f>((A2438-B2438)^2)/B2438</f>
        <v>3.8357395305935764</v>
      </c>
      <c r="D2438" s="159">
        <v>9.42</v>
      </c>
      <c r="E2438" s="160">
        <v>2.1970299999999998</v>
      </c>
      <c r="F2438" s="161">
        <f>((D2438-E2438)^2)/E2438</f>
        <v>23.746282763958622</v>
      </c>
      <c r="H2438" s="61">
        <v>9.42</v>
      </c>
      <c r="N2438" s="61">
        <v>9.42</v>
      </c>
      <c r="O2438">
        <v>23.746282763958622</v>
      </c>
    </row>
    <row r="2439" spans="1:15" x14ac:dyDescent="0.2">
      <c r="A2439" s="155">
        <v>14.200000000000001</v>
      </c>
      <c r="B2439" s="61">
        <v>2.1970299999999998</v>
      </c>
      <c r="C2439" s="144">
        <f>((A2439-B2439)^2)/B2439</f>
        <v>65.575476357127599</v>
      </c>
      <c r="D2439" s="159">
        <v>9.42</v>
      </c>
      <c r="E2439" s="160">
        <v>2.1970299999999998</v>
      </c>
      <c r="F2439" s="161">
        <f>((D2439-E2439)^2)/E2439</f>
        <v>23.746282763958622</v>
      </c>
      <c r="H2439" s="61">
        <v>9.42</v>
      </c>
      <c r="N2439" s="61">
        <v>9.42</v>
      </c>
      <c r="O2439">
        <v>23.746282763958622</v>
      </c>
    </row>
    <row r="2440" spans="1:15" x14ac:dyDescent="0.2">
      <c r="A2440" s="155">
        <v>6.48</v>
      </c>
      <c r="B2440" s="61">
        <v>2.1970299999999998</v>
      </c>
      <c r="C2440" s="144">
        <f>((A2440-B2440)^2)/B2440</f>
        <v>8.3493771231617266</v>
      </c>
      <c r="D2440" s="159">
        <v>9.48</v>
      </c>
      <c r="E2440" s="160">
        <v>2.1970299999999998</v>
      </c>
      <c r="F2440" s="161">
        <f>((D2440-E2440)^2)/E2440</f>
        <v>24.142434113735366</v>
      </c>
      <c r="H2440" s="61">
        <v>9.48</v>
      </c>
      <c r="N2440" s="61">
        <v>9.48</v>
      </c>
      <c r="O2440">
        <v>24.142434113735366</v>
      </c>
    </row>
    <row r="2441" spans="1:15" x14ac:dyDescent="0.2">
      <c r="A2441" s="155">
        <v>0.08</v>
      </c>
      <c r="B2441" s="61">
        <v>2.1970299999999998</v>
      </c>
      <c r="C2441" s="144">
        <f>((A2441-B2441)^2)/B2441</f>
        <v>2.0399430234908031</v>
      </c>
      <c r="D2441" s="159">
        <v>9.48</v>
      </c>
      <c r="E2441" s="160">
        <v>2.1970299999999998</v>
      </c>
      <c r="F2441" s="161">
        <f>((D2441-E2441)^2)/E2441</f>
        <v>24.142434113735366</v>
      </c>
      <c r="H2441" s="61">
        <v>9.48</v>
      </c>
      <c r="N2441" s="61">
        <v>9.48</v>
      </c>
      <c r="O2441">
        <v>24.142434113735366</v>
      </c>
    </row>
    <row r="2442" spans="1:15" x14ac:dyDescent="0.2">
      <c r="A2442" s="155">
        <v>9.4</v>
      </c>
      <c r="B2442" s="61">
        <v>2.1970299999999998</v>
      </c>
      <c r="C2442" s="144">
        <f>((A2442-B2442)^2)/B2442</f>
        <v>23.61496056990574</v>
      </c>
      <c r="D2442" s="159">
        <v>9.52</v>
      </c>
      <c r="E2442" s="160">
        <v>2.1970299999999998</v>
      </c>
      <c r="F2442" s="161">
        <f>((D2442-E2442)^2)/E2442</f>
        <v>24.408355653268277</v>
      </c>
      <c r="H2442" s="61">
        <v>9.52</v>
      </c>
      <c r="N2442" s="61">
        <v>9.52</v>
      </c>
      <c r="O2442">
        <v>24.408355653268277</v>
      </c>
    </row>
    <row r="2443" spans="1:15" x14ac:dyDescent="0.2">
      <c r="A2443" s="155">
        <v>2.42</v>
      </c>
      <c r="B2443" s="61">
        <v>2.1970299999999998</v>
      </c>
      <c r="C2443" s="144">
        <f>((A2443-B2443)^2)/B2443</f>
        <v>2.2628558053372078E-2</v>
      </c>
      <c r="D2443" s="159">
        <v>9.52</v>
      </c>
      <c r="E2443" s="160">
        <v>2.1970299999999998</v>
      </c>
      <c r="F2443" s="161">
        <f>((D2443-E2443)^2)/E2443</f>
        <v>24.408355653268277</v>
      </c>
      <c r="H2443" s="61">
        <v>9.52</v>
      </c>
      <c r="N2443" s="61">
        <v>9.52</v>
      </c>
      <c r="O2443">
        <v>24.408355653268277</v>
      </c>
    </row>
    <row r="2444" spans="1:15" x14ac:dyDescent="0.2">
      <c r="A2444" s="155">
        <v>12.84</v>
      </c>
      <c r="B2444" s="61">
        <v>2.1970299999999998</v>
      </c>
      <c r="C2444" s="144">
        <f>((A2444-B2444)^2)/B2444</f>
        <v>51.557243378970703</v>
      </c>
      <c r="D2444" s="159">
        <v>9.6</v>
      </c>
      <c r="E2444" s="160">
        <v>2.1970299999999998</v>
      </c>
      <c r="F2444" s="161">
        <f>((D2444-E2444)^2)/E2444</f>
        <v>24.944568267570311</v>
      </c>
      <c r="H2444" s="61">
        <v>9.6</v>
      </c>
      <c r="N2444" s="61">
        <v>9.6</v>
      </c>
      <c r="O2444">
        <v>24.944568267570311</v>
      </c>
    </row>
    <row r="2445" spans="1:15" x14ac:dyDescent="0.2">
      <c r="A2445" s="155">
        <v>1.18</v>
      </c>
      <c r="B2445" s="61">
        <v>2.1970299999999998</v>
      </c>
      <c r="C2445" s="144">
        <f>((A2445-B2445)^2)/B2445</f>
        <v>0.47079467321793511</v>
      </c>
      <c r="D2445" s="159">
        <v>9.64</v>
      </c>
      <c r="E2445" s="160">
        <v>2.1970299999999998</v>
      </c>
      <c r="F2445" s="161">
        <f>((D2445-E2445)^2)/E2445</f>
        <v>25.214859342339441</v>
      </c>
      <c r="H2445" s="61">
        <v>9.64</v>
      </c>
      <c r="N2445" s="61">
        <v>9.64</v>
      </c>
      <c r="O2445">
        <v>25.214859342339441</v>
      </c>
    </row>
    <row r="2446" spans="1:15" x14ac:dyDescent="0.2">
      <c r="A2446" s="155">
        <v>2.94</v>
      </c>
      <c r="B2446" s="61">
        <v>2.1970299999999998</v>
      </c>
      <c r="C2446" s="144">
        <f>((A2446-B2446)^2)/B2446</f>
        <v>0.25125028829829371</v>
      </c>
      <c r="D2446" s="159">
        <v>9.68</v>
      </c>
      <c r="E2446" s="160">
        <v>2.1970299999999998</v>
      </c>
      <c r="F2446" s="161">
        <f>((D2446-E2446)^2)/E2446</f>
        <v>25.486606928853956</v>
      </c>
      <c r="H2446" s="61">
        <v>9.68</v>
      </c>
      <c r="N2446" s="61">
        <v>9.68</v>
      </c>
      <c r="O2446">
        <v>25.486606928853956</v>
      </c>
    </row>
    <row r="2447" spans="1:15" x14ac:dyDescent="0.2">
      <c r="A2447" s="155">
        <v>12.200000000000001</v>
      </c>
      <c r="B2447" s="61">
        <v>2.1970299999999998</v>
      </c>
      <c r="C2447" s="144">
        <f>((A2447-B2447)^2)/B2447</f>
        <v>45.543032557998771</v>
      </c>
      <c r="D2447" s="159">
        <v>9.7000000000000011</v>
      </c>
      <c r="E2447" s="160">
        <v>2.1970299999999998</v>
      </c>
      <c r="F2447" s="161">
        <f>((D2447-E2447)^2)/E2447</f>
        <v>25.623026914015753</v>
      </c>
      <c r="H2447" s="61">
        <v>9.7000000000000011</v>
      </c>
      <c r="N2447" s="61">
        <v>9.7000000000000011</v>
      </c>
      <c r="O2447">
        <v>25.623026914015753</v>
      </c>
    </row>
    <row r="2448" spans="1:15" x14ac:dyDescent="0.2">
      <c r="A2448" s="155">
        <v>0.12</v>
      </c>
      <c r="B2448" s="61">
        <v>2.1970299999999998</v>
      </c>
      <c r="C2448" s="144">
        <f>((A2448-B2448)^2)/B2448</f>
        <v>1.9635843028543074</v>
      </c>
      <c r="D2448" s="159">
        <v>9.7000000000000011</v>
      </c>
      <c r="E2448" s="160">
        <v>2.1970299999999998</v>
      </c>
      <c r="F2448" s="161">
        <f>((D2448-E2448)^2)/E2448</f>
        <v>25.623026914015753</v>
      </c>
      <c r="H2448" s="61">
        <v>9.7000000000000011</v>
      </c>
      <c r="N2448" s="61">
        <v>9.7000000000000011</v>
      </c>
      <c r="O2448">
        <v>25.623026914015753</v>
      </c>
    </row>
    <row r="2449" spans="1:15" x14ac:dyDescent="0.2">
      <c r="A2449" s="155">
        <v>1.84</v>
      </c>
      <c r="B2449" s="61">
        <v>2.1970299999999998</v>
      </c>
      <c r="C2449" s="144">
        <f>((A2449-B2449)^2)/B2449</f>
        <v>5.8019426635048152E-2</v>
      </c>
      <c r="D2449" s="159">
        <v>9.74</v>
      </c>
      <c r="E2449" s="160">
        <v>2.1970299999999998</v>
      </c>
      <c r="F2449" s="161">
        <f>((D2449-E2449)^2)/E2449</f>
        <v>25.896959268148368</v>
      </c>
      <c r="H2449" s="61">
        <v>9.74</v>
      </c>
      <c r="N2449" s="61">
        <v>9.74</v>
      </c>
      <c r="O2449">
        <v>25.896959268148368</v>
      </c>
    </row>
    <row r="2450" spans="1:15" x14ac:dyDescent="0.2">
      <c r="A2450" s="155">
        <v>0.28000000000000003</v>
      </c>
      <c r="B2450" s="61">
        <v>2.1970299999999998</v>
      </c>
      <c r="C2450" s="144">
        <f>((A2450-B2450)^2)/B2450</f>
        <v>1.6727145377623425</v>
      </c>
      <c r="D2450" s="159">
        <v>9.74</v>
      </c>
      <c r="E2450" s="160">
        <v>2.1970299999999998</v>
      </c>
      <c r="F2450" s="161">
        <f>((D2450-E2450)^2)/E2450</f>
        <v>25.896959268148368</v>
      </c>
      <c r="H2450" s="61">
        <v>9.74</v>
      </c>
      <c r="N2450" s="61">
        <v>9.74</v>
      </c>
      <c r="O2450">
        <v>25.896959268148368</v>
      </c>
    </row>
    <row r="2451" spans="1:15" x14ac:dyDescent="0.2">
      <c r="A2451" s="155">
        <v>16.32</v>
      </c>
      <c r="B2451" s="61">
        <v>2.1970299999999998</v>
      </c>
      <c r="C2451" s="144">
        <f>((A2451-B2451)^2)/B2451</f>
        <v>90.785415593278216</v>
      </c>
      <c r="D2451" s="159">
        <v>9.7799999999999994</v>
      </c>
      <c r="E2451" s="160">
        <v>2.1970299999999998</v>
      </c>
      <c r="F2451" s="161">
        <f>((D2451-E2451)^2)/E2451</f>
        <v>26.172348134026389</v>
      </c>
      <c r="H2451" s="61">
        <v>9.7799999999999994</v>
      </c>
      <c r="N2451" s="61">
        <v>9.7799999999999994</v>
      </c>
      <c r="O2451">
        <v>26.172348134026389</v>
      </c>
    </row>
    <row r="2452" spans="1:15" x14ac:dyDescent="0.2">
      <c r="A2452" s="155">
        <v>0.06</v>
      </c>
      <c r="B2452" s="61">
        <v>2.1970299999999998</v>
      </c>
      <c r="C2452" s="144">
        <f>((A2452-B2452)^2)/B2452</f>
        <v>2.0786685757135768</v>
      </c>
      <c r="D2452" s="159">
        <v>9.7799999999999994</v>
      </c>
      <c r="E2452" s="160">
        <v>2.1970299999999998</v>
      </c>
      <c r="F2452" s="161">
        <f>((D2452-E2452)^2)/E2452</f>
        <v>26.172348134026389</v>
      </c>
      <c r="H2452" s="61">
        <v>9.7799999999999994</v>
      </c>
      <c r="N2452" s="61">
        <v>9.7799999999999994</v>
      </c>
      <c r="O2452">
        <v>26.172348134026389</v>
      </c>
    </row>
    <row r="2453" spans="1:15" x14ac:dyDescent="0.2">
      <c r="A2453" s="155">
        <v>0.34</v>
      </c>
      <c r="B2453" s="61">
        <v>2.1970299999999998</v>
      </c>
      <c r="C2453" s="144">
        <f>((A2453-B2453)^2)/B2453</f>
        <v>1.5696464868026379</v>
      </c>
      <c r="D2453" s="159">
        <v>9.8800000000000008</v>
      </c>
      <c r="E2453" s="160">
        <v>2.1970299999999998</v>
      </c>
      <c r="F2453" s="161">
        <f>((D2453-E2453)^2)/E2453</f>
        <v>26.867192537607597</v>
      </c>
      <c r="H2453" s="61">
        <v>9.8800000000000008</v>
      </c>
      <c r="N2453" s="61">
        <v>9.8800000000000008</v>
      </c>
      <c r="O2453">
        <v>26.867192537607597</v>
      </c>
    </row>
    <row r="2454" spans="1:15" x14ac:dyDescent="0.2">
      <c r="A2454" s="155">
        <v>1.08</v>
      </c>
      <c r="B2454" s="61">
        <v>2.1970299999999998</v>
      </c>
      <c r="C2454" s="144">
        <f>((A2454-B2454)^2)/B2454</f>
        <v>0.56792853119893649</v>
      </c>
      <c r="D2454" s="159">
        <v>9.9</v>
      </c>
      <c r="E2454" s="160">
        <v>2.1970299999999998</v>
      </c>
      <c r="F2454" s="161">
        <f>((D2454-E2454)^2)/E2454</f>
        <v>27.007253802132883</v>
      </c>
      <c r="H2454" s="61">
        <v>9.9</v>
      </c>
      <c r="N2454" s="61">
        <v>9.9</v>
      </c>
      <c r="O2454">
        <v>27.007253802132883</v>
      </c>
    </row>
    <row r="2455" spans="1:15" x14ac:dyDescent="0.2">
      <c r="A2455" s="155">
        <v>8.620000000000001</v>
      </c>
      <c r="B2455" s="61">
        <v>2.1970299999999998</v>
      </c>
      <c r="C2455" s="144">
        <f>((A2455-B2455)^2)/B2455</f>
        <v>18.777414792196748</v>
      </c>
      <c r="D2455" s="159">
        <v>9.92</v>
      </c>
      <c r="E2455" s="160">
        <v>2.1970299999999998</v>
      </c>
      <c r="F2455" s="161">
        <f>((D2455-E2455)^2)/E2455</f>
        <v>27.147679194594524</v>
      </c>
      <c r="H2455" s="61">
        <v>9.92</v>
      </c>
      <c r="N2455" s="61">
        <v>9.92</v>
      </c>
      <c r="O2455">
        <v>27.147679194594524</v>
      </c>
    </row>
    <row r="2456" spans="1:15" x14ac:dyDescent="0.2">
      <c r="A2456" s="155">
        <v>2.86</v>
      </c>
      <c r="B2456" s="61">
        <v>2.1970299999999998</v>
      </c>
      <c r="C2456" s="144">
        <f>((A2456-B2456)^2)/B2456</f>
        <v>0.20005608521504034</v>
      </c>
      <c r="D2456" s="159">
        <v>9.98</v>
      </c>
      <c r="E2456" s="160">
        <v>2.1970299999999998</v>
      </c>
      <c r="F2456" s="161">
        <f>((D2456-E2456)^2)/E2456</f>
        <v>27.571140139597553</v>
      </c>
      <c r="H2456" s="61">
        <v>9.98</v>
      </c>
      <c r="N2456" s="61">
        <v>9.98</v>
      </c>
      <c r="O2456">
        <v>27.571140139597553</v>
      </c>
    </row>
    <row r="2457" spans="1:15" x14ac:dyDescent="0.2">
      <c r="A2457" s="155">
        <v>8.14</v>
      </c>
      <c r="B2457" s="61">
        <v>2.1970299999999998</v>
      </c>
      <c r="C2457" s="144">
        <f>((A2457-B2457)^2)/B2457</f>
        <v>16.075744264256752</v>
      </c>
      <c r="D2457" s="159">
        <v>10</v>
      </c>
      <c r="E2457" s="160">
        <v>2.1970299999999998</v>
      </c>
      <c r="F2457" s="161">
        <f>((D2457-E2457)^2)/E2457</f>
        <v>27.713022043804596</v>
      </c>
      <c r="H2457" s="61">
        <v>10</v>
      </c>
      <c r="N2457" s="61">
        <v>10</v>
      </c>
      <c r="O2457">
        <v>27.713022043804596</v>
      </c>
    </row>
    <row r="2458" spans="1:15" x14ac:dyDescent="0.2">
      <c r="A2458" s="155">
        <v>4.18</v>
      </c>
      <c r="B2458" s="61">
        <v>2.1970299999999998</v>
      </c>
      <c r="C2458" s="144">
        <f>((A2458-B2458)^2)/B2458</f>
        <v>1.7897661938617133</v>
      </c>
      <c r="D2458" s="159">
        <v>10.02</v>
      </c>
      <c r="E2458" s="160">
        <v>2.1970299999999998</v>
      </c>
      <c r="F2458" s="161">
        <f>((D2458-E2458)^2)/E2458</f>
        <v>27.855268075947983</v>
      </c>
      <c r="H2458" s="61">
        <v>10.02</v>
      </c>
      <c r="N2458" s="61">
        <v>10.02</v>
      </c>
      <c r="O2458">
        <v>27.855268075947983</v>
      </c>
    </row>
    <row r="2459" spans="1:15" x14ac:dyDescent="0.2">
      <c r="A2459" s="155">
        <v>1.92</v>
      </c>
      <c r="B2459" s="61">
        <v>2.1970299999999998</v>
      </c>
      <c r="C2459" s="144">
        <f>((A2459-B2459)^2)/B2459</f>
        <v>3.4931530702812408E-2</v>
      </c>
      <c r="D2459" s="159">
        <v>10.040000000000001</v>
      </c>
      <c r="E2459" s="160">
        <v>2.1970299999999998</v>
      </c>
      <c r="F2459" s="161">
        <f>((D2459-E2459)^2)/E2459</f>
        <v>27.997878236027738</v>
      </c>
      <c r="H2459" s="61">
        <v>10.040000000000001</v>
      </c>
      <c r="N2459" s="61">
        <v>10.040000000000001</v>
      </c>
      <c r="O2459">
        <v>27.997878236027738</v>
      </c>
    </row>
    <row r="2460" spans="1:15" x14ac:dyDescent="0.2">
      <c r="A2460" s="155">
        <v>0.56000000000000005</v>
      </c>
      <c r="B2460" s="61">
        <v>2.1970299999999998</v>
      </c>
      <c r="C2460" s="144">
        <f>((A2460-B2460)^2)/B2460</f>
        <v>1.219768151049371</v>
      </c>
      <c r="D2460" s="159">
        <v>10.06</v>
      </c>
      <c r="E2460" s="160">
        <v>2.1970299999999998</v>
      </c>
      <c r="F2460" s="161">
        <f>((D2460-E2460)^2)/E2460</f>
        <v>28.140852524043829</v>
      </c>
      <c r="H2460" s="61">
        <v>10.06</v>
      </c>
      <c r="N2460" s="61">
        <v>10.06</v>
      </c>
      <c r="O2460">
        <v>28.140852524043829</v>
      </c>
    </row>
    <row r="2461" spans="1:15" x14ac:dyDescent="0.2">
      <c r="A2461" s="155">
        <v>10.18</v>
      </c>
      <c r="B2461" s="61">
        <v>2.1970299999999998</v>
      </c>
      <c r="C2461" s="144">
        <f>((A2461-B2461)^2)/B2461</f>
        <v>29.006344938803753</v>
      </c>
      <c r="D2461" s="159">
        <v>10.08</v>
      </c>
      <c r="E2461" s="160">
        <v>2.1970299999999998</v>
      </c>
      <c r="F2461" s="161">
        <f>((D2461-E2461)^2)/E2461</f>
        <v>28.284190939996272</v>
      </c>
      <c r="H2461" s="61">
        <v>10.08</v>
      </c>
      <c r="N2461" s="61">
        <v>10.08</v>
      </c>
      <c r="O2461">
        <v>28.284190939996272</v>
      </c>
    </row>
    <row r="2462" spans="1:15" x14ac:dyDescent="0.2">
      <c r="A2462" s="155">
        <v>2.36</v>
      </c>
      <c r="B2462" s="61">
        <v>2.1970299999999998</v>
      </c>
      <c r="C2462" s="144">
        <f>((A2462-B2462)^2)/B2462</f>
        <v>1.2088692871740496E-2</v>
      </c>
      <c r="D2462" s="159">
        <v>10.08</v>
      </c>
      <c r="E2462" s="160">
        <v>2.1970299999999998</v>
      </c>
      <c r="F2462" s="161">
        <f>((D2462-E2462)^2)/E2462</f>
        <v>28.284190939996272</v>
      </c>
      <c r="H2462" s="61">
        <v>10.08</v>
      </c>
      <c r="N2462" s="61">
        <v>10.08</v>
      </c>
      <c r="O2462">
        <v>28.284190939996272</v>
      </c>
    </row>
    <row r="2463" spans="1:15" x14ac:dyDescent="0.2">
      <c r="A2463" s="155">
        <v>0.98</v>
      </c>
      <c r="B2463" s="61">
        <v>2.1970299999999998</v>
      </c>
      <c r="C2463" s="144">
        <f>((A2463-B2463)^2)/B2463</f>
        <v>0.67416558758869916</v>
      </c>
      <c r="D2463" s="159">
        <v>10.16</v>
      </c>
      <c r="E2463" s="160">
        <v>2.1970299999999998</v>
      </c>
      <c r="F2463" s="161">
        <f>((D2463-E2463)^2)/E2463</f>
        <v>28.861185883169554</v>
      </c>
      <c r="H2463" s="61">
        <v>10.16</v>
      </c>
      <c r="N2463" s="61">
        <v>10.16</v>
      </c>
      <c r="O2463">
        <v>28.861185883169554</v>
      </c>
    </row>
    <row r="2464" spans="1:15" x14ac:dyDescent="0.2">
      <c r="A2464" s="155">
        <v>17.04</v>
      </c>
      <c r="B2464" s="61">
        <v>2.1970299999999998</v>
      </c>
      <c r="C2464" s="144">
        <f>((A2464-B2464)^2)/B2464</f>
        <v>100.27799275426371</v>
      </c>
      <c r="D2464" s="159">
        <v>10.18</v>
      </c>
      <c r="E2464" s="160">
        <v>2.1970299999999998</v>
      </c>
      <c r="F2464" s="161">
        <f>((D2464-E2464)^2)/E2464</f>
        <v>29.006344938803753</v>
      </c>
      <c r="H2464" s="61">
        <v>10.18</v>
      </c>
      <c r="N2464" s="61">
        <v>10.18</v>
      </c>
      <c r="O2464">
        <v>29.006344938803753</v>
      </c>
    </row>
    <row r="2465" spans="1:15" x14ac:dyDescent="0.2">
      <c r="A2465" s="155">
        <v>3.58</v>
      </c>
      <c r="B2465" s="61">
        <v>2.1970299999999998</v>
      </c>
      <c r="C2465" s="144">
        <f>((A2465-B2465)^2)/B2465</f>
        <v>0.87054160430217198</v>
      </c>
      <c r="D2465" s="159">
        <v>10.18</v>
      </c>
      <c r="E2465" s="160">
        <v>2.1970299999999998</v>
      </c>
      <c r="F2465" s="161">
        <f>((D2465-E2465)^2)/E2465</f>
        <v>29.006344938803753</v>
      </c>
      <c r="H2465" s="61">
        <v>10.18</v>
      </c>
      <c r="N2465" s="61">
        <v>10.18</v>
      </c>
      <c r="O2465">
        <v>29.006344938803753</v>
      </c>
    </row>
    <row r="2466" spans="1:15" x14ac:dyDescent="0.2">
      <c r="A2466" s="155">
        <v>7.8</v>
      </c>
      <c r="B2466" s="61">
        <v>2.1970299999999998</v>
      </c>
      <c r="C2466" s="144">
        <f>((A2466-B2466)^2)/B2466</f>
        <v>14.288959559450715</v>
      </c>
      <c r="D2466" s="159">
        <v>10.200000000000001</v>
      </c>
      <c r="E2466" s="160">
        <v>2.1970299999999998</v>
      </c>
      <c r="F2466" s="161">
        <f>((D2466-E2466)^2)/E2466</f>
        <v>29.15186812237431</v>
      </c>
      <c r="H2466" s="61">
        <v>10.200000000000001</v>
      </c>
      <c r="N2466" s="61">
        <v>10.200000000000001</v>
      </c>
      <c r="O2466">
        <v>29.15186812237431</v>
      </c>
    </row>
    <row r="2467" spans="1:15" x14ac:dyDescent="0.2">
      <c r="A2467" s="155">
        <v>2.88</v>
      </c>
      <c r="B2467" s="61">
        <v>2.1970299999999998</v>
      </c>
      <c r="C2467" s="144">
        <f>((A2467-B2467)^2)/B2467</f>
        <v>0.21230844408132804</v>
      </c>
      <c r="D2467" s="159">
        <v>10.220000000000001</v>
      </c>
      <c r="E2467" s="160">
        <v>2.1970299999999998</v>
      </c>
      <c r="F2467" s="161">
        <f>((D2467-E2467)^2)/E2467</f>
        <v>29.297755433881203</v>
      </c>
      <c r="H2467" s="61">
        <v>10.220000000000001</v>
      </c>
      <c r="N2467" s="61">
        <v>10.220000000000001</v>
      </c>
      <c r="O2467">
        <v>29.297755433881203</v>
      </c>
    </row>
    <row r="2468" spans="1:15" x14ac:dyDescent="0.2">
      <c r="A2468" s="155">
        <v>13.6</v>
      </c>
      <c r="B2468" s="61">
        <v>2.1970299999999998</v>
      </c>
      <c r="C2468" s="144">
        <f>((A2468-B2468)^2)/B2468</f>
        <v>59.183408884220981</v>
      </c>
      <c r="D2468" s="159">
        <v>10.220000000000001</v>
      </c>
      <c r="E2468" s="160">
        <v>2.1970299999999998</v>
      </c>
      <c r="F2468" s="161">
        <f>((D2468-E2468)^2)/E2468</f>
        <v>29.297755433881203</v>
      </c>
      <c r="H2468" s="61">
        <v>10.220000000000001</v>
      </c>
      <c r="N2468" s="61">
        <v>10.220000000000001</v>
      </c>
      <c r="O2468">
        <v>29.297755433881203</v>
      </c>
    </row>
    <row r="2469" spans="1:15" x14ac:dyDescent="0.2">
      <c r="A2469" s="155">
        <v>0.12</v>
      </c>
      <c r="B2469" s="61">
        <v>2.1970299999999998</v>
      </c>
      <c r="C2469" s="144">
        <f>((A2469-B2469)^2)/B2469</f>
        <v>1.9635843028543074</v>
      </c>
      <c r="D2469" s="159">
        <v>10.220000000000001</v>
      </c>
      <c r="E2469" s="160">
        <v>2.1970299999999998</v>
      </c>
      <c r="F2469" s="161">
        <f>((D2469-E2469)^2)/E2469</f>
        <v>29.297755433881203</v>
      </c>
      <c r="H2469" s="61">
        <v>10.220000000000001</v>
      </c>
      <c r="N2469" s="61">
        <v>10.220000000000001</v>
      </c>
      <c r="O2469">
        <v>29.297755433881203</v>
      </c>
    </row>
    <row r="2470" spans="1:15" x14ac:dyDescent="0.2">
      <c r="A2470" s="155">
        <v>6.94</v>
      </c>
      <c r="B2470" s="61">
        <v>2.1970299999999998</v>
      </c>
      <c r="C2470" s="144">
        <f>((A2470-B2470)^2)/B2470</f>
        <v>10.239170344009871</v>
      </c>
      <c r="D2470" s="159">
        <v>10.24</v>
      </c>
      <c r="E2470" s="160">
        <v>2.1970299999999998</v>
      </c>
      <c r="F2470" s="161">
        <f>((D2470-E2470)^2)/E2470</f>
        <v>29.444006873324444</v>
      </c>
      <c r="H2470" s="61">
        <v>10.24</v>
      </c>
      <c r="N2470" s="61">
        <v>10.24</v>
      </c>
      <c r="O2470">
        <v>29.444006873324444</v>
      </c>
    </row>
    <row r="2471" spans="1:15" x14ac:dyDescent="0.2">
      <c r="A2471" s="155">
        <v>0.82000000000000006</v>
      </c>
      <c r="B2471" s="61">
        <v>2.1970299999999998</v>
      </c>
      <c r="C2471" s="144">
        <f>((A2471-B2471)^2)/B2471</f>
        <v>0.86307953050254183</v>
      </c>
      <c r="D2471" s="159">
        <v>10.26</v>
      </c>
      <c r="E2471" s="160">
        <v>2.1970299999999998</v>
      </c>
      <c r="F2471" s="161">
        <f>((D2471-E2471)^2)/E2471</f>
        <v>29.590622440704042</v>
      </c>
      <c r="H2471" s="61">
        <v>10.26</v>
      </c>
      <c r="N2471" s="61">
        <v>10.26</v>
      </c>
      <c r="O2471">
        <v>29.590622440704042</v>
      </c>
    </row>
    <row r="2472" spans="1:15" x14ac:dyDescent="0.2">
      <c r="A2472" s="155">
        <v>1.8800000000000001</v>
      </c>
      <c r="B2472" s="61">
        <v>2.1970299999999998</v>
      </c>
      <c r="C2472" s="144">
        <f>((A2472-B2472)^2)/B2472</f>
        <v>4.5747222796229371E-2</v>
      </c>
      <c r="D2472" s="159">
        <v>10.26</v>
      </c>
      <c r="E2472" s="160">
        <v>2.1970299999999998</v>
      </c>
      <c r="F2472" s="161">
        <f>((D2472-E2472)^2)/E2472</f>
        <v>29.590622440704042</v>
      </c>
      <c r="H2472" s="61">
        <v>10.26</v>
      </c>
      <c r="N2472" s="61">
        <v>10.26</v>
      </c>
      <c r="O2472">
        <v>29.590622440704042</v>
      </c>
    </row>
    <row r="2473" spans="1:15" x14ac:dyDescent="0.2">
      <c r="A2473" s="155">
        <v>0.28000000000000003</v>
      </c>
      <c r="B2473" s="61">
        <v>2.1970299999999998</v>
      </c>
      <c r="C2473" s="144">
        <f>((A2473-B2473)^2)/B2473</f>
        <v>1.6727145377623425</v>
      </c>
      <c r="D2473" s="159">
        <v>10.28</v>
      </c>
      <c r="E2473" s="160">
        <v>2.1970299999999998</v>
      </c>
      <c r="F2473" s="161">
        <f>((D2473-E2473)^2)/E2473</f>
        <v>29.737602136019991</v>
      </c>
      <c r="H2473" s="61">
        <v>10.28</v>
      </c>
      <c r="N2473" s="61">
        <v>10.28</v>
      </c>
      <c r="O2473">
        <v>29.737602136019991</v>
      </c>
    </row>
    <row r="2474" spans="1:15" x14ac:dyDescent="0.2">
      <c r="A2474" s="155">
        <v>9.7000000000000011</v>
      </c>
      <c r="B2474" s="61">
        <v>2.1970299999999998</v>
      </c>
      <c r="C2474" s="144">
        <f>((A2474-B2474)^2)/B2474</f>
        <v>25.623026914015753</v>
      </c>
      <c r="D2474" s="159">
        <v>10.28</v>
      </c>
      <c r="E2474" s="160">
        <v>2.1970299999999998</v>
      </c>
      <c r="F2474" s="161">
        <f>((D2474-E2474)^2)/E2474</f>
        <v>29.737602136019991</v>
      </c>
      <c r="H2474" s="61">
        <v>10.28</v>
      </c>
      <c r="N2474" s="61">
        <v>10.28</v>
      </c>
      <c r="O2474">
        <v>29.737602136019991</v>
      </c>
    </row>
    <row r="2475" spans="1:15" x14ac:dyDescent="0.2">
      <c r="A2475" s="155">
        <v>2.96</v>
      </c>
      <c r="B2475" s="61">
        <v>2.1970299999999998</v>
      </c>
      <c r="C2475" s="144">
        <f>((A2475-B2475)^2)/B2475</f>
        <v>0.26495915890998317</v>
      </c>
      <c r="D2475" s="159">
        <v>10.32</v>
      </c>
      <c r="E2475" s="160">
        <v>2.1970299999999998</v>
      </c>
      <c r="F2475" s="161">
        <f>((D2475-E2475)^2)/E2475</f>
        <v>30.032653910460947</v>
      </c>
      <c r="H2475" s="61">
        <v>10.32</v>
      </c>
      <c r="N2475" s="61">
        <v>10.32</v>
      </c>
      <c r="O2475">
        <v>30.032653910460947</v>
      </c>
    </row>
    <row r="2476" spans="1:15" x14ac:dyDescent="0.2">
      <c r="A2476" s="155">
        <v>1.72</v>
      </c>
      <c r="B2476" s="61">
        <v>2.1970299999999998</v>
      </c>
      <c r="C2476" s="144">
        <f>((A2476-B2476)^2)/B2476</f>
        <v>0.10357510862391495</v>
      </c>
      <c r="D2476" s="159">
        <v>10.38</v>
      </c>
      <c r="E2476" s="160">
        <v>2.1970299999999998</v>
      </c>
      <c r="F2476" s="161">
        <f>((D2476-E2476)^2)/E2476</f>
        <v>30.477962531645005</v>
      </c>
      <c r="H2476" s="61">
        <v>10.38</v>
      </c>
      <c r="N2476" s="61">
        <v>10.38</v>
      </c>
      <c r="O2476">
        <v>30.477962531645005</v>
      </c>
    </row>
    <row r="2477" spans="1:15" x14ac:dyDescent="0.2">
      <c r="A2477" s="155">
        <v>0.1</v>
      </c>
      <c r="B2477" s="61">
        <v>2.1970299999999998</v>
      </c>
      <c r="C2477" s="144">
        <f>((A2477-B2477)^2)/B2477</f>
        <v>2.0015815992043802</v>
      </c>
      <c r="D2477" s="159">
        <v>10.38</v>
      </c>
      <c r="E2477" s="160">
        <v>2.1970299999999998</v>
      </c>
      <c r="F2477" s="161">
        <f>((D2477-E2477)^2)/E2477</f>
        <v>30.477962531645005</v>
      </c>
      <c r="H2477" s="61">
        <v>10.38</v>
      </c>
      <c r="N2477" s="61">
        <v>10.38</v>
      </c>
      <c r="O2477">
        <v>30.477962531645005</v>
      </c>
    </row>
    <row r="2478" spans="1:15" x14ac:dyDescent="0.2">
      <c r="A2478" s="155">
        <v>8.120000000000001</v>
      </c>
      <c r="B2478" s="61">
        <v>2.1970299999999998</v>
      </c>
      <c r="C2478" s="144">
        <f>((A2478-B2478)^2)/B2478</f>
        <v>15.967726258130304</v>
      </c>
      <c r="D2478" s="159">
        <v>10.44</v>
      </c>
      <c r="E2478" s="160">
        <v>2.1970299999999998</v>
      </c>
      <c r="F2478" s="161">
        <f>((D2478-E2478)^2)/E2478</f>
        <v>30.926548304256205</v>
      </c>
      <c r="H2478" s="61">
        <v>10.44</v>
      </c>
      <c r="N2478" s="61">
        <v>10.44</v>
      </c>
      <c r="O2478">
        <v>30.926548304256205</v>
      </c>
    </row>
    <row r="2479" spans="1:15" x14ac:dyDescent="0.2">
      <c r="A2479" s="155">
        <v>0.8</v>
      </c>
      <c r="B2479" s="61">
        <v>2.1970299999999998</v>
      </c>
      <c r="C2479" s="144">
        <f>((A2479-B2479)^2)/B2479</f>
        <v>0.88833234908034908</v>
      </c>
      <c r="D2479" s="159">
        <v>10.48</v>
      </c>
      <c r="E2479" s="160">
        <v>2.1970299999999998</v>
      </c>
      <c r="F2479" s="161">
        <f>((D2479-E2479)^2)/E2479</f>
        <v>31.227426125678768</v>
      </c>
      <c r="H2479" s="61">
        <v>10.48</v>
      </c>
      <c r="N2479" s="61">
        <v>10.48</v>
      </c>
      <c r="O2479">
        <v>31.227426125678768</v>
      </c>
    </row>
    <row r="2480" spans="1:15" x14ac:dyDescent="0.2">
      <c r="A2480" s="155">
        <v>0.94000000000000006</v>
      </c>
      <c r="B2480" s="61">
        <v>2.1970299999999998</v>
      </c>
      <c r="C2480" s="144">
        <f>((A2480-B2480)^2)/B2480</f>
        <v>0.71920930569905728</v>
      </c>
      <c r="D2480" s="159">
        <v>10.48</v>
      </c>
      <c r="E2480" s="160">
        <v>2.1970299999999998</v>
      </c>
      <c r="F2480" s="161">
        <f>((D2480-E2480)^2)/E2480</f>
        <v>31.227426125678768</v>
      </c>
      <c r="H2480" s="61">
        <v>10.48</v>
      </c>
      <c r="N2480" s="61">
        <v>10.48</v>
      </c>
      <c r="O2480">
        <v>31.227426125678768</v>
      </c>
    </row>
    <row r="2481" spans="1:15" x14ac:dyDescent="0.2">
      <c r="A2481" s="155">
        <v>0.82000000000000006</v>
      </c>
      <c r="B2481" s="61">
        <v>2.1970299999999998</v>
      </c>
      <c r="C2481" s="144">
        <f>((A2481-B2481)^2)/B2481</f>
        <v>0.86307953050254183</v>
      </c>
      <c r="D2481" s="159">
        <v>10.52</v>
      </c>
      <c r="E2481" s="160">
        <v>2.1970299999999998</v>
      </c>
      <c r="F2481" s="161">
        <f>((D2481-E2481)^2)/E2481</f>
        <v>31.529760458846717</v>
      </c>
      <c r="H2481" s="61">
        <v>10.52</v>
      </c>
      <c r="N2481" s="61">
        <v>10.52</v>
      </c>
      <c r="O2481">
        <v>31.529760458846717</v>
      </c>
    </row>
    <row r="2482" spans="1:15" x14ac:dyDescent="0.2">
      <c r="A2482" s="155">
        <v>1.26</v>
      </c>
      <c r="B2482" s="61">
        <v>2.1970299999999998</v>
      </c>
      <c r="C2482" s="144">
        <f>((A2482-B2482)^2)/B2482</f>
        <v>0.39964188968744158</v>
      </c>
      <c r="D2482" s="159">
        <v>10.540000000000001</v>
      </c>
      <c r="E2482" s="160">
        <v>2.1970299999999998</v>
      </c>
      <c r="F2482" s="161">
        <f>((D2482-E2482)^2)/E2482</f>
        <v>31.681473817335235</v>
      </c>
      <c r="H2482" s="61">
        <v>10.540000000000001</v>
      </c>
      <c r="N2482" s="61">
        <v>10.540000000000001</v>
      </c>
      <c r="O2482">
        <v>31.681473817335235</v>
      </c>
    </row>
    <row r="2483" spans="1:15" x14ac:dyDescent="0.2">
      <c r="A2483" s="155">
        <v>6.0600000000000005</v>
      </c>
      <c r="B2483" s="61">
        <v>2.1970299999999998</v>
      </c>
      <c r="C2483" s="144">
        <f>((A2483-B2483)^2)/B2483</f>
        <v>6.7921408541986263</v>
      </c>
      <c r="D2483" s="159">
        <v>10.540000000000001</v>
      </c>
      <c r="E2483" s="160">
        <v>2.1970299999999998</v>
      </c>
      <c r="F2483" s="161">
        <f>((D2483-E2483)^2)/E2483</f>
        <v>31.681473817335235</v>
      </c>
      <c r="H2483" s="61">
        <v>10.540000000000001</v>
      </c>
      <c r="N2483" s="61">
        <v>10.540000000000001</v>
      </c>
      <c r="O2483">
        <v>31.681473817335235</v>
      </c>
    </row>
    <row r="2484" spans="1:15" x14ac:dyDescent="0.2">
      <c r="A2484" s="155">
        <v>6.7</v>
      </c>
      <c r="B2484" s="61">
        <v>2.1970299999999998</v>
      </c>
      <c r="C2484" s="144">
        <f>((A2484-B2484)^2)/B2484</f>
        <v>9.2291588284638841</v>
      </c>
      <c r="D2484" s="159">
        <v>10.540000000000001</v>
      </c>
      <c r="E2484" s="160">
        <v>2.1970299999999998</v>
      </c>
      <c r="F2484" s="161">
        <f>((D2484-E2484)^2)/E2484</f>
        <v>31.681473817335235</v>
      </c>
      <c r="H2484" s="61">
        <v>10.540000000000001</v>
      </c>
      <c r="N2484" s="61">
        <v>10.540000000000001</v>
      </c>
      <c r="O2484">
        <v>31.681473817335235</v>
      </c>
    </row>
    <row r="2485" spans="1:15" x14ac:dyDescent="0.2">
      <c r="A2485" s="155">
        <v>0.94000000000000006</v>
      </c>
      <c r="B2485" s="61">
        <v>2.1970299999999998</v>
      </c>
      <c r="C2485" s="144">
        <f>((A2485-B2485)^2)/B2485</f>
        <v>0.71920930569905728</v>
      </c>
      <c r="D2485" s="159">
        <v>10.56</v>
      </c>
      <c r="E2485" s="160">
        <v>2.1970299999999998</v>
      </c>
      <c r="F2485" s="161">
        <f>((D2485-E2485)^2)/E2485</f>
        <v>31.833551303760082</v>
      </c>
      <c r="H2485" s="61">
        <v>10.56</v>
      </c>
      <c r="N2485" s="61">
        <v>10.56</v>
      </c>
      <c r="O2485">
        <v>31.833551303760082</v>
      </c>
    </row>
    <row r="2486" spans="1:15" x14ac:dyDescent="0.2">
      <c r="A2486" s="155">
        <v>1.78</v>
      </c>
      <c r="B2486" s="61">
        <v>2.1970299999999998</v>
      </c>
      <c r="C2486" s="144">
        <f>((A2486-B2486)^2)/B2486</f>
        <v>7.9158691915904578E-2</v>
      </c>
      <c r="D2486" s="159">
        <v>10.56</v>
      </c>
      <c r="E2486" s="160">
        <v>2.1970299999999998</v>
      </c>
      <c r="F2486" s="161">
        <f>((D2486-E2486)^2)/E2486</f>
        <v>31.833551303760082</v>
      </c>
      <c r="H2486" s="61">
        <v>10.56</v>
      </c>
      <c r="N2486" s="61">
        <v>10.56</v>
      </c>
      <c r="O2486">
        <v>31.833551303760082</v>
      </c>
    </row>
    <row r="2487" spans="1:15" x14ac:dyDescent="0.2">
      <c r="A2487" s="155">
        <v>1.96</v>
      </c>
      <c r="B2487" s="61">
        <v>2.1970299999999998</v>
      </c>
      <c r="C2487" s="144">
        <f>((A2487-B2487)^2)/B2487</f>
        <v>2.5572350354797126E-2</v>
      </c>
      <c r="D2487" s="159">
        <v>10.58</v>
      </c>
      <c r="E2487" s="160">
        <v>2.1970299999999998</v>
      </c>
      <c r="F2487" s="161">
        <f>((D2487-E2487)^2)/E2487</f>
        <v>31.985992918121287</v>
      </c>
      <c r="H2487" s="61">
        <v>10.58</v>
      </c>
      <c r="N2487" s="61">
        <v>10.58</v>
      </c>
      <c r="O2487">
        <v>31.985992918121287</v>
      </c>
    </row>
    <row r="2488" spans="1:15" x14ac:dyDescent="0.2">
      <c r="A2488" s="155">
        <v>0.4</v>
      </c>
      <c r="B2488" s="61">
        <v>2.1970299999999998</v>
      </c>
      <c r="C2488" s="144">
        <f>((A2488-B2488)^2)/B2488</f>
        <v>1.4698555872700874</v>
      </c>
      <c r="D2488" s="159">
        <v>10.620000000000001</v>
      </c>
      <c r="E2488" s="160">
        <v>2.1970299999999998</v>
      </c>
      <c r="F2488" s="161">
        <f>((D2488-E2488)^2)/E2488</f>
        <v>32.29196853065276</v>
      </c>
      <c r="H2488" s="61">
        <v>10.620000000000001</v>
      </c>
      <c r="N2488" s="61">
        <v>10.620000000000001</v>
      </c>
      <c r="O2488">
        <v>32.29196853065276</v>
      </c>
    </row>
    <row r="2489" spans="1:15" x14ac:dyDescent="0.2">
      <c r="A2489" s="155">
        <v>0.70000000000000007</v>
      </c>
      <c r="B2489" s="61">
        <v>2.1970299999999998</v>
      </c>
      <c r="C2489" s="144">
        <f>((A2489-B2489)^2)/B2489</f>
        <v>1.0200583610146421</v>
      </c>
      <c r="D2489" s="159">
        <v>10.700000000000001</v>
      </c>
      <c r="E2489" s="160">
        <v>2.1970299999999998</v>
      </c>
      <c r="F2489" s="161">
        <f>((D2489-E2489)^2)/E2489</f>
        <v>32.908289290951885</v>
      </c>
      <c r="H2489" s="61">
        <v>10.700000000000001</v>
      </c>
      <c r="N2489" s="61">
        <v>10.700000000000001</v>
      </c>
      <c r="O2489">
        <v>32.908289290951885</v>
      </c>
    </row>
    <row r="2490" spans="1:15" x14ac:dyDescent="0.2">
      <c r="A2490" s="155">
        <v>0.68</v>
      </c>
      <c r="B2490" s="61">
        <v>2.1970299999999998</v>
      </c>
      <c r="C2490" s="144">
        <f>((A2490-B2490)^2)/B2490</f>
        <v>1.0474959472105521</v>
      </c>
      <c r="D2490" s="159">
        <v>10.74</v>
      </c>
      <c r="E2490" s="160">
        <v>2.1970299999999998</v>
      </c>
      <c r="F2490" s="161">
        <f>((D2490-E2490)^2)/E2490</f>
        <v>33.218634438719555</v>
      </c>
      <c r="H2490" s="61">
        <v>10.74</v>
      </c>
      <c r="N2490" s="61">
        <v>10.74</v>
      </c>
      <c r="O2490">
        <v>33.218634438719555</v>
      </c>
    </row>
    <row r="2491" spans="1:15" x14ac:dyDescent="0.2">
      <c r="A2491" s="155">
        <v>0.2</v>
      </c>
      <c r="B2491" s="61">
        <v>2.1970299999999998</v>
      </c>
      <c r="C2491" s="144">
        <f>((A2491-B2491)^2)/B2491</f>
        <v>1.8152363968175218</v>
      </c>
      <c r="D2491" s="159">
        <v>10.76</v>
      </c>
      <c r="E2491" s="160">
        <v>2.1970299999999998</v>
      </c>
      <c r="F2491" s="161">
        <f>((D2491-E2491)^2)/E2491</f>
        <v>33.374353204507912</v>
      </c>
      <c r="H2491" s="61">
        <v>10.76</v>
      </c>
      <c r="N2491" s="61">
        <v>10.76</v>
      </c>
      <c r="O2491">
        <v>33.374353204507912</v>
      </c>
    </row>
    <row r="2492" spans="1:15" x14ac:dyDescent="0.2">
      <c r="A2492" s="155">
        <v>3.92</v>
      </c>
      <c r="B2492" s="61">
        <v>2.1970299999999998</v>
      </c>
      <c r="C2492" s="144">
        <f>((A2492-B2492)^2)/B2492</f>
        <v>1.351199401419189</v>
      </c>
      <c r="D2492" s="159">
        <v>10.76</v>
      </c>
      <c r="E2492" s="160">
        <v>2.1970299999999998</v>
      </c>
      <c r="F2492" s="161">
        <f>((D2492-E2492)^2)/E2492</f>
        <v>33.374353204507912</v>
      </c>
      <c r="H2492" s="61">
        <v>10.76</v>
      </c>
      <c r="N2492" s="61">
        <v>10.76</v>
      </c>
      <c r="O2492">
        <v>33.374353204507912</v>
      </c>
    </row>
    <row r="2493" spans="1:15" x14ac:dyDescent="0.2">
      <c r="A2493" s="155">
        <v>3.8200000000000003</v>
      </c>
      <c r="B2493" s="61">
        <v>2.1970299999999998</v>
      </c>
      <c r="C2493" s="144">
        <f>((A2493-B2493)^2)/B2493</f>
        <v>1.1989056230001418</v>
      </c>
      <c r="D2493" s="159">
        <v>10.78</v>
      </c>
      <c r="E2493" s="160">
        <v>2.1970299999999998</v>
      </c>
      <c r="F2493" s="161">
        <f>((D2493-E2493)^2)/E2493</f>
        <v>33.530436098232613</v>
      </c>
      <c r="H2493" s="61">
        <v>10.78</v>
      </c>
      <c r="N2493" s="61">
        <v>10.78</v>
      </c>
      <c r="O2493">
        <v>33.530436098232613</v>
      </c>
    </row>
    <row r="2494" spans="1:15" x14ac:dyDescent="0.2">
      <c r="A2494" s="155">
        <v>3</v>
      </c>
      <c r="B2494" s="61">
        <v>2.1970299999999998</v>
      </c>
      <c r="C2494" s="144">
        <f>((A2494-B2494)^2)/B2494</f>
        <v>0.29346928394241334</v>
      </c>
      <c r="D2494" s="159">
        <v>10.8</v>
      </c>
      <c r="E2494" s="160">
        <v>2.1970299999999998</v>
      </c>
      <c r="F2494" s="161">
        <f>((D2494-E2494)^2)/E2494</f>
        <v>33.686883119893686</v>
      </c>
      <c r="H2494" s="61">
        <v>10.8</v>
      </c>
      <c r="N2494" s="61">
        <v>10.8</v>
      </c>
      <c r="O2494">
        <v>33.686883119893686</v>
      </c>
    </row>
    <row r="2495" spans="1:15" x14ac:dyDescent="0.2">
      <c r="A2495" s="155">
        <v>0.70000000000000007</v>
      </c>
      <c r="B2495" s="61">
        <v>2.1970299999999998</v>
      </c>
      <c r="C2495" s="144">
        <f>((A2495-B2495)^2)/B2495</f>
        <v>1.0200583610146421</v>
      </c>
      <c r="D2495" s="159">
        <v>10.86</v>
      </c>
      <c r="E2495" s="160">
        <v>2.1970299999999998</v>
      </c>
      <c r="F2495" s="161">
        <f>((D2495-E2495)^2)/E2495</f>
        <v>34.158408952494959</v>
      </c>
      <c r="H2495" s="61">
        <v>10.86</v>
      </c>
      <c r="N2495" s="61">
        <v>10.86</v>
      </c>
      <c r="O2495">
        <v>34.158408952494959</v>
      </c>
    </row>
    <row r="2496" spans="1:15" x14ac:dyDescent="0.2">
      <c r="A2496" s="155">
        <v>1.02</v>
      </c>
      <c r="B2496" s="61">
        <v>2.1970299999999998</v>
      </c>
      <c r="C2496" s="144">
        <f>((A2496-B2496)^2)/B2496</f>
        <v>0.63057838122374277</v>
      </c>
      <c r="D2496" s="159">
        <v>10.86</v>
      </c>
      <c r="E2496" s="160">
        <v>2.1970299999999998</v>
      </c>
      <c r="F2496" s="161">
        <f>((D2496-E2496)^2)/E2496</f>
        <v>34.158408952494959</v>
      </c>
      <c r="H2496" s="61">
        <v>10.86</v>
      </c>
      <c r="N2496" s="61">
        <v>10.86</v>
      </c>
      <c r="O2496">
        <v>34.158408952494959</v>
      </c>
    </row>
    <row r="2497" spans="1:15" x14ac:dyDescent="0.2">
      <c r="A2497" s="155">
        <v>1</v>
      </c>
      <c r="B2497" s="61">
        <v>2.1970299999999998</v>
      </c>
      <c r="C2497" s="144">
        <f>((A2497-B2497)^2)/B2497</f>
        <v>0.65218992043804569</v>
      </c>
      <c r="D2497" s="159">
        <v>10.86</v>
      </c>
      <c r="E2497" s="160">
        <v>2.1970299999999998</v>
      </c>
      <c r="F2497" s="161">
        <f>((D2497-E2497)^2)/E2497</f>
        <v>34.158408952494959</v>
      </c>
      <c r="H2497" s="61">
        <v>10.86</v>
      </c>
      <c r="N2497" s="61">
        <v>10.86</v>
      </c>
      <c r="O2497">
        <v>34.158408952494959</v>
      </c>
    </row>
    <row r="2498" spans="1:15" x14ac:dyDescent="0.2">
      <c r="A2498" s="155">
        <v>0.44</v>
      </c>
      <c r="B2498" s="61">
        <v>2.1970299999999998</v>
      </c>
      <c r="C2498" s="144">
        <f>((A2498-B2498)^2)/B2498</f>
        <v>1.4051489605968057</v>
      </c>
      <c r="D2498" s="159">
        <v>10.9</v>
      </c>
      <c r="E2498" s="160">
        <v>2.1970299999999998</v>
      </c>
      <c r="F2498" s="161">
        <f>((D2498-E2498)^2)/E2498</f>
        <v>34.474580147244247</v>
      </c>
      <c r="H2498" s="61">
        <v>10.9</v>
      </c>
      <c r="N2498" s="61">
        <v>10.9</v>
      </c>
      <c r="O2498">
        <v>34.474580147244247</v>
      </c>
    </row>
    <row r="2499" spans="1:15" x14ac:dyDescent="0.2">
      <c r="A2499" s="155">
        <v>1.24</v>
      </c>
      <c r="B2499" s="61">
        <v>2.1970299999999998</v>
      </c>
      <c r="C2499" s="144">
        <f>((A2499-B2499)^2)/B2499</f>
        <v>0.41688389366553924</v>
      </c>
      <c r="D2499" s="159">
        <v>10.9</v>
      </c>
      <c r="E2499" s="160">
        <v>2.1970299999999998</v>
      </c>
      <c r="F2499" s="161">
        <f>((D2499-E2499)^2)/E2499</f>
        <v>34.474580147244247</v>
      </c>
      <c r="H2499" s="61">
        <v>10.9</v>
      </c>
      <c r="N2499" s="61">
        <v>10.9</v>
      </c>
      <c r="O2499">
        <v>34.474580147244247</v>
      </c>
    </row>
    <row r="2500" spans="1:15" x14ac:dyDescent="0.2">
      <c r="A2500" s="155">
        <v>1.6400000000000001</v>
      </c>
      <c r="B2500" s="61">
        <v>2.1970299999999998</v>
      </c>
      <c r="C2500" s="144">
        <f>((A2500-B2500)^2)/B2500</f>
        <v>0.14122812201016813</v>
      </c>
      <c r="D2500" s="159">
        <v>10.9</v>
      </c>
      <c r="E2500" s="160">
        <v>2.1970299999999998</v>
      </c>
      <c r="F2500" s="161">
        <f>((D2500-E2500)^2)/E2500</f>
        <v>34.474580147244247</v>
      </c>
      <c r="H2500" s="61">
        <v>10.9</v>
      </c>
      <c r="N2500" s="61">
        <v>10.9</v>
      </c>
      <c r="O2500">
        <v>34.474580147244247</v>
      </c>
    </row>
    <row r="2501" spans="1:15" x14ac:dyDescent="0.2">
      <c r="A2501" s="155">
        <v>2.96</v>
      </c>
      <c r="B2501" s="61">
        <v>2.1970299999999998</v>
      </c>
      <c r="C2501" s="144">
        <f>((A2501-B2501)^2)/B2501</f>
        <v>0.26495915890998317</v>
      </c>
      <c r="D2501" s="159">
        <v>10.94</v>
      </c>
      <c r="E2501" s="160">
        <v>2.1970299999999998</v>
      </c>
      <c r="F2501" s="161">
        <f>((D2501-E2501)^2)/E2501</f>
        <v>34.792207853738915</v>
      </c>
      <c r="H2501" s="61">
        <v>10.94</v>
      </c>
      <c r="N2501" s="61">
        <v>10.94</v>
      </c>
      <c r="O2501">
        <v>34.792207853738915</v>
      </c>
    </row>
    <row r="2502" spans="1:15" x14ac:dyDescent="0.2">
      <c r="A2502" s="155">
        <v>14.120000000000001</v>
      </c>
      <c r="B2502" s="61">
        <v>2.1970299999999998</v>
      </c>
      <c r="C2502" s="144">
        <f>((A2502-B2502)^2)/B2502</f>
        <v>64.70426604138315</v>
      </c>
      <c r="D2502" s="159">
        <v>10.94</v>
      </c>
      <c r="E2502" s="160">
        <v>2.1970299999999998</v>
      </c>
      <c r="F2502" s="161">
        <f>((D2502-E2502)^2)/E2502</f>
        <v>34.792207853738915</v>
      </c>
      <c r="H2502" s="61">
        <v>10.94</v>
      </c>
      <c r="N2502" s="61">
        <v>10.94</v>
      </c>
      <c r="O2502">
        <v>34.792207853738915</v>
      </c>
    </row>
    <row r="2503" spans="1:15" x14ac:dyDescent="0.2">
      <c r="A2503" s="155">
        <v>1.28</v>
      </c>
      <c r="B2503" s="61">
        <v>2.1970299999999998</v>
      </c>
      <c r="C2503" s="144">
        <f>((A2503-B2503)^2)/B2503</f>
        <v>0.38276401364569429</v>
      </c>
      <c r="D2503" s="159">
        <v>10.94</v>
      </c>
      <c r="E2503" s="160">
        <v>2.1970299999999998</v>
      </c>
      <c r="F2503" s="161">
        <f>((D2503-E2503)^2)/E2503</f>
        <v>34.792207853738915</v>
      </c>
      <c r="H2503" s="61">
        <v>10.94</v>
      </c>
      <c r="N2503" s="61">
        <v>10.94</v>
      </c>
      <c r="O2503">
        <v>34.792207853738915</v>
      </c>
    </row>
    <row r="2504" spans="1:15" x14ac:dyDescent="0.2">
      <c r="A2504" s="155">
        <v>1.8</v>
      </c>
      <c r="B2504" s="61">
        <v>2.1970299999999998</v>
      </c>
      <c r="C2504" s="144">
        <f>((A2504-B2504)^2)/B2504</f>
        <v>7.1748142219268674E-2</v>
      </c>
      <c r="D2504" s="159">
        <v>11</v>
      </c>
      <c r="E2504" s="160">
        <v>2.1970299999999998</v>
      </c>
      <c r="F2504" s="161">
        <f>((D2504-E2504)^2)/E2504</f>
        <v>35.271380373003559</v>
      </c>
      <c r="H2504" s="61">
        <v>11</v>
      </c>
      <c r="N2504" s="61">
        <v>11</v>
      </c>
      <c r="O2504">
        <v>35.271380373003559</v>
      </c>
    </row>
    <row r="2505" spans="1:15" x14ac:dyDescent="0.2">
      <c r="A2505" s="155">
        <v>0.16</v>
      </c>
      <c r="B2505" s="61">
        <v>2.1970299999999998</v>
      </c>
      <c r="C2505" s="144">
        <f>((A2505-B2505)^2)/B2505</f>
        <v>1.8886820939632136</v>
      </c>
      <c r="D2505" s="159">
        <v>11.02</v>
      </c>
      <c r="E2505" s="160">
        <v>2.1970299999999998</v>
      </c>
      <c r="F2505" s="161">
        <f>((D2505-E2505)^2)/E2505</f>
        <v>35.431832801964468</v>
      </c>
      <c r="H2505" s="61">
        <v>11.02</v>
      </c>
      <c r="N2505" s="61">
        <v>11.02</v>
      </c>
      <c r="O2505">
        <v>35.431832801964468</v>
      </c>
    </row>
    <row r="2506" spans="1:15" x14ac:dyDescent="0.2">
      <c r="A2506" s="155">
        <v>1.24</v>
      </c>
      <c r="B2506" s="61">
        <v>2.1970299999999998</v>
      </c>
      <c r="C2506" s="144">
        <f>((A2506-B2506)^2)/B2506</f>
        <v>0.41688389366553924</v>
      </c>
      <c r="D2506" s="159">
        <v>11.06</v>
      </c>
      <c r="E2506" s="160">
        <v>2.1970299999999998</v>
      </c>
      <c r="F2506" s="161">
        <f>((D2506-E2506)^2)/E2506</f>
        <v>35.753830043695359</v>
      </c>
      <c r="H2506" s="61">
        <v>11.06</v>
      </c>
      <c r="N2506" s="61">
        <v>11.06</v>
      </c>
      <c r="O2506">
        <v>35.753830043695359</v>
      </c>
    </row>
    <row r="2507" spans="1:15" x14ac:dyDescent="0.2">
      <c r="A2507" s="155">
        <v>2.46</v>
      </c>
      <c r="B2507" s="61">
        <v>2.1970299999999998</v>
      </c>
      <c r="C2507" s="144">
        <f>((A2507-B2507)^2)/B2507</f>
        <v>3.1475774522878648E-2</v>
      </c>
      <c r="D2507" s="159">
        <v>11.06</v>
      </c>
      <c r="E2507" s="160">
        <v>2.1970299999999998</v>
      </c>
      <c r="F2507" s="161">
        <f>((D2507-E2507)^2)/E2507</f>
        <v>35.753830043695359</v>
      </c>
      <c r="H2507" s="61">
        <v>11.06</v>
      </c>
      <c r="N2507" s="61">
        <v>11.06</v>
      </c>
      <c r="O2507">
        <v>35.753830043695359</v>
      </c>
    </row>
    <row r="2508" spans="1:15" x14ac:dyDescent="0.2">
      <c r="A2508" s="155">
        <v>0.94000000000000006</v>
      </c>
      <c r="B2508" s="61">
        <v>2.1970299999999998</v>
      </c>
      <c r="C2508" s="144">
        <f>((A2508-B2508)^2)/B2508</f>
        <v>0.71920930569905728</v>
      </c>
      <c r="D2508" s="159">
        <v>11.08</v>
      </c>
      <c r="E2508" s="160">
        <v>2.1970299999999998</v>
      </c>
      <c r="F2508" s="161">
        <f>((D2508-E2508)^2)/E2508</f>
        <v>35.915374856465327</v>
      </c>
      <c r="H2508" s="61">
        <v>11.08</v>
      </c>
      <c r="N2508" s="61">
        <v>11.08</v>
      </c>
      <c r="O2508">
        <v>35.915374856465327</v>
      </c>
    </row>
    <row r="2509" spans="1:15" x14ac:dyDescent="0.2">
      <c r="A2509" s="155">
        <v>0.9</v>
      </c>
      <c r="B2509" s="61">
        <v>2.1970299999999998</v>
      </c>
      <c r="C2509" s="144">
        <f>((A2509-B2509)^2)/B2509</f>
        <v>0.76570953555481713</v>
      </c>
      <c r="D2509" s="159">
        <v>11.14</v>
      </c>
      <c r="E2509" s="160">
        <v>2.1970299999999998</v>
      </c>
      <c r="F2509" s="161">
        <f>((D2509-E2509)^2)/E2509</f>
        <v>36.402194062393335</v>
      </c>
      <c r="H2509" s="61">
        <v>11.14</v>
      </c>
      <c r="N2509" s="61">
        <v>11.14</v>
      </c>
      <c r="O2509">
        <v>36.402194062393335</v>
      </c>
    </row>
    <row r="2510" spans="1:15" x14ac:dyDescent="0.2">
      <c r="A2510" s="155">
        <v>1.98</v>
      </c>
      <c r="B2510" s="61">
        <v>2.1970299999999998</v>
      </c>
      <c r="C2510" s="144">
        <f>((A2510-B2510)^2)/B2510</f>
        <v>2.1438952085315145E-2</v>
      </c>
      <c r="D2510" s="159">
        <v>11.14</v>
      </c>
      <c r="E2510" s="160">
        <v>2.1970299999999998</v>
      </c>
      <c r="F2510" s="161">
        <f>((D2510-E2510)^2)/E2510</f>
        <v>36.402194062393335</v>
      </c>
      <c r="H2510" s="61">
        <v>11.14</v>
      </c>
      <c r="N2510" s="61">
        <v>11.14</v>
      </c>
      <c r="O2510">
        <v>36.402194062393335</v>
      </c>
    </row>
    <row r="2511" spans="1:15" x14ac:dyDescent="0.2">
      <c r="A2511" s="155">
        <v>12.76</v>
      </c>
      <c r="B2511" s="61">
        <v>2.1970299999999998</v>
      </c>
      <c r="C2511" s="144">
        <f>((A2511-B2511)^2)/B2511</f>
        <v>50.78507586191359</v>
      </c>
      <c r="D2511" s="159">
        <v>11.18</v>
      </c>
      <c r="E2511" s="160">
        <v>2.1970299999999998</v>
      </c>
      <c r="F2511" s="161">
        <f>((D2511-E2511)^2)/E2511</f>
        <v>36.728560839360412</v>
      </c>
      <c r="H2511" s="61">
        <v>11.18</v>
      </c>
      <c r="N2511" s="61">
        <v>11.18</v>
      </c>
      <c r="O2511">
        <v>36.728560839360412</v>
      </c>
    </row>
    <row r="2512" spans="1:15" x14ac:dyDescent="0.2">
      <c r="A2512" s="155">
        <v>1.6600000000000001</v>
      </c>
      <c r="B2512" s="61">
        <v>2.1970299999999998</v>
      </c>
      <c r="C2512" s="144">
        <f>((A2512-B2512)^2)/B2512</f>
        <v>0.13126867675907916</v>
      </c>
      <c r="D2512" s="159">
        <v>11.200000000000001</v>
      </c>
      <c r="E2512" s="160">
        <v>2.1970299999999998</v>
      </c>
      <c r="F2512" s="161">
        <f>((D2512-E2512)^2)/E2512</f>
        <v>36.892290419748491</v>
      </c>
      <c r="H2512" s="61">
        <v>11.200000000000001</v>
      </c>
      <c r="N2512" s="61">
        <v>11.200000000000001</v>
      </c>
      <c r="O2512">
        <v>36.892290419748491</v>
      </c>
    </row>
    <row r="2513" spans="1:15" x14ac:dyDescent="0.2">
      <c r="A2513" s="155">
        <v>3.7800000000000002</v>
      </c>
      <c r="B2513" s="61">
        <v>2.1970299999999998</v>
      </c>
      <c r="C2513" s="144">
        <f>((A2513-B2513)^2)/B2513</f>
        <v>1.140537007186976</v>
      </c>
      <c r="D2513" s="159">
        <v>11.22</v>
      </c>
      <c r="E2513" s="160">
        <v>2.1970299999999998</v>
      </c>
      <c r="F2513" s="161">
        <f>((D2513-E2513)^2)/E2513</f>
        <v>37.056384128072906</v>
      </c>
      <c r="H2513" s="61">
        <v>11.22</v>
      </c>
      <c r="N2513" s="61">
        <v>11.22</v>
      </c>
      <c r="O2513">
        <v>37.056384128072906</v>
      </c>
    </row>
    <row r="2514" spans="1:15" x14ac:dyDescent="0.2">
      <c r="A2514" s="155">
        <v>1.72</v>
      </c>
      <c r="B2514" s="61">
        <v>2.1970299999999998</v>
      </c>
      <c r="C2514" s="144">
        <f>((A2514-B2514)^2)/B2514</f>
        <v>0.10357510862391495</v>
      </c>
      <c r="D2514" s="159">
        <v>11.22</v>
      </c>
      <c r="E2514" s="160">
        <v>2.1970299999999998</v>
      </c>
      <c r="F2514" s="161">
        <f>((D2514-E2514)^2)/E2514</f>
        <v>37.056384128072906</v>
      </c>
      <c r="H2514" s="61">
        <v>11.22</v>
      </c>
      <c r="N2514" s="61">
        <v>11.22</v>
      </c>
      <c r="O2514">
        <v>37.056384128072906</v>
      </c>
    </row>
    <row r="2515" spans="1:15" x14ac:dyDescent="0.2">
      <c r="A2515" s="155">
        <v>1.42</v>
      </c>
      <c r="B2515" s="61">
        <v>2.1970299999999998</v>
      </c>
      <c r="C2515" s="144">
        <f>((A2515-B2515)^2)/B2515</f>
        <v>0.2748144635712757</v>
      </c>
      <c r="D2515" s="159">
        <v>11.26</v>
      </c>
      <c r="E2515" s="160">
        <v>2.1970299999999998</v>
      </c>
      <c r="F2515" s="161">
        <f>((D2515-E2515)^2)/E2515</f>
        <v>37.385663928530789</v>
      </c>
      <c r="H2515" s="61">
        <v>11.26</v>
      </c>
      <c r="N2515" s="61">
        <v>11.26</v>
      </c>
      <c r="O2515">
        <v>37.385663928530789</v>
      </c>
    </row>
    <row r="2516" spans="1:15" x14ac:dyDescent="0.2">
      <c r="A2516" s="155">
        <v>7.24</v>
      </c>
      <c r="B2516" s="61">
        <v>2.1970299999999998</v>
      </c>
      <c r="C2516" s="144">
        <f>((A2516-B2516)^2)/B2516</f>
        <v>11.575420645553319</v>
      </c>
      <c r="D2516" s="159">
        <v>11.26</v>
      </c>
      <c r="E2516" s="160">
        <v>2.1970299999999998</v>
      </c>
      <c r="F2516" s="161">
        <f>((D2516-E2516)^2)/E2516</f>
        <v>37.385663928530789</v>
      </c>
      <c r="H2516" s="61">
        <v>11.26</v>
      </c>
      <c r="N2516" s="61">
        <v>11.26</v>
      </c>
      <c r="O2516">
        <v>37.385663928530789</v>
      </c>
    </row>
    <row r="2517" spans="1:15" x14ac:dyDescent="0.2">
      <c r="A2517" s="155">
        <v>6.6000000000000005</v>
      </c>
      <c r="B2517" s="61">
        <v>2.1970299999999998</v>
      </c>
      <c r="C2517" s="144">
        <f>((A2517-B2517)^2)/B2517</f>
        <v>8.8237961342812845</v>
      </c>
      <c r="D2517" s="159">
        <v>11.28</v>
      </c>
      <c r="E2517" s="160">
        <v>2.1970299999999998</v>
      </c>
      <c r="F2517" s="161">
        <f>((D2517-E2517)^2)/E2517</f>
        <v>37.550850020664257</v>
      </c>
      <c r="H2517" s="61">
        <v>11.28</v>
      </c>
      <c r="N2517" s="61">
        <v>11.28</v>
      </c>
      <c r="O2517">
        <v>37.550850020664257</v>
      </c>
    </row>
    <row r="2518" spans="1:15" x14ac:dyDescent="0.2">
      <c r="A2518" s="155">
        <v>0.84</v>
      </c>
      <c r="B2518" s="61">
        <v>2.1970299999999998</v>
      </c>
      <c r="C2518" s="144">
        <f>((A2518-B2518)^2)/B2518</f>
        <v>0.83819083986108522</v>
      </c>
      <c r="D2518" s="159">
        <v>11.36</v>
      </c>
      <c r="E2518" s="160">
        <v>2.1970299999999998</v>
      </c>
      <c r="F2518" s="161">
        <f>((D2518-E2518)^2)/E2518</f>
        <v>38.215235668561647</v>
      </c>
      <c r="H2518" s="61">
        <v>11.36</v>
      </c>
      <c r="N2518" s="61">
        <v>11.36</v>
      </c>
      <c r="O2518">
        <v>38.215235668561647</v>
      </c>
    </row>
    <row r="2519" spans="1:15" x14ac:dyDescent="0.2">
      <c r="A2519" s="155">
        <v>18.32</v>
      </c>
      <c r="B2519" s="61">
        <v>2.1970299999999998</v>
      </c>
      <c r="C2519" s="144">
        <f>((A2519-B2519)^2)/B2519</f>
        <v>118.31889488122606</v>
      </c>
      <c r="D2519" s="159">
        <v>11.38</v>
      </c>
      <c r="E2519" s="160">
        <v>2.1970299999999998</v>
      </c>
      <c r="F2519" s="161">
        <f>((D2519-E2519)^2)/E2519</f>
        <v>38.382242400376882</v>
      </c>
      <c r="H2519" s="61">
        <v>11.38</v>
      </c>
      <c r="N2519" s="61">
        <v>11.38</v>
      </c>
      <c r="O2519">
        <v>38.382242400376882</v>
      </c>
    </row>
    <row r="2520" spans="1:15" x14ac:dyDescent="0.2">
      <c r="A2520" s="155">
        <v>0.36</v>
      </c>
      <c r="B2520" s="61">
        <v>2.1970299999999998</v>
      </c>
      <c r="C2520" s="144">
        <f>((A2520-B2520)^2)/B2520</f>
        <v>1.5360187256887707</v>
      </c>
      <c r="D2520" s="159">
        <v>11.4</v>
      </c>
      <c r="E2520" s="160">
        <v>2.1970299999999998</v>
      </c>
      <c r="F2520" s="161">
        <f>((D2520-E2520)^2)/E2520</f>
        <v>38.549613260128453</v>
      </c>
      <c r="H2520" s="61">
        <v>11.4</v>
      </c>
      <c r="N2520" s="61">
        <v>11.4</v>
      </c>
      <c r="O2520">
        <v>38.549613260128453</v>
      </c>
    </row>
    <row r="2521" spans="1:15" x14ac:dyDescent="0.2">
      <c r="A2521" s="155">
        <v>0.66</v>
      </c>
      <c r="B2521" s="61">
        <v>2.1970299999999998</v>
      </c>
      <c r="C2521" s="144">
        <f>((A2521-B2521)^2)/B2521</f>
        <v>1.0752976613428125</v>
      </c>
      <c r="D2521" s="159">
        <v>11.42</v>
      </c>
      <c r="E2521" s="160">
        <v>2.1970299999999998</v>
      </c>
      <c r="F2521" s="161">
        <f>((D2521-E2521)^2)/E2521</f>
        <v>38.717348247816375</v>
      </c>
      <c r="H2521" s="61">
        <v>11.42</v>
      </c>
      <c r="N2521" s="61">
        <v>11.42</v>
      </c>
      <c r="O2521">
        <v>38.717348247816375</v>
      </c>
    </row>
    <row r="2522" spans="1:15" x14ac:dyDescent="0.2">
      <c r="A2522" s="155">
        <v>6.68</v>
      </c>
      <c r="B2522" s="61">
        <v>2.1970299999999998</v>
      </c>
      <c r="C2522" s="144">
        <f>((A2522-B2522)^2)/B2522</f>
        <v>9.1473580337546601</v>
      </c>
      <c r="D2522" s="159">
        <v>11.44</v>
      </c>
      <c r="E2522" s="160">
        <v>2.1970299999999998</v>
      </c>
      <c r="F2522" s="161">
        <f>((D2522-E2522)^2)/E2522</f>
        <v>38.885447363440647</v>
      </c>
      <c r="H2522" s="61">
        <v>11.44</v>
      </c>
      <c r="N2522" s="61">
        <v>11.44</v>
      </c>
      <c r="O2522">
        <v>38.885447363440647</v>
      </c>
    </row>
    <row r="2523" spans="1:15" x14ac:dyDescent="0.2">
      <c r="A2523" s="155">
        <v>2.42</v>
      </c>
      <c r="B2523" s="61">
        <v>2.1970299999999998</v>
      </c>
      <c r="C2523" s="144">
        <f>((A2523-B2523)^2)/B2523</f>
        <v>2.2628558053372078E-2</v>
      </c>
      <c r="D2523" s="159">
        <v>11.540000000000001</v>
      </c>
      <c r="E2523" s="160">
        <v>2.1970299999999998</v>
      </c>
      <c r="F2523" s="161">
        <f>((D2523-E2523)^2)/E2523</f>
        <v>39.731404860607292</v>
      </c>
      <c r="H2523" s="61">
        <v>11.540000000000001</v>
      </c>
      <c r="N2523" s="61">
        <v>11.540000000000001</v>
      </c>
      <c r="O2523">
        <v>39.731404860607292</v>
      </c>
    </row>
    <row r="2524" spans="1:15" x14ac:dyDescent="0.2">
      <c r="A2524" s="155">
        <v>2.08</v>
      </c>
      <c r="B2524" s="61">
        <v>2.1970299999999998</v>
      </c>
      <c r="C2524" s="144">
        <f>((A2524-B2524)^2)/B2524</f>
        <v>6.2338797831617875E-3</v>
      </c>
      <c r="D2524" s="159">
        <v>11.540000000000001</v>
      </c>
      <c r="E2524" s="160">
        <v>2.1970299999999998</v>
      </c>
      <c r="F2524" s="161">
        <f>((D2524-E2524)^2)/E2524</f>
        <v>39.731404860607292</v>
      </c>
      <c r="H2524" s="61">
        <v>11.540000000000001</v>
      </c>
      <c r="N2524" s="61">
        <v>11.540000000000001</v>
      </c>
      <c r="O2524">
        <v>39.731404860607292</v>
      </c>
    </row>
    <row r="2525" spans="1:15" x14ac:dyDescent="0.2">
      <c r="A2525" s="155">
        <v>2.98</v>
      </c>
      <c r="B2525" s="61">
        <v>2.1970299999999998</v>
      </c>
      <c r="C2525" s="144">
        <f>((A2525-B2525)^2)/B2525</f>
        <v>0.27903215745802301</v>
      </c>
      <c r="D2525" s="159">
        <v>11.6</v>
      </c>
      <c r="E2525" s="160">
        <v>2.1970299999999998</v>
      </c>
      <c r="F2525" s="161">
        <f>((D2525-E2525)^2)/E2525</f>
        <v>40.243348894143459</v>
      </c>
      <c r="H2525" s="61">
        <v>11.6</v>
      </c>
      <c r="N2525" s="61">
        <v>11.6</v>
      </c>
      <c r="O2525">
        <v>40.243348894143459</v>
      </c>
    </row>
    <row r="2526" spans="1:15" x14ac:dyDescent="0.2">
      <c r="A2526" s="155">
        <v>7.58</v>
      </c>
      <c r="B2526" s="61">
        <v>2.1970299999999998</v>
      </c>
      <c r="C2526" s="144">
        <f>((A2526-B2526)^2)/B2526</f>
        <v>13.188880452656543</v>
      </c>
      <c r="D2526" s="159">
        <v>11.64</v>
      </c>
      <c r="E2526" s="160">
        <v>2.1970299999999998</v>
      </c>
      <c r="F2526" s="161">
        <f>((D2526-E2526)^2)/E2526</f>
        <v>40.586465556182674</v>
      </c>
      <c r="H2526" s="61">
        <v>11.64</v>
      </c>
      <c r="N2526" s="61">
        <v>11.64</v>
      </c>
      <c r="O2526">
        <v>40.586465556182674</v>
      </c>
    </row>
    <row r="2527" spans="1:15" x14ac:dyDescent="0.2">
      <c r="A2527" s="155">
        <v>2.7</v>
      </c>
      <c r="B2527" s="61">
        <v>2.1970299999999998</v>
      </c>
      <c r="C2527" s="144">
        <f>((A2527-B2527)^2)/B2527</f>
        <v>0.11514581999335483</v>
      </c>
      <c r="D2527" s="159">
        <v>11.68</v>
      </c>
      <c r="E2527" s="160">
        <v>2.1970299999999998</v>
      </c>
      <c r="F2527" s="161">
        <f>((D2527-E2527)^2)/E2527</f>
        <v>40.931038729967277</v>
      </c>
      <c r="H2527" s="61">
        <v>11.68</v>
      </c>
      <c r="N2527" s="61">
        <v>11.68</v>
      </c>
      <c r="O2527">
        <v>40.931038729967277</v>
      </c>
    </row>
    <row r="2528" spans="1:15" x14ac:dyDescent="0.2">
      <c r="A2528" s="155">
        <v>0.70000000000000007</v>
      </c>
      <c r="B2528" s="61">
        <v>2.1970299999999998</v>
      </c>
      <c r="C2528" s="144">
        <f>((A2528-B2528)^2)/B2528</f>
        <v>1.0200583610146421</v>
      </c>
      <c r="D2528" s="159">
        <v>11.68</v>
      </c>
      <c r="E2528" s="160">
        <v>2.1970299999999998</v>
      </c>
      <c r="F2528" s="161">
        <f>((D2528-E2528)^2)/E2528</f>
        <v>40.931038729967277</v>
      </c>
      <c r="H2528" s="61">
        <v>11.68</v>
      </c>
      <c r="N2528" s="61">
        <v>11.68</v>
      </c>
      <c r="O2528">
        <v>40.931038729967277</v>
      </c>
    </row>
    <row r="2529" spans="1:15" x14ac:dyDescent="0.2">
      <c r="A2529" s="155">
        <v>7.5</v>
      </c>
      <c r="B2529" s="61">
        <v>2.1970299999999998</v>
      </c>
      <c r="C2529" s="144">
        <f>((A2529-B2529)^2)/B2529</f>
        <v>12.799775524640085</v>
      </c>
      <c r="D2529" s="159">
        <v>11.72</v>
      </c>
      <c r="E2529" s="160">
        <v>2.1970299999999998</v>
      </c>
      <c r="F2529" s="161">
        <f>((D2529-E2529)^2)/E2529</f>
        <v>41.277068415497297</v>
      </c>
      <c r="H2529" s="61">
        <v>11.72</v>
      </c>
      <c r="N2529" s="61">
        <v>11.72</v>
      </c>
      <c r="O2529">
        <v>41.277068415497297</v>
      </c>
    </row>
    <row r="2530" spans="1:15" x14ac:dyDescent="0.2">
      <c r="A2530" s="155">
        <v>0.14000000000000001</v>
      </c>
      <c r="B2530" s="61">
        <v>2.1970299999999998</v>
      </c>
      <c r="C2530" s="144">
        <f>((A2530-B2530)^2)/B2530</f>
        <v>1.9259511344405853</v>
      </c>
      <c r="D2530" s="159">
        <v>11.72</v>
      </c>
      <c r="E2530" s="160">
        <v>2.1970299999999998</v>
      </c>
      <c r="F2530" s="161">
        <f>((D2530-E2530)^2)/E2530</f>
        <v>41.277068415497297</v>
      </c>
      <c r="H2530" s="61">
        <v>11.72</v>
      </c>
      <c r="N2530" s="61">
        <v>11.72</v>
      </c>
      <c r="O2530">
        <v>41.277068415497297</v>
      </c>
    </row>
    <row r="2531" spans="1:15" x14ac:dyDescent="0.2">
      <c r="A2531" s="155">
        <v>0.70000000000000007</v>
      </c>
      <c r="B2531" s="61">
        <v>2.1970299999999998</v>
      </c>
      <c r="C2531" s="144">
        <f>((A2531-B2531)^2)/B2531</f>
        <v>1.0200583610146421</v>
      </c>
      <c r="D2531" s="159">
        <v>11.74</v>
      </c>
      <c r="E2531" s="160">
        <v>2.1970299999999998</v>
      </c>
      <c r="F2531" s="161">
        <f>((D2531-E2531)^2)/E2531</f>
        <v>41.450629450166822</v>
      </c>
      <c r="H2531" s="61">
        <v>11.74</v>
      </c>
      <c r="N2531" s="61">
        <v>11.74</v>
      </c>
      <c r="O2531">
        <v>41.450629450166822</v>
      </c>
    </row>
    <row r="2532" spans="1:15" x14ac:dyDescent="0.2">
      <c r="A2532" s="155">
        <v>0.94000000000000006</v>
      </c>
      <c r="B2532" s="61">
        <v>2.1970299999999998</v>
      </c>
      <c r="C2532" s="144">
        <f>((A2532-B2532)^2)/B2532</f>
        <v>0.71920930569905728</v>
      </c>
      <c r="D2532" s="159">
        <v>11.76</v>
      </c>
      <c r="E2532" s="160">
        <v>2.1970299999999998</v>
      </c>
      <c r="F2532" s="161">
        <f>((D2532-E2532)^2)/E2532</f>
        <v>41.624554612772705</v>
      </c>
      <c r="H2532" s="61">
        <v>11.76</v>
      </c>
      <c r="N2532" s="61">
        <v>11.76</v>
      </c>
      <c r="O2532">
        <v>41.624554612772705</v>
      </c>
    </row>
    <row r="2533" spans="1:15" x14ac:dyDescent="0.2">
      <c r="A2533" s="155">
        <v>0.66</v>
      </c>
      <c r="B2533" s="61">
        <v>2.1970299999999998</v>
      </c>
      <c r="C2533" s="144">
        <f>((A2533-B2533)^2)/B2533</f>
        <v>1.0752976613428125</v>
      </c>
      <c r="D2533" s="159">
        <v>11.76</v>
      </c>
      <c r="E2533" s="160">
        <v>2.1970299999999998</v>
      </c>
      <c r="F2533" s="161">
        <f>((D2533-E2533)^2)/E2533</f>
        <v>41.624554612772705</v>
      </c>
      <c r="H2533" s="61">
        <v>11.76</v>
      </c>
      <c r="N2533" s="61">
        <v>11.76</v>
      </c>
      <c r="O2533">
        <v>41.624554612772705</v>
      </c>
    </row>
    <row r="2534" spans="1:15" x14ac:dyDescent="0.2">
      <c r="A2534" s="155">
        <v>1.22</v>
      </c>
      <c r="B2534" s="61">
        <v>2.1970299999999998</v>
      </c>
      <c r="C2534" s="144">
        <f>((A2534-B2534)^2)/B2534</f>
        <v>0.43449002557998745</v>
      </c>
      <c r="D2534" s="159">
        <v>11.82</v>
      </c>
      <c r="E2534" s="160">
        <v>2.1970299999999998</v>
      </c>
      <c r="F2534" s="161">
        <f>((D2534-E2534)^2)/E2534</f>
        <v>42.148514868208451</v>
      </c>
      <c r="H2534" s="61">
        <v>11.82</v>
      </c>
      <c r="N2534" s="61">
        <v>11.82</v>
      </c>
      <c r="O2534">
        <v>42.148514868208451</v>
      </c>
    </row>
    <row r="2535" spans="1:15" x14ac:dyDescent="0.2">
      <c r="A2535" s="155">
        <v>19.32</v>
      </c>
      <c r="B2535" s="61">
        <v>2.1970299999999998</v>
      </c>
      <c r="C2535" s="144">
        <f>((A2535-B2535)^2)/B2535</f>
        <v>133.45111428651413</v>
      </c>
      <c r="D2535" s="159">
        <v>11.86</v>
      </c>
      <c r="E2535" s="160">
        <v>2.1970299999999998</v>
      </c>
      <c r="F2535" s="161">
        <f>((D2535-E2535)^2)/E2535</f>
        <v>42.499642344847366</v>
      </c>
      <c r="H2535" s="61">
        <v>11.86</v>
      </c>
      <c r="N2535" s="61">
        <v>11.86</v>
      </c>
      <c r="O2535">
        <v>42.499642344847366</v>
      </c>
    </row>
    <row r="2536" spans="1:15" x14ac:dyDescent="0.2">
      <c r="A2536" s="155">
        <v>0.84</v>
      </c>
      <c r="B2536" s="61">
        <v>2.1970299999999998</v>
      </c>
      <c r="C2536" s="144">
        <f>((A2536-B2536)^2)/B2536</f>
        <v>0.83819083986108522</v>
      </c>
      <c r="D2536" s="159">
        <v>11.94</v>
      </c>
      <c r="E2536" s="160">
        <v>2.1970299999999998</v>
      </c>
      <c r="F2536" s="161">
        <f>((D2536-E2536)^2)/E2536</f>
        <v>43.206266833361404</v>
      </c>
      <c r="H2536" s="61">
        <v>11.94</v>
      </c>
      <c r="N2536" s="61">
        <v>11.94</v>
      </c>
      <c r="O2536">
        <v>43.206266833361404</v>
      </c>
    </row>
    <row r="2537" spans="1:15" x14ac:dyDescent="0.2">
      <c r="A2537" s="155">
        <v>14.68</v>
      </c>
      <c r="B2537" s="61">
        <v>2.1970299999999998</v>
      </c>
      <c r="C2537" s="144">
        <f>((A2537-B2537)^2)/B2537</f>
        <v>70.925085238207956</v>
      </c>
      <c r="D2537" s="159">
        <v>11.94</v>
      </c>
      <c r="E2537" s="160">
        <v>2.1970299999999998</v>
      </c>
      <c r="F2537" s="161">
        <f>((D2537-E2537)^2)/E2537</f>
        <v>43.206266833361404</v>
      </c>
      <c r="H2537" s="61">
        <v>11.94</v>
      </c>
      <c r="N2537" s="61">
        <v>11.94</v>
      </c>
      <c r="O2537">
        <v>43.206266833361404</v>
      </c>
    </row>
    <row r="2538" spans="1:15" x14ac:dyDescent="0.2">
      <c r="A2538" s="155">
        <v>16.920000000000002</v>
      </c>
      <c r="B2538" s="61">
        <v>2.1970299999999998</v>
      </c>
      <c r="C2538" s="144">
        <f>((A2538-B2538)^2)/B2538</f>
        <v>98.663125046494613</v>
      </c>
      <c r="D2538" s="159">
        <v>11.98</v>
      </c>
      <c r="E2538" s="160">
        <v>2.1970299999999998</v>
      </c>
      <c r="F2538" s="161">
        <f>((D2538-E2538)^2)/E2538</f>
        <v>43.561763845236534</v>
      </c>
      <c r="H2538" s="61">
        <v>11.98</v>
      </c>
      <c r="N2538" s="61">
        <v>11.98</v>
      </c>
      <c r="O2538">
        <v>43.561763845236534</v>
      </c>
    </row>
    <row r="2539" spans="1:15" x14ac:dyDescent="0.2">
      <c r="A2539" s="155">
        <v>1.08</v>
      </c>
      <c r="B2539" s="61">
        <v>2.1970299999999998</v>
      </c>
      <c r="C2539" s="144">
        <f>((A2539-B2539)^2)/B2539</f>
        <v>0.56792853119893649</v>
      </c>
      <c r="D2539" s="159">
        <v>12</v>
      </c>
      <c r="E2539" s="160">
        <v>2.1970299999999998</v>
      </c>
      <c r="F2539" s="161">
        <f>((D2539-E2539)^2)/E2539</f>
        <v>43.740058543078618</v>
      </c>
      <c r="H2539" s="61">
        <v>12</v>
      </c>
      <c r="N2539" s="61">
        <v>12</v>
      </c>
      <c r="O2539">
        <v>43.740058543078618</v>
      </c>
    </row>
    <row r="2540" spans="1:15" x14ac:dyDescent="0.2">
      <c r="A2540" s="155">
        <v>5.9</v>
      </c>
      <c r="B2540" s="61">
        <v>2.1970299999999998</v>
      </c>
      <c r="C2540" s="144">
        <f>((A2540-B2540)^2)/B2540</f>
        <v>6.2411468304483799</v>
      </c>
      <c r="D2540" s="159">
        <v>12</v>
      </c>
      <c r="E2540" s="160">
        <v>2.1970299999999998</v>
      </c>
      <c r="F2540" s="161">
        <f>((D2540-E2540)^2)/E2540</f>
        <v>43.740058543078618</v>
      </c>
      <c r="H2540" s="61">
        <v>12</v>
      </c>
      <c r="N2540" s="61">
        <v>12</v>
      </c>
      <c r="O2540">
        <v>43.740058543078618</v>
      </c>
    </row>
    <row r="2541" spans="1:15" x14ac:dyDescent="0.2">
      <c r="A2541" s="155">
        <v>2.04</v>
      </c>
      <c r="B2541" s="61">
        <v>2.1970299999999998</v>
      </c>
      <c r="C2541" s="144">
        <f>((A2541-B2541)^2)/B2541</f>
        <v>1.1223524894971819E-2</v>
      </c>
      <c r="D2541" s="159">
        <v>12.040000000000001</v>
      </c>
      <c r="E2541" s="160">
        <v>2.1970299999999998</v>
      </c>
      <c r="F2541" s="161">
        <f>((D2541-E2541)^2)/E2541</f>
        <v>44.097740322571845</v>
      </c>
      <c r="H2541" s="61">
        <v>12.040000000000001</v>
      </c>
      <c r="N2541" s="61">
        <v>12.040000000000001</v>
      </c>
      <c r="O2541">
        <v>44.097740322571845</v>
      </c>
    </row>
    <row r="2542" spans="1:15" x14ac:dyDescent="0.2">
      <c r="A2542" s="155">
        <v>0.74</v>
      </c>
      <c r="B2542" s="61">
        <v>2.1970299999999998</v>
      </c>
      <c r="C2542" s="144">
        <f>((A2542-B2542)^2)/B2542</f>
        <v>0.96627557243187379</v>
      </c>
      <c r="D2542" s="159">
        <v>12.1</v>
      </c>
      <c r="E2542" s="160">
        <v>2.1970299999999998</v>
      </c>
      <c r="F2542" s="161">
        <f>((D2542-E2542)^2)/E2542</f>
        <v>44.636993951334304</v>
      </c>
      <c r="H2542" s="61">
        <v>12.1</v>
      </c>
      <c r="N2542" s="61">
        <v>12.1</v>
      </c>
      <c r="O2542">
        <v>44.636993951334304</v>
      </c>
    </row>
    <row r="2543" spans="1:15" x14ac:dyDescent="0.2">
      <c r="A2543" s="155">
        <v>4.84</v>
      </c>
      <c r="B2543" s="61">
        <v>2.1970299999999998</v>
      </c>
      <c r="C2543" s="144">
        <f>((A2543-B2543)^2)/B2543</f>
        <v>3.1794242322134885</v>
      </c>
      <c r="D2543" s="159">
        <v>12.1</v>
      </c>
      <c r="E2543" s="160">
        <v>2.1970299999999998</v>
      </c>
      <c r="F2543" s="161">
        <f>((D2543-E2543)^2)/E2543</f>
        <v>44.636993951334304</v>
      </c>
      <c r="H2543" s="61">
        <v>12.1</v>
      </c>
      <c r="N2543" s="61">
        <v>12.1</v>
      </c>
      <c r="O2543">
        <v>44.636993951334304</v>
      </c>
    </row>
    <row r="2544" spans="1:15" x14ac:dyDescent="0.2">
      <c r="A2544" s="155">
        <v>0.26</v>
      </c>
      <c r="B2544" s="61">
        <v>2.1970299999999998</v>
      </c>
      <c r="C2544" s="144">
        <f>((A2544-B2544)^2)/B2544</f>
        <v>1.7077988106216118</v>
      </c>
      <c r="D2544" s="159">
        <v>12.120000000000001</v>
      </c>
      <c r="E2544" s="160">
        <v>2.1970299999999998</v>
      </c>
      <c r="F2544" s="161">
        <f>((D2544-E2544)^2)/E2544</f>
        <v>44.817473416794506</v>
      </c>
      <c r="H2544" s="61">
        <v>12.120000000000001</v>
      </c>
      <c r="N2544" s="61">
        <v>12.120000000000001</v>
      </c>
      <c r="O2544">
        <v>44.817473416794506</v>
      </c>
    </row>
    <row r="2545" spans="1:15" x14ac:dyDescent="0.2">
      <c r="A2545" s="155">
        <v>5.28</v>
      </c>
      <c r="B2545" s="61">
        <v>2.1970299999999998</v>
      </c>
      <c r="C2545" s="144">
        <f>((A2545-B2545)^2)/B2545</f>
        <v>4.3261603259400205</v>
      </c>
      <c r="D2545" s="159">
        <v>12.14</v>
      </c>
      <c r="E2545" s="160">
        <v>2.1970299999999998</v>
      </c>
      <c r="F2545" s="161">
        <f>((D2545-E2545)^2)/E2545</f>
        <v>44.998317010191045</v>
      </c>
      <c r="H2545" s="61">
        <v>12.14</v>
      </c>
      <c r="N2545" s="61">
        <v>12.14</v>
      </c>
      <c r="O2545">
        <v>44.998317010191045</v>
      </c>
    </row>
    <row r="2546" spans="1:15" x14ac:dyDescent="0.2">
      <c r="A2546" s="155">
        <v>12.120000000000001</v>
      </c>
      <c r="B2546" s="61">
        <v>2.1970299999999998</v>
      </c>
      <c r="C2546" s="144">
        <f>((A2546-B2546)^2)/B2546</f>
        <v>44.817473416794506</v>
      </c>
      <c r="D2546" s="159">
        <v>12.18</v>
      </c>
      <c r="E2546" s="160">
        <v>2.1970299999999998</v>
      </c>
      <c r="F2546" s="161">
        <f>((D2546-E2546)^2)/E2546</f>
        <v>45.361096580793166</v>
      </c>
      <c r="H2546" s="61">
        <v>12.18</v>
      </c>
      <c r="N2546" s="61">
        <v>12.18</v>
      </c>
      <c r="O2546">
        <v>45.361096580793166</v>
      </c>
    </row>
    <row r="2547" spans="1:15" x14ac:dyDescent="0.2">
      <c r="A2547" s="155">
        <v>6.38</v>
      </c>
      <c r="B2547" s="61">
        <v>2.1970299999999998</v>
      </c>
      <c r="C2547" s="144">
        <f>((A2547-B2547)^2)/B2547</f>
        <v>7.9640414654783962</v>
      </c>
      <c r="D2547" s="159">
        <v>12.200000000000001</v>
      </c>
      <c r="E2547" s="160">
        <v>2.1970299999999998</v>
      </c>
      <c r="F2547" s="161">
        <f>((D2547-E2547)^2)/E2547</f>
        <v>45.543032557998771</v>
      </c>
      <c r="H2547" s="61">
        <v>12.200000000000001</v>
      </c>
      <c r="N2547" s="61">
        <v>12.200000000000001</v>
      </c>
      <c r="O2547">
        <v>45.543032557998771</v>
      </c>
    </row>
    <row r="2548" spans="1:15" x14ac:dyDescent="0.2">
      <c r="A2548" s="155">
        <v>0.2</v>
      </c>
      <c r="B2548" s="61">
        <v>2.1970299999999998</v>
      </c>
      <c r="C2548" s="144">
        <f>((A2548-B2548)^2)/B2548</f>
        <v>1.8152363968175218</v>
      </c>
      <c r="D2548" s="159">
        <v>12.22</v>
      </c>
      <c r="E2548" s="160">
        <v>2.1970299999999998</v>
      </c>
      <c r="F2548" s="161">
        <f>((D2548-E2548)^2)/E2548</f>
        <v>45.725332663140705</v>
      </c>
      <c r="H2548" s="61">
        <v>12.22</v>
      </c>
      <c r="N2548" s="61">
        <v>12.22</v>
      </c>
      <c r="O2548">
        <v>45.725332663140705</v>
      </c>
    </row>
    <row r="2549" spans="1:15" x14ac:dyDescent="0.2">
      <c r="A2549" s="155">
        <v>0.36</v>
      </c>
      <c r="B2549" s="61">
        <v>2.1970299999999998</v>
      </c>
      <c r="C2549" s="144">
        <f>((A2549-B2549)^2)/B2549</f>
        <v>1.5360187256887707</v>
      </c>
      <c r="D2549" s="159">
        <v>12.24</v>
      </c>
      <c r="E2549" s="160">
        <v>2.1970299999999998</v>
      </c>
      <c r="F2549" s="161">
        <f>((D2549-E2549)^2)/E2549</f>
        <v>45.907996896218989</v>
      </c>
      <c r="H2549" s="61">
        <v>12.24</v>
      </c>
      <c r="N2549" s="61">
        <v>12.24</v>
      </c>
      <c r="O2549">
        <v>45.907996896218989</v>
      </c>
    </row>
    <row r="2550" spans="1:15" x14ac:dyDescent="0.2">
      <c r="A2550" s="155">
        <v>2.7</v>
      </c>
      <c r="B2550" s="61">
        <v>2.1970299999999998</v>
      </c>
      <c r="C2550" s="144">
        <f>((A2550-B2550)^2)/B2550</f>
        <v>0.11514581999335483</v>
      </c>
      <c r="D2550" s="159">
        <v>12.26</v>
      </c>
      <c r="E2550" s="160">
        <v>2.1970299999999998</v>
      </c>
      <c r="F2550" s="161">
        <f>((D2550-E2550)^2)/E2550</f>
        <v>46.091025257233632</v>
      </c>
      <c r="H2550" s="61">
        <v>12.26</v>
      </c>
      <c r="N2550" s="61">
        <v>12.26</v>
      </c>
      <c r="O2550">
        <v>46.091025257233632</v>
      </c>
    </row>
    <row r="2551" spans="1:15" x14ac:dyDescent="0.2">
      <c r="A2551" s="155">
        <v>4.62</v>
      </c>
      <c r="B2551" s="61">
        <v>2.1970299999999998</v>
      </c>
      <c r="C2551" s="144">
        <f>((A2551-B2551)^2)/B2551</f>
        <v>2.6721454057978278</v>
      </c>
      <c r="D2551" s="159">
        <v>12.280000000000001</v>
      </c>
      <c r="E2551" s="160">
        <v>2.1970299999999998</v>
      </c>
      <c r="F2551" s="161">
        <f>((D2551-E2551)^2)/E2551</f>
        <v>46.274417746184639</v>
      </c>
      <c r="H2551" s="61">
        <v>12.280000000000001</v>
      </c>
      <c r="N2551" s="61">
        <v>12.280000000000001</v>
      </c>
      <c r="O2551">
        <v>46.274417746184639</v>
      </c>
    </row>
    <row r="2552" spans="1:15" x14ac:dyDescent="0.2">
      <c r="A2552" s="155">
        <v>2.7800000000000002</v>
      </c>
      <c r="B2552" s="61">
        <v>2.1970299999999998</v>
      </c>
      <c r="C2552" s="144">
        <f>((A2552-B2552)^2)/B2552</f>
        <v>0.15468792911339424</v>
      </c>
      <c r="D2552" s="159">
        <v>12.280000000000001</v>
      </c>
      <c r="E2552" s="160">
        <v>2.1970299999999998</v>
      </c>
      <c r="F2552" s="161">
        <f>((D2552-E2552)^2)/E2552</f>
        <v>46.274417746184639</v>
      </c>
      <c r="H2552" s="61">
        <v>12.280000000000001</v>
      </c>
      <c r="N2552" s="61">
        <v>12.280000000000001</v>
      </c>
      <c r="O2552">
        <v>46.274417746184639</v>
      </c>
    </row>
    <row r="2553" spans="1:15" x14ac:dyDescent="0.2">
      <c r="A2553" s="155">
        <v>0.8</v>
      </c>
      <c r="B2553" s="61">
        <v>2.1970299999999998</v>
      </c>
      <c r="C2553" s="144">
        <f>((A2553-B2553)^2)/B2553</f>
        <v>0.88833234908034908</v>
      </c>
      <c r="D2553" s="159">
        <v>12.3</v>
      </c>
      <c r="E2553" s="160">
        <v>2.1970299999999998</v>
      </c>
      <c r="F2553" s="161">
        <f>((D2553-E2553)^2)/E2553</f>
        <v>46.458174363071976</v>
      </c>
      <c r="H2553" s="61">
        <v>12.3</v>
      </c>
      <c r="N2553" s="61">
        <v>12.3</v>
      </c>
      <c r="O2553">
        <v>46.458174363071976</v>
      </c>
    </row>
    <row r="2554" spans="1:15" x14ac:dyDescent="0.2">
      <c r="A2554" s="155">
        <v>1.18</v>
      </c>
      <c r="B2554" s="61">
        <v>2.1970299999999998</v>
      </c>
      <c r="C2554" s="144">
        <f>((A2554-B2554)^2)/B2554</f>
        <v>0.47079467321793511</v>
      </c>
      <c r="D2554" s="159">
        <v>12.34</v>
      </c>
      <c r="E2554" s="160">
        <v>2.1970299999999998</v>
      </c>
      <c r="F2554" s="161">
        <f>((D2554-E2554)^2)/E2554</f>
        <v>46.826779980655708</v>
      </c>
      <c r="H2554" s="61">
        <v>12.34</v>
      </c>
      <c r="N2554" s="61">
        <v>12.34</v>
      </c>
      <c r="O2554">
        <v>46.826779980655708</v>
      </c>
    </row>
    <row r="2555" spans="1:15" x14ac:dyDescent="0.2">
      <c r="A2555" s="155">
        <v>3.7800000000000002</v>
      </c>
      <c r="B2555" s="61">
        <v>2.1970299999999998</v>
      </c>
      <c r="C2555" s="144">
        <f>((A2555-B2555)^2)/B2555</f>
        <v>1.140537007186976</v>
      </c>
      <c r="D2555" s="159">
        <v>12.34</v>
      </c>
      <c r="E2555" s="160">
        <v>2.1970299999999998</v>
      </c>
      <c r="F2555" s="161">
        <f>((D2555-E2555)^2)/E2555</f>
        <v>46.826779980655708</v>
      </c>
      <c r="H2555" s="61">
        <v>12.34</v>
      </c>
      <c r="N2555" s="61">
        <v>12.34</v>
      </c>
      <c r="O2555">
        <v>46.826779980655708</v>
      </c>
    </row>
    <row r="2556" spans="1:15" x14ac:dyDescent="0.2">
      <c r="A2556" s="155">
        <v>7.66</v>
      </c>
      <c r="B2556" s="61">
        <v>2.1970299999999998</v>
      </c>
      <c r="C2556" s="144">
        <f>((A2556-B2556)^2)/B2556</f>
        <v>13.583811427654609</v>
      </c>
      <c r="D2556" s="159">
        <v>12.4</v>
      </c>
      <c r="E2556" s="160">
        <v>2.1970299999999998</v>
      </c>
      <c r="F2556" s="161">
        <f>((D2556-E2556)^2)/E2556</f>
        <v>47.382419366553947</v>
      </c>
      <c r="H2556" s="61">
        <v>12.4</v>
      </c>
      <c r="N2556" s="61">
        <v>12.4</v>
      </c>
      <c r="O2556">
        <v>47.382419366553947</v>
      </c>
    </row>
    <row r="2557" spans="1:15" x14ac:dyDescent="0.2">
      <c r="A2557" s="155">
        <v>1.94</v>
      </c>
      <c r="B2557" s="61">
        <v>2.1970299999999998</v>
      </c>
      <c r="C2557" s="144">
        <f>((A2557-B2557)^2)/B2557</f>
        <v>3.0069876560629549E-2</v>
      </c>
      <c r="D2557" s="159">
        <v>12.44</v>
      </c>
      <c r="E2557" s="160">
        <v>2.1970299999999998</v>
      </c>
      <c r="F2557" s="161">
        <f>((D2557-E2557)^2)/E2557</f>
        <v>47.754666263501186</v>
      </c>
      <c r="H2557" s="61">
        <v>12.44</v>
      </c>
      <c r="N2557" s="61">
        <v>12.44</v>
      </c>
      <c r="O2557">
        <v>47.754666263501186</v>
      </c>
    </row>
    <row r="2558" spans="1:15" x14ac:dyDescent="0.2">
      <c r="A2558" s="155">
        <v>3.34</v>
      </c>
      <c r="B2558" s="61">
        <v>2.1970299999999998</v>
      </c>
      <c r="C2558" s="144">
        <f>((A2558-B2558)^2)/B2558</f>
        <v>0.59461200843866502</v>
      </c>
      <c r="D2558" s="159">
        <v>12.46</v>
      </c>
      <c r="E2558" s="160">
        <v>2.1970299999999998</v>
      </c>
      <c r="F2558" s="161">
        <f>((D2558-E2558)^2)/E2558</f>
        <v>47.941335903879342</v>
      </c>
      <c r="H2558" s="61">
        <v>12.46</v>
      </c>
      <c r="N2558" s="61">
        <v>12.46</v>
      </c>
      <c r="O2558">
        <v>47.941335903879342</v>
      </c>
    </row>
    <row r="2559" spans="1:15" x14ac:dyDescent="0.2">
      <c r="A2559" s="155">
        <v>12.56</v>
      </c>
      <c r="B2559" s="61">
        <v>2.1970299999999998</v>
      </c>
      <c r="C2559" s="144">
        <f>((A2559-B2559)^2)/B2559</f>
        <v>48.880146024815325</v>
      </c>
      <c r="D2559" s="159">
        <v>12.52</v>
      </c>
      <c r="E2559" s="160">
        <v>2.1970299999999998</v>
      </c>
      <c r="F2559" s="161">
        <f>((D2559-E2559)^2)/E2559</f>
        <v>48.503529592631878</v>
      </c>
      <c r="H2559" s="61">
        <v>12.52</v>
      </c>
      <c r="N2559" s="61">
        <v>12.52</v>
      </c>
      <c r="O2559">
        <v>48.503529592631878</v>
      </c>
    </row>
    <row r="2560" spans="1:15" x14ac:dyDescent="0.2">
      <c r="A2560" s="155">
        <v>0.36</v>
      </c>
      <c r="B2560" s="61">
        <v>2.1970299999999998</v>
      </c>
      <c r="C2560" s="144">
        <f>((A2560-B2560)^2)/B2560</f>
        <v>1.5360187256887707</v>
      </c>
      <c r="D2560" s="159">
        <v>12.52</v>
      </c>
      <c r="E2560" s="160">
        <v>2.1970299999999998</v>
      </c>
      <c r="F2560" s="161">
        <f>((D2560-E2560)^2)/E2560</f>
        <v>48.503529592631878</v>
      </c>
      <c r="H2560" s="61">
        <v>12.52</v>
      </c>
      <c r="N2560" s="61">
        <v>12.52</v>
      </c>
      <c r="O2560">
        <v>48.503529592631878</v>
      </c>
    </row>
    <row r="2561" spans="1:15" x14ac:dyDescent="0.2">
      <c r="A2561" s="155">
        <v>0.3</v>
      </c>
      <c r="B2561" s="61">
        <v>2.1970299999999998</v>
      </c>
      <c r="C2561" s="144">
        <f>((A2561-B2561)^2)/B2561</f>
        <v>1.6379943928394238</v>
      </c>
      <c r="D2561" s="159">
        <v>12.56</v>
      </c>
      <c r="E2561" s="160">
        <v>2.1970299999999998</v>
      </c>
      <c r="F2561" s="161">
        <f>((D2561-E2561)^2)/E2561</f>
        <v>48.880146024815325</v>
      </c>
      <c r="H2561" s="61">
        <v>12.56</v>
      </c>
      <c r="N2561" s="61">
        <v>12.56</v>
      </c>
      <c r="O2561">
        <v>48.880146024815325</v>
      </c>
    </row>
    <row r="2562" spans="1:15" x14ac:dyDescent="0.2">
      <c r="A2562" s="155">
        <v>3.66</v>
      </c>
      <c r="B2562" s="61">
        <v>2.1970299999999998</v>
      </c>
      <c r="C2562" s="144">
        <f>((A2562-B2562)^2)/B2562</f>
        <v>0.97417023021988824</v>
      </c>
      <c r="D2562" s="159">
        <v>12.58</v>
      </c>
      <c r="E2562" s="160">
        <v>2.1970299999999998</v>
      </c>
      <c r="F2562" s="161">
        <f>((D2562-E2562)^2)/E2562</f>
        <v>49.069000432811578</v>
      </c>
      <c r="H2562" s="61">
        <v>12.58</v>
      </c>
      <c r="N2562" s="61">
        <v>12.58</v>
      </c>
      <c r="O2562">
        <v>49.069000432811578</v>
      </c>
    </row>
    <row r="2563" spans="1:15" x14ac:dyDescent="0.2">
      <c r="A2563" s="155">
        <v>1.96</v>
      </c>
      <c r="B2563" s="61">
        <v>2.1970299999999998</v>
      </c>
      <c r="C2563" s="144">
        <f>((A2563-B2563)^2)/B2563</f>
        <v>2.5572350354797126E-2</v>
      </c>
      <c r="D2563" s="159">
        <v>12.6</v>
      </c>
      <c r="E2563" s="160">
        <v>2.1970299999999998</v>
      </c>
      <c r="F2563" s="161">
        <f>((D2563-E2563)^2)/E2563</f>
        <v>49.258218968744174</v>
      </c>
      <c r="H2563" s="61">
        <v>12.6</v>
      </c>
      <c r="N2563" s="61">
        <v>12.6</v>
      </c>
      <c r="O2563">
        <v>49.258218968744174</v>
      </c>
    </row>
    <row r="2564" spans="1:15" x14ac:dyDescent="0.2">
      <c r="A2564" s="155">
        <v>0.56000000000000005</v>
      </c>
      <c r="B2564" s="61">
        <v>2.1970299999999998</v>
      </c>
      <c r="C2564" s="144">
        <f>((A2564-B2564)^2)/B2564</f>
        <v>1.219768151049371</v>
      </c>
      <c r="D2564" s="159">
        <v>12.6</v>
      </c>
      <c r="E2564" s="160">
        <v>2.1970299999999998</v>
      </c>
      <c r="F2564" s="161">
        <f>((D2564-E2564)^2)/E2564</f>
        <v>49.258218968744174</v>
      </c>
      <c r="H2564" s="61">
        <v>12.6</v>
      </c>
      <c r="N2564" s="61">
        <v>12.6</v>
      </c>
      <c r="O2564">
        <v>49.258218968744174</v>
      </c>
    </row>
    <row r="2565" spans="1:15" x14ac:dyDescent="0.2">
      <c r="A2565" s="155">
        <v>1.4000000000000001</v>
      </c>
      <c r="B2565" s="61">
        <v>2.1970299999999998</v>
      </c>
      <c r="C2565" s="144">
        <f>((A2565-B2565)^2)/B2565</f>
        <v>0.28914344405856973</v>
      </c>
      <c r="D2565" s="159">
        <v>12.6</v>
      </c>
      <c r="E2565" s="160">
        <v>2.1970299999999998</v>
      </c>
      <c r="F2565" s="161">
        <f>((D2565-E2565)^2)/E2565</f>
        <v>49.258218968744174</v>
      </c>
      <c r="H2565" s="61">
        <v>12.6</v>
      </c>
      <c r="N2565" s="61">
        <v>12.6</v>
      </c>
      <c r="O2565">
        <v>49.258218968744174</v>
      </c>
    </row>
    <row r="2566" spans="1:15" x14ac:dyDescent="0.2">
      <c r="A2566" s="155">
        <v>2.3000000000000003</v>
      </c>
      <c r="B2566" s="61">
        <v>2.1970299999999998</v>
      </c>
      <c r="C2566" s="144">
        <f>((A2566-B2566)^2)/B2566</f>
        <v>4.8259791172628932E-3</v>
      </c>
      <c r="D2566" s="159">
        <v>12.6</v>
      </c>
      <c r="E2566" s="160">
        <v>2.1970299999999998</v>
      </c>
      <c r="F2566" s="161">
        <f>((D2566-E2566)^2)/E2566</f>
        <v>49.258218968744174</v>
      </c>
      <c r="H2566" s="61">
        <v>12.6</v>
      </c>
      <c r="N2566" s="61">
        <v>12.6</v>
      </c>
      <c r="O2566">
        <v>49.258218968744174</v>
      </c>
    </row>
    <row r="2567" spans="1:15" x14ac:dyDescent="0.2">
      <c r="A2567" s="155">
        <v>0.3</v>
      </c>
      <c r="B2567" s="61">
        <v>2.1970299999999998</v>
      </c>
      <c r="C2567" s="144">
        <f>((A2567-B2567)^2)/B2567</f>
        <v>1.6379943928394238</v>
      </c>
      <c r="D2567" s="159">
        <v>12.64</v>
      </c>
      <c r="E2567" s="160">
        <v>2.1970299999999998</v>
      </c>
      <c r="F2567" s="161">
        <f>((D2567-E2567)^2)/E2567</f>
        <v>49.637748424418433</v>
      </c>
      <c r="H2567" s="61">
        <v>12.64</v>
      </c>
      <c r="N2567" s="61">
        <v>12.64</v>
      </c>
      <c r="O2567">
        <v>49.637748424418433</v>
      </c>
    </row>
    <row r="2568" spans="1:15" x14ac:dyDescent="0.2">
      <c r="A2568" s="155">
        <v>0.54</v>
      </c>
      <c r="B2568" s="61">
        <v>2.1970299999999998</v>
      </c>
      <c r="C2568" s="144">
        <f>((A2568-B2568)^2)/B2568</f>
        <v>1.249754632799734</v>
      </c>
      <c r="D2568" s="159">
        <v>12.66</v>
      </c>
      <c r="E2568" s="160">
        <v>2.1970299999999998</v>
      </c>
      <c r="F2568" s="161">
        <f>((D2568-E2568)^2)/E2568</f>
        <v>49.828059344160081</v>
      </c>
      <c r="H2568" s="61">
        <v>12.66</v>
      </c>
      <c r="N2568" s="61">
        <v>12.66</v>
      </c>
      <c r="O2568">
        <v>49.828059344160081</v>
      </c>
    </row>
    <row r="2569" spans="1:15" x14ac:dyDescent="0.2">
      <c r="A2569" s="155">
        <v>1.62</v>
      </c>
      <c r="B2569" s="61">
        <v>2.1970299999999998</v>
      </c>
      <c r="C2569" s="144">
        <f>((A2569-B2569)^2)/B2569</f>
        <v>0.15155169519760753</v>
      </c>
      <c r="D2569" s="159">
        <v>12.68</v>
      </c>
      <c r="E2569" s="160">
        <v>2.1970299999999998</v>
      </c>
      <c r="F2569" s="161">
        <f>((D2569-E2569)^2)/E2569</f>
        <v>50.018734391838073</v>
      </c>
      <c r="H2569" s="61">
        <v>12.68</v>
      </c>
      <c r="N2569" s="61">
        <v>12.68</v>
      </c>
      <c r="O2569">
        <v>50.018734391838073</v>
      </c>
    </row>
    <row r="2570" spans="1:15" x14ac:dyDescent="0.2">
      <c r="A2570" s="155">
        <v>0.84</v>
      </c>
      <c r="B2570" s="61">
        <v>2.1970299999999998</v>
      </c>
      <c r="C2570" s="144">
        <f>((A2570-B2570)^2)/B2570</f>
        <v>0.83819083986108522</v>
      </c>
      <c r="D2570" s="159">
        <v>12.72</v>
      </c>
      <c r="E2570" s="160">
        <v>2.1970299999999998</v>
      </c>
      <c r="F2570" s="161">
        <f>((D2570-E2570)^2)/E2570</f>
        <v>50.401176871003138</v>
      </c>
      <c r="H2570" s="61">
        <v>12.72</v>
      </c>
      <c r="N2570" s="61">
        <v>12.72</v>
      </c>
      <c r="O2570">
        <v>50.401176871003138</v>
      </c>
    </row>
    <row r="2571" spans="1:15" x14ac:dyDescent="0.2">
      <c r="A2571" s="155">
        <v>3.36</v>
      </c>
      <c r="B2571" s="61">
        <v>2.1970299999999998</v>
      </c>
      <c r="C2571" s="144">
        <f>((A2571-B2571)^2)/B2571</f>
        <v>0.61560343777736326</v>
      </c>
      <c r="D2571" s="159">
        <v>12.72</v>
      </c>
      <c r="E2571" s="160">
        <v>2.1970299999999998</v>
      </c>
      <c r="F2571" s="161">
        <f>((D2571-E2571)^2)/E2571</f>
        <v>50.401176871003138</v>
      </c>
      <c r="H2571" s="61">
        <v>12.72</v>
      </c>
      <c r="N2571" s="61">
        <v>12.72</v>
      </c>
      <c r="O2571">
        <v>50.401176871003138</v>
      </c>
    </row>
    <row r="2572" spans="1:15" x14ac:dyDescent="0.2">
      <c r="A2572" s="155">
        <v>0.92</v>
      </c>
      <c r="B2572" s="61">
        <v>2.1970299999999998</v>
      </c>
      <c r="C2572" s="144">
        <f>((A2572-B2572)^2)/B2572</f>
        <v>0.74227735665876193</v>
      </c>
      <c r="D2572" s="159">
        <v>12.74</v>
      </c>
      <c r="E2572" s="160">
        <v>2.1970299999999998</v>
      </c>
      <c r="F2572" s="161">
        <f>((D2572-E2572)^2)/E2572</f>
        <v>50.592944302490189</v>
      </c>
      <c r="H2572" s="61">
        <v>12.74</v>
      </c>
      <c r="N2572" s="61">
        <v>12.74</v>
      </c>
      <c r="O2572">
        <v>50.592944302490189</v>
      </c>
    </row>
    <row r="2573" spans="1:15" x14ac:dyDescent="0.2">
      <c r="A2573" s="155">
        <v>6.08</v>
      </c>
      <c r="B2573" s="61">
        <v>2.1970299999999998</v>
      </c>
      <c r="C2573" s="144">
        <f>((A2573-B2573)^2)/B2573</f>
        <v>6.8626536828809819</v>
      </c>
      <c r="D2573" s="159">
        <v>12.76</v>
      </c>
      <c r="E2573" s="160">
        <v>2.1970299999999998</v>
      </c>
      <c r="F2573" s="161">
        <f>((D2573-E2573)^2)/E2573</f>
        <v>50.78507586191359</v>
      </c>
      <c r="H2573" s="61">
        <v>12.76</v>
      </c>
      <c r="N2573" s="61">
        <v>12.76</v>
      </c>
      <c r="O2573">
        <v>50.78507586191359</v>
      </c>
    </row>
    <row r="2574" spans="1:15" x14ac:dyDescent="0.2">
      <c r="A2574" s="155">
        <v>14.44</v>
      </c>
      <c r="B2574" s="61">
        <v>2.1970299999999998</v>
      </c>
      <c r="C2574" s="144">
        <f>((A2574-B2574)^2)/B2574</f>
        <v>68.224063586250523</v>
      </c>
      <c r="D2574" s="159">
        <v>12.82</v>
      </c>
      <c r="E2574" s="160">
        <v>2.1970299999999998</v>
      </c>
      <c r="F2574" s="161">
        <f>((D2574-E2574)^2)/E2574</f>
        <v>51.363655307801906</v>
      </c>
      <c r="H2574" s="61">
        <v>12.82</v>
      </c>
      <c r="N2574" s="61">
        <v>12.82</v>
      </c>
      <c r="O2574">
        <v>51.363655307801906</v>
      </c>
    </row>
    <row r="2575" spans="1:15" x14ac:dyDescent="0.2">
      <c r="A2575" s="155">
        <v>3.98</v>
      </c>
      <c r="B2575" s="61">
        <v>2.1970299999999998</v>
      </c>
      <c r="C2575" s="144">
        <f>((A2575-B2575)^2)/B2575</f>
        <v>1.4469452037068227</v>
      </c>
      <c r="D2575" s="159">
        <v>12.82</v>
      </c>
      <c r="E2575" s="160">
        <v>2.1970299999999998</v>
      </c>
      <c r="F2575" s="161">
        <f>((D2575-E2575)^2)/E2575</f>
        <v>51.363655307801906</v>
      </c>
      <c r="H2575" s="61">
        <v>12.82</v>
      </c>
      <c r="N2575" s="61">
        <v>12.82</v>
      </c>
      <c r="O2575">
        <v>51.363655307801906</v>
      </c>
    </row>
    <row r="2576" spans="1:15" x14ac:dyDescent="0.2">
      <c r="A2576" s="155">
        <v>14.48</v>
      </c>
      <c r="B2576" s="61">
        <v>2.1970299999999998</v>
      </c>
      <c r="C2576" s="144">
        <f>((A2576-B2576)^2)/B2576</f>
        <v>68.670592582213274</v>
      </c>
      <c r="D2576" s="159">
        <v>12.84</v>
      </c>
      <c r="E2576" s="160">
        <v>2.1970299999999998</v>
      </c>
      <c r="F2576" s="161">
        <f>((D2576-E2576)^2)/E2576</f>
        <v>51.557243378970703</v>
      </c>
      <c r="H2576" s="61">
        <v>12.84</v>
      </c>
      <c r="N2576" s="61">
        <v>12.84</v>
      </c>
      <c r="O2576">
        <v>51.557243378970703</v>
      </c>
    </row>
    <row r="2577" spans="1:15" x14ac:dyDescent="0.2">
      <c r="A2577" s="155">
        <v>14.540000000000001</v>
      </c>
      <c r="B2577" s="61">
        <v>2.1970299999999998</v>
      </c>
      <c r="C2577" s="144">
        <f>((A2577-B2577)^2)/B2577</f>
        <v>69.343117035679995</v>
      </c>
      <c r="D2577" s="159">
        <v>12.84</v>
      </c>
      <c r="E2577" s="160">
        <v>2.1970299999999998</v>
      </c>
      <c r="F2577" s="161">
        <f>((D2577-E2577)^2)/E2577</f>
        <v>51.557243378970703</v>
      </c>
      <c r="H2577" s="61">
        <v>12.84</v>
      </c>
      <c r="N2577" s="61">
        <v>12.84</v>
      </c>
      <c r="O2577">
        <v>51.557243378970703</v>
      </c>
    </row>
    <row r="2578" spans="1:15" x14ac:dyDescent="0.2">
      <c r="A2578" s="155">
        <v>16.34</v>
      </c>
      <c r="B2578" s="61">
        <v>2.1970299999999998</v>
      </c>
      <c r="C2578" s="144">
        <f>((A2578-B2578)^2)/B2578</f>
        <v>91.042726053308343</v>
      </c>
      <c r="D2578" s="159">
        <v>12.92</v>
      </c>
      <c r="E2578" s="160">
        <v>2.1970299999999998</v>
      </c>
      <c r="F2578" s="161">
        <f>((D2578-E2578)^2)/E2578</f>
        <v>52.335236943009434</v>
      </c>
      <c r="H2578" s="61">
        <v>12.92</v>
      </c>
      <c r="N2578" s="61">
        <v>12.92</v>
      </c>
      <c r="O2578">
        <v>52.335236943009434</v>
      </c>
    </row>
    <row r="2579" spans="1:15" x14ac:dyDescent="0.2">
      <c r="A2579" s="155">
        <v>0.86</v>
      </c>
      <c r="B2579" s="61">
        <v>2.1970299999999998</v>
      </c>
      <c r="C2579" s="144">
        <f>((A2579-B2579)^2)/B2579</f>
        <v>0.81366627715597872</v>
      </c>
      <c r="D2579" s="159">
        <v>12.94</v>
      </c>
      <c r="E2579" s="160">
        <v>2.1970299999999998</v>
      </c>
      <c r="F2579" s="161">
        <f>((D2579-E2579)^2)/E2579</f>
        <v>52.530645653859985</v>
      </c>
      <c r="H2579" s="61">
        <v>12.94</v>
      </c>
      <c r="N2579" s="61">
        <v>12.94</v>
      </c>
      <c r="O2579">
        <v>52.530645653859985</v>
      </c>
    </row>
    <row r="2580" spans="1:15" x14ac:dyDescent="0.2">
      <c r="A2580" s="155">
        <v>2.3000000000000003</v>
      </c>
      <c r="B2580" s="61">
        <v>2.1970299999999998</v>
      </c>
      <c r="C2580" s="144">
        <f>((A2580-B2580)^2)/B2580</f>
        <v>4.8259791172628932E-3</v>
      </c>
      <c r="D2580" s="159">
        <v>13</v>
      </c>
      <c r="E2580" s="160">
        <v>2.1970299999999998</v>
      </c>
      <c r="F2580" s="161">
        <f>((D2580-E2580)^2)/E2580</f>
        <v>53.119056554029761</v>
      </c>
      <c r="H2580" s="61">
        <v>13</v>
      </c>
      <c r="N2580" s="61">
        <v>13</v>
      </c>
      <c r="O2580">
        <v>53.119056554029761</v>
      </c>
    </row>
    <row r="2581" spans="1:15" x14ac:dyDescent="0.2">
      <c r="A2581" s="155">
        <v>0.38</v>
      </c>
      <c r="B2581" s="61">
        <v>2.1970299999999998</v>
      </c>
      <c r="C2581" s="144">
        <f>((A2581-B2581)^2)/B2581</f>
        <v>1.5027550925112538</v>
      </c>
      <c r="D2581" s="159">
        <v>13.08</v>
      </c>
      <c r="E2581" s="160">
        <v>2.1970299999999998</v>
      </c>
      <c r="F2581" s="161">
        <f>((D2581-E2581)^2)/E2581</f>
        <v>53.908702212031706</v>
      </c>
      <c r="H2581" s="61">
        <v>13.08</v>
      </c>
      <c r="N2581" s="61">
        <v>13.08</v>
      </c>
      <c r="O2581">
        <v>53.908702212031706</v>
      </c>
    </row>
    <row r="2582" spans="1:15" x14ac:dyDescent="0.2">
      <c r="A2582" s="155">
        <v>0.38</v>
      </c>
      <c r="B2582" s="61">
        <v>2.1970299999999998</v>
      </c>
      <c r="C2582" s="144">
        <f>((A2582-B2582)^2)/B2582</f>
        <v>1.5027550925112538</v>
      </c>
      <c r="D2582" s="159">
        <v>13.08</v>
      </c>
      <c r="E2582" s="160">
        <v>2.1970299999999998</v>
      </c>
      <c r="F2582" s="161">
        <f>((D2582-E2582)^2)/E2582</f>
        <v>53.908702212031706</v>
      </c>
      <c r="H2582" s="61">
        <v>13.08</v>
      </c>
      <c r="N2582" s="61">
        <v>13.08</v>
      </c>
      <c r="O2582">
        <v>53.908702212031706</v>
      </c>
    </row>
    <row r="2583" spans="1:15" x14ac:dyDescent="0.2">
      <c r="A2583" s="155">
        <v>0.56000000000000005</v>
      </c>
      <c r="B2583" s="61">
        <v>2.1970299999999998</v>
      </c>
      <c r="C2583" s="144">
        <f>((A2583-B2583)^2)/B2583</f>
        <v>1.219768151049371</v>
      </c>
      <c r="D2583" s="159">
        <v>13.08</v>
      </c>
      <c r="E2583" s="160">
        <v>2.1970299999999998</v>
      </c>
      <c r="F2583" s="161">
        <f>((D2583-E2583)^2)/E2583</f>
        <v>53.908702212031706</v>
      </c>
      <c r="H2583" s="61">
        <v>13.08</v>
      </c>
      <c r="N2583" s="61">
        <v>13.08</v>
      </c>
      <c r="O2583">
        <v>53.908702212031706</v>
      </c>
    </row>
    <row r="2584" spans="1:15" x14ac:dyDescent="0.2">
      <c r="A2584" s="155">
        <v>6.76</v>
      </c>
      <c r="B2584" s="61">
        <v>2.1970299999999998</v>
      </c>
      <c r="C2584" s="144">
        <f>((A2584-B2584)^2)/B2584</f>
        <v>9.4767459802096479</v>
      </c>
      <c r="D2584" s="159">
        <v>13.120000000000001</v>
      </c>
      <c r="E2584" s="160">
        <v>2.1970299999999998</v>
      </c>
      <c r="F2584" s="161">
        <f>((D2584-E2584)^2)/E2584</f>
        <v>54.305709808650782</v>
      </c>
      <c r="H2584" s="61">
        <v>13.120000000000001</v>
      </c>
      <c r="N2584" s="61">
        <v>13.120000000000001</v>
      </c>
      <c r="O2584">
        <v>54.305709808650782</v>
      </c>
    </row>
    <row r="2585" spans="1:15" x14ac:dyDescent="0.2">
      <c r="A2585" s="155">
        <v>19.34</v>
      </c>
      <c r="B2585" s="61">
        <v>2.1970299999999998</v>
      </c>
      <c r="C2585" s="144">
        <f>((A2585-B2585)^2)/B2585</f>
        <v>133.76304393699675</v>
      </c>
      <c r="D2585" s="159">
        <v>13.120000000000001</v>
      </c>
      <c r="E2585" s="160">
        <v>2.1970299999999998</v>
      </c>
      <c r="F2585" s="161">
        <f>((D2585-E2585)^2)/E2585</f>
        <v>54.305709808650782</v>
      </c>
      <c r="H2585" s="61">
        <v>13.120000000000001</v>
      </c>
      <c r="N2585" s="61">
        <v>13.120000000000001</v>
      </c>
      <c r="O2585">
        <v>54.305709808650782</v>
      </c>
    </row>
    <row r="2586" spans="1:15" x14ac:dyDescent="0.2">
      <c r="A2586" s="155">
        <v>2.42</v>
      </c>
      <c r="B2586" s="61">
        <v>2.1970299999999998</v>
      </c>
      <c r="C2586" s="144">
        <f>((A2586-B2586)^2)/B2586</f>
        <v>2.2628558053372078E-2</v>
      </c>
      <c r="D2586" s="159">
        <v>13.14</v>
      </c>
      <c r="E2586" s="160">
        <v>2.1970299999999998</v>
      </c>
      <c r="F2586" s="161">
        <f>((D2586-E2586)^2)/E2586</f>
        <v>54.504759798864839</v>
      </c>
      <c r="H2586" s="61">
        <v>13.14</v>
      </c>
      <c r="N2586" s="61">
        <v>13.14</v>
      </c>
      <c r="O2586">
        <v>54.504759798864839</v>
      </c>
    </row>
    <row r="2587" spans="1:15" x14ac:dyDescent="0.2">
      <c r="A2587" s="155">
        <v>1.36</v>
      </c>
      <c r="B2587" s="61">
        <v>2.1970299999999998</v>
      </c>
      <c r="C2587" s="144">
        <f>((A2587-B2587)^2)/B2587</f>
        <v>0.31889378884220954</v>
      </c>
      <c r="D2587" s="159">
        <v>13.16</v>
      </c>
      <c r="E2587" s="160">
        <v>2.1970299999999998</v>
      </c>
      <c r="F2587" s="161">
        <f>((D2587-E2587)^2)/E2587</f>
        <v>54.704173917015254</v>
      </c>
      <c r="H2587" s="61">
        <v>13.16</v>
      </c>
      <c r="N2587" s="61">
        <v>13.16</v>
      </c>
      <c r="O2587">
        <v>54.704173917015254</v>
      </c>
    </row>
    <row r="2588" spans="1:15" x14ac:dyDescent="0.2">
      <c r="A2588" s="155">
        <v>1.22</v>
      </c>
      <c r="B2588" s="61">
        <v>2.1970299999999998</v>
      </c>
      <c r="C2588" s="144">
        <f>((A2588-B2588)^2)/B2588</f>
        <v>0.43449002557998745</v>
      </c>
      <c r="D2588" s="159">
        <v>13.16</v>
      </c>
      <c r="E2588" s="160">
        <v>2.1970299999999998</v>
      </c>
      <c r="F2588" s="161">
        <f>((D2588-E2588)^2)/E2588</f>
        <v>54.704173917015254</v>
      </c>
      <c r="H2588" s="61">
        <v>13.16</v>
      </c>
      <c r="N2588" s="61">
        <v>13.16</v>
      </c>
      <c r="O2588">
        <v>54.704173917015254</v>
      </c>
    </row>
    <row r="2589" spans="1:15" x14ac:dyDescent="0.2">
      <c r="A2589" s="155">
        <v>6.54</v>
      </c>
      <c r="B2589" s="61">
        <v>2.1970299999999998</v>
      </c>
      <c r="C2589" s="144">
        <f>((A2589-B2589)^2)/B2589</f>
        <v>8.5849480530079259</v>
      </c>
      <c r="D2589" s="159">
        <v>13.18</v>
      </c>
      <c r="E2589" s="160">
        <v>2.1970299999999998</v>
      </c>
      <c r="F2589" s="161">
        <f>((D2589-E2589)^2)/E2589</f>
        <v>54.903952163102012</v>
      </c>
      <c r="H2589" s="61">
        <v>13.18</v>
      </c>
      <c r="N2589" s="61">
        <v>13.18</v>
      </c>
      <c r="O2589">
        <v>54.903952163102012</v>
      </c>
    </row>
    <row r="2590" spans="1:15" x14ac:dyDescent="0.2">
      <c r="A2590" s="155">
        <v>0.34</v>
      </c>
      <c r="B2590" s="61">
        <v>2.1970299999999998</v>
      </c>
      <c r="C2590" s="144">
        <f>((A2590-B2590)^2)/B2590</f>
        <v>1.5696464868026379</v>
      </c>
      <c r="D2590" s="159">
        <v>13.18</v>
      </c>
      <c r="E2590" s="160">
        <v>2.1970299999999998</v>
      </c>
      <c r="F2590" s="161">
        <f>((D2590-E2590)^2)/E2590</f>
        <v>54.903952163102012</v>
      </c>
      <c r="H2590" s="61">
        <v>13.18</v>
      </c>
      <c r="N2590" s="61">
        <v>13.18</v>
      </c>
      <c r="O2590">
        <v>54.903952163102012</v>
      </c>
    </row>
    <row r="2591" spans="1:15" x14ac:dyDescent="0.2">
      <c r="A2591" s="155">
        <v>2.7</v>
      </c>
      <c r="B2591" s="61">
        <v>2.1970299999999998</v>
      </c>
      <c r="C2591" s="144">
        <f>((A2591-B2591)^2)/B2591</f>
        <v>0.11514581999335483</v>
      </c>
      <c r="D2591" s="159">
        <v>13.18</v>
      </c>
      <c r="E2591" s="160">
        <v>2.1970299999999998</v>
      </c>
      <c r="F2591" s="161">
        <f>((D2591-E2591)^2)/E2591</f>
        <v>54.903952163102012</v>
      </c>
      <c r="H2591" s="61">
        <v>13.18</v>
      </c>
      <c r="N2591" s="61">
        <v>13.18</v>
      </c>
      <c r="O2591">
        <v>54.903952163102012</v>
      </c>
    </row>
    <row r="2592" spans="1:15" x14ac:dyDescent="0.2">
      <c r="A2592" s="155">
        <v>2.12</v>
      </c>
      <c r="B2592" s="61">
        <v>2.1970299999999998</v>
      </c>
      <c r="C2592" s="144">
        <f>((A2592-B2592)^2)/B2592</f>
        <v>2.7007464167535062E-3</v>
      </c>
      <c r="D2592" s="159">
        <v>13.18</v>
      </c>
      <c r="E2592" s="160">
        <v>2.1970299999999998</v>
      </c>
      <c r="F2592" s="161">
        <f>((D2592-E2592)^2)/E2592</f>
        <v>54.903952163102012</v>
      </c>
      <c r="H2592" s="61">
        <v>13.18</v>
      </c>
      <c r="N2592" s="61">
        <v>13.18</v>
      </c>
      <c r="O2592">
        <v>54.903952163102012</v>
      </c>
    </row>
    <row r="2593" spans="1:15" x14ac:dyDescent="0.2">
      <c r="A2593" s="155">
        <v>0.76</v>
      </c>
      <c r="B2593" s="61">
        <v>2.1970299999999998</v>
      </c>
      <c r="C2593" s="144">
        <f>((A2593-B2593)^2)/B2593</f>
        <v>0.93993037004501501</v>
      </c>
      <c r="D2593" s="159">
        <v>13.22</v>
      </c>
      <c r="E2593" s="160">
        <v>2.1970299999999998</v>
      </c>
      <c r="F2593" s="161">
        <f>((D2593-E2593)^2)/E2593</f>
        <v>55.304601039084595</v>
      </c>
      <c r="H2593" s="61">
        <v>13.22</v>
      </c>
      <c r="N2593" s="61">
        <v>13.22</v>
      </c>
      <c r="O2593">
        <v>55.304601039084595</v>
      </c>
    </row>
    <row r="2594" spans="1:15" x14ac:dyDescent="0.2">
      <c r="A2594" s="155">
        <v>1.02</v>
      </c>
      <c r="B2594" s="61">
        <v>2.1970299999999998</v>
      </c>
      <c r="C2594" s="144">
        <f>((A2594-B2594)^2)/B2594</f>
        <v>0.63057838122374277</v>
      </c>
      <c r="D2594" s="159">
        <v>13.24</v>
      </c>
      <c r="E2594" s="160">
        <v>2.1970299999999998</v>
      </c>
      <c r="F2594" s="161">
        <f>((D2594-E2594)^2)/E2594</f>
        <v>55.505471668980405</v>
      </c>
      <c r="H2594" s="61">
        <v>13.24</v>
      </c>
      <c r="N2594" s="61">
        <v>13.24</v>
      </c>
      <c r="O2594">
        <v>55.505471668980405</v>
      </c>
    </row>
    <row r="2595" spans="1:15" x14ac:dyDescent="0.2">
      <c r="A2595" s="155">
        <v>3.66</v>
      </c>
      <c r="B2595" s="61">
        <v>2.1970299999999998</v>
      </c>
      <c r="C2595" s="144">
        <f>((A2595-B2595)^2)/B2595</f>
        <v>0.97417023021988824</v>
      </c>
      <c r="D2595" s="159">
        <v>13.26</v>
      </c>
      <c r="E2595" s="160">
        <v>2.1970299999999998</v>
      </c>
      <c r="F2595" s="161">
        <f>((D2595-E2595)^2)/E2595</f>
        <v>55.706706426812566</v>
      </c>
      <c r="H2595" s="61">
        <v>13.26</v>
      </c>
      <c r="N2595" s="61">
        <v>13.26</v>
      </c>
      <c r="O2595">
        <v>55.706706426812566</v>
      </c>
    </row>
    <row r="2596" spans="1:15" x14ac:dyDescent="0.2">
      <c r="A2596" s="155">
        <v>14.88</v>
      </c>
      <c r="B2596" s="61">
        <v>2.1970299999999998</v>
      </c>
      <c r="C2596" s="144">
        <f>((A2596-B2596)^2)/B2596</f>
        <v>73.215990687837689</v>
      </c>
      <c r="D2596" s="159">
        <v>13.280000000000001</v>
      </c>
      <c r="E2596" s="160">
        <v>2.1970299999999998</v>
      </c>
      <c r="F2596" s="161">
        <f>((D2596-E2596)^2)/E2596</f>
        <v>55.908305312581092</v>
      </c>
      <c r="H2596" s="61">
        <v>13.280000000000001</v>
      </c>
      <c r="N2596" s="61">
        <v>13.280000000000001</v>
      </c>
      <c r="O2596">
        <v>55.908305312581092</v>
      </c>
    </row>
    <row r="2597" spans="1:15" x14ac:dyDescent="0.2">
      <c r="A2597" s="155">
        <v>0.52</v>
      </c>
      <c r="B2597" s="61">
        <v>2.1970299999999998</v>
      </c>
      <c r="C2597" s="144">
        <f>((A2597-B2597)^2)/B2597</f>
        <v>1.2801052424864474</v>
      </c>
      <c r="D2597" s="159">
        <v>13.32</v>
      </c>
      <c r="E2597" s="160">
        <v>2.1970299999999998</v>
      </c>
      <c r="F2597" s="161">
        <f>((D2597-E2597)^2)/E2597</f>
        <v>56.312595467927167</v>
      </c>
      <c r="H2597" s="61">
        <v>13.32</v>
      </c>
      <c r="N2597" s="61">
        <v>13.32</v>
      </c>
      <c r="O2597">
        <v>56.312595467927167</v>
      </c>
    </row>
    <row r="2598" spans="1:15" x14ac:dyDescent="0.2">
      <c r="A2598" s="155">
        <v>0.32</v>
      </c>
      <c r="B2598" s="61">
        <v>2.1970299999999998</v>
      </c>
      <c r="C2598" s="144">
        <f>((A2598-B2598)^2)/B2598</f>
        <v>1.6036383758528556</v>
      </c>
      <c r="D2598" s="159">
        <v>13.32</v>
      </c>
      <c r="E2598" s="160">
        <v>2.1970299999999998</v>
      </c>
      <c r="F2598" s="161">
        <f>((D2598-E2598)^2)/E2598</f>
        <v>56.312595467927167</v>
      </c>
      <c r="H2598" s="61">
        <v>13.32</v>
      </c>
      <c r="N2598" s="61">
        <v>13.32</v>
      </c>
      <c r="O2598">
        <v>56.312595467927167</v>
      </c>
    </row>
    <row r="2599" spans="1:15" x14ac:dyDescent="0.2">
      <c r="A2599" s="155">
        <v>1.4000000000000001</v>
      </c>
      <c r="B2599" s="61">
        <v>2.1970299999999998</v>
      </c>
      <c r="C2599" s="144">
        <f>((A2599-B2599)^2)/B2599</f>
        <v>0.28914344405856973</v>
      </c>
      <c r="D2599" s="159">
        <v>13.38</v>
      </c>
      <c r="E2599" s="160">
        <v>2.1970299999999998</v>
      </c>
      <c r="F2599" s="161">
        <f>((D2599-E2599)^2)/E2599</f>
        <v>56.921761660468917</v>
      </c>
      <c r="H2599" s="61">
        <v>13.38</v>
      </c>
      <c r="N2599" s="61">
        <v>13.38</v>
      </c>
      <c r="O2599">
        <v>56.921761660468917</v>
      </c>
    </row>
    <row r="2600" spans="1:15" x14ac:dyDescent="0.2">
      <c r="A2600" s="155">
        <v>0.5</v>
      </c>
      <c r="B2600" s="61">
        <v>2.1970299999999998</v>
      </c>
      <c r="C2600" s="144">
        <f>((A2600-B2600)^2)/B2600</f>
        <v>1.3108199801095113</v>
      </c>
      <c r="D2600" s="159">
        <v>13.4</v>
      </c>
      <c r="E2600" s="160">
        <v>2.1970299999999998</v>
      </c>
      <c r="F2600" s="161">
        <f>((D2600-E2600)^2)/E2600</f>
        <v>57.125545313855532</v>
      </c>
      <c r="H2600" s="61">
        <v>13.4</v>
      </c>
      <c r="N2600" s="61">
        <v>13.4</v>
      </c>
      <c r="O2600">
        <v>57.125545313855532</v>
      </c>
    </row>
    <row r="2601" spans="1:15" x14ac:dyDescent="0.2">
      <c r="A2601" s="155">
        <v>1.98</v>
      </c>
      <c r="B2601" s="61">
        <v>2.1970299999999998</v>
      </c>
      <c r="C2601" s="144">
        <f>((A2601-B2601)^2)/B2601</f>
        <v>2.1438952085315145E-2</v>
      </c>
      <c r="D2601" s="159">
        <v>13.42</v>
      </c>
      <c r="E2601" s="160">
        <v>2.1970299999999998</v>
      </c>
      <c r="F2601" s="161">
        <f>((D2601-E2601)^2)/E2601</f>
        <v>57.329693095178492</v>
      </c>
      <c r="H2601" s="61">
        <v>13.42</v>
      </c>
      <c r="N2601" s="61">
        <v>13.42</v>
      </c>
      <c r="O2601">
        <v>57.329693095178492</v>
      </c>
    </row>
    <row r="2602" spans="1:15" x14ac:dyDescent="0.2">
      <c r="A2602" s="155">
        <v>4.8</v>
      </c>
      <c r="B2602" s="61">
        <v>2.1970299999999998</v>
      </c>
      <c r="C2602" s="144">
        <f>((A2602-B2602)^2)/B2602</f>
        <v>3.0839145668925778</v>
      </c>
      <c r="D2602" s="159">
        <v>13.46</v>
      </c>
      <c r="E2602" s="160">
        <v>2.1970299999999998</v>
      </c>
      <c r="F2602" s="161">
        <f>((D2602-E2602)^2)/E2602</f>
        <v>57.739081041633497</v>
      </c>
      <c r="H2602" s="61">
        <v>13.46</v>
      </c>
      <c r="N2602" s="61">
        <v>13.46</v>
      </c>
      <c r="O2602">
        <v>57.739081041633497</v>
      </c>
    </row>
    <row r="2603" spans="1:15" x14ac:dyDescent="0.2">
      <c r="A2603" s="155">
        <v>1.54</v>
      </c>
      <c r="B2603" s="61">
        <v>2.1970299999999998</v>
      </c>
      <c r="C2603" s="144">
        <f>((A2603-B2603)^2)/B2603</f>
        <v>0.19648726731086955</v>
      </c>
      <c r="D2603" s="159">
        <v>13.5</v>
      </c>
      <c r="E2603" s="160">
        <v>2.1970299999999998</v>
      </c>
      <c r="F2603" s="161">
        <f>((D2603-E2603)^2)/E2603</f>
        <v>58.14992549983387</v>
      </c>
      <c r="H2603" s="61">
        <v>13.5</v>
      </c>
      <c r="N2603" s="61">
        <v>13.5</v>
      </c>
      <c r="O2603">
        <v>58.14992549983387</v>
      </c>
    </row>
    <row r="2604" spans="1:15" x14ac:dyDescent="0.2">
      <c r="A2604" s="155">
        <v>0.12</v>
      </c>
      <c r="B2604" s="61">
        <v>2.1970299999999998</v>
      </c>
      <c r="C2604" s="144">
        <f>((A2604-B2604)^2)/B2604</f>
        <v>1.9635843028543074</v>
      </c>
      <c r="D2604" s="159">
        <v>13.5</v>
      </c>
      <c r="E2604" s="160">
        <v>2.1970299999999998</v>
      </c>
      <c r="F2604" s="161">
        <f>((D2604-E2604)^2)/E2604</f>
        <v>58.14992549983387</v>
      </c>
      <c r="H2604" s="61">
        <v>13.5</v>
      </c>
      <c r="N2604" s="61">
        <v>13.5</v>
      </c>
      <c r="O2604">
        <v>58.14992549983387</v>
      </c>
    </row>
    <row r="2605" spans="1:15" x14ac:dyDescent="0.2">
      <c r="A2605" s="155">
        <v>0.36</v>
      </c>
      <c r="B2605" s="61">
        <v>2.1970299999999998</v>
      </c>
      <c r="C2605" s="144">
        <f>((A2605-B2605)^2)/B2605</f>
        <v>1.5360187256887707</v>
      </c>
      <c r="D2605" s="159">
        <v>13.5</v>
      </c>
      <c r="E2605" s="160">
        <v>2.1970299999999998</v>
      </c>
      <c r="F2605" s="161">
        <f>((D2605-E2605)^2)/E2605</f>
        <v>58.14992549983387</v>
      </c>
      <c r="H2605" s="61">
        <v>13.5</v>
      </c>
      <c r="N2605" s="61">
        <v>13.5</v>
      </c>
      <c r="O2605">
        <v>58.14992549983387</v>
      </c>
    </row>
    <row r="2606" spans="1:15" x14ac:dyDescent="0.2">
      <c r="A2606" s="155">
        <v>1.26</v>
      </c>
      <c r="B2606" s="61">
        <v>2.1970299999999998</v>
      </c>
      <c r="C2606" s="144">
        <f>((A2606-B2606)^2)/B2606</f>
        <v>0.39964188968744158</v>
      </c>
      <c r="D2606" s="159">
        <v>13.56</v>
      </c>
      <c r="E2606" s="160">
        <v>2.1970299999999998</v>
      </c>
      <c r="F2606" s="161">
        <f>((D2606-E2606)^2)/E2606</f>
        <v>58.768923146657087</v>
      </c>
      <c r="H2606" s="61">
        <v>13.56</v>
      </c>
      <c r="N2606" s="61">
        <v>13.56</v>
      </c>
      <c r="O2606">
        <v>58.768923146657087</v>
      </c>
    </row>
    <row r="2607" spans="1:15" x14ac:dyDescent="0.2">
      <c r="A2607" s="155">
        <v>18.240000000000002</v>
      </c>
      <c r="B2607" s="61">
        <v>2.1970299999999998</v>
      </c>
      <c r="C2607" s="144">
        <f>((A2607-B2607)^2)/B2607</f>
        <v>117.14764314592888</v>
      </c>
      <c r="D2607" s="159">
        <v>13.58</v>
      </c>
      <c r="E2607" s="160">
        <v>2.1970299999999998</v>
      </c>
      <c r="F2607" s="161">
        <f>((D2607-E2607)^2)/E2607</f>
        <v>58.975983951470859</v>
      </c>
      <c r="H2607" s="61">
        <v>13.58</v>
      </c>
      <c r="N2607" s="61">
        <v>13.58</v>
      </c>
      <c r="O2607">
        <v>58.975983951470859</v>
      </c>
    </row>
    <row r="2608" spans="1:15" x14ac:dyDescent="0.2">
      <c r="A2608" s="155">
        <v>18.84</v>
      </c>
      <c r="B2608" s="61">
        <v>2.1970299999999998</v>
      </c>
      <c r="C2608" s="144">
        <f>((A2608-B2608)^2)/B2608</f>
        <v>126.07404105583446</v>
      </c>
      <c r="D2608" s="159">
        <v>13.6</v>
      </c>
      <c r="E2608" s="160">
        <v>2.1970299999999998</v>
      </c>
      <c r="F2608" s="161">
        <f>((D2608-E2608)^2)/E2608</f>
        <v>59.183408884220981</v>
      </c>
      <c r="H2608" s="61">
        <v>13.6</v>
      </c>
      <c r="N2608" s="61">
        <v>13.6</v>
      </c>
      <c r="O2608">
        <v>59.183408884220981</v>
      </c>
    </row>
    <row r="2609" spans="1:15" x14ac:dyDescent="0.2">
      <c r="A2609" s="155">
        <v>0.36</v>
      </c>
      <c r="B2609" s="61">
        <v>2.1970299999999998</v>
      </c>
      <c r="C2609" s="144">
        <f>((A2609-B2609)^2)/B2609</f>
        <v>1.5360187256887707</v>
      </c>
      <c r="D2609" s="159">
        <v>13.6</v>
      </c>
      <c r="E2609" s="160">
        <v>2.1970299999999998</v>
      </c>
      <c r="F2609" s="161">
        <f>((D2609-E2609)^2)/E2609</f>
        <v>59.183408884220981</v>
      </c>
      <c r="H2609" s="61">
        <v>13.6</v>
      </c>
      <c r="N2609" s="61">
        <v>13.6</v>
      </c>
      <c r="O2609">
        <v>59.183408884220981</v>
      </c>
    </row>
    <row r="2610" spans="1:15" x14ac:dyDescent="0.2">
      <c r="A2610" s="155">
        <v>6.26</v>
      </c>
      <c r="B2610" s="61">
        <v>2.1970299999999998</v>
      </c>
      <c r="C2610" s="144">
        <f>((A2610-B2610)^2)/B2610</f>
        <v>7.5136548981579683</v>
      </c>
      <c r="D2610" s="159">
        <v>13.620000000000001</v>
      </c>
      <c r="E2610" s="160">
        <v>2.1970299999999998</v>
      </c>
      <c r="F2610" s="161">
        <f>((D2610-E2610)^2)/E2610</f>
        <v>59.391197944907461</v>
      </c>
      <c r="H2610" s="61">
        <v>13.620000000000001</v>
      </c>
      <c r="N2610" s="61">
        <v>13.620000000000001</v>
      </c>
      <c r="O2610">
        <v>59.391197944907461</v>
      </c>
    </row>
    <row r="2611" spans="1:15" x14ac:dyDescent="0.2">
      <c r="A2611" s="155">
        <v>4.34</v>
      </c>
      <c r="B2611" s="61">
        <v>2.1970299999999998</v>
      </c>
      <c r="C2611" s="144">
        <f>((A2611-B2611)^2)/B2611</f>
        <v>2.0902401974028577</v>
      </c>
      <c r="D2611" s="159">
        <v>13.620000000000001</v>
      </c>
      <c r="E2611" s="160">
        <v>2.1970299999999998</v>
      </c>
      <c r="F2611" s="161">
        <f>((D2611-E2611)^2)/E2611</f>
        <v>59.391197944907461</v>
      </c>
      <c r="H2611" s="61">
        <v>13.620000000000001</v>
      </c>
      <c r="N2611" s="61">
        <v>13.620000000000001</v>
      </c>
      <c r="O2611">
        <v>59.391197944907461</v>
      </c>
    </row>
    <row r="2612" spans="1:15" x14ac:dyDescent="0.2">
      <c r="A2612" s="155">
        <v>2.48</v>
      </c>
      <c r="B2612" s="61">
        <v>2.1970299999999998</v>
      </c>
      <c r="C2612" s="144">
        <f>((A2612-B2612)^2)/B2612</f>
        <v>3.6445574662157594E-2</v>
      </c>
      <c r="D2612" s="159">
        <v>13.66</v>
      </c>
      <c r="E2612" s="160">
        <v>2.1970299999999998</v>
      </c>
      <c r="F2612" s="161">
        <f>((D2612-E2612)^2)/E2612</f>
        <v>59.807868450089451</v>
      </c>
      <c r="H2612" s="61">
        <v>13.66</v>
      </c>
      <c r="N2612" s="61">
        <v>13.66</v>
      </c>
      <c r="O2612">
        <v>59.807868450089451</v>
      </c>
    </row>
    <row r="2613" spans="1:15" x14ac:dyDescent="0.2">
      <c r="A2613" s="155">
        <v>1.02</v>
      </c>
      <c r="B2613" s="61">
        <v>2.1970299999999998</v>
      </c>
      <c r="C2613" s="144">
        <f>((A2613-B2613)^2)/B2613</f>
        <v>0.63057838122374277</v>
      </c>
      <c r="D2613" s="159">
        <v>13.66</v>
      </c>
      <c r="E2613" s="160">
        <v>2.1970299999999998</v>
      </c>
      <c r="F2613" s="161">
        <f>((D2613-E2613)^2)/E2613</f>
        <v>59.807868450089451</v>
      </c>
      <c r="H2613" s="61">
        <v>13.66</v>
      </c>
      <c r="N2613" s="61">
        <v>13.66</v>
      </c>
      <c r="O2613">
        <v>59.807868450089451</v>
      </c>
    </row>
    <row r="2614" spans="1:15" x14ac:dyDescent="0.2">
      <c r="A2614" s="155">
        <v>1.6</v>
      </c>
      <c r="B2614" s="61">
        <v>2.1970299999999998</v>
      </c>
      <c r="C2614" s="144">
        <f>((A2614-B2614)^2)/B2614</f>
        <v>0.16223939632139739</v>
      </c>
      <c r="D2614" s="159">
        <v>13.66</v>
      </c>
      <c r="E2614" s="160">
        <v>2.1970299999999998</v>
      </c>
      <c r="F2614" s="161">
        <f>((D2614-E2614)^2)/E2614</f>
        <v>59.807868450089451</v>
      </c>
      <c r="H2614" s="61">
        <v>13.66</v>
      </c>
      <c r="N2614" s="61">
        <v>13.66</v>
      </c>
      <c r="O2614">
        <v>59.807868450089451</v>
      </c>
    </row>
    <row r="2615" spans="1:15" x14ac:dyDescent="0.2">
      <c r="A2615" s="155">
        <v>2.2000000000000002</v>
      </c>
      <c r="B2615" s="61">
        <v>2.1970299999999998</v>
      </c>
      <c r="C2615" s="144">
        <f>((A2615-B2615)^2)/B2615</f>
        <v>4.0149201421929362E-6</v>
      </c>
      <c r="D2615" s="159">
        <v>13.68</v>
      </c>
      <c r="E2615" s="160">
        <v>2.1970299999999998</v>
      </c>
      <c r="F2615" s="161">
        <f>((D2615-E2615)^2)/E2615</f>
        <v>60.016749894584962</v>
      </c>
      <c r="H2615" s="61">
        <v>13.68</v>
      </c>
      <c r="N2615" s="61">
        <v>13.68</v>
      </c>
      <c r="O2615">
        <v>60.016749894584962</v>
      </c>
    </row>
    <row r="2616" spans="1:15" x14ac:dyDescent="0.2">
      <c r="A2616" s="155">
        <v>16.98</v>
      </c>
      <c r="B2616" s="61">
        <v>2.1970299999999998</v>
      </c>
      <c r="C2616" s="144">
        <f>((A2616-B2616)^2)/B2616</f>
        <v>99.468920324665589</v>
      </c>
      <c r="D2616" s="159">
        <v>13.700000000000001</v>
      </c>
      <c r="E2616" s="160">
        <v>2.1970299999999998</v>
      </c>
      <c r="F2616" s="161">
        <f>((D2616-E2616)^2)/E2616</f>
        <v>60.225995467016858</v>
      </c>
      <c r="H2616" s="61">
        <v>13.700000000000001</v>
      </c>
      <c r="N2616" s="61">
        <v>13.700000000000001</v>
      </c>
      <c r="O2616">
        <v>60.225995467016858</v>
      </c>
    </row>
    <row r="2617" spans="1:15" x14ac:dyDescent="0.2">
      <c r="A2617" s="155">
        <v>1.3800000000000001</v>
      </c>
      <c r="B2617" s="61">
        <v>2.1970299999999998</v>
      </c>
      <c r="C2617" s="144">
        <f>((A2617-B2617)^2)/B2617</f>
        <v>0.30383655248221442</v>
      </c>
      <c r="D2617" s="159">
        <v>13.700000000000001</v>
      </c>
      <c r="E2617" s="160">
        <v>2.1970299999999998</v>
      </c>
      <c r="F2617" s="161">
        <f>((D2617-E2617)^2)/E2617</f>
        <v>60.225995467016858</v>
      </c>
      <c r="H2617" s="61">
        <v>13.700000000000001</v>
      </c>
      <c r="N2617" s="61">
        <v>13.700000000000001</v>
      </c>
      <c r="O2617">
        <v>60.225995467016858</v>
      </c>
    </row>
    <row r="2618" spans="1:15" x14ac:dyDescent="0.2">
      <c r="A2618" s="155">
        <v>0.34</v>
      </c>
      <c r="B2618" s="61">
        <v>2.1970299999999998</v>
      </c>
      <c r="C2618" s="144">
        <f>((A2618-B2618)^2)/B2618</f>
        <v>1.5696464868026379</v>
      </c>
      <c r="D2618" s="159">
        <v>13.74</v>
      </c>
      <c r="E2618" s="160">
        <v>2.1970299999999998</v>
      </c>
      <c r="F2618" s="161">
        <f>((D2618-E2618)^2)/E2618</f>
        <v>60.645578995689647</v>
      </c>
      <c r="H2618" s="61">
        <v>13.74</v>
      </c>
      <c r="N2618" s="61">
        <v>13.74</v>
      </c>
      <c r="O2618">
        <v>60.645578995689647</v>
      </c>
    </row>
    <row r="2619" spans="1:15" x14ac:dyDescent="0.2">
      <c r="A2619" s="155">
        <v>1.82</v>
      </c>
      <c r="B2619" s="61">
        <v>2.1970299999999998</v>
      </c>
      <c r="C2619" s="144">
        <f>((A2619-B2619)^2)/B2619</f>
        <v>6.4701720458983175E-2</v>
      </c>
      <c r="D2619" s="159">
        <v>13.780000000000001</v>
      </c>
      <c r="E2619" s="160">
        <v>2.1970299999999998</v>
      </c>
      <c r="F2619" s="161">
        <f>((D2619-E2619)^2)/E2619</f>
        <v>61.066619036107859</v>
      </c>
      <c r="H2619" s="61">
        <v>13.780000000000001</v>
      </c>
      <c r="N2619" s="61">
        <v>13.780000000000001</v>
      </c>
      <c r="O2619">
        <v>61.066619036107859</v>
      </c>
    </row>
    <row r="2620" spans="1:15" x14ac:dyDescent="0.2">
      <c r="A2620" s="155">
        <v>0.16</v>
      </c>
      <c r="B2620" s="61">
        <v>2.1970299999999998</v>
      </c>
      <c r="C2620" s="144">
        <f>((A2620-B2620)^2)/B2620</f>
        <v>1.8886820939632136</v>
      </c>
      <c r="D2620" s="159">
        <v>13.8</v>
      </c>
      <c r="E2620" s="160">
        <v>2.1970299999999998</v>
      </c>
      <c r="F2620" s="161">
        <f>((D2620-E2620)^2)/E2620</f>
        <v>61.277685248221474</v>
      </c>
      <c r="H2620" s="61">
        <v>13.8</v>
      </c>
      <c r="N2620" s="61">
        <v>13.8</v>
      </c>
      <c r="O2620">
        <v>61.277685248221474</v>
      </c>
    </row>
    <row r="2621" spans="1:15" x14ac:dyDescent="0.2">
      <c r="A2621" s="155">
        <v>1.98</v>
      </c>
      <c r="B2621" s="61">
        <v>2.1970299999999998</v>
      </c>
      <c r="C2621" s="144">
        <f>((A2621-B2621)^2)/B2621</f>
        <v>2.1438952085315145E-2</v>
      </c>
      <c r="D2621" s="159">
        <v>13.84</v>
      </c>
      <c r="E2621" s="160">
        <v>2.1970299999999998</v>
      </c>
      <c r="F2621" s="161">
        <f>((D2621-E2621)^2)/E2621</f>
        <v>61.700910056257769</v>
      </c>
      <c r="H2621" s="61">
        <v>13.84</v>
      </c>
      <c r="N2621" s="61">
        <v>13.84</v>
      </c>
      <c r="O2621">
        <v>61.700910056257769</v>
      </c>
    </row>
    <row r="2622" spans="1:15" x14ac:dyDescent="0.2">
      <c r="A2622" s="155">
        <v>6.62</v>
      </c>
      <c r="B2622" s="61">
        <v>2.1970299999999998</v>
      </c>
      <c r="C2622" s="144">
        <f>((A2622-B2622)^2)/B2622</f>
        <v>8.9041404172451024</v>
      </c>
      <c r="D2622" s="159">
        <v>13.86</v>
      </c>
      <c r="E2622" s="160">
        <v>2.1970299999999998</v>
      </c>
      <c r="F2622" s="161">
        <f>((D2622-E2622)^2)/E2622</f>
        <v>61.913068652180449</v>
      </c>
      <c r="H2622" s="61">
        <v>13.86</v>
      </c>
      <c r="N2622" s="61">
        <v>13.86</v>
      </c>
      <c r="O2622">
        <v>61.913068652180449</v>
      </c>
    </row>
    <row r="2623" spans="1:15" x14ac:dyDescent="0.2">
      <c r="A2623" s="155">
        <v>7.66</v>
      </c>
      <c r="B2623" s="61">
        <v>2.1970299999999998</v>
      </c>
      <c r="C2623" s="144">
        <f>((A2623-B2623)^2)/B2623</f>
        <v>13.583811427654609</v>
      </c>
      <c r="D2623" s="159">
        <v>13.92</v>
      </c>
      <c r="E2623" s="160">
        <v>2.1970299999999998</v>
      </c>
      <c r="F2623" s="161">
        <f>((D2623-E2623)^2)/E2623</f>
        <v>62.551729207566588</v>
      </c>
      <c r="H2623" s="61">
        <v>13.92</v>
      </c>
      <c r="N2623" s="61">
        <v>13.92</v>
      </c>
      <c r="O2623">
        <v>62.551729207566588</v>
      </c>
    </row>
    <row r="2624" spans="1:15" x14ac:dyDescent="0.2">
      <c r="A2624" s="155">
        <v>0.36</v>
      </c>
      <c r="B2624" s="61">
        <v>2.1970299999999998</v>
      </c>
      <c r="C2624" s="144">
        <f>((A2624-B2624)^2)/B2624</f>
        <v>1.5360187256887707</v>
      </c>
      <c r="D2624" s="159">
        <v>14</v>
      </c>
      <c r="E2624" s="160">
        <v>2.1970299999999998</v>
      </c>
      <c r="F2624" s="161">
        <f>((D2624-E2624)^2)/E2624</f>
        <v>63.408374405857003</v>
      </c>
      <c r="H2624" s="61">
        <v>14</v>
      </c>
      <c r="N2624" s="61">
        <v>14</v>
      </c>
      <c r="O2624">
        <v>63.408374405857003</v>
      </c>
    </row>
    <row r="2625" spans="1:15" x14ac:dyDescent="0.2">
      <c r="A2625" s="155">
        <v>3.56</v>
      </c>
      <c r="B2625" s="61">
        <v>2.1970299999999998</v>
      </c>
      <c r="C2625" s="144">
        <f>((A2625-B2625)^2)/B2625</f>
        <v>0.84554476766361897</v>
      </c>
      <c r="D2625" s="159">
        <v>14.040000000000001</v>
      </c>
      <c r="E2625" s="160">
        <v>2.1970299999999998</v>
      </c>
      <c r="F2625" s="161">
        <f>((D2625-E2625)^2)/E2625</f>
        <v>63.838881772620333</v>
      </c>
      <c r="H2625" s="61">
        <v>14.040000000000001</v>
      </c>
      <c r="N2625" s="61">
        <v>14.040000000000001</v>
      </c>
      <c r="O2625">
        <v>63.838881772620333</v>
      </c>
    </row>
    <row r="2626" spans="1:15" x14ac:dyDescent="0.2">
      <c r="A2626" s="155">
        <v>0.68</v>
      </c>
      <c r="B2626" s="61">
        <v>2.1970299999999998</v>
      </c>
      <c r="C2626" s="144">
        <f>((A2626-B2626)^2)/B2626</f>
        <v>1.0474959472105521</v>
      </c>
      <c r="D2626" s="159">
        <v>14.040000000000001</v>
      </c>
      <c r="E2626" s="160">
        <v>2.1970299999999998</v>
      </c>
      <c r="F2626" s="161">
        <f>((D2626-E2626)^2)/E2626</f>
        <v>63.838881772620333</v>
      </c>
      <c r="H2626" s="61">
        <v>14.040000000000001</v>
      </c>
      <c r="N2626" s="61">
        <v>14.040000000000001</v>
      </c>
      <c r="O2626">
        <v>63.838881772620333</v>
      </c>
    </row>
    <row r="2627" spans="1:15" x14ac:dyDescent="0.2">
      <c r="A2627" s="155">
        <v>5.04</v>
      </c>
      <c r="B2627" s="61">
        <v>2.1970299999999998</v>
      </c>
      <c r="C2627" s="144">
        <f>((A2627-B2627)^2)/B2627</f>
        <v>3.6788202349990677</v>
      </c>
      <c r="D2627" s="159">
        <v>14.08</v>
      </c>
      <c r="E2627" s="160">
        <v>2.1970299999999998</v>
      </c>
      <c r="F2627" s="161">
        <f>((D2627-E2627)^2)/E2627</f>
        <v>64.270845651129036</v>
      </c>
      <c r="H2627" s="61">
        <v>14.08</v>
      </c>
      <c r="N2627" s="61">
        <v>14.08</v>
      </c>
      <c r="O2627">
        <v>64.270845651129036</v>
      </c>
    </row>
    <row r="2628" spans="1:15" x14ac:dyDescent="0.2">
      <c r="A2628" s="155">
        <v>0.42</v>
      </c>
      <c r="B2628" s="61">
        <v>2.1970299999999998</v>
      </c>
      <c r="C2628" s="144">
        <f>((A2628-B2628)^2)/B2628</f>
        <v>1.4373202099652713</v>
      </c>
      <c r="D2628" s="159">
        <v>14.08</v>
      </c>
      <c r="E2628" s="160">
        <v>2.1970299999999998</v>
      </c>
      <c r="F2628" s="161">
        <f>((D2628-E2628)^2)/E2628</f>
        <v>64.270845651129036</v>
      </c>
      <c r="H2628" s="61">
        <v>14.08</v>
      </c>
      <c r="N2628" s="61">
        <v>14.08</v>
      </c>
      <c r="O2628">
        <v>64.270845651129036</v>
      </c>
    </row>
    <row r="2629" spans="1:15" x14ac:dyDescent="0.2">
      <c r="A2629" s="155">
        <v>2.74</v>
      </c>
      <c r="B2629" s="61">
        <v>2.1970299999999998</v>
      </c>
      <c r="C2629" s="144">
        <f>((A2629-B2629)^2)/B2629</f>
        <v>0.13418861868067367</v>
      </c>
      <c r="D2629" s="159">
        <v>14.120000000000001</v>
      </c>
      <c r="E2629" s="160">
        <v>2.1970299999999998</v>
      </c>
      <c r="F2629" s="161">
        <f>((D2629-E2629)^2)/E2629</f>
        <v>64.70426604138315</v>
      </c>
      <c r="H2629" s="61">
        <v>14.120000000000001</v>
      </c>
      <c r="N2629" s="61">
        <v>14.120000000000001</v>
      </c>
      <c r="O2629">
        <v>64.70426604138315</v>
      </c>
    </row>
    <row r="2630" spans="1:15" x14ac:dyDescent="0.2">
      <c r="A2630" s="155">
        <v>2.7800000000000002</v>
      </c>
      <c r="B2630" s="61">
        <v>2.1970299999999998</v>
      </c>
      <c r="C2630" s="144">
        <f>((A2630-B2630)^2)/B2630</f>
        <v>0.15468792911339424</v>
      </c>
      <c r="D2630" s="159">
        <v>14.120000000000001</v>
      </c>
      <c r="E2630" s="160">
        <v>2.1970299999999998</v>
      </c>
      <c r="F2630" s="161">
        <f>((D2630-E2630)^2)/E2630</f>
        <v>64.70426604138315</v>
      </c>
      <c r="H2630" s="61">
        <v>14.120000000000001</v>
      </c>
      <c r="N2630" s="61">
        <v>14.120000000000001</v>
      </c>
      <c r="O2630">
        <v>64.70426604138315</v>
      </c>
    </row>
    <row r="2631" spans="1:15" x14ac:dyDescent="0.2">
      <c r="A2631" s="155">
        <v>0.12</v>
      </c>
      <c r="B2631" s="61">
        <v>2.1970299999999998</v>
      </c>
      <c r="C2631" s="144">
        <f>((A2631-B2631)^2)/B2631</f>
        <v>1.9635843028543074</v>
      </c>
      <c r="D2631" s="159">
        <v>14.16</v>
      </c>
      <c r="E2631" s="160">
        <v>2.1970299999999998</v>
      </c>
      <c r="F2631" s="161">
        <f>((D2631-E2631)^2)/E2631</f>
        <v>65.139142943382666</v>
      </c>
      <c r="H2631" s="61">
        <v>14.16</v>
      </c>
      <c r="N2631" s="61">
        <v>14.16</v>
      </c>
      <c r="O2631">
        <v>65.139142943382666</v>
      </c>
    </row>
    <row r="2632" spans="1:15" x14ac:dyDescent="0.2">
      <c r="A2632" s="155">
        <v>0.96</v>
      </c>
      <c r="B2632" s="61">
        <v>2.1970299999999998</v>
      </c>
      <c r="C2632" s="144">
        <f>((A2632-B2632)^2)/B2632</f>
        <v>0.69650538267570306</v>
      </c>
      <c r="D2632" s="159">
        <v>14.18</v>
      </c>
      <c r="E2632" s="160">
        <v>2.1970299999999998</v>
      </c>
      <c r="F2632" s="161">
        <f>((D2632-E2632)^2)/E2632</f>
        <v>65.35712758628695</v>
      </c>
      <c r="H2632" s="61">
        <v>14.18</v>
      </c>
      <c r="N2632" s="61">
        <v>14.18</v>
      </c>
      <c r="O2632">
        <v>65.35712758628695</v>
      </c>
    </row>
    <row r="2633" spans="1:15" x14ac:dyDescent="0.2">
      <c r="A2633" s="155">
        <v>6.26</v>
      </c>
      <c r="B2633" s="61">
        <v>2.1970299999999998</v>
      </c>
      <c r="C2633" s="144">
        <f>((A2633-B2633)^2)/B2633</f>
        <v>7.5136548981579683</v>
      </c>
      <c r="D2633" s="159">
        <v>14.18</v>
      </c>
      <c r="E2633" s="160">
        <v>2.1970299999999998</v>
      </c>
      <c r="F2633" s="161">
        <f>((D2633-E2633)^2)/E2633</f>
        <v>65.35712758628695</v>
      </c>
      <c r="H2633" s="61">
        <v>14.18</v>
      </c>
      <c r="N2633" s="61">
        <v>14.18</v>
      </c>
      <c r="O2633">
        <v>65.35712758628695</v>
      </c>
    </row>
    <row r="2634" spans="1:15" x14ac:dyDescent="0.2">
      <c r="A2634" s="155">
        <v>1.72</v>
      </c>
      <c r="B2634" s="61">
        <v>2.1970299999999998</v>
      </c>
      <c r="C2634" s="144">
        <f>((A2634-B2634)^2)/B2634</f>
        <v>0.10357510862391495</v>
      </c>
      <c r="D2634" s="159">
        <v>14.200000000000001</v>
      </c>
      <c r="E2634" s="160">
        <v>2.1970299999999998</v>
      </c>
      <c r="F2634" s="161">
        <f>((D2634-E2634)^2)/E2634</f>
        <v>65.575476357127599</v>
      </c>
      <c r="H2634" s="61">
        <v>14.200000000000001</v>
      </c>
      <c r="N2634" s="61">
        <v>14.200000000000001</v>
      </c>
      <c r="O2634">
        <v>65.575476357127599</v>
      </c>
    </row>
    <row r="2635" spans="1:15" x14ac:dyDescent="0.2">
      <c r="A2635" s="155">
        <v>9.06</v>
      </c>
      <c r="B2635" s="61">
        <v>2.1970299999999998</v>
      </c>
      <c r="C2635" s="144">
        <f>((A2635-B2635)^2)/B2635</f>
        <v>21.438194845268391</v>
      </c>
      <c r="D2635" s="159">
        <v>14.200000000000001</v>
      </c>
      <c r="E2635" s="160">
        <v>2.1970299999999998</v>
      </c>
      <c r="F2635" s="161">
        <f>((D2635-E2635)^2)/E2635</f>
        <v>65.575476357127599</v>
      </c>
      <c r="H2635" s="61">
        <v>14.200000000000001</v>
      </c>
      <c r="N2635" s="61">
        <v>14.200000000000001</v>
      </c>
      <c r="O2635">
        <v>65.575476357127599</v>
      </c>
    </row>
    <row r="2636" spans="1:15" x14ac:dyDescent="0.2">
      <c r="A2636" s="155">
        <v>16.559999999999999</v>
      </c>
      <c r="B2636" s="61">
        <v>2.1970299999999998</v>
      </c>
      <c r="C2636" s="144">
        <f>((A2636-B2636)^2)/B2636</f>
        <v>93.897173557438904</v>
      </c>
      <c r="D2636" s="159">
        <v>14.22</v>
      </c>
      <c r="E2636" s="160">
        <v>2.1970299999999998</v>
      </c>
      <c r="F2636" s="161">
        <f>((D2636-E2636)^2)/E2636</f>
        <v>65.79418925590457</v>
      </c>
      <c r="H2636" s="61">
        <v>14.22</v>
      </c>
      <c r="N2636" s="61">
        <v>14.22</v>
      </c>
      <c r="O2636">
        <v>65.79418925590457</v>
      </c>
    </row>
    <row r="2637" spans="1:15" x14ac:dyDescent="0.2">
      <c r="A2637" s="155">
        <v>1.3800000000000001</v>
      </c>
      <c r="B2637" s="61">
        <v>2.1970299999999998</v>
      </c>
      <c r="C2637" s="144">
        <f>((A2637-B2637)^2)/B2637</f>
        <v>0.30383655248221442</v>
      </c>
      <c r="D2637" s="159">
        <v>14.3</v>
      </c>
      <c r="E2637" s="160">
        <v>2.1970299999999998</v>
      </c>
      <c r="F2637" s="161">
        <f>((D2637-E2637)^2)/E2637</f>
        <v>66.672682130376018</v>
      </c>
      <c r="H2637" s="61">
        <v>14.3</v>
      </c>
      <c r="N2637" s="61">
        <v>14.3</v>
      </c>
      <c r="O2637">
        <v>66.672682130376018</v>
      </c>
    </row>
    <row r="2638" spans="1:15" x14ac:dyDescent="0.2">
      <c r="A2638" s="155">
        <v>2.94</v>
      </c>
      <c r="B2638" s="61">
        <v>2.1970299999999998</v>
      </c>
      <c r="C2638" s="144">
        <f>((A2638-B2638)^2)/B2638</f>
        <v>0.25125028829829371</v>
      </c>
      <c r="D2638" s="159">
        <v>14.36</v>
      </c>
      <c r="E2638" s="160">
        <v>2.1970299999999998</v>
      </c>
      <c r="F2638" s="161">
        <f>((D2638-E2638)^2)/E2638</f>
        <v>67.335375129561285</v>
      </c>
      <c r="H2638" s="61">
        <v>14.36</v>
      </c>
      <c r="N2638" s="61">
        <v>14.36</v>
      </c>
      <c r="O2638">
        <v>67.335375129561285</v>
      </c>
    </row>
    <row r="2639" spans="1:15" x14ac:dyDescent="0.2">
      <c r="A2639" s="155">
        <v>11.26</v>
      </c>
      <c r="B2639" s="61">
        <v>2.1970299999999998</v>
      </c>
      <c r="C2639" s="144">
        <f>((A2639-B2639)^2)/B2639</f>
        <v>37.385663928530789</v>
      </c>
      <c r="D2639" s="159">
        <v>14.4</v>
      </c>
      <c r="E2639" s="160">
        <v>2.1970299999999998</v>
      </c>
      <c r="F2639" s="161">
        <f>((D2639-E2639)^2)/E2639</f>
        <v>67.778991102033217</v>
      </c>
      <c r="H2639" s="61">
        <v>14.4</v>
      </c>
      <c r="N2639" s="61">
        <v>14.4</v>
      </c>
      <c r="O2639">
        <v>67.778991102033217</v>
      </c>
    </row>
    <row r="2640" spans="1:15" x14ac:dyDescent="0.2">
      <c r="A2640" s="155">
        <v>2.04</v>
      </c>
      <c r="B2640" s="61">
        <v>2.1970299999999998</v>
      </c>
      <c r="C2640" s="144">
        <f>((A2640-B2640)^2)/B2640</f>
        <v>1.1223524894971819E-2</v>
      </c>
      <c r="D2640" s="159">
        <v>14.42</v>
      </c>
      <c r="E2640" s="160">
        <v>2.1970299999999998</v>
      </c>
      <c r="F2640" s="161">
        <f>((D2640-E2640)^2)/E2640</f>
        <v>68.001345280173695</v>
      </c>
      <c r="H2640" s="61">
        <v>14.42</v>
      </c>
      <c r="N2640" s="61">
        <v>14.42</v>
      </c>
      <c r="O2640">
        <v>68.001345280173695</v>
      </c>
    </row>
    <row r="2641" spans="1:15" x14ac:dyDescent="0.2">
      <c r="A2641" s="155">
        <v>0.56000000000000005</v>
      </c>
      <c r="B2641" s="61">
        <v>2.1970299999999998</v>
      </c>
      <c r="C2641" s="144">
        <f>((A2641-B2641)^2)/B2641</f>
        <v>1.219768151049371</v>
      </c>
      <c r="D2641" s="159">
        <v>14.44</v>
      </c>
      <c r="E2641" s="160">
        <v>2.1970299999999998</v>
      </c>
      <c r="F2641" s="161">
        <f>((D2641-E2641)^2)/E2641</f>
        <v>68.224063586250523</v>
      </c>
      <c r="H2641" s="61">
        <v>14.44</v>
      </c>
      <c r="N2641" s="61">
        <v>14.44</v>
      </c>
      <c r="O2641">
        <v>68.224063586250523</v>
      </c>
    </row>
    <row r="2642" spans="1:15" x14ac:dyDescent="0.2">
      <c r="A2642" s="155">
        <v>2</v>
      </c>
      <c r="B2642" s="61">
        <v>2.1970299999999998</v>
      </c>
      <c r="C2642" s="144">
        <f>((A2642-B2642)^2)/B2642</f>
        <v>1.76696817521836E-2</v>
      </c>
      <c r="D2642" s="159">
        <v>14.44</v>
      </c>
      <c r="E2642" s="160">
        <v>2.1970299999999998</v>
      </c>
      <c r="F2642" s="161">
        <f>((D2642-E2642)^2)/E2642</f>
        <v>68.224063586250523</v>
      </c>
      <c r="H2642" s="61">
        <v>14.44</v>
      </c>
      <c r="N2642" s="61">
        <v>14.44</v>
      </c>
      <c r="O2642">
        <v>68.224063586250523</v>
      </c>
    </row>
    <row r="2643" spans="1:15" x14ac:dyDescent="0.2">
      <c r="A2643" s="155">
        <v>2.02</v>
      </c>
      <c r="B2643" s="61">
        <v>2.1970299999999998</v>
      </c>
      <c r="C2643" s="144">
        <f>((A2643-B2643)^2)/B2643</f>
        <v>1.4264539355402488E-2</v>
      </c>
      <c r="D2643" s="159">
        <v>14.46</v>
      </c>
      <c r="E2643" s="160">
        <v>2.1970299999999998</v>
      </c>
      <c r="F2643" s="161">
        <f>((D2643-E2643)^2)/E2643</f>
        <v>68.44714602026373</v>
      </c>
      <c r="H2643" s="61">
        <v>14.46</v>
      </c>
      <c r="N2643" s="61">
        <v>14.46</v>
      </c>
      <c r="O2643">
        <v>68.44714602026373</v>
      </c>
    </row>
    <row r="2644" spans="1:15" x14ac:dyDescent="0.2">
      <c r="A2644" s="155">
        <v>1.26</v>
      </c>
      <c r="B2644" s="61">
        <v>2.1970299999999998</v>
      </c>
      <c r="C2644" s="144">
        <f>((A2644-B2644)^2)/B2644</f>
        <v>0.39964188968744158</v>
      </c>
      <c r="D2644" s="159">
        <v>14.48</v>
      </c>
      <c r="E2644" s="160">
        <v>2.1970299999999998</v>
      </c>
      <c r="F2644" s="161">
        <f>((D2644-E2644)^2)/E2644</f>
        <v>68.670592582213274</v>
      </c>
      <c r="H2644" s="61">
        <v>14.48</v>
      </c>
      <c r="N2644" s="61">
        <v>14.48</v>
      </c>
      <c r="O2644">
        <v>68.670592582213274</v>
      </c>
    </row>
    <row r="2645" spans="1:15" x14ac:dyDescent="0.2">
      <c r="A2645" s="155">
        <v>4.34</v>
      </c>
      <c r="B2645" s="61">
        <v>2.1970299999999998</v>
      </c>
      <c r="C2645" s="144">
        <f>((A2645-B2645)^2)/B2645</f>
        <v>2.0902401974028577</v>
      </c>
      <c r="D2645" s="159">
        <v>14.48</v>
      </c>
      <c r="E2645" s="160">
        <v>2.1970299999999998</v>
      </c>
      <c r="F2645" s="161">
        <f>((D2645-E2645)^2)/E2645</f>
        <v>68.670592582213274</v>
      </c>
      <c r="H2645" s="61">
        <v>14.48</v>
      </c>
      <c r="N2645" s="61">
        <v>14.48</v>
      </c>
      <c r="O2645">
        <v>68.670592582213274</v>
      </c>
    </row>
    <row r="2646" spans="1:15" x14ac:dyDescent="0.2">
      <c r="A2646" s="155">
        <v>0.82000000000000006</v>
      </c>
      <c r="B2646" s="61">
        <v>2.1970299999999998</v>
      </c>
      <c r="C2646" s="144">
        <f>((A2646-B2646)^2)/B2646</f>
        <v>0.86307953050254183</v>
      </c>
      <c r="D2646" s="159">
        <v>14.52</v>
      </c>
      <c r="E2646" s="160">
        <v>2.1970299999999998</v>
      </c>
      <c r="F2646" s="161">
        <f>((D2646-E2646)^2)/E2646</f>
        <v>69.1185780899214</v>
      </c>
      <c r="H2646" s="61">
        <v>14.52</v>
      </c>
      <c r="N2646" s="61">
        <v>14.52</v>
      </c>
      <c r="O2646">
        <v>69.1185780899214</v>
      </c>
    </row>
    <row r="2647" spans="1:15" x14ac:dyDescent="0.2">
      <c r="A2647" s="155">
        <v>1.02</v>
      </c>
      <c r="B2647" s="61">
        <v>2.1970299999999998</v>
      </c>
      <c r="C2647" s="144">
        <f>((A2647-B2647)^2)/B2647</f>
        <v>0.63057838122374277</v>
      </c>
      <c r="D2647" s="159">
        <v>14.540000000000001</v>
      </c>
      <c r="E2647" s="160">
        <v>2.1970299999999998</v>
      </c>
      <c r="F2647" s="161">
        <f>((D2647-E2647)^2)/E2647</f>
        <v>69.343117035679995</v>
      </c>
      <c r="H2647" s="61">
        <v>14.540000000000001</v>
      </c>
      <c r="N2647" s="61">
        <v>14.540000000000001</v>
      </c>
      <c r="O2647">
        <v>69.343117035679995</v>
      </c>
    </row>
    <row r="2648" spans="1:15" x14ac:dyDescent="0.2">
      <c r="A2648" s="155">
        <v>1.6</v>
      </c>
      <c r="B2648" s="61">
        <v>2.1970299999999998</v>
      </c>
      <c r="C2648" s="144">
        <f>((A2648-B2648)^2)/B2648</f>
        <v>0.16223939632139739</v>
      </c>
      <c r="D2648" s="159">
        <v>14.540000000000001</v>
      </c>
      <c r="E2648" s="160">
        <v>2.1970299999999998</v>
      </c>
      <c r="F2648" s="161">
        <f>((D2648-E2648)^2)/E2648</f>
        <v>69.343117035679995</v>
      </c>
      <c r="H2648" s="61">
        <v>14.540000000000001</v>
      </c>
      <c r="N2648" s="61">
        <v>14.540000000000001</v>
      </c>
      <c r="O2648">
        <v>69.343117035679995</v>
      </c>
    </row>
    <row r="2649" spans="1:15" x14ac:dyDescent="0.2">
      <c r="A2649" s="155">
        <v>3.24</v>
      </c>
      <c r="B2649" s="61">
        <v>2.1970299999999998</v>
      </c>
      <c r="C2649" s="144">
        <f>((A2649-B2649)^2)/B2649</f>
        <v>0.49511678079043109</v>
      </c>
      <c r="D2649" s="159">
        <v>14.540000000000001</v>
      </c>
      <c r="E2649" s="160">
        <v>2.1970299999999998</v>
      </c>
      <c r="F2649" s="161">
        <f>((D2649-E2649)^2)/E2649</f>
        <v>69.343117035679995</v>
      </c>
      <c r="H2649" s="61">
        <v>14.540000000000001</v>
      </c>
      <c r="N2649" s="61">
        <v>14.540000000000001</v>
      </c>
      <c r="O2649">
        <v>69.343117035679995</v>
      </c>
    </row>
    <row r="2650" spans="1:15" x14ac:dyDescent="0.2">
      <c r="A2650" s="155">
        <v>1.3</v>
      </c>
      <c r="B2650" s="61">
        <v>2.1970299999999998</v>
      </c>
      <c r="C2650" s="144">
        <f>((A2650-B2650)^2)/B2650</f>
        <v>0.36625026554029744</v>
      </c>
      <c r="D2650" s="159">
        <v>14.56</v>
      </c>
      <c r="E2650" s="160">
        <v>2.1970299999999998</v>
      </c>
      <c r="F2650" s="161">
        <f>((D2650-E2650)^2)/E2650</f>
        <v>69.568020109374942</v>
      </c>
      <c r="H2650" s="61">
        <v>14.56</v>
      </c>
      <c r="N2650" s="61">
        <v>14.56</v>
      </c>
      <c r="O2650">
        <v>69.568020109374942</v>
      </c>
    </row>
    <row r="2651" spans="1:15" x14ac:dyDescent="0.2">
      <c r="A2651" s="155">
        <v>9.06</v>
      </c>
      <c r="B2651" s="61">
        <v>2.1970299999999998</v>
      </c>
      <c r="C2651" s="144">
        <f>((A2651-B2651)^2)/B2651</f>
        <v>21.438194845268391</v>
      </c>
      <c r="D2651" s="159">
        <v>14.56</v>
      </c>
      <c r="E2651" s="160">
        <v>2.1970299999999998</v>
      </c>
      <c r="F2651" s="161">
        <f>((D2651-E2651)^2)/E2651</f>
        <v>69.568020109374942</v>
      </c>
      <c r="H2651" s="61">
        <v>14.56</v>
      </c>
      <c r="N2651" s="61">
        <v>14.56</v>
      </c>
      <c r="O2651">
        <v>69.568020109374942</v>
      </c>
    </row>
    <row r="2652" spans="1:15" x14ac:dyDescent="0.2">
      <c r="A2652" s="155">
        <v>1.4000000000000001</v>
      </c>
      <c r="B2652" s="61">
        <v>2.1970299999999998</v>
      </c>
      <c r="C2652" s="144">
        <f>((A2652-B2652)^2)/B2652</f>
        <v>0.28914344405856973</v>
      </c>
      <c r="D2652" s="159">
        <v>14.56</v>
      </c>
      <c r="E2652" s="160">
        <v>2.1970299999999998</v>
      </c>
      <c r="F2652" s="161">
        <f>((D2652-E2652)^2)/E2652</f>
        <v>69.568020109374942</v>
      </c>
      <c r="H2652" s="61">
        <v>14.56</v>
      </c>
      <c r="N2652" s="61">
        <v>14.56</v>
      </c>
      <c r="O2652">
        <v>69.568020109374942</v>
      </c>
    </row>
    <row r="2653" spans="1:15" x14ac:dyDescent="0.2">
      <c r="A2653" s="155">
        <v>10.620000000000001</v>
      </c>
      <c r="B2653" s="61">
        <v>2.1970299999999998</v>
      </c>
      <c r="C2653" s="144">
        <f>((A2653-B2653)^2)/B2653</f>
        <v>32.29196853065276</v>
      </c>
      <c r="D2653" s="159">
        <v>14.56</v>
      </c>
      <c r="E2653" s="160">
        <v>2.1970299999999998</v>
      </c>
      <c r="F2653" s="161">
        <f>((D2653-E2653)^2)/E2653</f>
        <v>69.568020109374942</v>
      </c>
      <c r="H2653" s="61">
        <v>14.56</v>
      </c>
      <c r="N2653" s="61">
        <v>14.56</v>
      </c>
      <c r="O2653">
        <v>69.568020109374942</v>
      </c>
    </row>
    <row r="2654" spans="1:15" x14ac:dyDescent="0.2">
      <c r="A2654" s="155">
        <v>1.1000000000000001</v>
      </c>
      <c r="B2654" s="61">
        <v>2.1970299999999998</v>
      </c>
      <c r="C2654" s="144">
        <f>((A2654-B2654)^2)/B2654</f>
        <v>0.5477735037300353</v>
      </c>
      <c r="D2654" s="159">
        <v>14.56</v>
      </c>
      <c r="E2654" s="160">
        <v>2.1970299999999998</v>
      </c>
      <c r="F2654" s="161">
        <f>((D2654-E2654)^2)/E2654</f>
        <v>69.568020109374942</v>
      </c>
      <c r="H2654" s="61">
        <v>14.56</v>
      </c>
      <c r="N2654" s="61">
        <v>14.56</v>
      </c>
      <c r="O2654">
        <v>69.568020109374942</v>
      </c>
    </row>
    <row r="2655" spans="1:15" x14ac:dyDescent="0.2">
      <c r="A2655" s="155">
        <v>0.74</v>
      </c>
      <c r="B2655" s="61">
        <v>2.1970299999999998</v>
      </c>
      <c r="C2655" s="144">
        <f>((A2655-B2655)^2)/B2655</f>
        <v>0.96627557243187379</v>
      </c>
      <c r="D2655" s="159">
        <v>14.58</v>
      </c>
      <c r="E2655" s="160">
        <v>2.1970299999999998</v>
      </c>
      <c r="F2655" s="161">
        <f>((D2655-E2655)^2)/E2655</f>
        <v>69.793287311006225</v>
      </c>
      <c r="H2655" s="61">
        <v>14.58</v>
      </c>
      <c r="N2655" s="61">
        <v>14.58</v>
      </c>
      <c r="O2655">
        <v>69.793287311006225</v>
      </c>
    </row>
    <row r="2656" spans="1:15" x14ac:dyDescent="0.2">
      <c r="A2656" s="155">
        <v>0.34</v>
      </c>
      <c r="B2656" s="61">
        <v>2.1970299999999998</v>
      </c>
      <c r="C2656" s="144">
        <f>((A2656-B2656)^2)/B2656</f>
        <v>1.5696464868026379</v>
      </c>
      <c r="D2656" s="159">
        <v>14.6</v>
      </c>
      <c r="E2656" s="160">
        <v>2.1970299999999998</v>
      </c>
      <c r="F2656" s="161">
        <f>((D2656-E2656)^2)/E2656</f>
        <v>70.018918640573872</v>
      </c>
      <c r="H2656" s="61">
        <v>14.6</v>
      </c>
      <c r="N2656" s="61">
        <v>14.6</v>
      </c>
      <c r="O2656">
        <v>70.018918640573872</v>
      </c>
    </row>
    <row r="2657" spans="1:15" x14ac:dyDescent="0.2">
      <c r="A2657" s="155">
        <v>15.98</v>
      </c>
      <c r="B2657" s="61">
        <v>2.1970299999999998</v>
      </c>
      <c r="C2657" s="144">
        <f>((A2657-B2657)^2)/B2657</f>
        <v>86.466849347027591</v>
      </c>
      <c r="D2657" s="159">
        <v>14.66</v>
      </c>
      <c r="E2657" s="160">
        <v>2.1970299999999998</v>
      </c>
      <c r="F2657" s="161">
        <f>((D2657-E2657)^2)/E2657</f>
        <v>70.69799739689492</v>
      </c>
      <c r="H2657" s="61">
        <v>14.66</v>
      </c>
      <c r="N2657" s="61">
        <v>14.66</v>
      </c>
      <c r="O2657">
        <v>70.69799739689492</v>
      </c>
    </row>
    <row r="2658" spans="1:15" x14ac:dyDescent="0.2">
      <c r="A2658" s="155">
        <v>0.36</v>
      </c>
      <c r="B2658" s="61">
        <v>2.1970299999999998</v>
      </c>
      <c r="C2658" s="144">
        <f>((A2658-B2658)^2)/B2658</f>
        <v>1.5360187256887707</v>
      </c>
      <c r="D2658" s="159">
        <v>14.68</v>
      </c>
      <c r="E2658" s="160">
        <v>2.1970299999999998</v>
      </c>
      <c r="F2658" s="161">
        <f>((D2658-E2658)^2)/E2658</f>
        <v>70.925085238207956</v>
      </c>
      <c r="H2658" s="61">
        <v>14.68</v>
      </c>
      <c r="N2658" s="61">
        <v>14.68</v>
      </c>
      <c r="O2658">
        <v>70.925085238207956</v>
      </c>
    </row>
    <row r="2659" spans="1:15" x14ac:dyDescent="0.2">
      <c r="A2659" s="155">
        <v>1.1200000000000001</v>
      </c>
      <c r="B2659" s="61">
        <v>2.1970299999999998</v>
      </c>
      <c r="C2659" s="144">
        <f>((A2659-B2659)^2)/B2659</f>
        <v>0.52798260419748455</v>
      </c>
      <c r="D2659" s="159">
        <v>14.700000000000001</v>
      </c>
      <c r="E2659" s="160">
        <v>2.1970299999999998</v>
      </c>
      <c r="F2659" s="161">
        <f>((D2659-E2659)^2)/E2659</f>
        <v>71.152537207457371</v>
      </c>
      <c r="H2659" s="61">
        <v>14.700000000000001</v>
      </c>
      <c r="N2659" s="61">
        <v>14.700000000000001</v>
      </c>
      <c r="O2659">
        <v>71.152537207457371</v>
      </c>
    </row>
    <row r="2660" spans="1:15" x14ac:dyDescent="0.2">
      <c r="A2660" s="155">
        <v>3.5</v>
      </c>
      <c r="B2660" s="61">
        <v>2.1970299999999998</v>
      </c>
      <c r="C2660" s="144">
        <f>((A2660-B2660)^2)/B2660</f>
        <v>0.77273902536606265</v>
      </c>
      <c r="D2660" s="159">
        <v>14.74</v>
      </c>
      <c r="E2660" s="160">
        <v>2.1970299999999998</v>
      </c>
      <c r="F2660" s="161">
        <f>((D2660-E2660)^2)/E2660</f>
        <v>71.608533529765182</v>
      </c>
      <c r="H2660" s="61">
        <v>14.74</v>
      </c>
      <c r="N2660" s="61">
        <v>14.74</v>
      </c>
      <c r="O2660">
        <v>71.608533529765182</v>
      </c>
    </row>
    <row r="2661" spans="1:15" x14ac:dyDescent="0.2">
      <c r="A2661" s="155">
        <v>3.5</v>
      </c>
      <c r="B2661" s="61">
        <v>2.1970299999999998</v>
      </c>
      <c r="C2661" s="144">
        <f>((A2661-B2661)^2)/B2661</f>
        <v>0.77273902536606265</v>
      </c>
      <c r="D2661" s="159">
        <v>14.74</v>
      </c>
      <c r="E2661" s="160">
        <v>2.1970299999999998</v>
      </c>
      <c r="F2661" s="161">
        <f>((D2661-E2661)^2)/E2661</f>
        <v>71.608533529765182</v>
      </c>
      <c r="H2661" s="61">
        <v>14.74</v>
      </c>
      <c r="N2661" s="61">
        <v>14.74</v>
      </c>
      <c r="O2661">
        <v>71.608533529765182</v>
      </c>
    </row>
    <row r="2662" spans="1:15" x14ac:dyDescent="0.2">
      <c r="A2662" s="155">
        <v>0.32</v>
      </c>
      <c r="B2662" s="61">
        <v>2.1970299999999998</v>
      </c>
      <c r="C2662" s="144">
        <f>((A2662-B2662)^2)/B2662</f>
        <v>1.6036383758528556</v>
      </c>
      <c r="D2662" s="159">
        <v>14.76</v>
      </c>
      <c r="E2662" s="160">
        <v>2.1970299999999998</v>
      </c>
      <c r="F2662" s="161">
        <f>((D2662-E2662)^2)/E2662</f>
        <v>71.837077882823635</v>
      </c>
      <c r="H2662" s="61">
        <v>14.76</v>
      </c>
      <c r="N2662" s="61">
        <v>14.76</v>
      </c>
      <c r="O2662">
        <v>71.837077882823635</v>
      </c>
    </row>
    <row r="2663" spans="1:15" x14ac:dyDescent="0.2">
      <c r="A2663" s="155">
        <v>2.34</v>
      </c>
      <c r="B2663" s="61">
        <v>2.1970299999999998</v>
      </c>
      <c r="C2663" s="144">
        <f>((A2663-B2663)^2)/B2663</f>
        <v>9.3036603505641767E-3</v>
      </c>
      <c r="D2663" s="159">
        <v>14.780000000000001</v>
      </c>
      <c r="E2663" s="160">
        <v>2.1970299999999998</v>
      </c>
      <c r="F2663" s="161">
        <f>((D2663-E2663)^2)/E2663</f>
        <v>72.065986363818453</v>
      </c>
      <c r="H2663" s="61">
        <v>14.780000000000001</v>
      </c>
      <c r="N2663" s="61">
        <v>14.780000000000001</v>
      </c>
      <c r="O2663">
        <v>72.065986363818453</v>
      </c>
    </row>
    <row r="2664" spans="1:15" x14ac:dyDescent="0.2">
      <c r="A2664" s="155">
        <v>0.22</v>
      </c>
      <c r="B2664" s="61">
        <v>2.1970299999999998</v>
      </c>
      <c r="C2664" s="144">
        <f>((A2664-B2664)^2)/B2664</f>
        <v>1.7790597401492012</v>
      </c>
      <c r="D2664" s="159">
        <v>14.88</v>
      </c>
      <c r="E2664" s="160">
        <v>2.1970299999999998</v>
      </c>
      <c r="F2664" s="161">
        <f>((D2664-E2664)^2)/E2664</f>
        <v>73.215990687837689</v>
      </c>
      <c r="H2664" s="61">
        <v>14.88</v>
      </c>
      <c r="N2664" s="61">
        <v>14.88</v>
      </c>
      <c r="O2664">
        <v>73.215990687837689</v>
      </c>
    </row>
    <row r="2665" spans="1:15" x14ac:dyDescent="0.2">
      <c r="A2665" s="155">
        <v>15.42</v>
      </c>
      <c r="B2665" s="61">
        <v>2.1970299999999998</v>
      </c>
      <c r="C2665" s="144">
        <f>((A2665-B2665)^2)/B2665</f>
        <v>79.583317306044989</v>
      </c>
      <c r="D2665" s="159">
        <v>14.9</v>
      </c>
      <c r="E2665" s="160">
        <v>2.1970299999999998</v>
      </c>
      <c r="F2665" s="161">
        <f>((D2665-E2665)^2)/E2665</f>
        <v>73.447083936450582</v>
      </c>
      <c r="H2665" s="61">
        <v>14.9</v>
      </c>
      <c r="N2665" s="61">
        <v>14.9</v>
      </c>
      <c r="O2665">
        <v>73.447083936450582</v>
      </c>
    </row>
    <row r="2666" spans="1:15" x14ac:dyDescent="0.2">
      <c r="A2666" s="155">
        <v>1.94</v>
      </c>
      <c r="B2666" s="61">
        <v>2.1970299999999998</v>
      </c>
      <c r="C2666" s="144">
        <f>((A2666-B2666)^2)/B2666</f>
        <v>3.0069876560629549E-2</v>
      </c>
      <c r="D2666" s="159">
        <v>15</v>
      </c>
      <c r="E2666" s="160">
        <v>2.1970299999999998</v>
      </c>
      <c r="F2666" s="161">
        <f>((D2666-E2666)^2)/E2666</f>
        <v>74.608012098560337</v>
      </c>
      <c r="H2666" s="61">
        <v>15</v>
      </c>
      <c r="N2666" s="61">
        <v>15</v>
      </c>
      <c r="O2666">
        <v>74.608012098560337</v>
      </c>
    </row>
    <row r="2667" spans="1:15" x14ac:dyDescent="0.2">
      <c r="A2667" s="155">
        <v>1.24</v>
      </c>
      <c r="B2667" s="61">
        <v>2.1970299999999998</v>
      </c>
      <c r="C2667" s="144">
        <f>((A2667-B2667)^2)/B2667</f>
        <v>0.41688389366553924</v>
      </c>
      <c r="D2667" s="159">
        <v>15.040000000000001</v>
      </c>
      <c r="E2667" s="160">
        <v>2.1970299999999998</v>
      </c>
      <c r="F2667" s="161">
        <f>((D2667-E2667)^2)/E2667</f>
        <v>75.074932258958697</v>
      </c>
      <c r="H2667" s="61">
        <v>15.040000000000001</v>
      </c>
      <c r="N2667" s="61">
        <v>15.040000000000001</v>
      </c>
      <c r="O2667">
        <v>75.074932258958697</v>
      </c>
    </row>
    <row r="2668" spans="1:15" x14ac:dyDescent="0.2">
      <c r="A2668" s="155">
        <v>7.94</v>
      </c>
      <c r="B2668" s="61">
        <v>2.1970299999999998</v>
      </c>
      <c r="C2668" s="144">
        <f>((A2668-B2668)^2)/B2668</f>
        <v>15.011949960127996</v>
      </c>
      <c r="D2668" s="159">
        <v>15.08</v>
      </c>
      <c r="E2668" s="160">
        <v>2.1970299999999998</v>
      </c>
      <c r="F2668" s="161">
        <f>((D2668-E2668)^2)/E2668</f>
        <v>75.543308931102459</v>
      </c>
      <c r="H2668" s="61">
        <v>15.08</v>
      </c>
      <c r="N2668" s="61">
        <v>15.08</v>
      </c>
      <c r="O2668">
        <v>75.543308931102459</v>
      </c>
    </row>
    <row r="2669" spans="1:15" x14ac:dyDescent="0.2">
      <c r="A2669" s="155">
        <v>0.8</v>
      </c>
      <c r="B2669" s="61">
        <v>2.1970299999999998</v>
      </c>
      <c r="C2669" s="144">
        <f>((A2669-B2669)^2)/B2669</f>
        <v>0.88833234908034908</v>
      </c>
      <c r="D2669" s="159">
        <v>15.08</v>
      </c>
      <c r="E2669" s="160">
        <v>2.1970299999999998</v>
      </c>
      <c r="F2669" s="161">
        <f>((D2669-E2669)^2)/E2669</f>
        <v>75.543308931102459</v>
      </c>
      <c r="H2669" s="61">
        <v>15.08</v>
      </c>
      <c r="N2669" s="61">
        <v>15.08</v>
      </c>
      <c r="O2669">
        <v>75.543308931102459</v>
      </c>
    </row>
    <row r="2670" spans="1:15" x14ac:dyDescent="0.2">
      <c r="A2670" s="155">
        <v>1.6400000000000001</v>
      </c>
      <c r="B2670" s="61">
        <v>2.1970299999999998</v>
      </c>
      <c r="C2670" s="144">
        <f>((A2670-B2670)^2)/B2670</f>
        <v>0.14122812201016813</v>
      </c>
      <c r="D2670" s="159">
        <v>15.08</v>
      </c>
      <c r="E2670" s="160">
        <v>2.1970299999999998</v>
      </c>
      <c r="F2670" s="161">
        <f>((D2670-E2670)^2)/E2670</f>
        <v>75.543308931102459</v>
      </c>
      <c r="H2670" s="61">
        <v>15.08</v>
      </c>
      <c r="N2670" s="61">
        <v>15.08</v>
      </c>
      <c r="O2670">
        <v>75.543308931102459</v>
      </c>
    </row>
    <row r="2671" spans="1:15" x14ac:dyDescent="0.2">
      <c r="A2671" s="155">
        <v>1.1200000000000001</v>
      </c>
      <c r="B2671" s="61">
        <v>2.1970299999999998</v>
      </c>
      <c r="C2671" s="144">
        <f>((A2671-B2671)^2)/B2671</f>
        <v>0.52798260419748455</v>
      </c>
      <c r="D2671" s="159">
        <v>15.1</v>
      </c>
      <c r="E2671" s="160">
        <v>2.1970299999999998</v>
      </c>
      <c r="F2671" s="161">
        <f>((D2671-E2671)^2)/E2671</f>
        <v>75.778043459078859</v>
      </c>
      <c r="H2671" s="61">
        <v>15.1</v>
      </c>
      <c r="N2671" s="61">
        <v>15.1</v>
      </c>
      <c r="O2671">
        <v>75.778043459078859</v>
      </c>
    </row>
    <row r="2672" spans="1:15" x14ac:dyDescent="0.2">
      <c r="A2672" s="155">
        <v>0.88</v>
      </c>
      <c r="B2672" s="61">
        <v>2.1970299999999998</v>
      </c>
      <c r="C2672" s="144">
        <f>((A2672-B2672)^2)/B2672</f>
        <v>0.78950584238722277</v>
      </c>
      <c r="D2672" s="159">
        <v>15.16</v>
      </c>
      <c r="E2672" s="160">
        <v>2.1970299999999998</v>
      </c>
      <c r="F2672" s="161">
        <f>((D2672-E2672)^2)/E2672</f>
        <v>76.484431810626177</v>
      </c>
      <c r="H2672" s="61">
        <v>15.16</v>
      </c>
      <c r="N2672" s="61">
        <v>15.16</v>
      </c>
      <c r="O2672">
        <v>76.484431810626177</v>
      </c>
    </row>
    <row r="2673" spans="1:15" x14ac:dyDescent="0.2">
      <c r="A2673" s="155">
        <v>0.4</v>
      </c>
      <c r="B2673" s="61">
        <v>2.1970299999999998</v>
      </c>
      <c r="C2673" s="144">
        <f>((A2673-B2673)^2)/B2673</f>
        <v>1.4698555872700874</v>
      </c>
      <c r="D2673" s="159">
        <v>15.16</v>
      </c>
      <c r="E2673" s="160">
        <v>2.1970299999999998</v>
      </c>
      <c r="F2673" s="161">
        <f>((D2673-E2673)^2)/E2673</f>
        <v>76.484431810626177</v>
      </c>
      <c r="H2673" s="61">
        <v>15.16</v>
      </c>
      <c r="N2673" s="61">
        <v>15.16</v>
      </c>
      <c r="O2673">
        <v>76.484431810626177</v>
      </c>
    </row>
    <row r="2674" spans="1:15" x14ac:dyDescent="0.2">
      <c r="A2674" s="155">
        <v>17.36</v>
      </c>
      <c r="B2674" s="61">
        <v>2.1970299999999998</v>
      </c>
      <c r="C2674" s="144">
        <f>((A2674-B2674)^2)/B2674</f>
        <v>104.64839315844571</v>
      </c>
      <c r="D2674" s="159">
        <v>15.16</v>
      </c>
      <c r="E2674" s="160">
        <v>2.1970299999999998</v>
      </c>
      <c r="F2674" s="161">
        <f>((D2674-E2674)^2)/E2674</f>
        <v>76.484431810626177</v>
      </c>
      <c r="H2674" s="61">
        <v>15.16</v>
      </c>
      <c r="N2674" s="61">
        <v>15.16</v>
      </c>
      <c r="O2674">
        <v>76.484431810626177</v>
      </c>
    </row>
    <row r="2675" spans="1:15" x14ac:dyDescent="0.2">
      <c r="A2675" s="155">
        <v>1.62</v>
      </c>
      <c r="B2675" s="61">
        <v>2.1970299999999998</v>
      </c>
      <c r="C2675" s="144">
        <f>((A2675-B2675)^2)/B2675</f>
        <v>0.15155169519760753</v>
      </c>
      <c r="D2675" s="159">
        <v>15.18</v>
      </c>
      <c r="E2675" s="160">
        <v>2.1970299999999998</v>
      </c>
      <c r="F2675" s="161">
        <f>((D2675-E2675)^2)/E2675</f>
        <v>76.720622850347979</v>
      </c>
      <c r="H2675" s="61">
        <v>15.18</v>
      </c>
      <c r="N2675" s="61">
        <v>15.18</v>
      </c>
      <c r="O2675">
        <v>76.720622850347979</v>
      </c>
    </row>
    <row r="2676" spans="1:15" x14ac:dyDescent="0.2">
      <c r="A2676" s="155">
        <v>16.52</v>
      </c>
      <c r="B2676" s="61">
        <v>2.1970299999999998</v>
      </c>
      <c r="C2676" s="144">
        <f>((A2676-B2676)^2)/B2676</f>
        <v>93.374905950715288</v>
      </c>
      <c r="D2676" s="159">
        <v>15.24</v>
      </c>
      <c r="E2676" s="160">
        <v>2.1970299999999998</v>
      </c>
      <c r="F2676" s="161">
        <f>((D2676-E2676)^2)/E2676</f>
        <v>77.431380737131491</v>
      </c>
      <c r="H2676" s="61">
        <v>15.24</v>
      </c>
      <c r="N2676" s="61">
        <v>15.24</v>
      </c>
      <c r="O2676">
        <v>77.431380737131491</v>
      </c>
    </row>
    <row r="2677" spans="1:15" x14ac:dyDescent="0.2">
      <c r="A2677" s="155">
        <v>1.72</v>
      </c>
      <c r="B2677" s="61">
        <v>2.1970299999999998</v>
      </c>
      <c r="C2677" s="144">
        <f>((A2677-B2677)^2)/B2677</f>
        <v>0.10357510862391495</v>
      </c>
      <c r="D2677" s="159">
        <v>15.26</v>
      </c>
      <c r="E2677" s="160">
        <v>2.1970299999999998</v>
      </c>
      <c r="F2677" s="161">
        <f>((D2677-E2677)^2)/E2677</f>
        <v>77.66902828859871</v>
      </c>
      <c r="H2677" s="61">
        <v>15.26</v>
      </c>
      <c r="N2677" s="61">
        <v>15.26</v>
      </c>
      <c r="O2677">
        <v>77.66902828859871</v>
      </c>
    </row>
    <row r="2678" spans="1:15" x14ac:dyDescent="0.2">
      <c r="A2678" s="155">
        <v>2.12</v>
      </c>
      <c r="B2678" s="61">
        <v>2.1970299999999998</v>
      </c>
      <c r="C2678" s="144">
        <f>((A2678-B2678)^2)/B2678</f>
        <v>2.7007464167535062E-3</v>
      </c>
      <c r="D2678" s="159">
        <v>15.26</v>
      </c>
      <c r="E2678" s="160">
        <v>2.1970299999999998</v>
      </c>
      <c r="F2678" s="161">
        <f>((D2678-E2678)^2)/E2678</f>
        <v>77.66902828859871</v>
      </c>
      <c r="H2678" s="61">
        <v>15.26</v>
      </c>
      <c r="N2678" s="61">
        <v>15.26</v>
      </c>
      <c r="O2678">
        <v>77.66902828859871</v>
      </c>
    </row>
    <row r="2679" spans="1:15" x14ac:dyDescent="0.2">
      <c r="A2679" s="155">
        <v>0.66</v>
      </c>
      <c r="B2679" s="61">
        <v>2.1970299999999998</v>
      </c>
      <c r="C2679" s="144">
        <f>((A2679-B2679)^2)/B2679</f>
        <v>1.0752976613428125</v>
      </c>
      <c r="D2679" s="159">
        <v>15.280000000000001</v>
      </c>
      <c r="E2679" s="160">
        <v>2.1970299999999998</v>
      </c>
      <c r="F2679" s="161">
        <f>((D2679-E2679)^2)/E2679</f>
        <v>77.90703996800228</v>
      </c>
      <c r="H2679" s="61">
        <v>15.280000000000001</v>
      </c>
      <c r="N2679" s="61">
        <v>15.280000000000001</v>
      </c>
      <c r="O2679">
        <v>77.90703996800228</v>
      </c>
    </row>
    <row r="2680" spans="1:15" x14ac:dyDescent="0.2">
      <c r="A2680" s="155">
        <v>1.98</v>
      </c>
      <c r="B2680" s="61">
        <v>2.1970299999999998</v>
      </c>
      <c r="C2680" s="144">
        <f>((A2680-B2680)^2)/B2680</f>
        <v>2.1438952085315145E-2</v>
      </c>
      <c r="D2680" s="159">
        <v>15.3</v>
      </c>
      <c r="E2680" s="160">
        <v>2.1970299999999998</v>
      </c>
      <c r="F2680" s="161">
        <f>((D2680-E2680)^2)/E2680</f>
        <v>78.145415775342173</v>
      </c>
      <c r="H2680" s="61">
        <v>15.3</v>
      </c>
      <c r="N2680" s="61">
        <v>15.3</v>
      </c>
      <c r="O2680">
        <v>78.145415775342173</v>
      </c>
    </row>
    <row r="2681" spans="1:15" x14ac:dyDescent="0.2">
      <c r="A2681" s="155">
        <v>0.5</v>
      </c>
      <c r="B2681" s="61">
        <v>2.1970299999999998</v>
      </c>
      <c r="C2681" s="144">
        <f>((A2681-B2681)^2)/B2681</f>
        <v>1.3108199801095113</v>
      </c>
      <c r="D2681" s="159">
        <v>15.38</v>
      </c>
      <c r="E2681" s="160">
        <v>2.1970299999999998</v>
      </c>
      <c r="F2681" s="161">
        <f>((D2681-E2681)^2)/E2681</f>
        <v>79.102560284065333</v>
      </c>
      <c r="H2681" s="61">
        <v>15.38</v>
      </c>
      <c r="N2681" s="61">
        <v>15.38</v>
      </c>
      <c r="O2681">
        <v>79.102560284065333</v>
      </c>
    </row>
    <row r="2682" spans="1:15" x14ac:dyDescent="0.2">
      <c r="A2682" s="155">
        <v>3.14</v>
      </c>
      <c r="B2682" s="61">
        <v>2.1970299999999998</v>
      </c>
      <c r="C2682" s="144">
        <f>((A2682-B2682)^2)/B2682</f>
        <v>0.40472475155095772</v>
      </c>
      <c r="D2682" s="159">
        <v>15.42</v>
      </c>
      <c r="E2682" s="160">
        <v>2.1970299999999998</v>
      </c>
      <c r="F2682" s="161">
        <f>((D2682-E2682)^2)/E2682</f>
        <v>79.583317306044989</v>
      </c>
      <c r="H2682" s="61">
        <v>15.42</v>
      </c>
      <c r="N2682" s="61">
        <v>15.42</v>
      </c>
      <c r="O2682">
        <v>79.583317306044989</v>
      </c>
    </row>
    <row r="2683" spans="1:15" x14ac:dyDescent="0.2">
      <c r="A2683" s="155">
        <v>0.26</v>
      </c>
      <c r="B2683" s="61">
        <v>2.1970299999999998</v>
      </c>
      <c r="C2683" s="144">
        <f>((A2683-B2683)^2)/B2683</f>
        <v>1.7077988106216118</v>
      </c>
      <c r="D2683" s="159">
        <v>15.56</v>
      </c>
      <c r="E2683" s="160">
        <v>2.1970299999999998</v>
      </c>
      <c r="F2683" s="161">
        <f>((D2683-E2683)^2)/E2683</f>
        <v>81.277436912968881</v>
      </c>
      <c r="H2683" s="61">
        <v>15.56</v>
      </c>
      <c r="N2683" s="61">
        <v>15.56</v>
      </c>
      <c r="O2683">
        <v>81.277436912968881</v>
      </c>
    </row>
    <row r="2684" spans="1:15" x14ac:dyDescent="0.2">
      <c r="A2684" s="155">
        <v>5.5200000000000005</v>
      </c>
      <c r="B2684" s="61">
        <v>2.1970299999999998</v>
      </c>
      <c r="C2684" s="144">
        <f>((A2684-B2684)^2)/B2684</f>
        <v>5.0259348397154362</v>
      </c>
      <c r="D2684" s="159">
        <v>15.58</v>
      </c>
      <c r="E2684" s="160">
        <v>2.1970299999999998</v>
      </c>
      <c r="F2684" s="161">
        <f>((D2684-E2684)^2)/E2684</f>
        <v>81.520910511417696</v>
      </c>
      <c r="H2684" s="61">
        <v>15.58</v>
      </c>
      <c r="N2684" s="61">
        <v>15.58</v>
      </c>
      <c r="O2684">
        <v>81.520910511417696</v>
      </c>
    </row>
    <row r="2685" spans="1:15" x14ac:dyDescent="0.2">
      <c r="A2685" s="155">
        <v>13.58</v>
      </c>
      <c r="B2685" s="61">
        <v>2.1970299999999998</v>
      </c>
      <c r="C2685" s="144">
        <f>((A2685-B2685)^2)/B2685</f>
        <v>58.975983951470859</v>
      </c>
      <c r="D2685" s="159">
        <v>15.620000000000001</v>
      </c>
      <c r="E2685" s="160">
        <v>2.1970299999999998</v>
      </c>
      <c r="F2685" s="161">
        <f>((D2685-E2685)^2)/E2685</f>
        <v>82.008950092124394</v>
      </c>
      <c r="H2685" s="61">
        <v>15.620000000000001</v>
      </c>
      <c r="N2685" s="61">
        <v>15.620000000000001</v>
      </c>
      <c r="O2685">
        <v>82.008950092124394</v>
      </c>
    </row>
    <row r="2686" spans="1:15" x14ac:dyDescent="0.2">
      <c r="A2686" s="155">
        <v>0.16</v>
      </c>
      <c r="B2686" s="61">
        <v>2.1970299999999998</v>
      </c>
      <c r="C2686" s="144">
        <f>((A2686-B2686)^2)/B2686</f>
        <v>1.8886820939632136</v>
      </c>
      <c r="D2686" s="159">
        <v>15.64</v>
      </c>
      <c r="E2686" s="160">
        <v>2.1970299999999998</v>
      </c>
      <c r="F2686" s="161">
        <f>((D2686-E2686)^2)/E2686</f>
        <v>82.253516074382247</v>
      </c>
      <c r="H2686" s="61">
        <v>15.64</v>
      </c>
      <c r="N2686" s="61">
        <v>15.64</v>
      </c>
      <c r="O2686">
        <v>82.253516074382247</v>
      </c>
    </row>
    <row r="2687" spans="1:15" x14ac:dyDescent="0.2">
      <c r="A2687" s="155">
        <v>13.18</v>
      </c>
      <c r="B2687" s="61">
        <v>2.1970299999999998</v>
      </c>
      <c r="C2687" s="144">
        <f>((A2687-B2687)^2)/B2687</f>
        <v>54.903952163102012</v>
      </c>
      <c r="D2687" s="159">
        <v>15.64</v>
      </c>
      <c r="E2687" s="160">
        <v>2.1970299999999998</v>
      </c>
      <c r="F2687" s="161">
        <f>((D2687-E2687)^2)/E2687</f>
        <v>82.253516074382247</v>
      </c>
      <c r="H2687" s="61">
        <v>15.64</v>
      </c>
      <c r="N2687" s="61">
        <v>15.64</v>
      </c>
      <c r="O2687">
        <v>82.253516074382247</v>
      </c>
    </row>
    <row r="2688" spans="1:15" x14ac:dyDescent="0.2">
      <c r="A2688" s="155">
        <v>0.3</v>
      </c>
      <c r="B2688" s="61">
        <v>2.1970299999999998</v>
      </c>
      <c r="C2688" s="144">
        <f>((A2688-B2688)^2)/B2688</f>
        <v>1.6379943928394238</v>
      </c>
      <c r="D2688" s="159">
        <v>15.64</v>
      </c>
      <c r="E2688" s="160">
        <v>2.1970299999999998</v>
      </c>
      <c r="F2688" s="161">
        <f>((D2688-E2688)^2)/E2688</f>
        <v>82.253516074382247</v>
      </c>
      <c r="H2688" s="61">
        <v>15.64</v>
      </c>
      <c r="N2688" s="61">
        <v>15.64</v>
      </c>
      <c r="O2688">
        <v>82.253516074382247</v>
      </c>
    </row>
    <row r="2689" spans="1:15" x14ac:dyDescent="0.2">
      <c r="A2689" s="155">
        <v>0.46</v>
      </c>
      <c r="B2689" s="61">
        <v>2.1970299999999998</v>
      </c>
      <c r="C2689" s="144">
        <f>((A2689-B2689)^2)/B2689</f>
        <v>1.3733418391646903</v>
      </c>
      <c r="D2689" s="159">
        <v>15.66</v>
      </c>
      <c r="E2689" s="160">
        <v>2.1970299999999998</v>
      </c>
      <c r="F2689" s="161">
        <f>((D2689-E2689)^2)/E2689</f>
        <v>82.498446184576466</v>
      </c>
      <c r="H2689" s="61">
        <v>15.66</v>
      </c>
      <c r="N2689" s="61">
        <v>15.66</v>
      </c>
      <c r="O2689">
        <v>82.498446184576466</v>
      </c>
    </row>
    <row r="2690" spans="1:15" x14ac:dyDescent="0.2">
      <c r="A2690" s="155">
        <v>2</v>
      </c>
      <c r="B2690" s="61">
        <v>2.1970299999999998</v>
      </c>
      <c r="C2690" s="144">
        <f>((A2690-B2690)^2)/B2690</f>
        <v>1.76696817521836E-2</v>
      </c>
      <c r="D2690" s="159">
        <v>15.68</v>
      </c>
      <c r="E2690" s="160">
        <v>2.1970299999999998</v>
      </c>
      <c r="F2690" s="161">
        <f>((D2690-E2690)^2)/E2690</f>
        <v>82.74374042270702</v>
      </c>
      <c r="H2690" s="61">
        <v>15.68</v>
      </c>
      <c r="N2690" s="61">
        <v>15.68</v>
      </c>
      <c r="O2690">
        <v>82.74374042270702</v>
      </c>
    </row>
    <row r="2691" spans="1:15" x14ac:dyDescent="0.2">
      <c r="A2691" s="155">
        <v>6.84</v>
      </c>
      <c r="B2691" s="61">
        <v>2.1970299999999998</v>
      </c>
      <c r="C2691" s="144">
        <f>((A2691-B2691)^2)/B2691</f>
        <v>9.8119599736462408</v>
      </c>
      <c r="D2691" s="159">
        <v>15.700000000000001</v>
      </c>
      <c r="E2691" s="160">
        <v>2.1970299999999998</v>
      </c>
      <c r="F2691" s="161">
        <f>((D2691-E2691)^2)/E2691</f>
        <v>82.989398788773954</v>
      </c>
      <c r="H2691" s="61">
        <v>15.700000000000001</v>
      </c>
      <c r="N2691" s="61">
        <v>15.700000000000001</v>
      </c>
      <c r="O2691">
        <v>82.989398788773954</v>
      </c>
    </row>
    <row r="2692" spans="1:15" x14ac:dyDescent="0.2">
      <c r="A2692" s="155">
        <v>0.32</v>
      </c>
      <c r="B2692" s="61">
        <v>2.1970299999999998</v>
      </c>
      <c r="C2692" s="144">
        <f>((A2692-B2692)^2)/B2692</f>
        <v>1.6036383758528556</v>
      </c>
      <c r="D2692" s="159">
        <v>15.700000000000001</v>
      </c>
      <c r="E2692" s="160">
        <v>2.1970299999999998</v>
      </c>
      <c r="F2692" s="161">
        <f>((D2692-E2692)^2)/E2692</f>
        <v>82.989398788773954</v>
      </c>
      <c r="H2692" s="61">
        <v>15.700000000000001</v>
      </c>
      <c r="N2692" s="61">
        <v>15.700000000000001</v>
      </c>
      <c r="O2692">
        <v>82.989398788773954</v>
      </c>
    </row>
    <row r="2693" spans="1:15" x14ac:dyDescent="0.2">
      <c r="A2693" s="155">
        <v>2.12</v>
      </c>
      <c r="B2693" s="61">
        <v>2.1970299999999998</v>
      </c>
      <c r="C2693" s="144">
        <f>((A2693-B2693)^2)/B2693</f>
        <v>2.7007464167535062E-3</v>
      </c>
      <c r="D2693" s="159">
        <v>15.72</v>
      </c>
      <c r="E2693" s="160">
        <v>2.1970299999999998</v>
      </c>
      <c r="F2693" s="161">
        <f>((D2693-E2693)^2)/E2693</f>
        <v>83.235421282777224</v>
      </c>
      <c r="H2693" s="61">
        <v>15.72</v>
      </c>
      <c r="N2693" s="61">
        <v>15.72</v>
      </c>
      <c r="O2693">
        <v>83.235421282777224</v>
      </c>
    </row>
    <row r="2694" spans="1:15" x14ac:dyDescent="0.2">
      <c r="A2694" s="155">
        <v>0.36</v>
      </c>
      <c r="B2694" s="61">
        <v>2.1970299999999998</v>
      </c>
      <c r="C2694" s="144">
        <f>((A2694-B2694)^2)/B2694</f>
        <v>1.5360187256887707</v>
      </c>
      <c r="D2694" s="159">
        <v>15.76</v>
      </c>
      <c r="E2694" s="160">
        <v>2.1970299999999998</v>
      </c>
      <c r="F2694" s="161">
        <f>((D2694-E2694)^2)/E2694</f>
        <v>83.728558654592788</v>
      </c>
      <c r="H2694" s="61">
        <v>15.76</v>
      </c>
      <c r="N2694" s="61">
        <v>15.76</v>
      </c>
      <c r="O2694">
        <v>83.728558654592788</v>
      </c>
    </row>
    <row r="2695" spans="1:15" x14ac:dyDescent="0.2">
      <c r="A2695" s="155">
        <v>1.5</v>
      </c>
      <c r="B2695" s="61">
        <v>2.1970299999999998</v>
      </c>
      <c r="C2695" s="144">
        <f>((A2695-B2695)^2)/B2695</f>
        <v>0.2211398209856032</v>
      </c>
      <c r="D2695" s="159">
        <v>15.76</v>
      </c>
      <c r="E2695" s="160">
        <v>2.1970299999999998</v>
      </c>
      <c r="F2695" s="161">
        <f>((D2695-E2695)^2)/E2695</f>
        <v>83.728558654592788</v>
      </c>
      <c r="H2695" s="61">
        <v>15.76</v>
      </c>
      <c r="N2695" s="61">
        <v>15.76</v>
      </c>
      <c r="O2695">
        <v>83.728558654592788</v>
      </c>
    </row>
    <row r="2696" spans="1:15" x14ac:dyDescent="0.2">
      <c r="A2696" s="155">
        <v>7.12</v>
      </c>
      <c r="B2696" s="61">
        <v>2.1970299999999998</v>
      </c>
      <c r="C2696" s="144">
        <f>((A2696-B2696)^2)/B2696</f>
        <v>11.031089070654478</v>
      </c>
      <c r="D2696" s="159">
        <v>15.8</v>
      </c>
      <c r="E2696" s="160">
        <v>2.1970299999999998</v>
      </c>
      <c r="F2696" s="161">
        <f>((D2696-E2696)^2)/E2696</f>
        <v>84.223152538153798</v>
      </c>
      <c r="H2696" s="61">
        <v>15.8</v>
      </c>
      <c r="N2696" s="61">
        <v>15.8</v>
      </c>
      <c r="O2696">
        <v>84.223152538153798</v>
      </c>
    </row>
    <row r="2697" spans="1:15" x14ac:dyDescent="0.2">
      <c r="A2697" s="155">
        <v>2.8000000000000003</v>
      </c>
      <c r="B2697" s="61">
        <v>2.1970299999999998</v>
      </c>
      <c r="C2697" s="144">
        <f>((A2697-B2697)^2)/B2697</f>
        <v>0.16548377623428018</v>
      </c>
      <c r="D2697" s="159">
        <v>15.84</v>
      </c>
      <c r="E2697" s="160">
        <v>2.1970299999999998</v>
      </c>
      <c r="F2697" s="161">
        <f>((D2697-E2697)^2)/E2697</f>
        <v>84.719202933460167</v>
      </c>
      <c r="H2697" s="61">
        <v>15.84</v>
      </c>
      <c r="N2697" s="61">
        <v>15.84</v>
      </c>
      <c r="O2697">
        <v>84.719202933460167</v>
      </c>
    </row>
    <row r="2698" spans="1:15" x14ac:dyDescent="0.2">
      <c r="A2698" s="155">
        <v>1.76</v>
      </c>
      <c r="B2698" s="61">
        <v>2.1970299999999998</v>
      </c>
      <c r="C2698" s="144">
        <f>((A2698-B2698)^2)/B2698</f>
        <v>8.6933369548890929E-2</v>
      </c>
      <c r="D2698" s="159">
        <v>15.84</v>
      </c>
      <c r="E2698" s="160">
        <v>2.1970299999999998</v>
      </c>
      <c r="F2698" s="161">
        <f>((D2698-E2698)^2)/E2698</f>
        <v>84.719202933460167</v>
      </c>
      <c r="H2698" s="61">
        <v>15.84</v>
      </c>
      <c r="N2698" s="61">
        <v>15.84</v>
      </c>
      <c r="O2698">
        <v>84.719202933460167</v>
      </c>
    </row>
    <row r="2699" spans="1:15" x14ac:dyDescent="0.2">
      <c r="A2699" s="155">
        <v>0.66</v>
      </c>
      <c r="B2699" s="61">
        <v>2.1970299999999998</v>
      </c>
      <c r="C2699" s="144">
        <f>((A2699-B2699)^2)/B2699</f>
        <v>1.0752976613428125</v>
      </c>
      <c r="D2699" s="159">
        <v>15.860000000000001</v>
      </c>
      <c r="E2699" s="160">
        <v>2.1970299999999998</v>
      </c>
      <c r="F2699" s="161">
        <f>((D2699-E2699)^2)/E2699</f>
        <v>84.96777432301792</v>
      </c>
      <c r="H2699" s="61">
        <v>15.860000000000001</v>
      </c>
      <c r="N2699" s="61">
        <v>15.860000000000001</v>
      </c>
      <c r="O2699">
        <v>84.96777432301792</v>
      </c>
    </row>
    <row r="2700" spans="1:15" x14ac:dyDescent="0.2">
      <c r="A2700" s="155">
        <v>8.58</v>
      </c>
      <c r="B2700" s="61">
        <v>2.1970299999999998</v>
      </c>
      <c r="C2700" s="144">
        <f>((A2700-B2700)^2)/B2700</f>
        <v>18.544264766935367</v>
      </c>
      <c r="D2700" s="159">
        <v>15.9</v>
      </c>
      <c r="E2700" s="160">
        <v>2.1970299999999998</v>
      </c>
      <c r="F2700" s="161">
        <f>((D2700-E2700)^2)/E2700</f>
        <v>85.466009485942394</v>
      </c>
      <c r="H2700" s="61">
        <v>15.9</v>
      </c>
      <c r="N2700" s="61">
        <v>15.9</v>
      </c>
      <c r="O2700">
        <v>85.466009485942394</v>
      </c>
    </row>
    <row r="2701" spans="1:15" x14ac:dyDescent="0.2">
      <c r="A2701" s="155">
        <v>0.84</v>
      </c>
      <c r="B2701" s="61">
        <v>2.1970299999999998</v>
      </c>
      <c r="C2701" s="144">
        <f>((A2701-B2701)^2)/B2701</f>
        <v>0.83819083986108522</v>
      </c>
      <c r="D2701" s="159">
        <v>15.9</v>
      </c>
      <c r="E2701" s="160">
        <v>2.1970299999999998</v>
      </c>
      <c r="F2701" s="161">
        <f>((D2701-E2701)^2)/E2701</f>
        <v>85.466009485942394</v>
      </c>
      <c r="H2701" s="61">
        <v>15.9</v>
      </c>
      <c r="N2701" s="61">
        <v>15.9</v>
      </c>
      <c r="O2701">
        <v>85.466009485942394</v>
      </c>
    </row>
    <row r="2702" spans="1:15" x14ac:dyDescent="0.2">
      <c r="A2702" s="155">
        <v>0.48</v>
      </c>
      <c r="B2702" s="61">
        <v>2.1970299999999998</v>
      </c>
      <c r="C2702" s="144">
        <f>((A2702-B2702)^2)/B2702</f>
        <v>1.3418988456689256</v>
      </c>
      <c r="D2702" s="159">
        <v>15.94</v>
      </c>
      <c r="E2702" s="160">
        <v>2.1970299999999998</v>
      </c>
      <c r="F2702" s="161">
        <f>((D2702-E2702)^2)/E2702</f>
        <v>85.965701160612284</v>
      </c>
      <c r="H2702" s="61">
        <v>15.94</v>
      </c>
      <c r="N2702" s="61">
        <v>15.94</v>
      </c>
      <c r="O2702">
        <v>85.965701160612284</v>
      </c>
    </row>
    <row r="2703" spans="1:15" x14ac:dyDescent="0.2">
      <c r="A2703" s="155">
        <v>4.34</v>
      </c>
      <c r="B2703" s="61">
        <v>2.1970299999999998</v>
      </c>
      <c r="C2703" s="144">
        <f>((A2703-B2703)^2)/B2703</f>
        <v>2.0902401974028577</v>
      </c>
      <c r="D2703" s="159">
        <v>15.98</v>
      </c>
      <c r="E2703" s="160">
        <v>2.1970299999999998</v>
      </c>
      <c r="F2703" s="161">
        <f>((D2703-E2703)^2)/E2703</f>
        <v>86.466849347027591</v>
      </c>
      <c r="H2703" s="61">
        <v>15.98</v>
      </c>
      <c r="N2703" s="61">
        <v>15.98</v>
      </c>
      <c r="O2703">
        <v>86.466849347027591</v>
      </c>
    </row>
    <row r="2704" spans="1:15" x14ac:dyDescent="0.2">
      <c r="A2704" s="155">
        <v>0.34</v>
      </c>
      <c r="B2704" s="61">
        <v>2.1970299999999998</v>
      </c>
      <c r="C2704" s="144">
        <f>((A2704-B2704)^2)/B2704</f>
        <v>1.5696464868026379</v>
      </c>
      <c r="D2704" s="159">
        <v>15.98</v>
      </c>
      <c r="E2704" s="160">
        <v>2.1970299999999998</v>
      </c>
      <c r="F2704" s="161">
        <f>((D2704-E2704)^2)/E2704</f>
        <v>86.466849347027591</v>
      </c>
      <c r="H2704" s="61">
        <v>15.98</v>
      </c>
      <c r="N2704" s="61">
        <v>15.98</v>
      </c>
      <c r="O2704">
        <v>86.466849347027591</v>
      </c>
    </row>
    <row r="2705" spans="1:15" x14ac:dyDescent="0.2">
      <c r="A2705" s="155">
        <v>1.52</v>
      </c>
      <c r="B2705" s="61">
        <v>2.1970299999999998</v>
      </c>
      <c r="C2705" s="144">
        <f>((A2705-B2705)^2)/B2705</f>
        <v>0.20863148018006114</v>
      </c>
      <c r="D2705" s="159">
        <v>16</v>
      </c>
      <c r="E2705" s="160">
        <v>2.1970299999999998</v>
      </c>
      <c r="F2705" s="161">
        <f>((D2705-E2705)^2)/E2705</f>
        <v>86.71796963213977</v>
      </c>
      <c r="H2705" s="61">
        <v>16</v>
      </c>
      <c r="N2705" s="61">
        <v>16</v>
      </c>
      <c r="O2705">
        <v>86.71796963213977</v>
      </c>
    </row>
    <row r="2706" spans="1:15" x14ac:dyDescent="0.2">
      <c r="A2706" s="155">
        <v>6.22</v>
      </c>
      <c r="B2706" s="61">
        <v>2.1970299999999998</v>
      </c>
      <c r="C2706" s="144">
        <f>((A2706-B2706)^2)/B2706</f>
        <v>7.3664390658752961</v>
      </c>
      <c r="D2706" s="159">
        <v>16.02</v>
      </c>
      <c r="E2706" s="160">
        <v>2.1970299999999998</v>
      </c>
      <c r="F2706" s="161">
        <f>((D2706-E2706)^2)/E2706</f>
        <v>86.969454045188272</v>
      </c>
      <c r="H2706" s="61">
        <v>16.02</v>
      </c>
      <c r="N2706" s="61">
        <v>16.02</v>
      </c>
      <c r="O2706">
        <v>86.969454045188272</v>
      </c>
    </row>
    <row r="2707" spans="1:15" x14ac:dyDescent="0.2">
      <c r="A2707" s="155">
        <v>2.1800000000000002</v>
      </c>
      <c r="B2707" s="61">
        <v>2.1970299999999998</v>
      </c>
      <c r="C2707" s="144">
        <f>((A2707-B2707)^2)/B2707</f>
        <v>1.3200588976936515E-4</v>
      </c>
      <c r="D2707" s="159">
        <v>16.02</v>
      </c>
      <c r="E2707" s="160">
        <v>2.1970299999999998</v>
      </c>
      <c r="F2707" s="161">
        <f>((D2707-E2707)^2)/E2707</f>
        <v>86.969454045188272</v>
      </c>
      <c r="H2707" s="61">
        <v>16.02</v>
      </c>
      <c r="N2707" s="61">
        <v>16.02</v>
      </c>
      <c r="O2707">
        <v>86.969454045188272</v>
      </c>
    </row>
    <row r="2708" spans="1:15" x14ac:dyDescent="0.2">
      <c r="A2708" s="155">
        <v>1.62</v>
      </c>
      <c r="B2708" s="61">
        <v>2.1970299999999998</v>
      </c>
      <c r="C2708" s="144">
        <f>((A2708-B2708)^2)/B2708</f>
        <v>0.15155169519760753</v>
      </c>
      <c r="D2708" s="159">
        <v>16.02</v>
      </c>
      <c r="E2708" s="160">
        <v>2.1970299999999998</v>
      </c>
      <c r="F2708" s="161">
        <f>((D2708-E2708)^2)/E2708</f>
        <v>86.969454045188272</v>
      </c>
      <c r="H2708" s="61">
        <v>16.02</v>
      </c>
      <c r="N2708" s="61">
        <v>16.02</v>
      </c>
      <c r="O2708">
        <v>86.969454045188272</v>
      </c>
    </row>
    <row r="2709" spans="1:15" x14ac:dyDescent="0.2">
      <c r="A2709" s="155">
        <v>4.68</v>
      </c>
      <c r="B2709" s="61">
        <v>2.1970299999999998</v>
      </c>
      <c r="C2709" s="144">
        <f>((A2709-B2709)^2)/B2709</f>
        <v>2.8061246414022567</v>
      </c>
      <c r="D2709" s="159">
        <v>16.080000000000002</v>
      </c>
      <c r="E2709" s="160">
        <v>2.1970299999999998</v>
      </c>
      <c r="F2709" s="161">
        <f>((D2709-E2709)^2)/E2709</f>
        <v>87.726092051951994</v>
      </c>
      <c r="H2709" s="61">
        <v>16.080000000000002</v>
      </c>
      <c r="N2709" s="61">
        <v>16.080000000000002</v>
      </c>
      <c r="O2709">
        <v>87.726092051951994</v>
      </c>
    </row>
    <row r="2710" spans="1:15" x14ac:dyDescent="0.2">
      <c r="A2710" s="155">
        <v>0.34</v>
      </c>
      <c r="B2710" s="61">
        <v>2.1970299999999998</v>
      </c>
      <c r="C2710" s="144">
        <f>((A2710-B2710)^2)/B2710</f>
        <v>1.5696464868026379</v>
      </c>
      <c r="D2710" s="159">
        <v>16.100000000000001</v>
      </c>
      <c r="E2710" s="160">
        <v>2.1970299999999998</v>
      </c>
      <c r="F2710" s="161">
        <f>((D2710-E2710)^2)/E2710</f>
        <v>87.979032976745913</v>
      </c>
      <c r="H2710" s="61">
        <v>16.100000000000001</v>
      </c>
      <c r="N2710" s="61">
        <v>16.100000000000001</v>
      </c>
      <c r="O2710">
        <v>87.979032976745913</v>
      </c>
    </row>
    <row r="2711" spans="1:15" x14ac:dyDescent="0.2">
      <c r="A2711" s="155">
        <v>10.540000000000001</v>
      </c>
      <c r="B2711" s="61">
        <v>2.1970299999999998</v>
      </c>
      <c r="C2711" s="144">
        <f>((A2711-B2711)^2)/B2711</f>
        <v>31.681473817335235</v>
      </c>
      <c r="D2711" s="159">
        <v>16.22</v>
      </c>
      <c r="E2711" s="160">
        <v>2.1970299999999998</v>
      </c>
      <c r="F2711" s="161">
        <f>((D2711-E2711)^2)/E2711</f>
        <v>89.504325212172802</v>
      </c>
      <c r="H2711" s="61">
        <v>16.22</v>
      </c>
      <c r="N2711" s="61">
        <v>16.22</v>
      </c>
      <c r="O2711">
        <v>89.504325212172802</v>
      </c>
    </row>
    <row r="2712" spans="1:15" x14ac:dyDescent="0.2">
      <c r="A2712" s="155">
        <v>1.46</v>
      </c>
      <c r="B2712" s="61">
        <v>2.1970299999999998</v>
      </c>
      <c r="C2712" s="144">
        <f>((A2712-B2712)^2)/B2712</f>
        <v>0.24724888640573858</v>
      </c>
      <c r="D2712" s="159">
        <v>16.240000000000002</v>
      </c>
      <c r="E2712" s="160">
        <v>2.1970299999999998</v>
      </c>
      <c r="F2712" s="161">
        <f>((D2712-E2712)^2)/E2712</f>
        <v>89.759815032521203</v>
      </c>
      <c r="H2712" s="61">
        <v>16.240000000000002</v>
      </c>
      <c r="N2712" s="61">
        <v>16.240000000000002</v>
      </c>
      <c r="O2712">
        <v>89.759815032521203</v>
      </c>
    </row>
    <row r="2713" spans="1:15" x14ac:dyDescent="0.2">
      <c r="A2713" s="155">
        <v>2.42</v>
      </c>
      <c r="B2713" s="61">
        <v>2.1970299999999998</v>
      </c>
      <c r="C2713" s="144">
        <f>((A2713-B2713)^2)/B2713</f>
        <v>2.2628558053372078E-2</v>
      </c>
      <c r="D2713" s="159">
        <v>16.28</v>
      </c>
      <c r="E2713" s="160">
        <v>2.1970299999999998</v>
      </c>
      <c r="F2713" s="161">
        <f>((D2713-E2713)^2)/E2713</f>
        <v>90.271887057027016</v>
      </c>
      <c r="H2713" s="61">
        <v>16.28</v>
      </c>
      <c r="N2713" s="61">
        <v>16.28</v>
      </c>
      <c r="O2713">
        <v>90.271887057027016</v>
      </c>
    </row>
    <row r="2714" spans="1:15" x14ac:dyDescent="0.2">
      <c r="A2714" s="155">
        <v>0.92</v>
      </c>
      <c r="B2714" s="61">
        <v>2.1970299999999998</v>
      </c>
      <c r="C2714" s="144">
        <f>((A2714-B2714)^2)/B2714</f>
        <v>0.74227735665876193</v>
      </c>
      <c r="D2714" s="159">
        <v>16.32</v>
      </c>
      <c r="E2714" s="160">
        <v>2.1970299999999998</v>
      </c>
      <c r="F2714" s="161">
        <f>((D2714-E2714)^2)/E2714</f>
        <v>90.785415593278216</v>
      </c>
      <c r="H2714" s="61">
        <v>16.32</v>
      </c>
      <c r="N2714" s="61">
        <v>16.32</v>
      </c>
      <c r="O2714">
        <v>90.785415593278216</v>
      </c>
    </row>
    <row r="2715" spans="1:15" x14ac:dyDescent="0.2">
      <c r="A2715" s="155">
        <v>1.56</v>
      </c>
      <c r="B2715" s="61">
        <v>2.1970299999999998</v>
      </c>
      <c r="C2715" s="144">
        <f>((A2715-B2715)^2)/B2715</f>
        <v>0.18470718237802841</v>
      </c>
      <c r="D2715" s="159">
        <v>16.32</v>
      </c>
      <c r="E2715" s="160">
        <v>2.1970299999999998</v>
      </c>
      <c r="F2715" s="161">
        <f>((D2715-E2715)^2)/E2715</f>
        <v>90.785415593278216</v>
      </c>
      <c r="H2715" s="61">
        <v>16.32</v>
      </c>
      <c r="N2715" s="61">
        <v>16.32</v>
      </c>
      <c r="O2715">
        <v>90.785415593278216</v>
      </c>
    </row>
    <row r="2716" spans="1:15" x14ac:dyDescent="0.2">
      <c r="A2716" s="155">
        <v>2.9</v>
      </c>
      <c r="B2716" s="61">
        <v>2.1970299999999998</v>
      </c>
      <c r="C2716" s="144">
        <f>((A2716-B2716)^2)/B2716</f>
        <v>0.22492493088396617</v>
      </c>
      <c r="D2716" s="159">
        <v>16.34</v>
      </c>
      <c r="E2716" s="160">
        <v>2.1970299999999998</v>
      </c>
      <c r="F2716" s="161">
        <f>((D2716-E2716)^2)/E2716</f>
        <v>91.042726053308343</v>
      </c>
      <c r="H2716" s="61">
        <v>16.34</v>
      </c>
      <c r="N2716" s="61">
        <v>16.34</v>
      </c>
      <c r="O2716">
        <v>91.042726053308343</v>
      </c>
    </row>
    <row r="2717" spans="1:15" x14ac:dyDescent="0.2">
      <c r="A2717" s="155">
        <v>3.88</v>
      </c>
      <c r="B2717" s="61">
        <v>2.1970299999999998</v>
      </c>
      <c r="C2717" s="144">
        <f>((A2717-B2717)^2)/B2717</f>
        <v>1.2891895062425185</v>
      </c>
      <c r="D2717" s="159">
        <v>16.34</v>
      </c>
      <c r="E2717" s="160">
        <v>2.1970299999999998</v>
      </c>
      <c r="F2717" s="161">
        <f>((D2717-E2717)^2)/E2717</f>
        <v>91.042726053308343</v>
      </c>
      <c r="H2717" s="61">
        <v>16.34</v>
      </c>
      <c r="N2717" s="61">
        <v>16.34</v>
      </c>
      <c r="O2717">
        <v>91.042726053308343</v>
      </c>
    </row>
    <row r="2718" spans="1:15" x14ac:dyDescent="0.2">
      <c r="A2718" s="155">
        <v>1.1400000000000001</v>
      </c>
      <c r="B2718" s="61">
        <v>2.1970299999999998</v>
      </c>
      <c r="C2718" s="144">
        <f>((A2718-B2718)^2)/B2718</f>
        <v>0.50855583260128423</v>
      </c>
      <c r="D2718" s="159">
        <v>16.420000000000002</v>
      </c>
      <c r="E2718" s="160">
        <v>2.1970299999999998</v>
      </c>
      <c r="F2718" s="161">
        <f>((D2718-E2718)^2)/E2718</f>
        <v>92.075609172792397</v>
      </c>
      <c r="H2718" s="61">
        <v>16.420000000000002</v>
      </c>
      <c r="N2718" s="61">
        <v>16.420000000000002</v>
      </c>
      <c r="O2718">
        <v>92.075609172792397</v>
      </c>
    </row>
    <row r="2719" spans="1:15" x14ac:dyDescent="0.2">
      <c r="A2719" s="155">
        <v>0.38</v>
      </c>
      <c r="B2719" s="61">
        <v>2.1970299999999998</v>
      </c>
      <c r="C2719" s="144">
        <f>((A2719-B2719)^2)/B2719</f>
        <v>1.5027550925112538</v>
      </c>
      <c r="D2719" s="159">
        <v>16.46</v>
      </c>
      <c r="E2719" s="160">
        <v>2.1970299999999998</v>
      </c>
      <c r="F2719" s="161">
        <f>((D2719-E2719)^2)/E2719</f>
        <v>92.594235500152493</v>
      </c>
      <c r="H2719" s="61">
        <v>16.46</v>
      </c>
      <c r="N2719" s="61">
        <v>16.46</v>
      </c>
      <c r="O2719">
        <v>92.594235500152493</v>
      </c>
    </row>
    <row r="2720" spans="1:15" x14ac:dyDescent="0.2">
      <c r="A2720" s="155">
        <v>1.1400000000000001</v>
      </c>
      <c r="B2720" s="61">
        <v>2.1970299999999998</v>
      </c>
      <c r="C2720" s="144">
        <f>((A2720-B2720)^2)/B2720</f>
        <v>0.50855583260128423</v>
      </c>
      <c r="D2720" s="159">
        <v>16.5</v>
      </c>
      <c r="E2720" s="160">
        <v>2.1970299999999998</v>
      </c>
      <c r="F2720" s="161">
        <f>((D2720-E2720)^2)/E2720</f>
        <v>93.114318339258006</v>
      </c>
      <c r="H2720" s="61">
        <v>16.5</v>
      </c>
      <c r="N2720" s="61">
        <v>16.5</v>
      </c>
      <c r="O2720">
        <v>93.114318339258006</v>
      </c>
    </row>
    <row r="2721" spans="1:15" x14ac:dyDescent="0.2">
      <c r="A2721" s="155">
        <v>3.8000000000000003</v>
      </c>
      <c r="B2721" s="61">
        <v>2.1970299999999998</v>
      </c>
      <c r="C2721" s="144">
        <f>((A2721-B2721)^2)/B2721</f>
        <v>1.1695392511253837</v>
      </c>
      <c r="D2721" s="159">
        <v>16.5</v>
      </c>
      <c r="E2721" s="160">
        <v>2.1970299999999998</v>
      </c>
      <c r="F2721" s="161">
        <f>((D2721-E2721)^2)/E2721</f>
        <v>93.114318339258006</v>
      </c>
      <c r="H2721" s="61">
        <v>16.5</v>
      </c>
      <c r="N2721" s="61">
        <v>16.5</v>
      </c>
      <c r="O2721">
        <v>93.114318339258006</v>
      </c>
    </row>
    <row r="2722" spans="1:15" x14ac:dyDescent="0.2">
      <c r="A2722" s="155">
        <v>8.120000000000001</v>
      </c>
      <c r="B2722" s="61">
        <v>2.1970299999999998</v>
      </c>
      <c r="C2722" s="144">
        <f>((A2722-B2722)^2)/B2722</f>
        <v>15.967726258130304</v>
      </c>
      <c r="D2722" s="159">
        <v>16.52</v>
      </c>
      <c r="E2722" s="160">
        <v>2.1970299999999998</v>
      </c>
      <c r="F2722" s="161">
        <f>((D2722-E2722)^2)/E2722</f>
        <v>93.374905950715288</v>
      </c>
      <c r="H2722" s="61">
        <v>16.52</v>
      </c>
      <c r="N2722" s="61">
        <v>16.52</v>
      </c>
      <c r="O2722">
        <v>93.374905950715288</v>
      </c>
    </row>
    <row r="2723" spans="1:15" x14ac:dyDescent="0.2">
      <c r="A2723" s="155">
        <v>1</v>
      </c>
      <c r="B2723" s="61">
        <v>2.1970299999999998</v>
      </c>
      <c r="C2723" s="144">
        <f>((A2723-B2723)^2)/B2723</f>
        <v>0.65218992043804569</v>
      </c>
      <c r="D2723" s="159">
        <v>16.54</v>
      </c>
      <c r="E2723" s="160">
        <v>2.1970299999999998</v>
      </c>
      <c r="F2723" s="161">
        <f>((D2723-E2723)^2)/E2723</f>
        <v>93.635857690108921</v>
      </c>
      <c r="H2723" s="61">
        <v>16.54</v>
      </c>
      <c r="N2723" s="61">
        <v>16.54</v>
      </c>
      <c r="O2723">
        <v>93.635857690108921</v>
      </c>
    </row>
    <row r="2724" spans="1:15" x14ac:dyDescent="0.2">
      <c r="A2724" s="155">
        <v>2.42</v>
      </c>
      <c r="B2724" s="61">
        <v>2.1970299999999998</v>
      </c>
      <c r="C2724" s="144">
        <f>((A2724-B2724)^2)/B2724</f>
        <v>2.2628558053372078E-2</v>
      </c>
      <c r="D2724" s="159">
        <v>16.559999999999999</v>
      </c>
      <c r="E2724" s="160">
        <v>2.1970299999999998</v>
      </c>
      <c r="F2724" s="161">
        <f>((D2724-E2724)^2)/E2724</f>
        <v>93.897173557438904</v>
      </c>
      <c r="H2724" s="61">
        <v>16.559999999999999</v>
      </c>
      <c r="N2724" s="61">
        <v>16.559999999999999</v>
      </c>
      <c r="O2724">
        <v>93.897173557438904</v>
      </c>
    </row>
    <row r="2725" spans="1:15" x14ac:dyDescent="0.2">
      <c r="A2725" s="155">
        <v>1.62</v>
      </c>
      <c r="B2725" s="61">
        <v>2.1970299999999998</v>
      </c>
      <c r="C2725" s="144">
        <f>((A2725-B2725)^2)/B2725</f>
        <v>0.15155169519760753</v>
      </c>
      <c r="D2725" s="159">
        <v>16.600000000000001</v>
      </c>
      <c r="E2725" s="160">
        <v>2.1970299999999998</v>
      </c>
      <c r="F2725" s="161">
        <f>((D2725-E2725)^2)/E2725</f>
        <v>94.420897675907952</v>
      </c>
      <c r="H2725" s="61">
        <v>16.600000000000001</v>
      </c>
      <c r="N2725" s="61">
        <v>16.600000000000001</v>
      </c>
      <c r="O2725">
        <v>94.420897675907952</v>
      </c>
    </row>
    <row r="2726" spans="1:15" x14ac:dyDescent="0.2">
      <c r="A2726" s="155">
        <v>8.120000000000001</v>
      </c>
      <c r="B2726" s="61">
        <v>2.1970299999999998</v>
      </c>
      <c r="C2726" s="144">
        <f>((A2726-B2726)^2)/B2726</f>
        <v>15.967726258130304</v>
      </c>
      <c r="D2726" s="159">
        <v>16.600000000000001</v>
      </c>
      <c r="E2726" s="160">
        <v>2.1970299999999998</v>
      </c>
      <c r="F2726" s="161">
        <f>((D2726-E2726)^2)/E2726</f>
        <v>94.420897675907952</v>
      </c>
      <c r="H2726" s="61">
        <v>16.600000000000001</v>
      </c>
      <c r="N2726" s="61">
        <v>16.600000000000001</v>
      </c>
      <c r="O2726">
        <v>94.420897675907952</v>
      </c>
    </row>
    <row r="2727" spans="1:15" x14ac:dyDescent="0.2">
      <c r="A2727" s="155">
        <v>16.080000000000002</v>
      </c>
      <c r="B2727" s="61">
        <v>2.1970299999999998</v>
      </c>
      <c r="C2727" s="144">
        <f>((A2727-B2727)^2)/B2727</f>
        <v>87.726092051951994</v>
      </c>
      <c r="D2727" s="159">
        <v>16.66</v>
      </c>
      <c r="E2727" s="160">
        <v>2.1970299999999998</v>
      </c>
      <c r="F2727" s="161">
        <f>((D2727-E2727)^2)/E2727</f>
        <v>95.20921481313411</v>
      </c>
      <c r="H2727" s="61">
        <v>16.66</v>
      </c>
      <c r="N2727" s="61">
        <v>16.66</v>
      </c>
      <c r="O2727">
        <v>95.20921481313411</v>
      </c>
    </row>
    <row r="2728" spans="1:15" x14ac:dyDescent="0.2">
      <c r="A2728" s="155">
        <v>1.76</v>
      </c>
      <c r="B2728" s="61">
        <v>2.1970299999999998</v>
      </c>
      <c r="C2728" s="144">
        <f>((A2728-B2728)^2)/B2728</f>
        <v>8.6933369548890929E-2</v>
      </c>
      <c r="D2728" s="159">
        <v>16.68</v>
      </c>
      <c r="E2728" s="160">
        <v>2.1970299999999998</v>
      </c>
      <c r="F2728" s="161">
        <f>((D2728-E2728)^2)/E2728</f>
        <v>95.472715448082198</v>
      </c>
      <c r="H2728" s="61">
        <v>16.68</v>
      </c>
      <c r="N2728" s="61">
        <v>16.68</v>
      </c>
      <c r="O2728">
        <v>95.472715448082198</v>
      </c>
    </row>
    <row r="2729" spans="1:15" x14ac:dyDescent="0.2">
      <c r="A2729" s="155">
        <v>1.46</v>
      </c>
      <c r="B2729" s="61">
        <v>2.1970299999999998</v>
      </c>
      <c r="C2729" s="144">
        <f>((A2729-B2729)^2)/B2729</f>
        <v>0.24724888640573858</v>
      </c>
      <c r="D2729" s="159">
        <v>16.740000000000002</v>
      </c>
      <c r="E2729" s="160">
        <v>2.1970299999999998</v>
      </c>
      <c r="F2729" s="161">
        <f>((D2729-E2729)^2)/E2729</f>
        <v>96.265402120544593</v>
      </c>
      <c r="H2729" s="61">
        <v>16.740000000000002</v>
      </c>
      <c r="N2729" s="61">
        <v>16.740000000000002</v>
      </c>
      <c r="O2729">
        <v>96.265402120544593</v>
      </c>
    </row>
    <row r="2730" spans="1:15" x14ac:dyDescent="0.2">
      <c r="A2730" s="155">
        <v>1.56</v>
      </c>
      <c r="B2730" s="61">
        <v>2.1970299999999998</v>
      </c>
      <c r="C2730" s="144">
        <f>((A2730-B2730)^2)/B2730</f>
        <v>0.18470718237802841</v>
      </c>
      <c r="D2730" s="159">
        <v>16.760000000000002</v>
      </c>
      <c r="E2730" s="160">
        <v>2.1970299999999998</v>
      </c>
      <c r="F2730" s="161">
        <f>((D2730-E2730)^2)/E2730</f>
        <v>96.530359267238083</v>
      </c>
      <c r="H2730" s="61">
        <v>16.760000000000002</v>
      </c>
      <c r="N2730" s="61">
        <v>16.760000000000002</v>
      </c>
      <c r="O2730">
        <v>96.530359267238083</v>
      </c>
    </row>
    <row r="2731" spans="1:15" x14ac:dyDescent="0.2">
      <c r="A2731" s="155">
        <v>0.26</v>
      </c>
      <c r="B2731" s="61">
        <v>2.1970299999999998</v>
      </c>
      <c r="C2731" s="144">
        <f>((A2731-B2731)^2)/B2731</f>
        <v>1.7077988106216118</v>
      </c>
      <c r="D2731" s="159">
        <v>16.88</v>
      </c>
      <c r="E2731" s="160">
        <v>2.1970299999999998</v>
      </c>
      <c r="F2731" s="161">
        <f>((D2731-E2731)^2)/E2731</f>
        <v>98.127748834062345</v>
      </c>
      <c r="H2731" s="61">
        <v>16.88</v>
      </c>
      <c r="N2731" s="61">
        <v>16.88</v>
      </c>
      <c r="O2731">
        <v>98.127748834062345</v>
      </c>
    </row>
    <row r="2732" spans="1:15" x14ac:dyDescent="0.2">
      <c r="A2732" s="155">
        <v>3.36</v>
      </c>
      <c r="B2732" s="61">
        <v>2.1970299999999998</v>
      </c>
      <c r="C2732" s="144">
        <f>((A2732-B2732)^2)/B2732</f>
        <v>0.61560343777736326</v>
      </c>
      <c r="D2732" s="159">
        <v>16.899999999999999</v>
      </c>
      <c r="E2732" s="160">
        <v>2.1970299999999998</v>
      </c>
      <c r="F2732" s="161">
        <f>((D2732-E2732)^2)/E2732</f>
        <v>98.39525487631029</v>
      </c>
      <c r="H2732" s="61">
        <v>16.899999999999999</v>
      </c>
      <c r="N2732" s="61">
        <v>16.899999999999999</v>
      </c>
      <c r="O2732">
        <v>98.39525487631029</v>
      </c>
    </row>
    <row r="2733" spans="1:15" x14ac:dyDescent="0.2">
      <c r="A2733" s="155">
        <v>10.38</v>
      </c>
      <c r="B2733" s="61">
        <v>2.1970299999999998</v>
      </c>
      <c r="C2733" s="144">
        <f>((A2733-B2733)^2)/B2733</f>
        <v>30.477962531645005</v>
      </c>
      <c r="D2733" s="159">
        <v>16.899999999999999</v>
      </c>
      <c r="E2733" s="160">
        <v>2.1970299999999998</v>
      </c>
      <c r="F2733" s="161">
        <f>((D2733-E2733)^2)/E2733</f>
        <v>98.39525487631029</v>
      </c>
      <c r="H2733" s="61">
        <v>16.899999999999999</v>
      </c>
      <c r="N2733" s="61">
        <v>16.899999999999999</v>
      </c>
      <c r="O2733">
        <v>98.39525487631029</v>
      </c>
    </row>
    <row r="2734" spans="1:15" x14ac:dyDescent="0.2">
      <c r="A2734" s="155">
        <v>1.98</v>
      </c>
      <c r="B2734" s="61">
        <v>2.1970299999999998</v>
      </c>
      <c r="C2734" s="144">
        <f>((A2734-B2734)^2)/B2734</f>
        <v>2.1438952085315145E-2</v>
      </c>
      <c r="D2734" s="159">
        <v>16.920000000000002</v>
      </c>
      <c r="E2734" s="160">
        <v>2.1970299999999998</v>
      </c>
      <c r="F2734" s="161">
        <f>((D2734-E2734)^2)/E2734</f>
        <v>98.663125046494613</v>
      </c>
      <c r="H2734" s="61">
        <v>16.920000000000002</v>
      </c>
      <c r="N2734" s="61">
        <v>16.920000000000002</v>
      </c>
      <c r="O2734">
        <v>98.663125046494613</v>
      </c>
    </row>
    <row r="2735" spans="1:15" x14ac:dyDescent="0.2">
      <c r="A2735" s="155">
        <v>0.38</v>
      </c>
      <c r="B2735" s="61">
        <v>2.1970299999999998</v>
      </c>
      <c r="C2735" s="144">
        <f>((A2735-B2735)^2)/B2735</f>
        <v>1.5027550925112538</v>
      </c>
      <c r="D2735" s="159">
        <v>16.920000000000002</v>
      </c>
      <c r="E2735" s="160">
        <v>2.1970299999999998</v>
      </c>
      <c r="F2735" s="161">
        <f>((D2735-E2735)^2)/E2735</f>
        <v>98.663125046494613</v>
      </c>
      <c r="H2735" s="61">
        <v>16.920000000000002</v>
      </c>
      <c r="N2735" s="61">
        <v>16.920000000000002</v>
      </c>
      <c r="O2735">
        <v>98.663125046494613</v>
      </c>
    </row>
    <row r="2736" spans="1:15" x14ac:dyDescent="0.2">
      <c r="A2736" s="155">
        <v>5.64</v>
      </c>
      <c r="B2736" s="61">
        <v>2.1970299999999998</v>
      </c>
      <c r="C2736" s="144">
        <f>((A2736-B2736)^2)/B2736</f>
        <v>5.3954850051660648</v>
      </c>
      <c r="D2736" s="159">
        <v>16.920000000000002</v>
      </c>
      <c r="E2736" s="160">
        <v>2.1970299999999998</v>
      </c>
      <c r="F2736" s="161">
        <f>((D2736-E2736)^2)/E2736</f>
        <v>98.663125046494613</v>
      </c>
      <c r="H2736" s="61">
        <v>16.920000000000002</v>
      </c>
      <c r="N2736" s="61">
        <v>16.920000000000002</v>
      </c>
      <c r="O2736">
        <v>98.663125046494613</v>
      </c>
    </row>
    <row r="2737" spans="1:15" x14ac:dyDescent="0.2">
      <c r="A2737" s="155">
        <v>6.24</v>
      </c>
      <c r="B2737" s="61">
        <v>2.1970299999999998</v>
      </c>
      <c r="C2737" s="144">
        <f>((A2737-B2737)^2)/B2737</f>
        <v>7.4398649180484595</v>
      </c>
      <c r="D2737" s="159">
        <v>16.96</v>
      </c>
      <c r="E2737" s="160">
        <v>2.1970299999999998</v>
      </c>
      <c r="F2737" s="161">
        <f>((D2737-E2737)^2)/E2737</f>
        <v>99.199957770672242</v>
      </c>
      <c r="H2737" s="61">
        <v>16.96</v>
      </c>
      <c r="N2737" s="61">
        <v>16.96</v>
      </c>
      <c r="O2737">
        <v>99.199957770672242</v>
      </c>
    </row>
    <row r="2738" spans="1:15" x14ac:dyDescent="0.2">
      <c r="A2738" s="155">
        <v>0.64</v>
      </c>
      <c r="B2738" s="61">
        <v>2.1970299999999998</v>
      </c>
      <c r="C2738" s="144">
        <f>((A2738-B2738)^2)/B2738</f>
        <v>1.1034635034114233</v>
      </c>
      <c r="D2738" s="159">
        <v>16.98</v>
      </c>
      <c r="E2738" s="160">
        <v>2.1970299999999998</v>
      </c>
      <c r="F2738" s="161">
        <f>((D2738-E2738)^2)/E2738</f>
        <v>99.468920324665589</v>
      </c>
      <c r="H2738" s="61">
        <v>16.98</v>
      </c>
      <c r="N2738" s="61">
        <v>16.98</v>
      </c>
      <c r="O2738">
        <v>99.468920324665589</v>
      </c>
    </row>
    <row r="2739" spans="1:15" x14ac:dyDescent="0.2">
      <c r="A2739" s="155">
        <v>8.68</v>
      </c>
      <c r="B2739" s="61">
        <v>2.1970299999999998</v>
      </c>
      <c r="C2739" s="144">
        <f>((A2739-B2739)^2)/B2739</f>
        <v>19.129870789611431</v>
      </c>
      <c r="D2739" s="159">
        <v>17.04</v>
      </c>
      <c r="E2739" s="160">
        <v>2.1970299999999998</v>
      </c>
      <c r="F2739" s="161">
        <f>((D2739-E2739)^2)/E2739</f>
        <v>100.27799275426371</v>
      </c>
      <c r="H2739" s="61">
        <v>17.04</v>
      </c>
      <c r="N2739" s="61">
        <v>17.04</v>
      </c>
      <c r="O2739">
        <v>100.27799275426371</v>
      </c>
    </row>
    <row r="2740" spans="1:15" x14ac:dyDescent="0.2">
      <c r="A2740" s="155">
        <v>15.64</v>
      </c>
      <c r="B2740" s="61">
        <v>2.1970299999999998</v>
      </c>
      <c r="C2740" s="144">
        <f>((A2740-B2740)^2)/B2740</f>
        <v>82.253516074382247</v>
      </c>
      <c r="D2740" s="159">
        <v>17.04</v>
      </c>
      <c r="E2740" s="160">
        <v>2.1970299999999998</v>
      </c>
      <c r="F2740" s="161">
        <f>((D2740-E2740)^2)/E2740</f>
        <v>100.27799275426371</v>
      </c>
      <c r="H2740" s="61">
        <v>17.04</v>
      </c>
      <c r="N2740" s="61">
        <v>17.04</v>
      </c>
      <c r="O2740">
        <v>100.27799275426371</v>
      </c>
    </row>
    <row r="2741" spans="1:15" x14ac:dyDescent="0.2">
      <c r="A2741" s="155">
        <v>1.54</v>
      </c>
      <c r="B2741" s="61">
        <v>2.1970299999999998</v>
      </c>
      <c r="C2741" s="144">
        <f>((A2741-B2741)^2)/B2741</f>
        <v>0.19648726731086955</v>
      </c>
      <c r="D2741" s="159">
        <v>17.04</v>
      </c>
      <c r="E2741" s="160">
        <v>2.1970299999999998</v>
      </c>
      <c r="F2741" s="161">
        <f>((D2741-E2741)^2)/E2741</f>
        <v>100.27799275426371</v>
      </c>
      <c r="H2741" s="61">
        <v>17.04</v>
      </c>
      <c r="N2741" s="61">
        <v>17.04</v>
      </c>
      <c r="O2741">
        <v>100.27799275426371</v>
      </c>
    </row>
    <row r="2742" spans="1:15" x14ac:dyDescent="0.2">
      <c r="A2742" s="155">
        <v>1</v>
      </c>
      <c r="B2742" s="61">
        <v>2.1970299999999998</v>
      </c>
      <c r="C2742" s="144">
        <f>((A2742-B2742)^2)/B2742</f>
        <v>0.65218992043804569</v>
      </c>
      <c r="D2742" s="159">
        <v>17.080000000000002</v>
      </c>
      <c r="E2742" s="160">
        <v>2.1970299999999998</v>
      </c>
      <c r="F2742" s="161">
        <f>((D2742-E2742)^2)/E2742</f>
        <v>100.8191950136776</v>
      </c>
      <c r="H2742" s="61">
        <v>17.080000000000002</v>
      </c>
      <c r="N2742" s="61">
        <v>17.080000000000002</v>
      </c>
      <c r="O2742">
        <v>100.8191950136776</v>
      </c>
    </row>
    <row r="2743" spans="1:15" x14ac:dyDescent="0.2">
      <c r="A2743" s="155">
        <v>1.8800000000000001</v>
      </c>
      <c r="B2743" s="61">
        <v>2.1970299999999998</v>
      </c>
      <c r="C2743" s="144">
        <f>((A2743-B2743)^2)/B2743</f>
        <v>4.5747222796229371E-2</v>
      </c>
      <c r="D2743" s="159">
        <v>17.080000000000002</v>
      </c>
      <c r="E2743" s="160">
        <v>2.1970299999999998</v>
      </c>
      <c r="F2743" s="161">
        <f>((D2743-E2743)^2)/E2743</f>
        <v>100.8191950136776</v>
      </c>
      <c r="H2743" s="61">
        <v>17.080000000000002</v>
      </c>
      <c r="N2743" s="61">
        <v>17.080000000000002</v>
      </c>
      <c r="O2743">
        <v>100.8191950136776</v>
      </c>
    </row>
    <row r="2744" spans="1:15" x14ac:dyDescent="0.2">
      <c r="A2744" s="155">
        <v>1.32</v>
      </c>
      <c r="B2744" s="61">
        <v>2.1970299999999998</v>
      </c>
      <c r="C2744" s="144">
        <f>((A2744-B2744)^2)/B2744</f>
        <v>0.35010064537125102</v>
      </c>
      <c r="D2744" s="159">
        <v>17.080000000000002</v>
      </c>
      <c r="E2744" s="160">
        <v>2.1970299999999998</v>
      </c>
      <c r="F2744" s="161">
        <f>((D2744-E2744)^2)/E2744</f>
        <v>100.8191950136776</v>
      </c>
      <c r="H2744" s="61">
        <v>17.080000000000002</v>
      </c>
      <c r="N2744" s="61">
        <v>17.080000000000002</v>
      </c>
      <c r="O2744">
        <v>100.8191950136776</v>
      </c>
    </row>
    <row r="2745" spans="1:15" x14ac:dyDescent="0.2">
      <c r="A2745" s="155">
        <v>0.4</v>
      </c>
      <c r="B2745" s="61">
        <v>2.1970299999999998</v>
      </c>
      <c r="C2745" s="144">
        <f>((A2745-B2745)^2)/B2745</f>
        <v>1.4698555872700874</v>
      </c>
      <c r="D2745" s="159">
        <v>17.12</v>
      </c>
      <c r="E2745" s="160">
        <v>2.1970299999999998</v>
      </c>
      <c r="F2745" s="161">
        <f>((D2745-E2745)^2)/E2745</f>
        <v>101.36185378483682</v>
      </c>
      <c r="H2745" s="61">
        <v>17.12</v>
      </c>
      <c r="N2745" s="61">
        <v>17.12</v>
      </c>
      <c r="O2745">
        <v>101.36185378483682</v>
      </c>
    </row>
    <row r="2746" spans="1:15" x14ac:dyDescent="0.2">
      <c r="A2746" s="155">
        <v>12.18</v>
      </c>
      <c r="B2746" s="61">
        <v>2.1970299999999998</v>
      </c>
      <c r="C2746" s="144">
        <f>((A2746-B2746)^2)/B2746</f>
        <v>45.361096580793166</v>
      </c>
      <c r="D2746" s="159">
        <v>17.12</v>
      </c>
      <c r="E2746" s="160">
        <v>2.1970299999999998</v>
      </c>
      <c r="F2746" s="161">
        <f>((D2746-E2746)^2)/E2746</f>
        <v>101.36185378483682</v>
      </c>
      <c r="H2746" s="61">
        <v>17.12</v>
      </c>
      <c r="N2746" s="61">
        <v>17.12</v>
      </c>
      <c r="O2746">
        <v>101.36185378483682</v>
      </c>
    </row>
    <row r="2747" spans="1:15" x14ac:dyDescent="0.2">
      <c r="A2747" s="155">
        <v>0.8</v>
      </c>
      <c r="B2747" s="61">
        <v>2.1970299999999998</v>
      </c>
      <c r="C2747" s="144">
        <f>((A2747-B2747)^2)/B2747</f>
        <v>0.88833234908034908</v>
      </c>
      <c r="D2747" s="159">
        <v>17.14</v>
      </c>
      <c r="E2747" s="160">
        <v>2.1970299999999998</v>
      </c>
      <c r="F2747" s="161">
        <f>((D2747-E2747)^2)/E2747</f>
        <v>101.63372936232096</v>
      </c>
      <c r="H2747" s="61">
        <v>17.14</v>
      </c>
      <c r="N2747" s="61">
        <v>17.14</v>
      </c>
      <c r="O2747">
        <v>101.63372936232096</v>
      </c>
    </row>
    <row r="2748" spans="1:15" x14ac:dyDescent="0.2">
      <c r="A2748" s="155">
        <v>0.36</v>
      </c>
      <c r="B2748" s="61">
        <v>2.1970299999999998</v>
      </c>
      <c r="C2748" s="144">
        <f>((A2748-B2748)^2)/B2748</f>
        <v>1.5360187256887707</v>
      </c>
      <c r="D2748" s="159">
        <v>17.18</v>
      </c>
      <c r="E2748" s="160">
        <v>2.1970299999999998</v>
      </c>
      <c r="F2748" s="161">
        <f>((D2748-E2748)^2)/E2748</f>
        <v>102.17857290109831</v>
      </c>
      <c r="H2748" s="61">
        <v>17.18</v>
      </c>
      <c r="N2748" s="61">
        <v>17.18</v>
      </c>
      <c r="O2748">
        <v>102.17857290109831</v>
      </c>
    </row>
    <row r="2749" spans="1:15" x14ac:dyDescent="0.2">
      <c r="A2749" s="155">
        <v>0.34</v>
      </c>
      <c r="B2749" s="61">
        <v>2.1970299999999998</v>
      </c>
      <c r="C2749" s="144">
        <f>((A2749-B2749)^2)/B2749</f>
        <v>1.5696464868026379</v>
      </c>
      <c r="D2749" s="159">
        <v>17.3</v>
      </c>
      <c r="E2749" s="160">
        <v>2.1970299999999998</v>
      </c>
      <c r="F2749" s="161">
        <f>((D2749-E2749)^2)/E2749</f>
        <v>103.82184258790278</v>
      </c>
      <c r="H2749" s="61">
        <v>17.3</v>
      </c>
      <c r="N2749" s="61">
        <v>17.3</v>
      </c>
      <c r="O2749">
        <v>103.82184258790278</v>
      </c>
    </row>
    <row r="2750" spans="1:15" x14ac:dyDescent="0.2">
      <c r="A2750" s="155">
        <v>8</v>
      </c>
      <c r="B2750" s="61">
        <v>2.1970299999999998</v>
      </c>
      <c r="C2750" s="144">
        <f>((A2750-B2750)^2)/B2750</f>
        <v>15.327264908034941</v>
      </c>
      <c r="D2750" s="159">
        <v>17.3</v>
      </c>
      <c r="E2750" s="160">
        <v>2.1970299999999998</v>
      </c>
      <c r="F2750" s="161">
        <f>((D2750-E2750)^2)/E2750</f>
        <v>103.82184258790278</v>
      </c>
      <c r="H2750" s="61">
        <v>17.3</v>
      </c>
      <c r="N2750" s="61">
        <v>17.3</v>
      </c>
      <c r="O2750">
        <v>103.82184258790278</v>
      </c>
    </row>
    <row r="2751" spans="1:15" x14ac:dyDescent="0.2">
      <c r="A2751" s="155">
        <v>13.24</v>
      </c>
      <c r="B2751" s="61">
        <v>2.1970299999999998</v>
      </c>
      <c r="C2751" s="144">
        <f>((A2751-B2751)^2)/B2751</f>
        <v>55.505471668980405</v>
      </c>
      <c r="D2751" s="159">
        <v>17.32</v>
      </c>
      <c r="E2751" s="160">
        <v>2.1970299999999998</v>
      </c>
      <c r="F2751" s="161">
        <f>((D2751-E2751)^2)/E2751</f>
        <v>104.09699531681407</v>
      </c>
      <c r="H2751" s="61">
        <v>17.32</v>
      </c>
      <c r="N2751" s="61">
        <v>17.32</v>
      </c>
      <c r="O2751">
        <v>104.09699531681407</v>
      </c>
    </row>
    <row r="2752" spans="1:15" x14ac:dyDescent="0.2">
      <c r="A2752" s="155">
        <v>2.86</v>
      </c>
      <c r="B2752" s="61">
        <v>2.1970299999999998</v>
      </c>
      <c r="C2752" s="144">
        <f>((A2752-B2752)^2)/B2752</f>
        <v>0.20005608521504034</v>
      </c>
      <c r="D2752" s="159">
        <v>17.34</v>
      </c>
      <c r="E2752" s="160">
        <v>2.1970299999999998</v>
      </c>
      <c r="F2752" s="161">
        <f>((D2752-E2752)^2)/E2752</f>
        <v>104.37251217366172</v>
      </c>
      <c r="H2752" s="61">
        <v>17.34</v>
      </c>
      <c r="N2752" s="61">
        <v>17.34</v>
      </c>
      <c r="O2752">
        <v>104.37251217366172</v>
      </c>
    </row>
    <row r="2753" spans="1:15" x14ac:dyDescent="0.2">
      <c r="A2753" s="155">
        <v>1.48</v>
      </c>
      <c r="B2753" s="61">
        <v>2.1970299999999998</v>
      </c>
      <c r="C2753" s="144">
        <f>((A2753-B2753)^2)/B2753</f>
        <v>0.23401228972749566</v>
      </c>
      <c r="D2753" s="159">
        <v>17.36</v>
      </c>
      <c r="E2753" s="160">
        <v>2.1970299999999998</v>
      </c>
      <c r="F2753" s="161">
        <f>((D2753-E2753)^2)/E2753</f>
        <v>104.64839315844571</v>
      </c>
      <c r="H2753" s="61">
        <v>17.36</v>
      </c>
      <c r="N2753" s="61">
        <v>17.36</v>
      </c>
      <c r="O2753">
        <v>104.64839315844571</v>
      </c>
    </row>
    <row r="2754" spans="1:15" x14ac:dyDescent="0.2">
      <c r="A2754" s="155">
        <v>18.86</v>
      </c>
      <c r="B2754" s="61">
        <v>2.1970299999999998</v>
      </c>
      <c r="C2754" s="144">
        <f>((A2754-B2754)^2)/B2754</f>
        <v>126.37723163584478</v>
      </c>
      <c r="D2754" s="159">
        <v>17.420000000000002</v>
      </c>
      <c r="E2754" s="160">
        <v>2.1970299999999998</v>
      </c>
      <c r="F2754" s="161">
        <f>((D2754-E2754)^2)/E2754</f>
        <v>105.47822088041586</v>
      </c>
      <c r="H2754" s="61">
        <v>17.420000000000002</v>
      </c>
      <c r="N2754" s="61">
        <v>17.420000000000002</v>
      </c>
      <c r="O2754">
        <v>105.47822088041586</v>
      </c>
    </row>
    <row r="2755" spans="1:15" x14ac:dyDescent="0.2">
      <c r="A2755" s="155">
        <v>2.6</v>
      </c>
      <c r="B2755" s="61">
        <v>2.1970299999999998</v>
      </c>
      <c r="C2755" s="144">
        <f>((A2755-B2755)^2)/B2755</f>
        <v>7.3911062161190449E-2</v>
      </c>
      <c r="D2755" s="159">
        <v>17.54</v>
      </c>
      <c r="E2755" s="160">
        <v>2.1970299999999998</v>
      </c>
      <c r="F2755" s="161">
        <f>((D2755-E2755)^2)/E2755</f>
        <v>107.14770777863752</v>
      </c>
      <c r="H2755" s="61">
        <v>17.54</v>
      </c>
      <c r="N2755" s="61">
        <v>17.54</v>
      </c>
      <c r="O2755">
        <v>107.14770777863752</v>
      </c>
    </row>
    <row r="2756" spans="1:15" x14ac:dyDescent="0.2">
      <c r="A2756" s="155">
        <v>4.54</v>
      </c>
      <c r="B2756" s="61">
        <v>2.1970299999999998</v>
      </c>
      <c r="C2756" s="144">
        <f>((A2756-B2756)^2)/B2756</f>
        <v>2.4986042161008277</v>
      </c>
      <c r="D2756" s="159">
        <v>17.559999999999999</v>
      </c>
      <c r="E2756" s="160">
        <v>2.1970299999999998</v>
      </c>
      <c r="F2756" s="161">
        <f>((D2756-E2756)^2)/E2756</f>
        <v>107.42723004278503</v>
      </c>
      <c r="H2756" s="61">
        <v>17.559999999999999</v>
      </c>
      <c r="N2756" s="61">
        <v>17.559999999999999</v>
      </c>
      <c r="O2756">
        <v>107.42723004278503</v>
      </c>
    </row>
    <row r="2757" spans="1:15" x14ac:dyDescent="0.2">
      <c r="A2757" s="155">
        <v>4.16</v>
      </c>
      <c r="B2757" s="61">
        <v>2.1970299999999998</v>
      </c>
      <c r="C2757" s="144">
        <f>((A2757-B2757)^2)/B2757</f>
        <v>1.7538455191326479</v>
      </c>
      <c r="D2757" s="159">
        <v>17.62</v>
      </c>
      <c r="E2757" s="160">
        <v>2.1970299999999998</v>
      </c>
      <c r="F2757" s="161">
        <f>((D2757-E2757)^2)/E2757</f>
        <v>108.26798160284568</v>
      </c>
      <c r="H2757" s="61">
        <v>17.62</v>
      </c>
      <c r="N2757" s="61">
        <v>17.62</v>
      </c>
      <c r="O2757">
        <v>108.26798160284568</v>
      </c>
    </row>
    <row r="2758" spans="1:15" x14ac:dyDescent="0.2">
      <c r="A2758" s="155">
        <v>0.48</v>
      </c>
      <c r="B2758" s="61">
        <v>2.1970299999999998</v>
      </c>
      <c r="C2758" s="144">
        <f>((A2758-B2758)^2)/B2758</f>
        <v>1.3418988456689256</v>
      </c>
      <c r="D2758" s="159">
        <v>17.64</v>
      </c>
      <c r="E2758" s="160">
        <v>2.1970299999999998</v>
      </c>
      <c r="F2758" s="161">
        <f>((D2758-E2758)^2)/E2758</f>
        <v>108.54896037873858</v>
      </c>
      <c r="H2758" s="61">
        <v>17.64</v>
      </c>
      <c r="N2758" s="61">
        <v>17.64</v>
      </c>
      <c r="O2758">
        <v>108.54896037873858</v>
      </c>
    </row>
    <row r="2759" spans="1:15" x14ac:dyDescent="0.2">
      <c r="A2759" s="155">
        <v>0.46</v>
      </c>
      <c r="B2759" s="61">
        <v>2.1970299999999998</v>
      </c>
      <c r="C2759" s="144">
        <f>((A2759-B2759)^2)/B2759</f>
        <v>1.3733418391646903</v>
      </c>
      <c r="D2759" s="159">
        <v>17.66</v>
      </c>
      <c r="E2759" s="160">
        <v>2.1970299999999998</v>
      </c>
      <c r="F2759" s="161">
        <f>((D2759-E2759)^2)/E2759</f>
        <v>108.83030328256784</v>
      </c>
      <c r="H2759" s="61">
        <v>17.66</v>
      </c>
      <c r="N2759" s="61">
        <v>17.66</v>
      </c>
      <c r="O2759">
        <v>108.83030328256784</v>
      </c>
    </row>
    <row r="2760" spans="1:15" x14ac:dyDescent="0.2">
      <c r="A2760" s="155">
        <v>6.5200000000000005</v>
      </c>
      <c r="B2760" s="61">
        <v>2.1970299999999998</v>
      </c>
      <c r="C2760" s="144">
        <f>((A2760-B2760)^2)/B2760</f>
        <v>8.5060602817895106</v>
      </c>
      <c r="D2760" s="159">
        <v>17.68</v>
      </c>
      <c r="E2760" s="160">
        <v>2.1970299999999998</v>
      </c>
      <c r="F2760" s="161">
        <f>((D2760-E2760)^2)/E2760</f>
        <v>109.11201031433345</v>
      </c>
      <c r="H2760" s="61">
        <v>17.68</v>
      </c>
      <c r="N2760" s="61">
        <v>17.68</v>
      </c>
      <c r="O2760">
        <v>109.11201031433345</v>
      </c>
    </row>
    <row r="2761" spans="1:15" x14ac:dyDescent="0.2">
      <c r="A2761" s="155">
        <v>2.1800000000000002</v>
      </c>
      <c r="B2761" s="61">
        <v>2.1970299999999998</v>
      </c>
      <c r="C2761" s="144">
        <f>((A2761-B2761)^2)/B2761</f>
        <v>1.3200588976936515E-4</v>
      </c>
      <c r="D2761" s="159">
        <v>17.7</v>
      </c>
      <c r="E2761" s="160">
        <v>2.1970299999999998</v>
      </c>
      <c r="F2761" s="161">
        <f>((D2761-E2761)^2)/E2761</f>
        <v>109.3940814740354</v>
      </c>
      <c r="H2761" s="61">
        <v>17.7</v>
      </c>
      <c r="N2761" s="61">
        <v>17.7</v>
      </c>
      <c r="O2761">
        <v>109.3940814740354</v>
      </c>
    </row>
    <row r="2762" spans="1:15" x14ac:dyDescent="0.2">
      <c r="A2762" s="155">
        <v>0.78</v>
      </c>
      <c r="B2762" s="61">
        <v>2.1970299999999998</v>
      </c>
      <c r="C2762" s="144">
        <f>((A2762-B2762)^2)/B2762</f>
        <v>0.91394929559450699</v>
      </c>
      <c r="D2762" s="159">
        <v>17.740000000000002</v>
      </c>
      <c r="E2762" s="160">
        <v>2.1970299999999998</v>
      </c>
      <c r="F2762" s="161">
        <f>((D2762-E2762)^2)/E2762</f>
        <v>109.95931617724841</v>
      </c>
      <c r="H2762" s="61">
        <v>17.740000000000002</v>
      </c>
      <c r="N2762" s="61">
        <v>17.740000000000002</v>
      </c>
      <c r="O2762">
        <v>109.95931617724841</v>
      </c>
    </row>
    <row r="2763" spans="1:15" x14ac:dyDescent="0.2">
      <c r="A2763" s="155">
        <v>0.34</v>
      </c>
      <c r="B2763" s="61">
        <v>2.1970299999999998</v>
      </c>
      <c r="C2763" s="144">
        <f>((A2763-B2763)^2)/B2763</f>
        <v>1.5696464868026379</v>
      </c>
      <c r="D2763" s="159">
        <v>17.740000000000002</v>
      </c>
      <c r="E2763" s="160">
        <v>2.1970299999999998</v>
      </c>
      <c r="F2763" s="161">
        <f>((D2763-E2763)^2)/E2763</f>
        <v>109.95931617724841</v>
      </c>
      <c r="H2763" s="61">
        <v>17.740000000000002</v>
      </c>
      <c r="N2763" s="61">
        <v>17.740000000000002</v>
      </c>
      <c r="O2763">
        <v>109.95931617724841</v>
      </c>
    </row>
    <row r="2764" spans="1:15" x14ac:dyDescent="0.2">
      <c r="A2764" s="155">
        <v>3.34</v>
      </c>
      <c r="B2764" s="61">
        <v>2.1970299999999998</v>
      </c>
      <c r="C2764" s="144">
        <f>((A2764-B2764)^2)/B2764</f>
        <v>0.59461200843866502</v>
      </c>
      <c r="D2764" s="159">
        <v>17.760000000000002</v>
      </c>
      <c r="E2764" s="160">
        <v>2.1970299999999998</v>
      </c>
      <c r="F2764" s="161">
        <f>((D2764-E2764)^2)/E2764</f>
        <v>110.24247972075942</v>
      </c>
      <c r="H2764" s="61">
        <v>17.760000000000002</v>
      </c>
      <c r="N2764" s="61">
        <v>17.760000000000002</v>
      </c>
      <c r="O2764">
        <v>110.24247972075942</v>
      </c>
    </row>
    <row r="2765" spans="1:15" x14ac:dyDescent="0.2">
      <c r="A2765" s="155">
        <v>0.76</v>
      </c>
      <c r="B2765" s="61">
        <v>2.1970299999999998</v>
      </c>
      <c r="C2765" s="144">
        <f>((A2765-B2765)^2)/B2765</f>
        <v>0.93993037004501501</v>
      </c>
      <c r="D2765" s="159">
        <v>17.760000000000002</v>
      </c>
      <c r="E2765" s="160">
        <v>2.1970299999999998</v>
      </c>
      <c r="F2765" s="161">
        <f>((D2765-E2765)^2)/E2765</f>
        <v>110.24247972075942</v>
      </c>
      <c r="H2765" s="61">
        <v>17.760000000000002</v>
      </c>
      <c r="N2765" s="61">
        <v>17.760000000000002</v>
      </c>
      <c r="O2765">
        <v>110.24247972075942</v>
      </c>
    </row>
    <row r="2766" spans="1:15" x14ac:dyDescent="0.2">
      <c r="A2766" s="155">
        <v>0.88</v>
      </c>
      <c r="B2766" s="61">
        <v>2.1970299999999998</v>
      </c>
      <c r="C2766" s="144">
        <f>((A2766-B2766)^2)/B2766</f>
        <v>0.78950584238722277</v>
      </c>
      <c r="D2766" s="159">
        <v>17.78</v>
      </c>
      <c r="E2766" s="160">
        <v>2.1970299999999998</v>
      </c>
      <c r="F2766" s="161">
        <f>((D2766-E2766)^2)/E2766</f>
        <v>110.52600739220678</v>
      </c>
      <c r="H2766" s="61">
        <v>17.78</v>
      </c>
      <c r="N2766" s="61">
        <v>17.78</v>
      </c>
      <c r="O2766">
        <v>110.52600739220678</v>
      </c>
    </row>
    <row r="2767" spans="1:15" x14ac:dyDescent="0.2">
      <c r="A2767" s="155">
        <v>2.84</v>
      </c>
      <c r="B2767" s="61">
        <v>2.1970299999999998</v>
      </c>
      <c r="C2767" s="144">
        <f>((A2767-B2767)^2)/B2767</f>
        <v>0.18816785428510313</v>
      </c>
      <c r="D2767" s="159">
        <v>17.78</v>
      </c>
      <c r="E2767" s="160">
        <v>2.1970299999999998</v>
      </c>
      <c r="F2767" s="161">
        <f>((D2767-E2767)^2)/E2767</f>
        <v>110.52600739220678</v>
      </c>
      <c r="H2767" s="61">
        <v>17.78</v>
      </c>
      <c r="N2767" s="61">
        <v>17.78</v>
      </c>
      <c r="O2767">
        <v>110.52600739220678</v>
      </c>
    </row>
    <row r="2768" spans="1:15" x14ac:dyDescent="0.2">
      <c r="A2768" s="155">
        <v>0.8</v>
      </c>
      <c r="B2768" s="61">
        <v>2.1970299999999998</v>
      </c>
      <c r="C2768" s="144">
        <f>((A2768-B2768)^2)/B2768</f>
        <v>0.88833234908034908</v>
      </c>
      <c r="D2768" s="159">
        <v>17.88</v>
      </c>
      <c r="E2768" s="160">
        <v>2.1970299999999998</v>
      </c>
      <c r="F2768" s="161">
        <f>((D2768-E2768)^2)/E2768</f>
        <v>111.94910766848882</v>
      </c>
      <c r="H2768" s="61">
        <v>17.88</v>
      </c>
      <c r="N2768" s="61">
        <v>17.88</v>
      </c>
      <c r="O2768">
        <v>111.94910766848882</v>
      </c>
    </row>
    <row r="2769" spans="1:15" x14ac:dyDescent="0.2">
      <c r="A2769" s="155">
        <v>6.5600000000000005</v>
      </c>
      <c r="B2769" s="61">
        <v>2.1970299999999998</v>
      </c>
      <c r="C2769" s="144">
        <f>((A2769-B2769)^2)/B2769</f>
        <v>8.6641999521626953</v>
      </c>
      <c r="D2769" s="159">
        <v>17.900000000000002</v>
      </c>
      <c r="E2769" s="160">
        <v>2.1970299999999998</v>
      </c>
      <c r="F2769" s="161">
        <f>((D2769-E2769)^2)/E2769</f>
        <v>112.23482010755433</v>
      </c>
      <c r="H2769" s="61">
        <v>17.900000000000002</v>
      </c>
      <c r="N2769" s="61">
        <v>17.900000000000002</v>
      </c>
      <c r="O2769">
        <v>112.23482010755433</v>
      </c>
    </row>
    <row r="2770" spans="1:15" x14ac:dyDescent="0.2">
      <c r="A2770" s="155">
        <v>17.66</v>
      </c>
      <c r="B2770" s="61">
        <v>2.1970299999999998</v>
      </c>
      <c r="C2770" s="144">
        <f>((A2770-B2770)^2)/B2770</f>
        <v>108.83030328256784</v>
      </c>
      <c r="D2770" s="159">
        <v>17.940000000000001</v>
      </c>
      <c r="E2770" s="160">
        <v>2.1970299999999998</v>
      </c>
      <c r="F2770" s="161">
        <f>((D2770-E2770)^2)/E2770</f>
        <v>112.80733736949431</v>
      </c>
      <c r="H2770" s="61">
        <v>17.940000000000001</v>
      </c>
      <c r="N2770" s="61">
        <v>17.940000000000001</v>
      </c>
      <c r="O2770">
        <v>112.80733736949431</v>
      </c>
    </row>
    <row r="2771" spans="1:15" x14ac:dyDescent="0.2">
      <c r="A2771" s="155">
        <v>2.14</v>
      </c>
      <c r="B2771" s="61">
        <v>2.1970299999999998</v>
      </c>
      <c r="C2771" s="144">
        <f>((A2771-B2771)^2)/B2771</f>
        <v>1.4803716380750219E-3</v>
      </c>
      <c r="D2771" s="159">
        <v>17.98</v>
      </c>
      <c r="E2771" s="160">
        <v>2.1970299999999998</v>
      </c>
      <c r="F2771" s="161">
        <f>((D2771-E2771)^2)/E2771</f>
        <v>113.38131114317969</v>
      </c>
      <c r="H2771" s="61">
        <v>17.98</v>
      </c>
      <c r="N2771" s="61">
        <v>17.98</v>
      </c>
      <c r="O2771">
        <v>113.38131114317969</v>
      </c>
    </row>
    <row r="2772" spans="1:15" x14ac:dyDescent="0.2">
      <c r="A2772" s="155">
        <v>1.96</v>
      </c>
      <c r="B2772" s="61">
        <v>2.1970299999999998</v>
      </c>
      <c r="C2772" s="144">
        <f>((A2772-B2772)^2)/B2772</f>
        <v>2.5572350354797126E-2</v>
      </c>
      <c r="D2772" s="159">
        <v>17.98</v>
      </c>
      <c r="E2772" s="160">
        <v>2.1970299999999998</v>
      </c>
      <c r="F2772" s="161">
        <f>((D2772-E2772)^2)/E2772</f>
        <v>113.38131114317969</v>
      </c>
      <c r="H2772" s="61">
        <v>17.98</v>
      </c>
      <c r="N2772" s="61">
        <v>17.98</v>
      </c>
      <c r="O2772">
        <v>113.38131114317969</v>
      </c>
    </row>
    <row r="2773" spans="1:15" x14ac:dyDescent="0.2">
      <c r="A2773" s="155">
        <v>4.22</v>
      </c>
      <c r="B2773" s="61">
        <v>2.1970299999999998</v>
      </c>
      <c r="C2773" s="144">
        <f>((A2773-B2773)^2)/B2773</f>
        <v>1.8626999271288966</v>
      </c>
      <c r="D2773" s="159">
        <v>18</v>
      </c>
      <c r="E2773" s="160">
        <v>2.1970299999999998</v>
      </c>
      <c r="F2773" s="161">
        <f>((D2773-E2773)^2)/E2773</f>
        <v>113.66884422192689</v>
      </c>
      <c r="H2773" s="61">
        <v>18</v>
      </c>
      <c r="N2773" s="61">
        <v>18</v>
      </c>
      <c r="O2773">
        <v>113.66884422192689</v>
      </c>
    </row>
    <row r="2774" spans="1:15" x14ac:dyDescent="0.2">
      <c r="A2774" s="155">
        <v>4.28</v>
      </c>
      <c r="B2774" s="61">
        <v>2.1970299999999998</v>
      </c>
      <c r="C2774" s="144">
        <f>((A2774-B2774)^2)/B2774</f>
        <v>1.9748314865523013</v>
      </c>
      <c r="D2774" s="159">
        <v>18</v>
      </c>
      <c r="E2774" s="160">
        <v>2.1970299999999998</v>
      </c>
      <c r="F2774" s="161">
        <f>((D2774-E2774)^2)/E2774</f>
        <v>113.66884422192689</v>
      </c>
      <c r="H2774" s="61">
        <v>18</v>
      </c>
      <c r="N2774" s="61">
        <v>18</v>
      </c>
      <c r="O2774">
        <v>113.66884422192689</v>
      </c>
    </row>
    <row r="2775" spans="1:15" x14ac:dyDescent="0.2">
      <c r="A2775" s="155">
        <v>4.24</v>
      </c>
      <c r="B2775" s="61">
        <v>2.1970299999999998</v>
      </c>
      <c r="C2775" s="144">
        <f>((A2775-B2775)^2)/B2775</f>
        <v>1.899712985667015</v>
      </c>
      <c r="D2775" s="159">
        <v>18.12</v>
      </c>
      <c r="E2775" s="160">
        <v>2.1970299999999998</v>
      </c>
      <c r="F2775" s="161">
        <f>((D2775-E2775)^2)/E2775</f>
        <v>115.40168938107357</v>
      </c>
      <c r="H2775" s="61">
        <v>18.12</v>
      </c>
      <c r="N2775" s="61">
        <v>18.12</v>
      </c>
      <c r="O2775">
        <v>115.40168938107357</v>
      </c>
    </row>
    <row r="2776" spans="1:15" x14ac:dyDescent="0.2">
      <c r="A2776" s="155">
        <v>6.3</v>
      </c>
      <c r="B2776" s="61">
        <v>2.1970299999999998</v>
      </c>
      <c r="C2776" s="144">
        <f>((A2776-B2776)^2)/B2776</f>
        <v>7.6623272421860431</v>
      </c>
      <c r="D2776" s="159">
        <v>18.22</v>
      </c>
      <c r="E2776" s="160">
        <v>2.1970299999999998</v>
      </c>
      <c r="F2776" s="161">
        <f>((D2776-E2776)^2)/E2776</f>
        <v>116.85574053194543</v>
      </c>
      <c r="H2776" s="61">
        <v>18.22</v>
      </c>
      <c r="N2776" s="61">
        <v>18.22</v>
      </c>
      <c r="O2776">
        <v>116.85574053194543</v>
      </c>
    </row>
    <row r="2777" spans="1:15" x14ac:dyDescent="0.2">
      <c r="A2777" s="155">
        <v>1.36</v>
      </c>
      <c r="B2777" s="61">
        <v>2.1970299999999998</v>
      </c>
      <c r="C2777" s="144">
        <f>((A2777-B2777)^2)/B2777</f>
        <v>0.31889378884220954</v>
      </c>
      <c r="D2777" s="159">
        <v>18.22</v>
      </c>
      <c r="E2777" s="160">
        <v>2.1970299999999998</v>
      </c>
      <c r="F2777" s="161">
        <f>((D2777-E2777)^2)/E2777</f>
        <v>116.85574053194543</v>
      </c>
      <c r="H2777" s="61">
        <v>18.22</v>
      </c>
      <c r="N2777" s="61">
        <v>18.22</v>
      </c>
      <c r="O2777">
        <v>116.85574053194543</v>
      </c>
    </row>
    <row r="2778" spans="1:15" x14ac:dyDescent="0.2">
      <c r="A2778" s="155">
        <v>0.1</v>
      </c>
      <c r="B2778" s="61">
        <v>2.1970299999999998</v>
      </c>
      <c r="C2778" s="144">
        <f>((A2778-B2778)^2)/B2778</f>
        <v>2.0015815992043802</v>
      </c>
      <c r="D2778" s="159">
        <v>18.22</v>
      </c>
      <c r="E2778" s="160">
        <v>2.1970299999999998</v>
      </c>
      <c r="F2778" s="161">
        <f>((D2778-E2778)^2)/E2778</f>
        <v>116.85574053194543</v>
      </c>
      <c r="H2778" s="61">
        <v>18.22</v>
      </c>
      <c r="N2778" s="61">
        <v>18.22</v>
      </c>
      <c r="O2778">
        <v>116.85574053194543</v>
      </c>
    </row>
    <row r="2779" spans="1:15" x14ac:dyDescent="0.2">
      <c r="A2779" s="155">
        <v>1.04</v>
      </c>
      <c r="B2779" s="61">
        <v>2.1970299999999998</v>
      </c>
      <c r="C2779" s="144">
        <f>((A2779-B2779)^2)/B2779</f>
        <v>0.60933096994579028</v>
      </c>
      <c r="D2779" s="159">
        <v>18.240000000000002</v>
      </c>
      <c r="E2779" s="160">
        <v>2.1970299999999998</v>
      </c>
      <c r="F2779" s="161">
        <f>((D2779-E2779)^2)/E2779</f>
        <v>117.14764314592888</v>
      </c>
      <c r="H2779" s="61">
        <v>18.240000000000002</v>
      </c>
      <c r="N2779" s="61">
        <v>18.240000000000002</v>
      </c>
      <c r="O2779">
        <v>117.14764314592888</v>
      </c>
    </row>
    <row r="2780" spans="1:15" x14ac:dyDescent="0.2">
      <c r="A2780" s="155">
        <v>0.3</v>
      </c>
      <c r="B2780" s="61">
        <v>2.1970299999999998</v>
      </c>
      <c r="C2780" s="144">
        <f>((A2780-B2780)^2)/B2780</f>
        <v>1.6379943928394238</v>
      </c>
      <c r="D2780" s="159">
        <v>18.260000000000002</v>
      </c>
      <c r="E2780" s="160">
        <v>2.1970299999999998</v>
      </c>
      <c r="F2780" s="161">
        <f>((D2780-E2780)^2)/E2780</f>
        <v>117.4399098878486</v>
      </c>
      <c r="H2780" s="61">
        <v>18.260000000000002</v>
      </c>
      <c r="N2780" s="61">
        <v>18.260000000000002</v>
      </c>
      <c r="O2780">
        <v>117.4399098878486</v>
      </c>
    </row>
    <row r="2781" spans="1:15" x14ac:dyDescent="0.2">
      <c r="A2781" s="155">
        <v>2.8000000000000003</v>
      </c>
      <c r="B2781" s="61">
        <v>2.1970299999999998</v>
      </c>
      <c r="C2781" s="144">
        <f>((A2781-B2781)^2)/B2781</f>
        <v>0.16548377623428018</v>
      </c>
      <c r="D2781" s="159">
        <v>18.28</v>
      </c>
      <c r="E2781" s="160">
        <v>2.1970299999999998</v>
      </c>
      <c r="F2781" s="161">
        <f>((D2781-E2781)^2)/E2781</f>
        <v>117.73254075770477</v>
      </c>
      <c r="H2781" s="61">
        <v>18.28</v>
      </c>
      <c r="N2781" s="61">
        <v>18.28</v>
      </c>
      <c r="O2781">
        <v>117.73254075770477</v>
      </c>
    </row>
    <row r="2782" spans="1:15" x14ac:dyDescent="0.2">
      <c r="A2782" s="155">
        <v>18.78</v>
      </c>
      <c r="B2782" s="61">
        <v>2.1970299999999998</v>
      </c>
      <c r="C2782" s="144">
        <f>((A2782-B2782)^2)/B2782</f>
        <v>125.16665408342178</v>
      </c>
      <c r="D2782" s="159">
        <v>18.28</v>
      </c>
      <c r="E2782" s="160">
        <v>2.1970299999999998</v>
      </c>
      <c r="F2782" s="161">
        <f>((D2782-E2782)^2)/E2782</f>
        <v>117.73254075770477</v>
      </c>
      <c r="H2782" s="61">
        <v>18.28</v>
      </c>
      <c r="N2782" s="61">
        <v>18.28</v>
      </c>
      <c r="O2782">
        <v>117.73254075770477</v>
      </c>
    </row>
    <row r="2783" spans="1:15" x14ac:dyDescent="0.2">
      <c r="A2783" s="155">
        <v>18.54</v>
      </c>
      <c r="B2783" s="61">
        <v>2.1970299999999998</v>
      </c>
      <c r="C2783" s="144">
        <f>((A2783-B2783)^2)/B2783</f>
        <v>121.56987770804226</v>
      </c>
      <c r="D2783" s="159">
        <v>18.28</v>
      </c>
      <c r="E2783" s="160">
        <v>2.1970299999999998</v>
      </c>
      <c r="F2783" s="161">
        <f>((D2783-E2783)^2)/E2783</f>
        <v>117.73254075770477</v>
      </c>
      <c r="H2783" s="61">
        <v>18.28</v>
      </c>
      <c r="N2783" s="61">
        <v>18.28</v>
      </c>
      <c r="O2783">
        <v>117.73254075770477</v>
      </c>
    </row>
    <row r="2784" spans="1:15" x14ac:dyDescent="0.2">
      <c r="A2784" s="155">
        <v>13.84</v>
      </c>
      <c r="B2784" s="61">
        <v>2.1970299999999998</v>
      </c>
      <c r="C2784" s="144">
        <f>((A2784-B2784)^2)/B2784</f>
        <v>61.700910056257769</v>
      </c>
      <c r="D2784" s="159">
        <v>18.3</v>
      </c>
      <c r="E2784" s="160">
        <v>2.1970299999999998</v>
      </c>
      <c r="F2784" s="161">
        <f>((D2784-E2784)^2)/E2784</f>
        <v>118.02553575549717</v>
      </c>
      <c r="H2784" s="61">
        <v>18.3</v>
      </c>
      <c r="N2784" s="61">
        <v>18.3</v>
      </c>
      <c r="O2784">
        <v>118.02553575549717</v>
      </c>
    </row>
    <row r="2785" spans="1:15" x14ac:dyDescent="0.2">
      <c r="A2785" s="155">
        <v>5.2</v>
      </c>
      <c r="B2785" s="61">
        <v>2.1970299999999998</v>
      </c>
      <c r="C2785" s="144">
        <f>((A2785-B2785)^2)/B2785</f>
        <v>4.1045542486447628</v>
      </c>
      <c r="D2785" s="159">
        <v>18.3</v>
      </c>
      <c r="E2785" s="160">
        <v>2.1970299999999998</v>
      </c>
      <c r="F2785" s="161">
        <f>((D2785-E2785)^2)/E2785</f>
        <v>118.02553575549717</v>
      </c>
      <c r="H2785" s="61">
        <v>18.3</v>
      </c>
      <c r="N2785" s="61">
        <v>18.3</v>
      </c>
      <c r="O2785">
        <v>118.02553575549717</v>
      </c>
    </row>
    <row r="2786" spans="1:15" x14ac:dyDescent="0.2">
      <c r="A2786" s="155">
        <v>0.16</v>
      </c>
      <c r="B2786" s="61">
        <v>2.1970299999999998</v>
      </c>
      <c r="C2786" s="144">
        <f>((A2786-B2786)^2)/B2786</f>
        <v>1.8886820939632136</v>
      </c>
      <c r="D2786" s="159">
        <v>18.32</v>
      </c>
      <c r="E2786" s="160">
        <v>2.1970299999999998</v>
      </c>
      <c r="F2786" s="161">
        <f>((D2786-E2786)^2)/E2786</f>
        <v>118.31889488122606</v>
      </c>
      <c r="H2786" s="61">
        <v>18.32</v>
      </c>
      <c r="N2786" s="61">
        <v>18.32</v>
      </c>
      <c r="O2786">
        <v>118.31889488122606</v>
      </c>
    </row>
    <row r="2787" spans="1:15" x14ac:dyDescent="0.2">
      <c r="A2787" s="155">
        <v>0.26</v>
      </c>
      <c r="B2787" s="61">
        <v>2.1970299999999998</v>
      </c>
      <c r="C2787" s="144">
        <f>((A2787-B2787)^2)/B2787</f>
        <v>1.7077988106216118</v>
      </c>
      <c r="D2787" s="159">
        <v>18.34</v>
      </c>
      <c r="E2787" s="160">
        <v>2.1970299999999998</v>
      </c>
      <c r="F2787" s="161">
        <f>((D2787-E2787)^2)/E2787</f>
        <v>118.61261813489118</v>
      </c>
      <c r="H2787" s="61">
        <v>18.34</v>
      </c>
      <c r="N2787" s="61">
        <v>18.34</v>
      </c>
      <c r="O2787">
        <v>118.61261813489118</v>
      </c>
    </row>
    <row r="2788" spans="1:15" x14ac:dyDescent="0.2">
      <c r="A2788" s="155">
        <v>0.98</v>
      </c>
      <c r="B2788" s="61">
        <v>2.1970299999999998</v>
      </c>
      <c r="C2788" s="144">
        <f>((A2788-B2788)^2)/B2788</f>
        <v>0.67416558758869916</v>
      </c>
      <c r="D2788" s="159">
        <v>18.38</v>
      </c>
      <c r="E2788" s="160">
        <v>2.1970299999999998</v>
      </c>
      <c r="F2788" s="161">
        <f>((D2788-E2788)^2)/E2788</f>
        <v>119.20115702603057</v>
      </c>
      <c r="H2788" s="61">
        <v>18.38</v>
      </c>
      <c r="N2788" s="61">
        <v>18.38</v>
      </c>
      <c r="O2788">
        <v>119.20115702603057</v>
      </c>
    </row>
    <row r="2789" spans="1:15" x14ac:dyDescent="0.2">
      <c r="A2789" s="155">
        <v>12.040000000000001</v>
      </c>
      <c r="B2789" s="61">
        <v>2.1970299999999998</v>
      </c>
      <c r="C2789" s="144">
        <f>((A2789-B2789)^2)/B2789</f>
        <v>44.097740322571845</v>
      </c>
      <c r="D2789" s="159">
        <v>18.38</v>
      </c>
      <c r="E2789" s="160">
        <v>2.1970299999999998</v>
      </c>
      <c r="F2789" s="161">
        <f>((D2789-E2789)^2)/E2789</f>
        <v>119.20115702603057</v>
      </c>
      <c r="H2789" s="61">
        <v>18.38</v>
      </c>
      <c r="N2789" s="61">
        <v>18.38</v>
      </c>
      <c r="O2789">
        <v>119.20115702603057</v>
      </c>
    </row>
    <row r="2790" spans="1:15" x14ac:dyDescent="0.2">
      <c r="A2790" s="155">
        <v>1.02</v>
      </c>
      <c r="B2790" s="61">
        <v>2.1970299999999998</v>
      </c>
      <c r="C2790" s="144">
        <f>((A2790-B2790)^2)/B2790</f>
        <v>0.63057838122374277</v>
      </c>
      <c r="D2790" s="159">
        <v>18.38</v>
      </c>
      <c r="E2790" s="160">
        <v>2.1970299999999998</v>
      </c>
      <c r="F2790" s="161">
        <f>((D2790-E2790)^2)/E2790</f>
        <v>119.20115702603057</v>
      </c>
      <c r="H2790" s="61">
        <v>18.38</v>
      </c>
      <c r="N2790" s="61">
        <v>18.38</v>
      </c>
      <c r="O2790">
        <v>119.20115702603057</v>
      </c>
    </row>
    <row r="2791" spans="1:15" x14ac:dyDescent="0.2">
      <c r="A2791" s="155">
        <v>4.0200000000000005</v>
      </c>
      <c r="B2791" s="61">
        <v>2.1970299999999998</v>
      </c>
      <c r="C2791" s="144">
        <f>((A2791-B2791)^2)/B2791</f>
        <v>1.5125963782469982</v>
      </c>
      <c r="D2791" s="159">
        <v>18.400000000000002</v>
      </c>
      <c r="E2791" s="160">
        <v>2.1970299999999998</v>
      </c>
      <c r="F2791" s="161">
        <f>((D2791-E2791)^2)/E2791</f>
        <v>119.49597266350483</v>
      </c>
      <c r="H2791" s="61">
        <v>18.400000000000002</v>
      </c>
      <c r="N2791" s="61">
        <v>18.400000000000002</v>
      </c>
      <c r="O2791">
        <v>119.49597266350483</v>
      </c>
    </row>
    <row r="2792" spans="1:15" x14ac:dyDescent="0.2">
      <c r="A2792" s="155">
        <v>0.48</v>
      </c>
      <c r="B2792" s="61">
        <v>2.1970299999999998</v>
      </c>
      <c r="C2792" s="144">
        <f>((A2792-B2792)^2)/B2792</f>
        <v>1.3418988456689256</v>
      </c>
      <c r="D2792" s="159">
        <v>18.420000000000002</v>
      </c>
      <c r="E2792" s="160">
        <v>2.1970299999999998</v>
      </c>
      <c r="F2792" s="161">
        <f>((D2792-E2792)^2)/E2792</f>
        <v>119.79115242891545</v>
      </c>
      <c r="H2792" s="61">
        <v>18.420000000000002</v>
      </c>
      <c r="N2792" s="61">
        <v>18.420000000000002</v>
      </c>
      <c r="O2792">
        <v>119.79115242891545</v>
      </c>
    </row>
    <row r="2793" spans="1:15" x14ac:dyDescent="0.2">
      <c r="A2793" s="155">
        <v>0.54</v>
      </c>
      <c r="B2793" s="61">
        <v>2.1970299999999998</v>
      </c>
      <c r="C2793" s="144">
        <f>((A2793-B2793)^2)/B2793</f>
        <v>1.249754632799734</v>
      </c>
      <c r="D2793" s="159">
        <v>18.46</v>
      </c>
      <c r="E2793" s="160">
        <v>2.1970299999999998</v>
      </c>
      <c r="F2793" s="161">
        <f>((D2793-E2793)^2)/E2793</f>
        <v>120.38260434354565</v>
      </c>
      <c r="H2793" s="61">
        <v>18.46</v>
      </c>
      <c r="N2793" s="61">
        <v>18.46</v>
      </c>
      <c r="O2793">
        <v>120.38260434354565</v>
      </c>
    </row>
    <row r="2794" spans="1:15" x14ac:dyDescent="0.2">
      <c r="A2794" s="155">
        <v>3.12</v>
      </c>
      <c r="B2794" s="61">
        <v>2.1970299999999998</v>
      </c>
      <c r="C2794" s="144">
        <f>((A2794-B2794)^2)/B2794</f>
        <v>0.38773872951211436</v>
      </c>
      <c r="D2794" s="159">
        <v>18.48</v>
      </c>
      <c r="E2794" s="160">
        <v>2.1970299999999998</v>
      </c>
      <c r="F2794" s="161">
        <f>((D2794-E2794)^2)/E2794</f>
        <v>120.67887649276523</v>
      </c>
      <c r="H2794" s="61">
        <v>18.48</v>
      </c>
      <c r="N2794" s="61">
        <v>18.48</v>
      </c>
      <c r="O2794">
        <v>120.67887649276523</v>
      </c>
    </row>
    <row r="2795" spans="1:15" x14ac:dyDescent="0.2">
      <c r="A2795" s="155">
        <v>6.0200000000000005</v>
      </c>
      <c r="B2795" s="61">
        <v>2.1970299999999998</v>
      </c>
      <c r="C2795" s="144">
        <f>((A2795-B2795)^2)/B2795</f>
        <v>6.652207580642961</v>
      </c>
      <c r="D2795" s="159">
        <v>18.54</v>
      </c>
      <c r="E2795" s="160">
        <v>2.1970299999999998</v>
      </c>
      <c r="F2795" s="161">
        <f>((D2795-E2795)^2)/E2795</f>
        <v>121.56987770804226</v>
      </c>
      <c r="H2795" s="61">
        <v>18.54</v>
      </c>
      <c r="N2795" s="61">
        <v>18.54</v>
      </c>
      <c r="O2795">
        <v>121.56987770804226</v>
      </c>
    </row>
    <row r="2796" spans="1:15" x14ac:dyDescent="0.2">
      <c r="A2796" s="155">
        <v>0.36</v>
      </c>
      <c r="B2796" s="61">
        <v>2.1970299999999998</v>
      </c>
      <c r="C2796" s="144">
        <f>((A2796-B2796)^2)/B2796</f>
        <v>1.5360187256887707</v>
      </c>
      <c r="D2796" s="159">
        <v>18.559999999999999</v>
      </c>
      <c r="E2796" s="160">
        <v>2.1970299999999998</v>
      </c>
      <c r="F2796" s="161">
        <f>((D2796-E2796)^2)/E2796</f>
        <v>121.86760636900723</v>
      </c>
      <c r="H2796" s="61">
        <v>18.559999999999999</v>
      </c>
      <c r="N2796" s="61">
        <v>18.559999999999999</v>
      </c>
      <c r="O2796">
        <v>121.86760636900723</v>
      </c>
    </row>
    <row r="2797" spans="1:15" x14ac:dyDescent="0.2">
      <c r="A2797" s="155">
        <v>0.4</v>
      </c>
      <c r="B2797" s="61">
        <v>2.1970299999999998</v>
      </c>
      <c r="C2797" s="144">
        <f>((A2797-B2797)^2)/B2797</f>
        <v>1.4698555872700874</v>
      </c>
      <c r="D2797" s="159">
        <v>18.559999999999999</v>
      </c>
      <c r="E2797" s="160">
        <v>2.1970299999999998</v>
      </c>
      <c r="F2797" s="161">
        <f>((D2797-E2797)^2)/E2797</f>
        <v>121.86760636900723</v>
      </c>
      <c r="H2797" s="61">
        <v>18.559999999999999</v>
      </c>
      <c r="N2797" s="61">
        <v>18.559999999999999</v>
      </c>
      <c r="O2797">
        <v>121.86760636900723</v>
      </c>
    </row>
    <row r="2798" spans="1:15" x14ac:dyDescent="0.2">
      <c r="A2798" s="155">
        <v>1.1400000000000001</v>
      </c>
      <c r="B2798" s="61">
        <v>2.1970299999999998</v>
      </c>
      <c r="C2798" s="144">
        <f>((A2798-B2798)^2)/B2798</f>
        <v>0.50855583260128423</v>
      </c>
      <c r="D2798" s="159">
        <v>18.559999999999999</v>
      </c>
      <c r="E2798" s="160">
        <v>2.1970299999999998</v>
      </c>
      <c r="F2798" s="161">
        <f>((D2798-E2798)^2)/E2798</f>
        <v>121.86760636900723</v>
      </c>
      <c r="H2798" s="61">
        <v>18.559999999999999</v>
      </c>
      <c r="N2798" s="61">
        <v>18.559999999999999</v>
      </c>
      <c r="O2798">
        <v>121.86760636900723</v>
      </c>
    </row>
    <row r="2799" spans="1:15" x14ac:dyDescent="0.2">
      <c r="A2799" s="155">
        <v>6.66</v>
      </c>
      <c r="B2799" s="61">
        <v>2.1970299999999998</v>
      </c>
      <c r="C2799" s="144">
        <f>((A2799-B2799)^2)/B2799</f>
        <v>9.0659213669817902</v>
      </c>
      <c r="D2799" s="159">
        <v>18.559999999999999</v>
      </c>
      <c r="E2799" s="160">
        <v>2.1970299999999998</v>
      </c>
      <c r="F2799" s="161">
        <f>((D2799-E2799)^2)/E2799</f>
        <v>121.86760636900723</v>
      </c>
      <c r="H2799" s="61">
        <v>18.559999999999999</v>
      </c>
      <c r="N2799" s="61">
        <v>18.559999999999999</v>
      </c>
      <c r="O2799">
        <v>121.86760636900723</v>
      </c>
    </row>
    <row r="2800" spans="1:15" x14ac:dyDescent="0.2">
      <c r="A2800" s="155">
        <v>1.24</v>
      </c>
      <c r="B2800" s="61">
        <v>2.1970299999999998</v>
      </c>
      <c r="C2800" s="144">
        <f>((A2800-B2800)^2)/B2800</f>
        <v>0.41688389366553924</v>
      </c>
      <c r="D2800" s="159">
        <v>18.559999999999999</v>
      </c>
      <c r="E2800" s="160">
        <v>2.1970299999999998</v>
      </c>
      <c r="F2800" s="161">
        <f>((D2800-E2800)^2)/E2800</f>
        <v>121.86760636900723</v>
      </c>
      <c r="H2800" s="61">
        <v>18.559999999999999</v>
      </c>
      <c r="N2800" s="61">
        <v>18.559999999999999</v>
      </c>
      <c r="O2800">
        <v>121.86760636900723</v>
      </c>
    </row>
    <row r="2801" spans="1:15" x14ac:dyDescent="0.2">
      <c r="A2801" s="155">
        <v>16</v>
      </c>
      <c r="B2801" s="61">
        <v>2.1970299999999998</v>
      </c>
      <c r="C2801" s="144">
        <f>((A2801-B2801)^2)/B2801</f>
        <v>86.71796963213977</v>
      </c>
      <c r="D2801" s="159">
        <v>18.580000000000002</v>
      </c>
      <c r="E2801" s="160">
        <v>2.1970299999999998</v>
      </c>
      <c r="F2801" s="161">
        <f>((D2801-E2801)^2)/E2801</f>
        <v>122.16569915790865</v>
      </c>
      <c r="H2801" s="61">
        <v>18.580000000000002</v>
      </c>
      <c r="N2801" s="61">
        <v>18.580000000000002</v>
      </c>
      <c r="O2801">
        <v>122.16569915790865</v>
      </c>
    </row>
    <row r="2802" spans="1:15" x14ac:dyDescent="0.2">
      <c r="A2802" s="155">
        <v>8.8000000000000007</v>
      </c>
      <c r="B2802" s="61">
        <v>2.1970299999999998</v>
      </c>
      <c r="C2802" s="144">
        <f>((A2802-B2802)^2)/B2802</f>
        <v>19.844614238722283</v>
      </c>
      <c r="D2802" s="159">
        <v>18.580000000000002</v>
      </c>
      <c r="E2802" s="160">
        <v>2.1970299999999998</v>
      </c>
      <c r="F2802" s="161">
        <f>((D2802-E2802)^2)/E2802</f>
        <v>122.16569915790865</v>
      </c>
      <c r="H2802" s="61">
        <v>18.580000000000002</v>
      </c>
      <c r="N2802" s="61">
        <v>18.580000000000002</v>
      </c>
      <c r="O2802">
        <v>122.16569915790865</v>
      </c>
    </row>
    <row r="2803" spans="1:15" x14ac:dyDescent="0.2">
      <c r="A2803" s="155">
        <v>1.1000000000000001</v>
      </c>
      <c r="B2803" s="61">
        <v>2.1970299999999998</v>
      </c>
      <c r="C2803" s="144">
        <f>((A2803-B2803)^2)/B2803</f>
        <v>0.5477735037300353</v>
      </c>
      <c r="D2803" s="159">
        <v>18.68</v>
      </c>
      <c r="E2803" s="160">
        <v>2.1970299999999998</v>
      </c>
      <c r="F2803" s="161">
        <f>((D2803-E2803)^2)/E2803</f>
        <v>123.66162502146082</v>
      </c>
      <c r="H2803" s="61">
        <v>18.68</v>
      </c>
      <c r="N2803" s="61">
        <v>18.68</v>
      </c>
      <c r="O2803">
        <v>123.66162502146082</v>
      </c>
    </row>
    <row r="2804" spans="1:15" x14ac:dyDescent="0.2">
      <c r="A2804" s="155">
        <v>0.22</v>
      </c>
      <c r="B2804" s="61">
        <v>2.1970299999999998</v>
      </c>
      <c r="C2804" s="144">
        <f>((A2804-B2804)^2)/B2804</f>
        <v>1.7790597401492012</v>
      </c>
      <c r="D2804" s="159">
        <v>18.7</v>
      </c>
      <c r="E2804" s="160">
        <v>2.1970299999999998</v>
      </c>
      <c r="F2804" s="161">
        <f>((D2804-E2804)^2)/E2804</f>
        <v>123.96190257798025</v>
      </c>
      <c r="H2804" s="61">
        <v>18.7</v>
      </c>
      <c r="N2804" s="61">
        <v>18.7</v>
      </c>
      <c r="O2804">
        <v>123.96190257798025</v>
      </c>
    </row>
    <row r="2805" spans="1:15" x14ac:dyDescent="0.2">
      <c r="A2805" s="155">
        <v>2</v>
      </c>
      <c r="B2805" s="61">
        <v>2.1970299999999998</v>
      </c>
      <c r="C2805" s="144">
        <f>((A2805-B2805)^2)/B2805</f>
        <v>1.76696817521836E-2</v>
      </c>
      <c r="D2805" s="159">
        <v>18.72</v>
      </c>
      <c r="E2805" s="160">
        <v>2.1970299999999998</v>
      </c>
      <c r="F2805" s="161">
        <f>((D2805-E2805)^2)/E2805</f>
        <v>124.26254426243614</v>
      </c>
      <c r="H2805" s="61">
        <v>18.72</v>
      </c>
      <c r="N2805" s="61">
        <v>18.72</v>
      </c>
      <c r="O2805">
        <v>124.26254426243614</v>
      </c>
    </row>
    <row r="2806" spans="1:15" x14ac:dyDescent="0.2">
      <c r="A2806" s="155">
        <v>1.78</v>
      </c>
      <c r="B2806" s="61">
        <v>2.1970299999999998</v>
      </c>
      <c r="C2806" s="144">
        <f>((A2806-B2806)^2)/B2806</f>
        <v>7.9158691915904578E-2</v>
      </c>
      <c r="D2806" s="159">
        <v>18.78</v>
      </c>
      <c r="E2806" s="160">
        <v>2.1970299999999998</v>
      </c>
      <c r="F2806" s="161">
        <f>((D2806-E2806)^2)/E2806</f>
        <v>125.16665408342178</v>
      </c>
      <c r="H2806" s="61">
        <v>18.78</v>
      </c>
      <c r="N2806" s="61">
        <v>18.78</v>
      </c>
      <c r="O2806">
        <v>125.16665408342178</v>
      </c>
    </row>
    <row r="2807" spans="1:15" x14ac:dyDescent="0.2">
      <c r="A2807" s="155">
        <v>3.38</v>
      </c>
      <c r="B2807" s="61">
        <v>2.1970299999999998</v>
      </c>
      <c r="C2807" s="144">
        <f>((A2807-B2807)^2)/B2807</f>
        <v>0.63695899505241182</v>
      </c>
      <c r="D2807" s="159">
        <v>18.78</v>
      </c>
      <c r="E2807" s="160">
        <v>2.1970299999999998</v>
      </c>
      <c r="F2807" s="161">
        <f>((D2807-E2807)^2)/E2807</f>
        <v>125.16665408342178</v>
      </c>
      <c r="H2807" s="61">
        <v>18.78</v>
      </c>
      <c r="N2807" s="61">
        <v>18.78</v>
      </c>
      <c r="O2807">
        <v>125.16665408342178</v>
      </c>
    </row>
    <row r="2808" spans="1:15" x14ac:dyDescent="0.2">
      <c r="A2808" s="155">
        <v>1.48</v>
      </c>
      <c r="B2808" s="61">
        <v>2.1970299999999998</v>
      </c>
      <c r="C2808" s="144">
        <f>((A2808-B2808)^2)/B2808</f>
        <v>0.23401228972749566</v>
      </c>
      <c r="D2808" s="159">
        <v>18.78</v>
      </c>
      <c r="E2808" s="160">
        <v>2.1970299999999998</v>
      </c>
      <c r="F2808" s="161">
        <f>((D2808-E2808)^2)/E2808</f>
        <v>125.16665408342178</v>
      </c>
      <c r="H2808" s="61">
        <v>18.78</v>
      </c>
      <c r="N2808" s="61">
        <v>18.78</v>
      </c>
      <c r="O2808">
        <v>125.16665408342178</v>
      </c>
    </row>
    <row r="2809" spans="1:15" x14ac:dyDescent="0.2">
      <c r="A2809" s="155">
        <v>2.08</v>
      </c>
      <c r="B2809" s="61">
        <v>2.1970299999999998</v>
      </c>
      <c r="C2809" s="144">
        <f>((A2809-B2809)^2)/B2809</f>
        <v>6.2338797831617875E-3</v>
      </c>
      <c r="D2809" s="159">
        <v>18.78</v>
      </c>
      <c r="E2809" s="160">
        <v>2.1970299999999998</v>
      </c>
      <c r="F2809" s="161">
        <f>((D2809-E2809)^2)/E2809</f>
        <v>125.16665408342178</v>
      </c>
      <c r="H2809" s="61">
        <v>18.78</v>
      </c>
      <c r="N2809" s="61">
        <v>18.78</v>
      </c>
      <c r="O2809">
        <v>125.16665408342178</v>
      </c>
    </row>
    <row r="2810" spans="1:15" x14ac:dyDescent="0.2">
      <c r="A2810" s="155">
        <v>4.28</v>
      </c>
      <c r="B2810" s="61">
        <v>2.1970299999999998</v>
      </c>
      <c r="C2810" s="144">
        <f>((A2810-B2810)^2)/B2810</f>
        <v>1.9748314865523013</v>
      </c>
      <c r="D2810" s="159">
        <v>18.82</v>
      </c>
      <c r="E2810" s="160">
        <v>2.1970299999999998</v>
      </c>
      <c r="F2810" s="161">
        <f>((D2810-E2810)^2)/E2810</f>
        <v>125.77121460376058</v>
      </c>
      <c r="H2810" s="61">
        <v>18.82</v>
      </c>
      <c r="N2810" s="61">
        <v>18.82</v>
      </c>
      <c r="O2810">
        <v>125.77121460376058</v>
      </c>
    </row>
    <row r="2811" spans="1:15" x14ac:dyDescent="0.2">
      <c r="A2811" s="155">
        <v>4.24</v>
      </c>
      <c r="B2811" s="61">
        <v>2.1970299999999998</v>
      </c>
      <c r="C2811" s="144">
        <f>((A2811-B2811)^2)/B2811</f>
        <v>1.899712985667015</v>
      </c>
      <c r="D2811" s="159">
        <v>18.82</v>
      </c>
      <c r="E2811" s="160">
        <v>2.1970299999999998</v>
      </c>
      <c r="F2811" s="161">
        <f>((D2811-E2811)^2)/E2811</f>
        <v>125.77121460376058</v>
      </c>
      <c r="H2811" s="61">
        <v>18.82</v>
      </c>
      <c r="N2811" s="61">
        <v>18.82</v>
      </c>
      <c r="O2811">
        <v>125.77121460376058</v>
      </c>
    </row>
    <row r="2812" spans="1:15" x14ac:dyDescent="0.2">
      <c r="A2812" s="155">
        <v>0.5</v>
      </c>
      <c r="B2812" s="61">
        <v>2.1970299999999998</v>
      </c>
      <c r="C2812" s="144">
        <f>((A2812-B2812)^2)/B2812</f>
        <v>1.3108199801095113</v>
      </c>
      <c r="D2812" s="159">
        <v>18.84</v>
      </c>
      <c r="E2812" s="160">
        <v>2.1970299999999998</v>
      </c>
      <c r="F2812" s="161">
        <f>((D2812-E2812)^2)/E2812</f>
        <v>126.07404105583446</v>
      </c>
      <c r="H2812" s="61">
        <v>18.84</v>
      </c>
      <c r="N2812" s="61">
        <v>18.84</v>
      </c>
      <c r="O2812">
        <v>126.07404105583446</v>
      </c>
    </row>
    <row r="2813" spans="1:15" x14ac:dyDescent="0.2">
      <c r="A2813" s="155">
        <v>1.08</v>
      </c>
      <c r="B2813" s="61">
        <v>2.1970299999999998</v>
      </c>
      <c r="C2813" s="144">
        <f>((A2813-B2813)^2)/B2813</f>
        <v>0.56792853119893649</v>
      </c>
      <c r="D2813" s="159">
        <v>18.84</v>
      </c>
      <c r="E2813" s="160">
        <v>2.1970299999999998</v>
      </c>
      <c r="F2813" s="161">
        <f>((D2813-E2813)^2)/E2813</f>
        <v>126.07404105583446</v>
      </c>
      <c r="H2813" s="61">
        <v>18.84</v>
      </c>
      <c r="N2813" s="61">
        <v>18.84</v>
      </c>
      <c r="O2813">
        <v>126.07404105583446</v>
      </c>
    </row>
    <row r="2814" spans="1:15" x14ac:dyDescent="0.2">
      <c r="A2814" s="155">
        <v>3.36</v>
      </c>
      <c r="B2814" s="61">
        <v>2.1970299999999998</v>
      </c>
      <c r="C2814" s="144">
        <f>((A2814-B2814)^2)/B2814</f>
        <v>0.61560343777736326</v>
      </c>
      <c r="D2814" s="159">
        <v>18.84</v>
      </c>
      <c r="E2814" s="160">
        <v>2.1970299999999998</v>
      </c>
      <c r="F2814" s="161">
        <f>((D2814-E2814)^2)/E2814</f>
        <v>126.07404105583446</v>
      </c>
      <c r="H2814" s="61">
        <v>18.84</v>
      </c>
      <c r="N2814" s="61">
        <v>18.84</v>
      </c>
      <c r="O2814">
        <v>126.07404105583446</v>
      </c>
    </row>
    <row r="2815" spans="1:15" x14ac:dyDescent="0.2">
      <c r="A2815" s="155">
        <v>0.12</v>
      </c>
      <c r="B2815" s="61">
        <v>2.1970299999999998</v>
      </c>
      <c r="C2815" s="144">
        <f>((A2815-B2815)^2)/B2815</f>
        <v>1.9635843028543074</v>
      </c>
      <c r="D2815" s="159">
        <v>18.86</v>
      </c>
      <c r="E2815" s="160">
        <v>2.1970299999999998</v>
      </c>
      <c r="F2815" s="161">
        <f>((D2815-E2815)^2)/E2815</f>
        <v>126.37723163584478</v>
      </c>
      <c r="H2815" s="61">
        <v>18.86</v>
      </c>
      <c r="N2815" s="61">
        <v>18.86</v>
      </c>
      <c r="O2815">
        <v>126.37723163584478</v>
      </c>
    </row>
    <row r="2816" spans="1:15" x14ac:dyDescent="0.2">
      <c r="A2816" s="155">
        <v>0.72</v>
      </c>
      <c r="B2816" s="61">
        <v>2.1970299999999998</v>
      </c>
      <c r="C2816" s="144">
        <f>((A2816-B2816)^2)/B2816</f>
        <v>0.99298490275508289</v>
      </c>
      <c r="D2816" s="159">
        <v>18.86</v>
      </c>
      <c r="E2816" s="160">
        <v>2.1970299999999998</v>
      </c>
      <c r="F2816" s="161">
        <f>((D2816-E2816)^2)/E2816</f>
        <v>126.37723163584478</v>
      </c>
      <c r="H2816" s="61">
        <v>18.86</v>
      </c>
      <c r="N2816" s="61">
        <v>18.86</v>
      </c>
      <c r="O2816">
        <v>126.37723163584478</v>
      </c>
    </row>
    <row r="2817" spans="1:15" x14ac:dyDescent="0.2">
      <c r="A2817" s="155">
        <v>0.26</v>
      </c>
      <c r="B2817" s="61">
        <v>2.1970299999999998</v>
      </c>
      <c r="C2817" s="144">
        <f>((A2817-B2817)^2)/B2817</f>
        <v>1.7077988106216118</v>
      </c>
      <c r="D2817" s="159">
        <v>18.86</v>
      </c>
      <c r="E2817" s="160">
        <v>2.1970299999999998</v>
      </c>
      <c r="F2817" s="161">
        <f>((D2817-E2817)^2)/E2817</f>
        <v>126.37723163584478</v>
      </c>
      <c r="H2817" s="61">
        <v>18.86</v>
      </c>
      <c r="N2817" s="61">
        <v>18.86</v>
      </c>
      <c r="O2817">
        <v>126.37723163584478</v>
      </c>
    </row>
    <row r="2818" spans="1:15" x14ac:dyDescent="0.2">
      <c r="A2818" s="155">
        <v>1.96</v>
      </c>
      <c r="B2818" s="61">
        <v>2.1970299999999998</v>
      </c>
      <c r="C2818" s="144">
        <f>((A2818-B2818)^2)/B2818</f>
        <v>2.5572350354797126E-2</v>
      </c>
      <c r="D2818" s="159">
        <v>18.88</v>
      </c>
      <c r="E2818" s="160">
        <v>2.1970299999999998</v>
      </c>
      <c r="F2818" s="161">
        <f>((D2818-E2818)^2)/E2818</f>
        <v>126.68078634379135</v>
      </c>
      <c r="H2818" s="61">
        <v>18.88</v>
      </c>
      <c r="N2818" s="61">
        <v>18.88</v>
      </c>
      <c r="O2818">
        <v>126.68078634379135</v>
      </c>
    </row>
    <row r="2819" spans="1:15" x14ac:dyDescent="0.2">
      <c r="A2819" s="155">
        <v>0.14000000000000001</v>
      </c>
      <c r="B2819" s="61">
        <v>2.1970299999999998</v>
      </c>
      <c r="C2819" s="144">
        <f>((A2819-B2819)^2)/B2819</f>
        <v>1.9259511344405853</v>
      </c>
      <c r="D2819" s="159">
        <v>18.88</v>
      </c>
      <c r="E2819" s="160">
        <v>2.1970299999999998</v>
      </c>
      <c r="F2819" s="161">
        <f>((D2819-E2819)^2)/E2819</f>
        <v>126.68078634379135</v>
      </c>
      <c r="H2819" s="61">
        <v>18.88</v>
      </c>
      <c r="N2819" s="61">
        <v>18.88</v>
      </c>
      <c r="O2819">
        <v>126.68078634379135</v>
      </c>
    </row>
    <row r="2820" spans="1:15" x14ac:dyDescent="0.2">
      <c r="A2820" s="155">
        <v>16.02</v>
      </c>
      <c r="B2820" s="61">
        <v>2.1970299999999998</v>
      </c>
      <c r="C2820" s="144">
        <f>((A2820-B2820)^2)/B2820</f>
        <v>86.969454045188272</v>
      </c>
      <c r="D2820" s="159">
        <v>18.920000000000002</v>
      </c>
      <c r="E2820" s="160">
        <v>2.1970299999999998</v>
      </c>
      <c r="F2820" s="161">
        <f>((D2820-E2820)^2)/E2820</f>
        <v>127.28898814349378</v>
      </c>
      <c r="H2820" s="61">
        <v>18.920000000000002</v>
      </c>
      <c r="N2820" s="61">
        <v>18.920000000000002</v>
      </c>
      <c r="O2820">
        <v>127.28898814349378</v>
      </c>
    </row>
    <row r="2821" spans="1:15" x14ac:dyDescent="0.2">
      <c r="A2821" s="155">
        <v>0.14000000000000001</v>
      </c>
      <c r="B2821" s="61">
        <v>2.1970299999999998</v>
      </c>
      <c r="C2821" s="144">
        <f>((A2821-B2821)^2)/B2821</f>
        <v>1.9259511344405853</v>
      </c>
      <c r="D2821" s="159">
        <v>18.920000000000002</v>
      </c>
      <c r="E2821" s="160">
        <v>2.1970299999999998</v>
      </c>
      <c r="F2821" s="161">
        <f>((D2821-E2821)^2)/E2821</f>
        <v>127.28898814349378</v>
      </c>
      <c r="H2821" s="61">
        <v>18.920000000000002</v>
      </c>
      <c r="N2821" s="61">
        <v>18.920000000000002</v>
      </c>
      <c r="O2821">
        <v>127.28898814349378</v>
      </c>
    </row>
    <row r="2822" spans="1:15" x14ac:dyDescent="0.2">
      <c r="A2822" s="155">
        <v>4.2</v>
      </c>
      <c r="B2822" s="61">
        <v>2.1970299999999998</v>
      </c>
      <c r="C2822" s="144">
        <f>((A2822-B2822)^2)/B2822</f>
        <v>1.8260509965271305</v>
      </c>
      <c r="D2822" s="159">
        <v>18.920000000000002</v>
      </c>
      <c r="E2822" s="160">
        <v>2.1970299999999998</v>
      </c>
      <c r="F2822" s="161">
        <f>((D2822-E2822)^2)/E2822</f>
        <v>127.28898814349378</v>
      </c>
      <c r="H2822" s="61">
        <v>18.920000000000002</v>
      </c>
      <c r="N2822" s="61">
        <v>18.920000000000002</v>
      </c>
      <c r="O2822">
        <v>127.28898814349378</v>
      </c>
    </row>
    <row r="2823" spans="1:15" x14ac:dyDescent="0.2">
      <c r="A2823" s="155">
        <v>0.38</v>
      </c>
      <c r="B2823" s="61">
        <v>2.1970299999999998</v>
      </c>
      <c r="C2823" s="144">
        <f>((A2823-B2823)^2)/B2823</f>
        <v>1.5027550925112538</v>
      </c>
      <c r="D2823" s="159">
        <v>18.940000000000001</v>
      </c>
      <c r="E2823" s="160">
        <v>2.1970299999999998</v>
      </c>
      <c r="F2823" s="161">
        <f>((D2823-E2823)^2)/E2823</f>
        <v>127.59363523524941</v>
      </c>
      <c r="H2823" s="61">
        <v>18.940000000000001</v>
      </c>
      <c r="N2823" s="61">
        <v>18.940000000000001</v>
      </c>
      <c r="O2823">
        <v>127.59363523524941</v>
      </c>
    </row>
    <row r="2824" spans="1:15" x14ac:dyDescent="0.2">
      <c r="A2824" s="155">
        <v>7.76</v>
      </c>
      <c r="B2824" s="61">
        <v>2.1970299999999998</v>
      </c>
      <c r="C2824" s="144">
        <f>((A2824-B2824)^2)/B2824</f>
        <v>14.085668024970074</v>
      </c>
      <c r="D2824" s="159">
        <v>18.940000000000001</v>
      </c>
      <c r="E2824" s="160">
        <v>2.1970299999999998</v>
      </c>
      <c r="F2824" s="161">
        <f>((D2824-E2824)^2)/E2824</f>
        <v>127.59363523524941</v>
      </c>
      <c r="H2824" s="61">
        <v>18.940000000000001</v>
      </c>
      <c r="N2824" s="61">
        <v>18.940000000000001</v>
      </c>
      <c r="O2824">
        <v>127.59363523524941</v>
      </c>
    </row>
    <row r="2825" spans="1:15" x14ac:dyDescent="0.2">
      <c r="A2825" s="155">
        <v>5.42</v>
      </c>
      <c r="B2825" s="61">
        <v>2.1970299999999998</v>
      </c>
      <c r="C2825" s="144">
        <f>((A2825-B2825)^2)/B2825</f>
        <v>4.7279898867562125</v>
      </c>
      <c r="D2825" s="159">
        <v>18.940000000000001</v>
      </c>
      <c r="E2825" s="160">
        <v>2.1970299999999998</v>
      </c>
      <c r="F2825" s="161">
        <f>((D2825-E2825)^2)/E2825</f>
        <v>127.59363523524941</v>
      </c>
      <c r="H2825" s="61">
        <v>18.940000000000001</v>
      </c>
      <c r="N2825" s="61">
        <v>18.940000000000001</v>
      </c>
      <c r="O2825">
        <v>127.59363523524941</v>
      </c>
    </row>
    <row r="2826" spans="1:15" x14ac:dyDescent="0.2">
      <c r="A2826" s="155">
        <v>19.12</v>
      </c>
      <c r="B2826" s="61">
        <v>2.1970299999999998</v>
      </c>
      <c r="C2826" s="144">
        <f>((A2826-B2826)^2)/B2826</f>
        <v>130.35184481818638</v>
      </c>
      <c r="D2826" s="159">
        <v>18.96</v>
      </c>
      <c r="E2826" s="160">
        <v>2.1970299999999998</v>
      </c>
      <c r="F2826" s="161">
        <f>((D2826-E2826)^2)/E2826</f>
        <v>127.89864645494151</v>
      </c>
      <c r="H2826" s="61">
        <v>18.96</v>
      </c>
      <c r="N2826" s="61">
        <v>18.96</v>
      </c>
      <c r="O2826">
        <v>127.89864645494151</v>
      </c>
    </row>
    <row r="2827" spans="1:15" x14ac:dyDescent="0.2">
      <c r="A2827" s="155">
        <v>2.58</v>
      </c>
      <c r="B2827" s="61">
        <v>2.1970299999999998</v>
      </c>
      <c r="C2827" s="144">
        <f>((A2827-B2827)^2)/B2827</f>
        <v>6.6756494403808875E-2</v>
      </c>
      <c r="D2827" s="159">
        <v>19</v>
      </c>
      <c r="E2827" s="160">
        <v>2.1970299999999998</v>
      </c>
      <c r="F2827" s="161">
        <f>((D2827-E2827)^2)/E2827</f>
        <v>128.50976127813462</v>
      </c>
      <c r="H2827" s="61">
        <v>19</v>
      </c>
      <c r="N2827" s="61">
        <v>19</v>
      </c>
      <c r="O2827">
        <v>128.50976127813462</v>
      </c>
    </row>
    <row r="2828" spans="1:15" x14ac:dyDescent="0.2">
      <c r="A2828" s="155">
        <v>11.22</v>
      </c>
      <c r="B2828" s="61">
        <v>2.1970299999999998</v>
      </c>
      <c r="C2828" s="144">
        <f>((A2828-B2828)^2)/B2828</f>
        <v>37.056384128072906</v>
      </c>
      <c r="D2828" s="159">
        <v>19.04</v>
      </c>
      <c r="E2828" s="160">
        <v>2.1970299999999998</v>
      </c>
      <c r="F2828" s="161">
        <f>((D2828-E2828)^2)/E2828</f>
        <v>129.12233261307313</v>
      </c>
      <c r="H2828" s="61">
        <v>19.04</v>
      </c>
      <c r="N2828" s="61">
        <v>19.04</v>
      </c>
      <c r="O2828">
        <v>129.12233261307313</v>
      </c>
    </row>
    <row r="2829" spans="1:15" x14ac:dyDescent="0.2">
      <c r="A2829" s="155">
        <v>10.08</v>
      </c>
      <c r="B2829" s="61">
        <v>2.1970299999999998</v>
      </c>
      <c r="C2829" s="144">
        <f>((A2829-B2829)^2)/B2829</f>
        <v>28.284190939996272</v>
      </c>
      <c r="D2829" s="159">
        <v>19.059999999999999</v>
      </c>
      <c r="E2829" s="160">
        <v>2.1970299999999998</v>
      </c>
      <c r="F2829" s="161">
        <f>((D2829-E2829)^2)/E2829</f>
        <v>129.42916447244684</v>
      </c>
      <c r="H2829" s="61">
        <v>19.059999999999999</v>
      </c>
      <c r="N2829" s="61">
        <v>19.059999999999999</v>
      </c>
      <c r="O2829">
        <v>129.42916447244684</v>
      </c>
    </row>
    <row r="2830" spans="1:15" x14ac:dyDescent="0.2">
      <c r="A2830" s="155">
        <v>3.68</v>
      </c>
      <c r="B2830" s="61">
        <v>2.1970299999999998</v>
      </c>
      <c r="C2830" s="144">
        <f>((A2830-B2830)^2)/B2830</f>
        <v>1.0009877065401935</v>
      </c>
      <c r="D2830" s="159">
        <v>19.059999999999999</v>
      </c>
      <c r="E2830" s="160">
        <v>2.1970299999999998</v>
      </c>
      <c r="F2830" s="161">
        <f>((D2830-E2830)^2)/E2830</f>
        <v>129.42916447244684</v>
      </c>
      <c r="H2830" s="61">
        <v>19.059999999999999</v>
      </c>
      <c r="N2830" s="61">
        <v>19.059999999999999</v>
      </c>
      <c r="O2830">
        <v>129.42916447244684</v>
      </c>
    </row>
    <row r="2831" spans="1:15" x14ac:dyDescent="0.2">
      <c r="A2831" s="155">
        <v>0.46</v>
      </c>
      <c r="B2831" s="61">
        <v>2.1970299999999998</v>
      </c>
      <c r="C2831" s="144">
        <f>((A2831-B2831)^2)/B2831</f>
        <v>1.3733418391646903</v>
      </c>
      <c r="D2831" s="159">
        <v>19.100000000000001</v>
      </c>
      <c r="E2831" s="160">
        <v>2.1970299999999998</v>
      </c>
      <c r="F2831" s="161">
        <f>((D2831-E2831)^2)/E2831</f>
        <v>130.04392057500357</v>
      </c>
      <c r="H2831" s="61">
        <v>19.100000000000001</v>
      </c>
      <c r="N2831" s="61">
        <v>19.100000000000001</v>
      </c>
      <c r="O2831">
        <v>130.04392057500357</v>
      </c>
    </row>
    <row r="2832" spans="1:15" x14ac:dyDescent="0.2">
      <c r="A2832" s="155">
        <v>1.6</v>
      </c>
      <c r="B2832" s="61">
        <v>2.1970299999999998</v>
      </c>
      <c r="C2832" s="144">
        <f>((A2832-B2832)^2)/B2832</f>
        <v>0.16223939632139739</v>
      </c>
      <c r="D2832" s="159">
        <v>19.100000000000001</v>
      </c>
      <c r="E2832" s="160">
        <v>2.1970299999999998</v>
      </c>
      <c r="F2832" s="161">
        <f>((D2832-E2832)^2)/E2832</f>
        <v>130.04392057500357</v>
      </c>
      <c r="H2832" s="61">
        <v>19.100000000000001</v>
      </c>
      <c r="N2832" s="61">
        <v>19.100000000000001</v>
      </c>
      <c r="O2832">
        <v>130.04392057500357</v>
      </c>
    </row>
    <row r="2833" spans="1:15" x14ac:dyDescent="0.2">
      <c r="A2833" s="155">
        <v>1.3800000000000001</v>
      </c>
      <c r="B2833" s="61">
        <v>2.1970299999999998</v>
      </c>
      <c r="C2833" s="144">
        <f>((A2833-B2833)^2)/B2833</f>
        <v>0.30383655248221442</v>
      </c>
      <c r="D2833" s="159">
        <v>19.12</v>
      </c>
      <c r="E2833" s="160">
        <v>2.1970299999999998</v>
      </c>
      <c r="F2833" s="161">
        <f>((D2833-E2833)^2)/E2833</f>
        <v>130.35184481818638</v>
      </c>
      <c r="H2833" s="61">
        <v>19.12</v>
      </c>
      <c r="N2833" s="61">
        <v>19.12</v>
      </c>
      <c r="O2833">
        <v>130.35184481818638</v>
      </c>
    </row>
    <row r="2834" spans="1:15" x14ac:dyDescent="0.2">
      <c r="A2834" s="155">
        <v>0.46</v>
      </c>
      <c r="B2834" s="61">
        <v>2.1970299999999998</v>
      </c>
      <c r="C2834" s="144">
        <f>((A2834-B2834)^2)/B2834</f>
        <v>1.3733418391646903</v>
      </c>
      <c r="D2834" s="159">
        <v>19.14</v>
      </c>
      <c r="E2834" s="160">
        <v>2.1970299999999998</v>
      </c>
      <c r="F2834" s="161">
        <f>((D2834-E2834)^2)/E2834</f>
        <v>130.66013318930561</v>
      </c>
      <c r="H2834" s="61">
        <v>19.14</v>
      </c>
      <c r="N2834" s="61">
        <v>19.14</v>
      </c>
      <c r="O2834">
        <v>130.66013318930561</v>
      </c>
    </row>
    <row r="2835" spans="1:15" x14ac:dyDescent="0.2">
      <c r="A2835" s="155">
        <v>18.3</v>
      </c>
      <c r="B2835" s="61">
        <v>2.1970299999999998</v>
      </c>
      <c r="C2835" s="144">
        <f>((A2835-B2835)^2)/B2835</f>
        <v>118.02553575549717</v>
      </c>
      <c r="D2835" s="159">
        <v>19.2</v>
      </c>
      <c r="E2835" s="160">
        <v>2.1970299999999998</v>
      </c>
      <c r="F2835" s="161">
        <f>((D2835-E2835)^2)/E2835</f>
        <v>131.58718307028124</v>
      </c>
      <c r="H2835" s="61">
        <v>19.2</v>
      </c>
      <c r="N2835" s="61">
        <v>19.2</v>
      </c>
      <c r="O2835">
        <v>131.58718307028124</v>
      </c>
    </row>
    <row r="2836" spans="1:15" x14ac:dyDescent="0.2">
      <c r="A2836" s="155">
        <v>1.62</v>
      </c>
      <c r="B2836" s="61">
        <v>2.1970299999999998</v>
      </c>
      <c r="C2836" s="144">
        <f>((A2836-B2836)^2)/B2836</f>
        <v>0.15155169519760753</v>
      </c>
      <c r="D2836" s="159">
        <v>19.240000000000002</v>
      </c>
      <c r="E2836" s="160">
        <v>2.1970299999999998</v>
      </c>
      <c r="F2836" s="161">
        <f>((D2836-E2836)^2)/E2836</f>
        <v>132.20703696394685</v>
      </c>
      <c r="H2836" s="61">
        <v>19.240000000000002</v>
      </c>
      <c r="N2836" s="61">
        <v>19.240000000000002</v>
      </c>
      <c r="O2836">
        <v>132.20703696394685</v>
      </c>
    </row>
    <row r="2837" spans="1:15" x14ac:dyDescent="0.2">
      <c r="A2837" s="155">
        <v>6.26</v>
      </c>
      <c r="B2837" s="61">
        <v>2.1970299999999998</v>
      </c>
      <c r="C2837" s="144">
        <f>((A2837-B2837)^2)/B2837</f>
        <v>7.5136548981579683</v>
      </c>
      <c r="D2837" s="159">
        <v>19.32</v>
      </c>
      <c r="E2837" s="160">
        <v>2.1970299999999998</v>
      </c>
      <c r="F2837" s="161">
        <f>((D2837-E2837)^2)/E2837</f>
        <v>133.45111428651413</v>
      </c>
      <c r="H2837" s="61">
        <v>19.32</v>
      </c>
      <c r="N2837" s="61">
        <v>19.32</v>
      </c>
      <c r="O2837">
        <v>133.45111428651413</v>
      </c>
    </row>
    <row r="2838" spans="1:15" x14ac:dyDescent="0.2">
      <c r="A2838" s="155">
        <v>2.9</v>
      </c>
      <c r="B2838" s="61">
        <v>2.1970299999999998</v>
      </c>
      <c r="C2838" s="144">
        <f>((A2838-B2838)^2)/B2838</f>
        <v>0.22492493088396617</v>
      </c>
      <c r="D2838" s="159">
        <v>19.32</v>
      </c>
      <c r="E2838" s="160">
        <v>2.1970299999999998</v>
      </c>
      <c r="F2838" s="161">
        <f>((D2838-E2838)^2)/E2838</f>
        <v>133.45111428651413</v>
      </c>
      <c r="H2838" s="61">
        <v>19.32</v>
      </c>
      <c r="N2838" s="61">
        <v>19.32</v>
      </c>
      <c r="O2838">
        <v>133.45111428651413</v>
      </c>
    </row>
    <row r="2839" spans="1:15" x14ac:dyDescent="0.2">
      <c r="A2839" s="155">
        <v>0.94000000000000006</v>
      </c>
      <c r="B2839" s="61">
        <v>2.1970299999999998</v>
      </c>
      <c r="C2839" s="144">
        <f>((A2839-B2839)^2)/B2839</f>
        <v>0.71920930569905728</v>
      </c>
      <c r="D2839" s="159">
        <v>19.34</v>
      </c>
      <c r="E2839" s="160">
        <v>2.1970299999999998</v>
      </c>
      <c r="F2839" s="161">
        <f>((D2839-E2839)^2)/E2839</f>
        <v>133.76304393699675</v>
      </c>
      <c r="H2839" s="61">
        <v>19.34</v>
      </c>
      <c r="N2839" s="61">
        <v>19.34</v>
      </c>
      <c r="O2839">
        <v>133.76304393699675</v>
      </c>
    </row>
    <row r="2840" spans="1:15" x14ac:dyDescent="0.2">
      <c r="A2840" s="155">
        <v>0.62</v>
      </c>
      <c r="B2840" s="61">
        <v>2.1970299999999998</v>
      </c>
      <c r="C2840" s="144">
        <f>((A2840-B2840)^2)/B2840</f>
        <v>1.1319934734163846</v>
      </c>
      <c r="D2840" s="159">
        <v>19.36</v>
      </c>
      <c r="E2840" s="160">
        <v>2.1970299999999998</v>
      </c>
      <c r="F2840" s="161">
        <f>((D2840-E2840)^2)/E2840</f>
        <v>134.07533771541586</v>
      </c>
      <c r="H2840" s="61">
        <v>19.36</v>
      </c>
      <c r="N2840" s="61">
        <v>19.36</v>
      </c>
      <c r="O2840">
        <v>134.07533771541586</v>
      </c>
    </row>
    <row r="2841" spans="1:15" x14ac:dyDescent="0.2">
      <c r="A2841" s="155">
        <v>5.84</v>
      </c>
      <c r="B2841" s="61">
        <v>2.1970299999999998</v>
      </c>
      <c r="C2841" s="144">
        <f>((A2841-B2841)^2)/B2841</f>
        <v>6.0405321824918188</v>
      </c>
      <c r="D2841" s="159">
        <v>19.36</v>
      </c>
      <c r="E2841" s="160">
        <v>2.1970299999999998</v>
      </c>
      <c r="F2841" s="161">
        <f>((D2841-E2841)^2)/E2841</f>
        <v>134.07533771541586</v>
      </c>
      <c r="H2841" s="61">
        <v>19.36</v>
      </c>
      <c r="N2841" s="61">
        <v>19.36</v>
      </c>
      <c r="O2841">
        <v>134.07533771541586</v>
      </c>
    </row>
    <row r="2842" spans="1:15" x14ac:dyDescent="0.2">
      <c r="A2842" s="155">
        <v>6.4</v>
      </c>
      <c r="B2842" s="61">
        <v>2.1970299999999998</v>
      </c>
      <c r="C2842" s="144">
        <f>((A2842-B2842)^2)/B2842</f>
        <v>8.0403803411423631</v>
      </c>
      <c r="D2842" s="159">
        <v>19.36</v>
      </c>
      <c r="E2842" s="160">
        <v>2.1970299999999998</v>
      </c>
      <c r="F2842" s="161">
        <f>((D2842-E2842)^2)/E2842</f>
        <v>134.07533771541586</v>
      </c>
      <c r="H2842" s="61">
        <v>19.36</v>
      </c>
      <c r="N2842" s="61">
        <v>19.36</v>
      </c>
      <c r="O2842">
        <v>134.07533771541586</v>
      </c>
    </row>
    <row r="2843" spans="1:15" x14ac:dyDescent="0.2">
      <c r="A2843" s="155">
        <v>3.42</v>
      </c>
      <c r="B2843" s="61">
        <v>2.1970299999999998</v>
      </c>
      <c r="C2843" s="144">
        <f>((A2843-B2843)^2)/B2843</f>
        <v>0.68076249341156037</v>
      </c>
      <c r="D2843" s="159">
        <v>19.38</v>
      </c>
      <c r="E2843" s="160">
        <v>2.1970299999999998</v>
      </c>
      <c r="F2843" s="161">
        <f>((D2843-E2843)^2)/E2843</f>
        <v>134.38799562177118</v>
      </c>
      <c r="H2843" s="61">
        <v>19.38</v>
      </c>
      <c r="N2843" s="61">
        <v>19.38</v>
      </c>
      <c r="O2843">
        <v>134.38799562177118</v>
      </c>
    </row>
    <row r="2844" spans="1:15" x14ac:dyDescent="0.2">
      <c r="A2844" s="155">
        <v>2.86</v>
      </c>
      <c r="B2844" s="61">
        <v>2.1970299999999998</v>
      </c>
      <c r="C2844" s="144">
        <f>((A2844-B2844)^2)/B2844</f>
        <v>0.20005608521504034</v>
      </c>
      <c r="D2844" s="159">
        <v>19.400000000000002</v>
      </c>
      <c r="E2844" s="160">
        <v>2.1970299999999998</v>
      </c>
      <c r="F2844" s="161">
        <f>((D2844-E2844)^2)/E2844</f>
        <v>134.70101765606299</v>
      </c>
      <c r="H2844" s="61">
        <v>19.400000000000002</v>
      </c>
      <c r="N2844" s="61">
        <v>19.400000000000002</v>
      </c>
      <c r="O2844">
        <v>134.70101765606299</v>
      </c>
    </row>
    <row r="2845" spans="1:15" x14ac:dyDescent="0.2">
      <c r="A2845" s="155">
        <v>0.82000000000000006</v>
      </c>
      <c r="B2845" s="61">
        <v>2.1970299999999998</v>
      </c>
      <c r="C2845" s="144">
        <f>((A2845-B2845)^2)/B2845</f>
        <v>0.86307953050254183</v>
      </c>
      <c r="D2845" s="159">
        <v>19.400000000000002</v>
      </c>
      <c r="E2845" s="160">
        <v>2.1970299999999998</v>
      </c>
      <c r="F2845" s="161">
        <f>((D2845-E2845)^2)/E2845</f>
        <v>134.70101765606299</v>
      </c>
      <c r="H2845" s="61">
        <v>19.400000000000002</v>
      </c>
      <c r="N2845" s="61">
        <v>19.400000000000002</v>
      </c>
      <c r="O2845">
        <v>134.70101765606299</v>
      </c>
    </row>
    <row r="2846" spans="1:15" x14ac:dyDescent="0.2">
      <c r="A2846" s="155">
        <v>1.58</v>
      </c>
      <c r="B2846" s="61">
        <v>2.1970299999999998</v>
      </c>
      <c r="C2846" s="144">
        <f>((A2846-B2846)^2)/B2846</f>
        <v>0.17329122538153768</v>
      </c>
      <c r="D2846" s="159">
        <v>19.46</v>
      </c>
      <c r="E2846" s="160">
        <v>2.1970299999999998</v>
      </c>
      <c r="F2846" s="161">
        <f>((D2846-E2846)^2)/E2846</f>
        <v>135.64226852655636</v>
      </c>
      <c r="H2846" s="61">
        <v>19.46</v>
      </c>
      <c r="N2846" s="61">
        <v>19.46</v>
      </c>
      <c r="O2846">
        <v>135.64226852655636</v>
      </c>
    </row>
    <row r="2847" spans="1:15" x14ac:dyDescent="0.2">
      <c r="A2847" s="155">
        <v>1.42</v>
      </c>
      <c r="B2847" s="61">
        <v>2.1970299999999998</v>
      </c>
      <c r="C2847" s="144">
        <f>((A2847-B2847)^2)/B2847</f>
        <v>0.2748144635712757</v>
      </c>
      <c r="D2847" s="159">
        <v>19.559999999999999</v>
      </c>
      <c r="E2847" s="160">
        <v>2.1970299999999998</v>
      </c>
      <c r="F2847" s="161">
        <f>((D2847-E2847)^2)/E2847</f>
        <v>137.21830253610554</v>
      </c>
      <c r="H2847" s="61">
        <v>19.559999999999999</v>
      </c>
      <c r="N2847" s="61">
        <v>19.559999999999999</v>
      </c>
      <c r="O2847">
        <v>137.21830253610554</v>
      </c>
    </row>
    <row r="2848" spans="1:15" x14ac:dyDescent="0.2">
      <c r="A2848" s="155">
        <v>0.48</v>
      </c>
      <c r="B2848" s="61">
        <v>2.1970299999999998</v>
      </c>
      <c r="C2848" s="144">
        <f>((A2848-B2848)^2)/B2848</f>
        <v>1.3418988456689256</v>
      </c>
      <c r="D2848" s="159">
        <v>19.559999999999999</v>
      </c>
      <c r="E2848" s="160">
        <v>2.1970299999999998</v>
      </c>
      <c r="F2848" s="161">
        <f>((D2848-E2848)^2)/E2848</f>
        <v>137.21830253610554</v>
      </c>
      <c r="H2848" s="61">
        <v>19.559999999999999</v>
      </c>
      <c r="N2848" s="61">
        <v>19.559999999999999</v>
      </c>
      <c r="O2848">
        <v>137.21830253610554</v>
      </c>
    </row>
    <row r="2849" spans="1:15" x14ac:dyDescent="0.2">
      <c r="A2849" s="155">
        <v>0.08</v>
      </c>
      <c r="B2849" s="61">
        <v>2.1970299999999998</v>
      </c>
      <c r="C2849" s="144">
        <f>((A2849-B2849)^2)/B2849</f>
        <v>2.0399430234908031</v>
      </c>
      <c r="D2849" s="159">
        <v>19.62</v>
      </c>
      <c r="E2849" s="160">
        <v>2.1970299999999998</v>
      </c>
      <c r="F2849" s="161">
        <f>((D2849-E2849)^2)/E2849</f>
        <v>138.16829247707133</v>
      </c>
      <c r="H2849" s="61">
        <v>19.62</v>
      </c>
      <c r="N2849" s="61">
        <v>19.62</v>
      </c>
      <c r="O2849">
        <v>138.16829247707133</v>
      </c>
    </row>
    <row r="2850" spans="1:15" x14ac:dyDescent="0.2">
      <c r="A2850" s="155">
        <v>7.44</v>
      </c>
      <c r="B2850" s="61">
        <v>2.1970299999999998</v>
      </c>
      <c r="C2850" s="144">
        <f>((A2850-B2850)^2)/B2850</f>
        <v>12.511770171959421</v>
      </c>
      <c r="D2850" s="159">
        <v>19.66</v>
      </c>
      <c r="E2850" s="160">
        <v>2.1970299999999998</v>
      </c>
      <c r="F2850" s="161">
        <f>((D2850-E2850)^2)/E2850</f>
        <v>138.80343974406358</v>
      </c>
      <c r="H2850" s="61">
        <v>19.66</v>
      </c>
      <c r="N2850" s="61">
        <v>19.66</v>
      </c>
      <c r="O2850">
        <v>138.80343974406358</v>
      </c>
    </row>
    <row r="2851" spans="1:15" x14ac:dyDescent="0.2">
      <c r="A2851" s="155">
        <v>0.26</v>
      </c>
      <c r="B2851" s="61">
        <v>2.1970299999999998</v>
      </c>
      <c r="C2851" s="144">
        <f>((A2851-B2851)^2)/B2851</f>
        <v>1.7077988106216118</v>
      </c>
      <c r="D2851" s="159">
        <v>19.68</v>
      </c>
      <c r="E2851" s="160">
        <v>2.1970299999999998</v>
      </c>
      <c r="F2851" s="161">
        <f>((D2851-E2851)^2)/E2851</f>
        <v>139.12155956946427</v>
      </c>
      <c r="H2851" s="61">
        <v>19.68</v>
      </c>
      <c r="N2851" s="61">
        <v>19.68</v>
      </c>
      <c r="O2851">
        <v>139.12155956946427</v>
      </c>
    </row>
    <row r="2852" spans="1:15" x14ac:dyDescent="0.2">
      <c r="A2852" s="155">
        <v>17.18</v>
      </c>
      <c r="B2852" s="61">
        <v>2.1970299999999998</v>
      </c>
      <c r="C2852" s="144">
        <f>((A2852-B2852)^2)/B2852</f>
        <v>102.17857290109831</v>
      </c>
      <c r="D2852" s="159">
        <v>19.72</v>
      </c>
      <c r="E2852" s="160">
        <v>2.1970299999999998</v>
      </c>
      <c r="F2852" s="161">
        <f>((D2852-E2852)^2)/E2852</f>
        <v>139.75889160407459</v>
      </c>
      <c r="H2852" s="61">
        <v>19.72</v>
      </c>
      <c r="N2852" s="61">
        <v>19.72</v>
      </c>
      <c r="O2852">
        <v>139.75889160407459</v>
      </c>
    </row>
    <row r="2853" spans="1:15" x14ac:dyDescent="0.2">
      <c r="A2853" s="155">
        <v>0.24</v>
      </c>
      <c r="B2853" s="61">
        <v>2.1970299999999998</v>
      </c>
      <c r="C2853" s="144">
        <f>((A2853-B2853)^2)/B2853</f>
        <v>1.7432472114172313</v>
      </c>
      <c r="D2853" s="159">
        <v>19.740000000000002</v>
      </c>
      <c r="E2853" s="160">
        <v>2.1970299999999998</v>
      </c>
      <c r="F2853" s="161">
        <f>((D2853-E2853)^2)/E2853</f>
        <v>140.07810381328437</v>
      </c>
      <c r="H2853" s="61">
        <v>19.740000000000002</v>
      </c>
      <c r="N2853" s="61">
        <v>19.740000000000002</v>
      </c>
      <c r="O2853">
        <v>140.07810381328437</v>
      </c>
    </row>
    <row r="2854" spans="1:15" x14ac:dyDescent="0.2">
      <c r="A2854" s="155">
        <v>0.14000000000000001</v>
      </c>
      <c r="B2854" s="61">
        <v>2.1970299999999998</v>
      </c>
      <c r="C2854" s="144">
        <f>((A2854-B2854)^2)/B2854</f>
        <v>1.9259511344405853</v>
      </c>
      <c r="D2854" s="159">
        <v>19.740000000000002</v>
      </c>
      <c r="E2854" s="160">
        <v>2.1970299999999998</v>
      </c>
      <c r="F2854" s="161">
        <f>((D2854-E2854)^2)/E2854</f>
        <v>140.07810381328437</v>
      </c>
      <c r="H2854" s="61">
        <v>19.740000000000002</v>
      </c>
      <c r="N2854" s="61">
        <v>19.740000000000002</v>
      </c>
      <c r="O2854">
        <v>140.07810381328437</v>
      </c>
    </row>
    <row r="2855" spans="1:15" x14ac:dyDescent="0.2">
      <c r="A2855" s="155">
        <v>1.54</v>
      </c>
      <c r="B2855" s="61">
        <v>2.1970299999999998</v>
      </c>
      <c r="C2855" s="144">
        <f>((A2855-B2855)^2)/B2855</f>
        <v>0.19648726731086955</v>
      </c>
      <c r="D2855" s="159">
        <v>19.78</v>
      </c>
      <c r="E2855" s="160">
        <v>2.1970299999999998</v>
      </c>
      <c r="F2855" s="161">
        <f>((D2855-E2855)^2)/E2855</f>
        <v>140.71762061551283</v>
      </c>
      <c r="H2855" s="61">
        <v>19.78</v>
      </c>
      <c r="N2855" s="61">
        <v>19.78</v>
      </c>
      <c r="O2855">
        <v>140.71762061551283</v>
      </c>
    </row>
    <row r="2856" spans="1:15" x14ac:dyDescent="0.2">
      <c r="A2856" s="155">
        <v>0.86</v>
      </c>
      <c r="B2856" s="61">
        <v>2.1970299999999998</v>
      </c>
      <c r="C2856" s="144">
        <f>((A2856-B2856)^2)/B2856</f>
        <v>0.81366627715597872</v>
      </c>
      <c r="D2856" s="159">
        <v>19.78</v>
      </c>
      <c r="E2856" s="160">
        <v>2.1970299999999998</v>
      </c>
      <c r="F2856" s="161">
        <f>((D2856-E2856)^2)/E2856</f>
        <v>140.71762061551283</v>
      </c>
      <c r="H2856" s="61">
        <v>19.78</v>
      </c>
      <c r="N2856" s="61">
        <v>19.78</v>
      </c>
      <c r="O2856">
        <v>140.71762061551283</v>
      </c>
    </row>
    <row r="2857" spans="1:15" x14ac:dyDescent="0.2">
      <c r="A2857" s="155">
        <v>1.56</v>
      </c>
      <c r="B2857" s="61">
        <v>2.1970299999999998</v>
      </c>
      <c r="C2857" s="144">
        <f>((A2857-B2857)^2)/B2857</f>
        <v>0.18470718237802841</v>
      </c>
      <c r="D2857" s="159">
        <v>19.8</v>
      </c>
      <c r="E2857" s="160">
        <v>2.1970299999999998</v>
      </c>
      <c r="F2857" s="161">
        <f>((D2857-E2857)^2)/E2857</f>
        <v>141.0379252085315</v>
      </c>
      <c r="H2857" s="61">
        <v>19.8</v>
      </c>
      <c r="N2857" s="61">
        <v>19.8</v>
      </c>
      <c r="O2857">
        <v>141.0379252085315</v>
      </c>
    </row>
    <row r="2858" spans="1:15" x14ac:dyDescent="0.2">
      <c r="A2858" s="155">
        <v>4.54</v>
      </c>
      <c r="B2858" s="61">
        <v>2.1970299999999998</v>
      </c>
      <c r="C2858" s="144">
        <f>((A2858-B2858)^2)/B2858</f>
        <v>2.4986042161008277</v>
      </c>
      <c r="D2858" s="159">
        <v>19.82</v>
      </c>
      <c r="E2858" s="160">
        <v>2.1970299999999998</v>
      </c>
      <c r="F2858" s="161">
        <f>((D2858-E2858)^2)/E2858</f>
        <v>141.35859392948669</v>
      </c>
      <c r="H2858" s="61">
        <v>19.82</v>
      </c>
      <c r="N2858" s="61">
        <v>19.82</v>
      </c>
      <c r="O2858">
        <v>141.35859392948669</v>
      </c>
    </row>
    <row r="2859" spans="1:15" x14ac:dyDescent="0.2">
      <c r="A2859" s="155">
        <v>0.36</v>
      </c>
      <c r="B2859" s="61">
        <v>2.1970299999999998</v>
      </c>
      <c r="C2859" s="144">
        <f>((A2859-B2859)^2)/B2859</f>
        <v>1.5360187256887707</v>
      </c>
      <c r="D2859" s="159">
        <v>19.920000000000002</v>
      </c>
      <c r="E2859" s="160">
        <v>2.1970299999999998</v>
      </c>
      <c r="F2859" s="161">
        <f>((D2859-E2859)^2)/E2859</f>
        <v>142.96739945330748</v>
      </c>
      <c r="H2859" s="61">
        <v>19.920000000000002</v>
      </c>
      <c r="N2859" s="61">
        <v>19.920000000000002</v>
      </c>
      <c r="O2859">
        <v>142.96739945330748</v>
      </c>
    </row>
    <row r="2860" spans="1:15" x14ac:dyDescent="0.2">
      <c r="A2860" s="155">
        <v>0.76</v>
      </c>
      <c r="B2860" s="61">
        <v>2.1970299999999998</v>
      </c>
      <c r="C2860" s="144">
        <f>((A2860-B2860)^2)/B2860</f>
        <v>0.93993037004501501</v>
      </c>
      <c r="D2860" s="159">
        <v>19.96</v>
      </c>
      <c r="E2860" s="160">
        <v>2.1970299999999998</v>
      </c>
      <c r="F2860" s="161">
        <f>((D2860-E2860)^2)/E2860</f>
        <v>143.61347055839025</v>
      </c>
      <c r="H2860" s="61">
        <v>19.96</v>
      </c>
      <c r="N2860" s="61">
        <v>19.96</v>
      </c>
      <c r="O2860">
        <v>143.61347055839025</v>
      </c>
    </row>
    <row r="2861" spans="1:15" x14ac:dyDescent="0.2">
      <c r="A2861" s="155">
        <v>13.6</v>
      </c>
      <c r="B2861" s="61">
        <v>2.1970299999999998</v>
      </c>
      <c r="C2861" s="144">
        <f>((A2861-B2861)^2)/B2861</f>
        <v>59.183408884220981</v>
      </c>
      <c r="D2861" s="159">
        <v>19.96</v>
      </c>
      <c r="E2861" s="160">
        <v>2.1970299999999998</v>
      </c>
      <c r="F2861" s="161">
        <f>((D2861-E2861)^2)/E2861</f>
        <v>143.61347055839025</v>
      </c>
      <c r="H2861" s="61">
        <v>19.96</v>
      </c>
      <c r="N2861" s="61">
        <v>19.96</v>
      </c>
      <c r="O2861">
        <v>143.61347055839025</v>
      </c>
    </row>
    <row r="2862" spans="1:15" x14ac:dyDescent="0.2">
      <c r="A2862" s="155">
        <v>7.1400000000000006</v>
      </c>
      <c r="B2862" s="61">
        <v>2.1970299999999998</v>
      </c>
      <c r="C2862" s="144">
        <f>((A2862-B2862)^2)/B2862</f>
        <v>11.120900679963411</v>
      </c>
      <c r="D2862" s="159">
        <v>19.96</v>
      </c>
      <c r="E2862" s="160">
        <v>2.1970299999999998</v>
      </c>
      <c r="F2862" s="161">
        <f>((D2862-E2862)^2)/E2862</f>
        <v>143.61347055839025</v>
      </c>
      <c r="H2862" s="61">
        <v>19.96</v>
      </c>
      <c r="N2862" s="61">
        <v>19.96</v>
      </c>
      <c r="O2862">
        <v>143.61347055839025</v>
      </c>
    </row>
    <row r="2863" spans="1:15" x14ac:dyDescent="0.2">
      <c r="A2863" s="155" t="s">
        <v>752</v>
      </c>
      <c r="B2863" s="61" t="s">
        <v>753</v>
      </c>
      <c r="C2863" s="144" t="s">
        <v>754</v>
      </c>
      <c r="D2863" s="159" t="s">
        <v>752</v>
      </c>
      <c r="E2863" s="160" t="s">
        <v>753</v>
      </c>
      <c r="F2863" s="161" t="s">
        <v>754</v>
      </c>
      <c r="O2863" t="s">
        <v>754</v>
      </c>
    </row>
    <row r="2866" spans="2:5" x14ac:dyDescent="0.2">
      <c r="B2866" s="61" t="e">
        <f>((A1:A2862+B1:B2862)^2)/B1:B2862</f>
        <v>#VALUE!</v>
      </c>
      <c r="E2866" s="160" t="e">
        <f>((D1:D2862+E1:E2862)^2)/E1:E2862</f>
        <v>#VALUE!</v>
      </c>
    </row>
  </sheetData>
  <sortState ref="D1:D2866">
    <sortCondition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79"/>
  <sheetViews>
    <sheetView zoomScale="59" workbookViewId="0">
      <selection activeCell="AM100" sqref="AM1:AM100"/>
    </sheetView>
  </sheetViews>
  <sheetFormatPr baseColWidth="10" defaultRowHeight="15" x14ac:dyDescent="0.2"/>
  <cols>
    <col min="1" max="1" width="10.83203125" style="85"/>
    <col min="2" max="2" width="6" style="105" bestFit="1" customWidth="1"/>
    <col min="3" max="3" width="10.83203125" style="85"/>
    <col min="4" max="4" width="6" style="105" bestFit="1" customWidth="1"/>
    <col min="5" max="5" width="6" style="61" customWidth="1"/>
    <col min="6" max="6" width="6.33203125" style="61" customWidth="1"/>
    <col min="7" max="7" width="23.83203125" style="61" customWidth="1"/>
    <col min="8" max="8" width="27.1640625" style="61" customWidth="1"/>
    <col min="9" max="9" width="27" style="61" customWidth="1"/>
    <col min="10" max="13" width="10.83203125" style="61"/>
    <col min="14" max="14" width="15.83203125" style="61" customWidth="1"/>
    <col min="15" max="15" width="10.83203125" style="61"/>
    <col min="16" max="16" width="10.83203125" style="85"/>
    <col min="17" max="17" width="20.5" style="85" customWidth="1"/>
    <col min="18" max="18" width="33" style="61" customWidth="1"/>
    <col min="19" max="19" width="22.1640625" style="85" customWidth="1"/>
    <col min="20" max="20" width="35.6640625" style="85" customWidth="1"/>
    <col min="21" max="21" width="27.33203125" style="85" customWidth="1"/>
    <col min="22" max="23" width="10.83203125" style="85"/>
    <col min="24" max="24" width="6" style="61" bestFit="1" customWidth="1"/>
    <col min="25" max="32" width="10.83203125" style="85"/>
    <col min="33" max="33" width="14.1640625" style="85" customWidth="1"/>
    <col min="34" max="37" width="10.83203125" style="85"/>
    <col min="38" max="38" width="16.83203125" style="85" customWidth="1"/>
    <col min="39" max="16384" width="10.83203125" style="85"/>
  </cols>
  <sheetData>
    <row r="1" spans="1:39" x14ac:dyDescent="0.2">
      <c r="A1" s="105" t="s">
        <v>2</v>
      </c>
      <c r="B1" s="105">
        <v>1.76</v>
      </c>
      <c r="D1" s="105">
        <v>0.04</v>
      </c>
      <c r="X1" s="61">
        <v>1.76</v>
      </c>
      <c r="AG1" s="61">
        <v>12.112</v>
      </c>
      <c r="AH1" s="85">
        <v>7</v>
      </c>
      <c r="AK1" s="61">
        <v>0.112</v>
      </c>
      <c r="AM1" s="61">
        <v>0.112</v>
      </c>
    </row>
    <row r="2" spans="1:39" ht="16" thickBot="1" x14ac:dyDescent="0.25">
      <c r="B2" s="105">
        <v>3.3200000000000003</v>
      </c>
      <c r="D2" s="105">
        <v>0.04</v>
      </c>
      <c r="X2" s="61">
        <v>3.3200000000000003</v>
      </c>
      <c r="AC2" s="61">
        <v>0.112</v>
      </c>
      <c r="AG2" s="61">
        <v>12.311999999999999</v>
      </c>
      <c r="AH2" s="85">
        <v>9</v>
      </c>
      <c r="AK2" s="61">
        <v>0.312</v>
      </c>
      <c r="AM2" s="61">
        <v>0.312</v>
      </c>
    </row>
    <row r="3" spans="1:39" ht="17" thickTop="1" thickBot="1" x14ac:dyDescent="0.25">
      <c r="B3" s="105">
        <v>0.1</v>
      </c>
      <c r="D3" s="105">
        <v>0.06</v>
      </c>
      <c r="F3" s="114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3"/>
      <c r="X3" s="61">
        <v>0.1</v>
      </c>
      <c r="AC3" s="61">
        <v>0.312</v>
      </c>
      <c r="AG3" s="61">
        <v>12.512</v>
      </c>
      <c r="AH3" s="85">
        <v>10</v>
      </c>
      <c r="AK3" s="61">
        <v>0.51200000000000001</v>
      </c>
      <c r="AM3" s="61">
        <v>0.51200000000000001</v>
      </c>
    </row>
    <row r="4" spans="1:39" ht="16" thickBot="1" x14ac:dyDescent="0.25">
      <c r="B4" s="105">
        <v>4.58</v>
      </c>
      <c r="D4" s="105">
        <v>0.06</v>
      </c>
      <c r="F4" s="107"/>
      <c r="G4" s="74" t="s">
        <v>18</v>
      </c>
      <c r="H4" s="75" t="s">
        <v>17</v>
      </c>
      <c r="I4" s="76" t="s">
        <v>19</v>
      </c>
      <c r="J4" s="73"/>
      <c r="K4" s="74" t="s">
        <v>20</v>
      </c>
      <c r="L4" s="75" t="s">
        <v>17</v>
      </c>
      <c r="M4" s="75" t="s">
        <v>21</v>
      </c>
      <c r="N4" s="76" t="s">
        <v>22</v>
      </c>
      <c r="O4" s="73"/>
      <c r="P4" s="73"/>
      <c r="Q4" s="70" t="s">
        <v>23</v>
      </c>
      <c r="R4" s="100" t="s">
        <v>25</v>
      </c>
      <c r="S4" s="75" t="s">
        <v>20</v>
      </c>
      <c r="T4" s="71" t="s">
        <v>28</v>
      </c>
      <c r="U4" s="72" t="s">
        <v>29</v>
      </c>
      <c r="V4" s="108"/>
      <c r="X4" s="61">
        <v>4.58</v>
      </c>
      <c r="AC4" s="61">
        <v>0.51200000000000001</v>
      </c>
      <c r="AG4" s="61">
        <v>12.712</v>
      </c>
      <c r="AH4" s="85">
        <v>7</v>
      </c>
      <c r="AK4" s="61">
        <v>0.71199999999999997</v>
      </c>
      <c r="AM4" s="61">
        <v>0.71199999999999997</v>
      </c>
    </row>
    <row r="5" spans="1:39" x14ac:dyDescent="0.2">
      <c r="B5" s="105">
        <v>0.48</v>
      </c>
      <c r="D5" s="105">
        <v>0.06</v>
      </c>
      <c r="F5" s="107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104"/>
      <c r="S5" s="73"/>
      <c r="T5" s="73"/>
      <c r="U5" s="73"/>
      <c r="V5" s="108"/>
      <c r="X5" s="61">
        <v>0.48</v>
      </c>
      <c r="AC5" s="61">
        <v>0.71199999999999997</v>
      </c>
      <c r="AG5" s="61">
        <v>12.911999999999999</v>
      </c>
      <c r="AH5" s="85">
        <v>7</v>
      </c>
      <c r="AK5" s="61">
        <v>0.91200000000000003</v>
      </c>
      <c r="AM5" s="61">
        <v>0.91200000000000003</v>
      </c>
    </row>
    <row r="6" spans="1:39" ht="16" thickBot="1" x14ac:dyDescent="0.25">
      <c r="B6" s="105">
        <v>0.5</v>
      </c>
      <c r="D6" s="105">
        <v>0.06</v>
      </c>
      <c r="F6" s="107"/>
      <c r="G6" s="61">
        <v>1.2E-2</v>
      </c>
      <c r="H6" s="61">
        <f>G6+0.1</f>
        <v>0.112</v>
      </c>
      <c r="I6" s="61">
        <f>0.1+H6</f>
        <v>0.21200000000000002</v>
      </c>
      <c r="J6" s="73"/>
      <c r="K6" s="61">
        <v>130</v>
      </c>
      <c r="L6" s="61">
        <v>0.112</v>
      </c>
      <c r="M6" s="61">
        <f>L6/K6</f>
        <v>8.6153846153846155E-4</v>
      </c>
      <c r="N6" s="61">
        <f>K6-M6</f>
        <v>129.99913846153845</v>
      </c>
      <c r="O6" s="73"/>
      <c r="P6" s="73"/>
      <c r="Q6" s="84">
        <v>12</v>
      </c>
      <c r="R6" s="102">
        <f>SUM(Q6:Q329)</f>
        <v>5173.2799999999979</v>
      </c>
      <c r="S6" s="61">
        <v>130</v>
      </c>
      <c r="T6" s="85">
        <v>129.33199999999999</v>
      </c>
      <c r="U6" s="85">
        <f>S6-T6</f>
        <v>0.66800000000000637</v>
      </c>
      <c r="V6" s="108"/>
      <c r="X6" s="61">
        <v>0.5</v>
      </c>
      <c r="AC6" s="61">
        <v>0.91200000000000003</v>
      </c>
      <c r="AG6" s="61">
        <v>13.112</v>
      </c>
      <c r="AH6" s="85">
        <v>12</v>
      </c>
      <c r="AK6" s="61">
        <v>1.1120000000000001</v>
      </c>
      <c r="AM6" s="61">
        <v>1.1120000000000001</v>
      </c>
    </row>
    <row r="7" spans="1:39" ht="16" thickBot="1" x14ac:dyDescent="0.25">
      <c r="B7" s="105">
        <v>10.76</v>
      </c>
      <c r="D7" s="105">
        <v>0.06</v>
      </c>
      <c r="F7" s="107"/>
      <c r="G7" s="61">
        <v>0.21199999999999999</v>
      </c>
      <c r="H7" s="61">
        <f t="shared" ref="H7:H70" si="0">G7+0.1</f>
        <v>0.312</v>
      </c>
      <c r="I7" s="61">
        <f t="shared" ref="I7:I70" si="1">0.1+H7</f>
        <v>0.41200000000000003</v>
      </c>
      <c r="J7" s="73"/>
      <c r="K7" s="61">
        <v>213</v>
      </c>
      <c r="L7" s="61">
        <v>0.312</v>
      </c>
      <c r="M7" s="61">
        <f t="shared" ref="M7:M70" si="2">L7/K7</f>
        <v>1.4647887323943661E-3</v>
      </c>
      <c r="N7" s="61">
        <f t="shared" ref="N7:N70" si="3">K7-M7</f>
        <v>212.99853521126761</v>
      </c>
      <c r="O7" s="73"/>
      <c r="P7" s="73"/>
      <c r="Q7" s="84">
        <v>12</v>
      </c>
      <c r="R7" s="101"/>
      <c r="S7" s="61">
        <v>213</v>
      </c>
      <c r="T7" s="85">
        <v>129.33199999999999</v>
      </c>
      <c r="U7" s="85">
        <f t="shared" ref="U7:U70" si="4">S7-T7</f>
        <v>83.668000000000006</v>
      </c>
      <c r="V7" s="108"/>
      <c r="X7" s="61">
        <v>10.76</v>
      </c>
      <c r="AC7" s="61">
        <v>1.1120000000000001</v>
      </c>
      <c r="AG7" s="61">
        <v>13.311999999999999</v>
      </c>
      <c r="AH7" s="85">
        <v>8</v>
      </c>
      <c r="AK7" s="61">
        <v>1.3120000000000001</v>
      </c>
      <c r="AM7" s="61">
        <v>1.3120000000000001</v>
      </c>
    </row>
    <row r="8" spans="1:39" ht="16" thickBot="1" x14ac:dyDescent="0.25">
      <c r="B8" s="105">
        <v>0.92</v>
      </c>
      <c r="D8" s="105">
        <v>0.06</v>
      </c>
      <c r="F8" s="107"/>
      <c r="G8" s="61">
        <v>0.41199999999999998</v>
      </c>
      <c r="H8" s="61">
        <f t="shared" si="0"/>
        <v>0.51200000000000001</v>
      </c>
      <c r="I8" s="61">
        <f t="shared" si="1"/>
        <v>0.61199999999999999</v>
      </c>
      <c r="J8" s="73"/>
      <c r="K8" s="61">
        <v>203</v>
      </c>
      <c r="L8" s="61">
        <v>0.51200000000000001</v>
      </c>
      <c r="M8" s="61">
        <f t="shared" si="2"/>
        <v>2.522167487684729E-3</v>
      </c>
      <c r="N8" s="61">
        <f t="shared" si="3"/>
        <v>202.99747783251232</v>
      </c>
      <c r="O8" s="73"/>
      <c r="P8" s="73"/>
      <c r="Q8" s="84">
        <v>12.040000000000001</v>
      </c>
      <c r="R8" s="88" t="s">
        <v>24</v>
      </c>
      <c r="S8" s="61">
        <v>203</v>
      </c>
      <c r="T8" s="85">
        <v>129.33199999999999</v>
      </c>
      <c r="U8" s="85">
        <f t="shared" si="4"/>
        <v>73.668000000000006</v>
      </c>
      <c r="V8" s="108"/>
      <c r="X8" s="61">
        <v>0.92</v>
      </c>
      <c r="AC8" s="61">
        <v>1.3120000000000001</v>
      </c>
      <c r="AG8" s="61">
        <v>13.512</v>
      </c>
      <c r="AH8" s="85">
        <v>9</v>
      </c>
      <c r="AK8" s="61">
        <v>1.512</v>
      </c>
      <c r="AM8" s="61">
        <v>1.512</v>
      </c>
    </row>
    <row r="9" spans="1:39" x14ac:dyDescent="0.2">
      <c r="B9" s="105">
        <v>0.54</v>
      </c>
      <c r="D9" s="105">
        <v>0.08</v>
      </c>
      <c r="F9" s="107"/>
      <c r="G9" s="61">
        <v>0.61199999999999999</v>
      </c>
      <c r="H9" s="61">
        <f t="shared" si="0"/>
        <v>0.71199999999999997</v>
      </c>
      <c r="I9" s="61">
        <f t="shared" si="1"/>
        <v>0.81199999999999994</v>
      </c>
      <c r="J9" s="73"/>
      <c r="K9" s="61">
        <v>188</v>
      </c>
      <c r="L9" s="61">
        <v>0.71199999999999997</v>
      </c>
      <c r="M9" s="61">
        <f t="shared" si="2"/>
        <v>3.7872340425531914E-3</v>
      </c>
      <c r="N9" s="61">
        <f t="shared" si="3"/>
        <v>187.99621276595744</v>
      </c>
      <c r="O9" s="73"/>
      <c r="P9" s="73"/>
      <c r="Q9" s="84">
        <v>12.1</v>
      </c>
      <c r="R9" s="104"/>
      <c r="S9" s="61">
        <v>188</v>
      </c>
      <c r="T9" s="85">
        <v>129.33199999999999</v>
      </c>
      <c r="U9" s="85">
        <f t="shared" si="4"/>
        <v>58.668000000000006</v>
      </c>
      <c r="V9" s="108"/>
      <c r="X9" s="61">
        <v>0.54</v>
      </c>
      <c r="AC9" s="61">
        <v>1.512</v>
      </c>
      <c r="AG9" s="61">
        <v>13.712</v>
      </c>
      <c r="AH9" s="85">
        <v>11</v>
      </c>
      <c r="AK9" s="61">
        <v>1.7120000000000002</v>
      </c>
      <c r="AM9" s="61">
        <v>1.7120000000000002</v>
      </c>
    </row>
    <row r="10" spans="1:39" ht="16" thickBot="1" x14ac:dyDescent="0.25">
      <c r="B10" s="105">
        <v>0.8</v>
      </c>
      <c r="D10" s="105">
        <v>0.08</v>
      </c>
      <c r="F10" s="107"/>
      <c r="G10" s="61">
        <v>0.81200000000000006</v>
      </c>
      <c r="H10" s="61">
        <f t="shared" si="0"/>
        <v>0.91200000000000003</v>
      </c>
      <c r="I10" s="61">
        <f t="shared" si="1"/>
        <v>1.012</v>
      </c>
      <c r="J10" s="73"/>
      <c r="K10" s="61">
        <v>149</v>
      </c>
      <c r="L10" s="61">
        <v>0.91200000000000003</v>
      </c>
      <c r="M10" s="61">
        <f t="shared" si="2"/>
        <v>6.1208053691275167E-3</v>
      </c>
      <c r="N10" s="61">
        <f t="shared" si="3"/>
        <v>148.99387919463086</v>
      </c>
      <c r="O10" s="73"/>
      <c r="P10" s="73"/>
      <c r="Q10" s="84">
        <v>12.1</v>
      </c>
      <c r="R10" s="103">
        <f>SUM($K$6:$K$105)</f>
        <v>2857</v>
      </c>
      <c r="S10" s="61">
        <v>149</v>
      </c>
      <c r="T10" s="85">
        <v>129.33199999999999</v>
      </c>
      <c r="U10" s="85">
        <f t="shared" si="4"/>
        <v>19.668000000000006</v>
      </c>
      <c r="V10" s="108"/>
      <c r="X10" s="61">
        <v>0.8</v>
      </c>
      <c r="AC10" s="61">
        <v>1.7120000000000002</v>
      </c>
      <c r="AG10" s="61">
        <v>13.911999999999999</v>
      </c>
      <c r="AH10" s="85">
        <v>4</v>
      </c>
      <c r="AK10" s="61">
        <v>1.9120000000000001</v>
      </c>
      <c r="AM10" s="61">
        <v>1.9120000000000001</v>
      </c>
    </row>
    <row r="11" spans="1:39" ht="16" thickBot="1" x14ac:dyDescent="0.25">
      <c r="B11" s="105">
        <v>3.46</v>
      </c>
      <c r="D11" s="105">
        <v>0.08</v>
      </c>
      <c r="F11" s="107"/>
      <c r="G11" s="61">
        <v>1.012</v>
      </c>
      <c r="H11" s="61">
        <f t="shared" si="0"/>
        <v>1.1120000000000001</v>
      </c>
      <c r="I11" s="61">
        <f t="shared" si="1"/>
        <v>1.2120000000000002</v>
      </c>
      <c r="J11" s="73"/>
      <c r="K11" s="61">
        <v>131</v>
      </c>
      <c r="L11" s="61">
        <v>1.1120000000000001</v>
      </c>
      <c r="M11" s="61">
        <f t="shared" si="2"/>
        <v>8.4885496183206115E-3</v>
      </c>
      <c r="N11" s="61">
        <f t="shared" si="3"/>
        <v>130.99151145038167</v>
      </c>
      <c r="O11" s="73"/>
      <c r="P11" s="73"/>
      <c r="Q11" s="84">
        <v>12.120000000000001</v>
      </c>
      <c r="R11" s="101"/>
      <c r="S11" s="61">
        <v>131</v>
      </c>
      <c r="T11" s="85">
        <v>129.33199999999999</v>
      </c>
      <c r="U11" s="85">
        <f t="shared" si="4"/>
        <v>1.6680000000000064</v>
      </c>
      <c r="V11" s="108"/>
      <c r="X11" s="61">
        <v>3.46</v>
      </c>
      <c r="AC11" s="61">
        <v>1.9120000000000001</v>
      </c>
      <c r="AG11" s="61">
        <v>14.112</v>
      </c>
      <c r="AH11" s="85">
        <v>11</v>
      </c>
      <c r="AK11" s="61">
        <v>2.1120000000000001</v>
      </c>
      <c r="AM11" s="61">
        <v>2.1120000000000001</v>
      </c>
    </row>
    <row r="12" spans="1:39" ht="16" thickBot="1" x14ac:dyDescent="0.25">
      <c r="B12" s="105">
        <v>3.3000000000000003</v>
      </c>
      <c r="D12" s="105">
        <v>0.08</v>
      </c>
      <c r="F12" s="107"/>
      <c r="G12" s="61">
        <v>1.212</v>
      </c>
      <c r="H12" s="61">
        <f t="shared" si="0"/>
        <v>1.3120000000000001</v>
      </c>
      <c r="I12" s="61">
        <f t="shared" si="1"/>
        <v>1.4120000000000001</v>
      </c>
      <c r="J12" s="73"/>
      <c r="K12" s="61">
        <v>133</v>
      </c>
      <c r="L12" s="61">
        <v>1.3120000000000001</v>
      </c>
      <c r="M12" s="61">
        <f t="shared" si="2"/>
        <v>9.8646616541353382E-3</v>
      </c>
      <c r="N12" s="61">
        <f t="shared" si="3"/>
        <v>132.99013533834585</v>
      </c>
      <c r="O12" s="73"/>
      <c r="P12" s="73"/>
      <c r="Q12" s="84">
        <v>12.14</v>
      </c>
      <c r="R12" s="88" t="s">
        <v>26</v>
      </c>
      <c r="S12" s="61">
        <v>133</v>
      </c>
      <c r="T12" s="85">
        <v>129.33199999999999</v>
      </c>
      <c r="U12" s="85">
        <f t="shared" si="4"/>
        <v>3.6680000000000064</v>
      </c>
      <c r="V12" s="108"/>
      <c r="X12" s="61">
        <v>3.3000000000000003</v>
      </c>
      <c r="AC12" s="61">
        <v>2.1120000000000001</v>
      </c>
      <c r="AG12" s="61">
        <v>14.311999999999999</v>
      </c>
      <c r="AH12" s="85">
        <v>4</v>
      </c>
      <c r="AK12" s="61">
        <v>2.3120000000000003</v>
      </c>
      <c r="AM12" s="61">
        <v>2.3120000000000003</v>
      </c>
    </row>
    <row r="13" spans="1:39" x14ac:dyDescent="0.2">
      <c r="B13" s="105">
        <v>0.46</v>
      </c>
      <c r="D13" s="105">
        <v>0.08</v>
      </c>
      <c r="F13" s="107"/>
      <c r="G13" s="61">
        <v>1.4119999999999999</v>
      </c>
      <c r="H13" s="61">
        <f t="shared" si="0"/>
        <v>1.512</v>
      </c>
      <c r="I13" s="61">
        <f t="shared" si="1"/>
        <v>1.6120000000000001</v>
      </c>
      <c r="J13" s="73"/>
      <c r="K13" s="61">
        <v>82</v>
      </c>
      <c r="L13" s="61">
        <v>1.512</v>
      </c>
      <c r="M13" s="61">
        <f t="shared" si="2"/>
        <v>1.8439024390243901E-2</v>
      </c>
      <c r="N13" s="61">
        <f t="shared" si="3"/>
        <v>81.981560975609753</v>
      </c>
      <c r="O13" s="73"/>
      <c r="P13" s="73"/>
      <c r="Q13" s="84">
        <v>12.18</v>
      </c>
      <c r="R13" s="104"/>
      <c r="S13" s="61">
        <v>82</v>
      </c>
      <c r="T13" s="85">
        <v>129.33199999999999</v>
      </c>
      <c r="U13" s="85">
        <f t="shared" si="4"/>
        <v>-47.331999999999994</v>
      </c>
      <c r="V13" s="108"/>
      <c r="X13" s="61">
        <v>0.46</v>
      </c>
      <c r="AC13" s="61">
        <v>2.3120000000000003</v>
      </c>
      <c r="AG13" s="61">
        <v>14.512</v>
      </c>
      <c r="AH13" s="85">
        <v>17</v>
      </c>
      <c r="AK13" s="61">
        <v>2.512</v>
      </c>
      <c r="AM13" s="61">
        <v>2.512</v>
      </c>
    </row>
    <row r="14" spans="1:39" ht="16" thickBot="1" x14ac:dyDescent="0.25">
      <c r="B14" s="105">
        <v>16.28</v>
      </c>
      <c r="D14" s="105">
        <v>0.08</v>
      </c>
      <c r="F14" s="107"/>
      <c r="G14" s="61">
        <v>1.6120000000000001</v>
      </c>
      <c r="H14" s="61">
        <f t="shared" si="0"/>
        <v>1.7120000000000002</v>
      </c>
      <c r="I14" s="61">
        <f t="shared" si="1"/>
        <v>1.8120000000000003</v>
      </c>
      <c r="J14" s="73"/>
      <c r="K14" s="61">
        <v>94</v>
      </c>
      <c r="L14" s="61">
        <v>1.7120000000000002</v>
      </c>
      <c r="M14" s="61">
        <f t="shared" si="2"/>
        <v>1.8212765957446812E-2</v>
      </c>
      <c r="N14" s="61">
        <f t="shared" si="3"/>
        <v>93.981787234042557</v>
      </c>
      <c r="O14" s="73"/>
      <c r="P14" s="73"/>
      <c r="Q14" s="84">
        <v>12.200000000000001</v>
      </c>
      <c r="R14" s="103">
        <v>40</v>
      </c>
      <c r="S14" s="61">
        <v>94</v>
      </c>
      <c r="T14" s="85">
        <v>129.33199999999999</v>
      </c>
      <c r="U14" s="85">
        <f t="shared" si="4"/>
        <v>-35.331999999999994</v>
      </c>
      <c r="V14" s="108"/>
      <c r="X14" s="61">
        <v>16.28</v>
      </c>
      <c r="AC14" s="61">
        <v>2.512</v>
      </c>
      <c r="AG14" s="61">
        <v>14.712</v>
      </c>
      <c r="AH14" s="85">
        <v>7</v>
      </c>
      <c r="AK14" s="61">
        <v>2.7120000000000002</v>
      </c>
      <c r="AM14" s="61">
        <v>2.7120000000000002</v>
      </c>
    </row>
    <row r="15" spans="1:39" ht="16" thickBot="1" x14ac:dyDescent="0.25">
      <c r="B15" s="105">
        <v>1.18</v>
      </c>
      <c r="D15" s="105">
        <v>0.08</v>
      </c>
      <c r="F15" s="107"/>
      <c r="G15" s="61">
        <v>1.8120000000000001</v>
      </c>
      <c r="H15" s="61">
        <f t="shared" si="0"/>
        <v>1.9120000000000001</v>
      </c>
      <c r="I15" s="61">
        <f t="shared" si="1"/>
        <v>2.012</v>
      </c>
      <c r="J15" s="73"/>
      <c r="K15" s="61">
        <v>93</v>
      </c>
      <c r="L15" s="61">
        <v>1.9120000000000001</v>
      </c>
      <c r="M15" s="61">
        <f t="shared" si="2"/>
        <v>2.0559139784946237E-2</v>
      </c>
      <c r="N15" s="61">
        <f t="shared" si="3"/>
        <v>92.97944086021505</v>
      </c>
      <c r="O15" s="73"/>
      <c r="P15" s="73"/>
      <c r="Q15" s="84">
        <v>12.22</v>
      </c>
      <c r="R15" s="101"/>
      <c r="S15" s="61">
        <v>93</v>
      </c>
      <c r="T15" s="85">
        <v>129.33199999999999</v>
      </c>
      <c r="U15" s="85">
        <f t="shared" si="4"/>
        <v>-36.331999999999994</v>
      </c>
      <c r="V15" s="108"/>
      <c r="X15" s="61">
        <v>1.18</v>
      </c>
      <c r="AC15" s="61">
        <v>2.7120000000000002</v>
      </c>
      <c r="AG15" s="61">
        <v>14.911999999999999</v>
      </c>
      <c r="AH15" s="85">
        <v>3</v>
      </c>
      <c r="AK15" s="61">
        <v>2.9119999999999999</v>
      </c>
      <c r="AM15" s="61">
        <v>2.9119999999999999</v>
      </c>
    </row>
    <row r="16" spans="1:39" ht="16" thickBot="1" x14ac:dyDescent="0.25">
      <c r="B16" s="105">
        <v>5.22</v>
      </c>
      <c r="D16" s="105">
        <v>0.08</v>
      </c>
      <c r="F16" s="107"/>
      <c r="G16" s="61">
        <v>2.012</v>
      </c>
      <c r="H16" s="61">
        <f t="shared" si="0"/>
        <v>2.1120000000000001</v>
      </c>
      <c r="I16" s="61">
        <f t="shared" si="1"/>
        <v>2.2120000000000002</v>
      </c>
      <c r="J16" s="73"/>
      <c r="K16" s="61">
        <v>93</v>
      </c>
      <c r="L16" s="61">
        <v>2.1120000000000001</v>
      </c>
      <c r="M16" s="61">
        <f t="shared" si="2"/>
        <v>2.270967741935484E-2</v>
      </c>
      <c r="N16" s="61">
        <f t="shared" si="3"/>
        <v>92.977290322580643</v>
      </c>
      <c r="O16" s="73"/>
      <c r="P16" s="73"/>
      <c r="Q16" s="84">
        <v>12.24</v>
      </c>
      <c r="R16" s="88" t="s">
        <v>27</v>
      </c>
      <c r="S16" s="61">
        <v>93</v>
      </c>
      <c r="T16" s="85">
        <v>129.33199999999999</v>
      </c>
      <c r="U16" s="85">
        <f t="shared" si="4"/>
        <v>-36.331999999999994</v>
      </c>
      <c r="V16" s="108"/>
      <c r="X16" s="61">
        <v>5.22</v>
      </c>
      <c r="AC16" s="61">
        <v>2.9119999999999999</v>
      </c>
      <c r="AG16" s="61">
        <v>15.112</v>
      </c>
      <c r="AH16" s="85">
        <v>9</v>
      </c>
      <c r="AK16" s="61">
        <v>3.1120000000000001</v>
      </c>
      <c r="AM16" s="61">
        <v>3.1120000000000001</v>
      </c>
    </row>
    <row r="17" spans="2:39" x14ac:dyDescent="0.2">
      <c r="B17" s="105">
        <v>3.9</v>
      </c>
      <c r="D17" s="105">
        <v>0.08</v>
      </c>
      <c r="F17" s="107"/>
      <c r="G17" s="61">
        <v>2.2120000000000002</v>
      </c>
      <c r="H17" s="61">
        <f t="shared" si="0"/>
        <v>2.3120000000000003</v>
      </c>
      <c r="I17" s="61">
        <f t="shared" si="1"/>
        <v>2.4120000000000004</v>
      </c>
      <c r="J17" s="73"/>
      <c r="K17" s="61">
        <v>50</v>
      </c>
      <c r="L17" s="61">
        <v>2.3120000000000003</v>
      </c>
      <c r="M17" s="61">
        <f t="shared" si="2"/>
        <v>4.6240000000000003E-2</v>
      </c>
      <c r="N17" s="61">
        <f t="shared" si="3"/>
        <v>49.953760000000003</v>
      </c>
      <c r="O17" s="73"/>
      <c r="P17" s="73"/>
      <c r="Q17" s="84">
        <v>12.26</v>
      </c>
      <c r="R17" s="104"/>
      <c r="S17" s="61">
        <v>50</v>
      </c>
      <c r="T17" s="85">
        <v>129.33199999999999</v>
      </c>
      <c r="U17" s="85">
        <f t="shared" si="4"/>
        <v>-79.331999999999994</v>
      </c>
      <c r="V17" s="108"/>
      <c r="X17" s="61">
        <v>3.9</v>
      </c>
      <c r="AC17" s="61">
        <v>3.1120000000000001</v>
      </c>
      <c r="AG17" s="61">
        <v>15.311999999999999</v>
      </c>
      <c r="AH17" s="85">
        <v>6</v>
      </c>
      <c r="AK17" s="61">
        <v>3.3120000000000003</v>
      </c>
      <c r="AM17" s="61">
        <v>3.3120000000000003</v>
      </c>
    </row>
    <row r="18" spans="2:39" ht="16" thickBot="1" x14ac:dyDescent="0.25">
      <c r="B18" s="105">
        <v>3.54</v>
      </c>
      <c r="D18" s="105">
        <v>0.08</v>
      </c>
      <c r="F18" s="107"/>
      <c r="G18" s="61">
        <v>2.4119999999999999</v>
      </c>
      <c r="H18" s="61">
        <f t="shared" si="0"/>
        <v>2.512</v>
      </c>
      <c r="I18" s="61">
        <f t="shared" si="1"/>
        <v>2.6120000000000001</v>
      </c>
      <c r="J18" s="73"/>
      <c r="K18" s="61">
        <v>58</v>
      </c>
      <c r="L18" s="61">
        <v>2.512</v>
      </c>
      <c r="M18" s="61">
        <f t="shared" si="2"/>
        <v>4.3310344827586209E-2</v>
      </c>
      <c r="N18" s="61">
        <f t="shared" si="3"/>
        <v>57.956689655172411</v>
      </c>
      <c r="O18" s="73"/>
      <c r="P18" s="73"/>
      <c r="Q18" s="84">
        <v>12.280000000000001</v>
      </c>
      <c r="R18" s="103">
        <f>R6/R14</f>
        <v>129.33199999999994</v>
      </c>
      <c r="S18" s="61">
        <v>58</v>
      </c>
      <c r="T18" s="85">
        <v>129.33199999999999</v>
      </c>
      <c r="U18" s="85">
        <f t="shared" si="4"/>
        <v>-71.331999999999994</v>
      </c>
      <c r="V18" s="108"/>
      <c r="X18" s="61">
        <v>3.54</v>
      </c>
      <c r="AC18" s="61">
        <v>3.3120000000000003</v>
      </c>
      <c r="AG18" s="61">
        <v>15.512</v>
      </c>
      <c r="AH18" s="85">
        <v>3</v>
      </c>
      <c r="AK18" s="61">
        <v>3.512</v>
      </c>
      <c r="AM18" s="61">
        <v>3.512</v>
      </c>
    </row>
    <row r="19" spans="2:39" x14ac:dyDescent="0.2">
      <c r="B19" s="105">
        <v>0.16</v>
      </c>
      <c r="D19" s="105">
        <v>0.1</v>
      </c>
      <c r="F19" s="107"/>
      <c r="G19" s="61">
        <v>2.6120000000000001</v>
      </c>
      <c r="H19" s="61">
        <f t="shared" si="0"/>
        <v>2.7120000000000002</v>
      </c>
      <c r="I19" s="61">
        <f t="shared" si="1"/>
        <v>2.8120000000000003</v>
      </c>
      <c r="J19" s="73"/>
      <c r="K19" s="61">
        <v>59</v>
      </c>
      <c r="L19" s="61">
        <v>2.7120000000000002</v>
      </c>
      <c r="M19" s="61">
        <f t="shared" si="2"/>
        <v>4.596610169491526E-2</v>
      </c>
      <c r="N19" s="61">
        <f t="shared" si="3"/>
        <v>58.954033898305084</v>
      </c>
      <c r="O19" s="73"/>
      <c r="P19" s="73"/>
      <c r="Q19" s="84">
        <v>12.280000000000001</v>
      </c>
      <c r="R19" s="73"/>
      <c r="S19" s="61">
        <v>59</v>
      </c>
      <c r="T19" s="85">
        <v>129.33199999999999</v>
      </c>
      <c r="U19" s="85">
        <f t="shared" si="4"/>
        <v>-70.331999999999994</v>
      </c>
      <c r="V19" s="108"/>
      <c r="X19" s="61">
        <v>0.16</v>
      </c>
      <c r="AC19" s="61">
        <v>3.512</v>
      </c>
      <c r="AG19" s="61">
        <v>15.712</v>
      </c>
      <c r="AH19" s="85">
        <v>12</v>
      </c>
      <c r="AK19" s="61">
        <v>3.7120000000000002</v>
      </c>
      <c r="AM19" s="61">
        <v>3.7120000000000002</v>
      </c>
    </row>
    <row r="20" spans="2:39" x14ac:dyDescent="0.2">
      <c r="B20" s="105">
        <v>14.44</v>
      </c>
      <c r="D20" s="105">
        <v>0.1</v>
      </c>
      <c r="F20" s="107"/>
      <c r="G20" s="61">
        <v>2.8119999999999998</v>
      </c>
      <c r="H20" s="61">
        <f t="shared" si="0"/>
        <v>2.9119999999999999</v>
      </c>
      <c r="I20" s="61">
        <f t="shared" si="1"/>
        <v>3.012</v>
      </c>
      <c r="J20" s="73"/>
      <c r="K20" s="61">
        <v>65</v>
      </c>
      <c r="L20" s="61">
        <v>2.9119999999999999</v>
      </c>
      <c r="M20" s="61">
        <f t="shared" si="2"/>
        <v>4.48E-2</v>
      </c>
      <c r="N20" s="61">
        <f t="shared" si="3"/>
        <v>64.955200000000005</v>
      </c>
      <c r="O20" s="73"/>
      <c r="P20" s="73"/>
      <c r="Q20" s="84">
        <v>12.3</v>
      </c>
      <c r="R20" s="73"/>
      <c r="S20" s="61">
        <v>65</v>
      </c>
      <c r="T20" s="85">
        <v>129.33199999999999</v>
      </c>
      <c r="U20" s="85">
        <f t="shared" si="4"/>
        <v>-64.331999999999994</v>
      </c>
      <c r="V20" s="108"/>
      <c r="X20" s="61">
        <v>14.44</v>
      </c>
      <c r="AC20" s="61">
        <v>3.7120000000000002</v>
      </c>
      <c r="AG20" s="61">
        <v>15.911999999999999</v>
      </c>
      <c r="AH20" s="85">
        <v>9</v>
      </c>
      <c r="AK20" s="61">
        <v>3.9119999999999999</v>
      </c>
      <c r="AM20" s="61">
        <v>3.9119999999999999</v>
      </c>
    </row>
    <row r="21" spans="2:39" x14ac:dyDescent="0.2">
      <c r="B21" s="105">
        <v>0.4</v>
      </c>
      <c r="D21" s="105">
        <v>0.1</v>
      </c>
      <c r="F21" s="107"/>
      <c r="G21" s="61">
        <v>3.012</v>
      </c>
      <c r="H21" s="61">
        <f t="shared" si="0"/>
        <v>3.1120000000000001</v>
      </c>
      <c r="I21" s="61">
        <f t="shared" si="1"/>
        <v>3.2120000000000002</v>
      </c>
      <c r="J21" s="73"/>
      <c r="K21" s="61">
        <v>34</v>
      </c>
      <c r="L21" s="61">
        <v>3.1120000000000001</v>
      </c>
      <c r="M21" s="61">
        <f t="shared" si="2"/>
        <v>9.1529411764705887E-2</v>
      </c>
      <c r="N21" s="61">
        <f t="shared" si="3"/>
        <v>33.908470588235296</v>
      </c>
      <c r="O21" s="73"/>
      <c r="P21" s="73"/>
      <c r="Q21" s="84">
        <v>12.34</v>
      </c>
      <c r="R21" s="73"/>
      <c r="S21" s="61">
        <v>34</v>
      </c>
      <c r="T21" s="85">
        <v>129.33199999999999</v>
      </c>
      <c r="U21" s="85">
        <f t="shared" si="4"/>
        <v>-95.331999999999994</v>
      </c>
      <c r="V21" s="108"/>
      <c r="X21" s="61">
        <v>0.4</v>
      </c>
      <c r="AC21" s="61">
        <v>3.9119999999999999</v>
      </c>
      <c r="AG21" s="61">
        <v>16.112000000000002</v>
      </c>
      <c r="AH21" s="85">
        <v>5</v>
      </c>
      <c r="AK21" s="61">
        <v>4.1119999999999992</v>
      </c>
      <c r="AM21" s="61">
        <v>4.1119999999999992</v>
      </c>
    </row>
    <row r="22" spans="2:39" x14ac:dyDescent="0.2">
      <c r="B22" s="105">
        <v>3.14</v>
      </c>
      <c r="D22" s="105">
        <v>0.1</v>
      </c>
      <c r="F22" s="107"/>
      <c r="G22" s="61">
        <v>3.2120000000000002</v>
      </c>
      <c r="H22" s="61">
        <f t="shared" si="0"/>
        <v>3.3120000000000003</v>
      </c>
      <c r="I22" s="61">
        <f t="shared" si="1"/>
        <v>3.4120000000000004</v>
      </c>
      <c r="J22" s="73"/>
      <c r="K22" s="61">
        <v>53</v>
      </c>
      <c r="L22" s="61">
        <v>3.3120000000000003</v>
      </c>
      <c r="M22" s="61">
        <f t="shared" si="2"/>
        <v>6.2490566037735853E-2</v>
      </c>
      <c r="N22" s="61">
        <f t="shared" si="3"/>
        <v>52.937509433962262</v>
      </c>
      <c r="O22" s="73"/>
      <c r="P22" s="73"/>
      <c r="Q22" s="84">
        <v>12.34</v>
      </c>
      <c r="R22" s="73"/>
      <c r="S22" s="61">
        <v>53</v>
      </c>
      <c r="T22" s="85">
        <v>129.33199999999999</v>
      </c>
      <c r="U22" s="85">
        <f t="shared" si="4"/>
        <v>-76.331999999999994</v>
      </c>
      <c r="V22" s="108"/>
      <c r="X22" s="61">
        <v>3.14</v>
      </c>
      <c r="AC22" s="61">
        <v>4.1119999999999992</v>
      </c>
      <c r="AG22" s="61">
        <v>16.312000000000001</v>
      </c>
      <c r="AH22" s="85">
        <v>7</v>
      </c>
      <c r="AK22" s="61">
        <v>4.3119999999999994</v>
      </c>
      <c r="AM22" s="61">
        <v>4.3119999999999994</v>
      </c>
    </row>
    <row r="23" spans="2:39" x14ac:dyDescent="0.2">
      <c r="B23" s="105">
        <v>17.080000000000002</v>
      </c>
      <c r="D23" s="105">
        <v>0.1</v>
      </c>
      <c r="F23" s="107"/>
      <c r="G23" s="61">
        <v>3.4119999999999999</v>
      </c>
      <c r="H23" s="61">
        <f t="shared" si="0"/>
        <v>3.512</v>
      </c>
      <c r="I23" s="61">
        <f t="shared" si="1"/>
        <v>3.6120000000000001</v>
      </c>
      <c r="J23" s="73"/>
      <c r="K23" s="61">
        <v>37</v>
      </c>
      <c r="L23" s="61">
        <v>3.512</v>
      </c>
      <c r="M23" s="61">
        <f t="shared" si="2"/>
        <v>9.4918918918918918E-2</v>
      </c>
      <c r="N23" s="61">
        <f t="shared" si="3"/>
        <v>36.905081081081079</v>
      </c>
      <c r="O23" s="73"/>
      <c r="P23" s="73"/>
      <c r="Q23" s="84">
        <v>12.4</v>
      </c>
      <c r="R23" s="73"/>
      <c r="S23" s="61">
        <v>37</v>
      </c>
      <c r="T23" s="85">
        <v>129.33199999999999</v>
      </c>
      <c r="U23" s="85">
        <f t="shared" si="4"/>
        <v>-92.331999999999994</v>
      </c>
      <c r="V23" s="108"/>
      <c r="X23" s="61">
        <v>17.080000000000002</v>
      </c>
      <c r="AC23" s="61">
        <v>4.3119999999999994</v>
      </c>
      <c r="AG23" s="61">
        <v>16.512</v>
      </c>
      <c r="AH23" s="85">
        <v>9</v>
      </c>
      <c r="AK23" s="61">
        <v>4.5119999999999996</v>
      </c>
      <c r="AM23" s="61">
        <v>4.5119999999999996</v>
      </c>
    </row>
    <row r="24" spans="2:39" x14ac:dyDescent="0.2">
      <c r="B24" s="105">
        <v>2.94</v>
      </c>
      <c r="D24" s="105">
        <v>0.1</v>
      </c>
      <c r="F24" s="107"/>
      <c r="G24" s="61">
        <v>3.6120000000000001</v>
      </c>
      <c r="H24" s="61">
        <f t="shared" si="0"/>
        <v>3.7120000000000002</v>
      </c>
      <c r="I24" s="61">
        <f t="shared" si="1"/>
        <v>3.8120000000000003</v>
      </c>
      <c r="J24" s="73"/>
      <c r="K24" s="61">
        <v>40</v>
      </c>
      <c r="L24" s="61">
        <v>3.7120000000000002</v>
      </c>
      <c r="M24" s="61">
        <f t="shared" si="2"/>
        <v>9.2800000000000007E-2</v>
      </c>
      <c r="N24" s="61">
        <f t="shared" si="3"/>
        <v>39.907200000000003</v>
      </c>
      <c r="O24" s="73"/>
      <c r="P24" s="73"/>
      <c r="Q24" s="84">
        <v>12.44</v>
      </c>
      <c r="R24" s="73"/>
      <c r="S24" s="61">
        <v>40</v>
      </c>
      <c r="T24" s="85">
        <v>129.33199999999999</v>
      </c>
      <c r="U24" s="85">
        <f t="shared" si="4"/>
        <v>-89.331999999999994</v>
      </c>
      <c r="V24" s="108"/>
      <c r="X24" s="61">
        <v>2.94</v>
      </c>
      <c r="AC24" s="61">
        <v>4.5119999999999996</v>
      </c>
      <c r="AG24" s="61">
        <v>16.712</v>
      </c>
      <c r="AH24" s="85">
        <v>4</v>
      </c>
      <c r="AK24" s="61">
        <v>4.7119999999999997</v>
      </c>
      <c r="AM24" s="61">
        <v>4.7119999999999997</v>
      </c>
    </row>
    <row r="25" spans="2:39" x14ac:dyDescent="0.2">
      <c r="B25" s="105">
        <v>1.3</v>
      </c>
      <c r="D25" s="105">
        <v>0.1</v>
      </c>
      <c r="F25" s="107"/>
      <c r="G25" s="61">
        <v>3.8119999999999998</v>
      </c>
      <c r="H25" s="61">
        <f t="shared" si="0"/>
        <v>3.9119999999999999</v>
      </c>
      <c r="I25" s="61">
        <f t="shared" si="1"/>
        <v>4.0119999999999996</v>
      </c>
      <c r="J25" s="73"/>
      <c r="K25" s="61">
        <v>39</v>
      </c>
      <c r="L25" s="61">
        <v>3.9119999999999999</v>
      </c>
      <c r="M25" s="61">
        <f t="shared" si="2"/>
        <v>0.10030769230769231</v>
      </c>
      <c r="N25" s="61">
        <f t="shared" si="3"/>
        <v>38.899692307692305</v>
      </c>
      <c r="O25" s="73"/>
      <c r="P25" s="73"/>
      <c r="Q25" s="84">
        <v>12.46</v>
      </c>
      <c r="R25" s="73"/>
      <c r="S25" s="61">
        <v>39</v>
      </c>
      <c r="T25" s="85">
        <v>129.33199999999999</v>
      </c>
      <c r="U25" s="85">
        <f t="shared" si="4"/>
        <v>-90.331999999999994</v>
      </c>
      <c r="V25" s="108"/>
      <c r="X25" s="61">
        <v>1.3</v>
      </c>
      <c r="AC25" s="61">
        <v>4.7119999999999997</v>
      </c>
      <c r="AG25" s="61">
        <v>16.912000000000003</v>
      </c>
      <c r="AH25" s="85">
        <v>8</v>
      </c>
      <c r="AK25" s="61">
        <v>4.9119999999999999</v>
      </c>
      <c r="AM25" s="61">
        <v>4.9119999999999999</v>
      </c>
    </row>
    <row r="26" spans="2:39" x14ac:dyDescent="0.2">
      <c r="B26" s="105">
        <v>2.96</v>
      </c>
      <c r="D26" s="105">
        <v>0.1</v>
      </c>
      <c r="F26" s="107"/>
      <c r="G26" s="61">
        <v>4.0119999999999996</v>
      </c>
      <c r="H26" s="61">
        <f t="shared" si="0"/>
        <v>4.1119999999999992</v>
      </c>
      <c r="I26" s="61">
        <f t="shared" si="1"/>
        <v>4.2119999999999989</v>
      </c>
      <c r="J26" s="73"/>
      <c r="K26" s="61">
        <v>38</v>
      </c>
      <c r="L26" s="61">
        <v>4.1119999999999992</v>
      </c>
      <c r="M26" s="61">
        <f t="shared" si="2"/>
        <v>0.10821052631578945</v>
      </c>
      <c r="N26" s="61">
        <f t="shared" si="3"/>
        <v>37.891789473684213</v>
      </c>
      <c r="O26" s="73"/>
      <c r="P26" s="73"/>
      <c r="Q26" s="84">
        <v>12.52</v>
      </c>
      <c r="R26" s="73"/>
      <c r="S26" s="61">
        <v>38</v>
      </c>
      <c r="T26" s="85">
        <v>129.33199999999999</v>
      </c>
      <c r="U26" s="85">
        <f t="shared" si="4"/>
        <v>-91.331999999999994</v>
      </c>
      <c r="V26" s="108"/>
      <c r="X26" s="61">
        <v>2.96</v>
      </c>
      <c r="AC26" s="61">
        <v>4.9119999999999999</v>
      </c>
      <c r="AG26" s="61">
        <v>17.112000000000002</v>
      </c>
      <c r="AH26" s="85">
        <v>10</v>
      </c>
      <c r="AK26" s="61">
        <v>5.1119999999999992</v>
      </c>
      <c r="AM26" s="61">
        <v>5.1119999999999992</v>
      </c>
    </row>
    <row r="27" spans="2:39" x14ac:dyDescent="0.2">
      <c r="B27" s="105">
        <v>3.88</v>
      </c>
      <c r="D27" s="105">
        <v>0.1</v>
      </c>
      <c r="F27" s="107"/>
      <c r="G27" s="61">
        <v>4.2119999999999997</v>
      </c>
      <c r="H27" s="61">
        <f t="shared" si="0"/>
        <v>4.3119999999999994</v>
      </c>
      <c r="I27" s="61">
        <f t="shared" si="1"/>
        <v>4.411999999999999</v>
      </c>
      <c r="J27" s="73"/>
      <c r="K27" s="61">
        <v>39</v>
      </c>
      <c r="L27" s="61">
        <v>4.3119999999999994</v>
      </c>
      <c r="M27" s="61">
        <f t="shared" si="2"/>
        <v>0.11056410256410255</v>
      </c>
      <c r="N27" s="61">
        <f t="shared" si="3"/>
        <v>38.889435897435895</v>
      </c>
      <c r="O27" s="73"/>
      <c r="P27" s="73"/>
      <c r="Q27" s="84">
        <v>12.52</v>
      </c>
      <c r="R27" s="73"/>
      <c r="S27" s="61">
        <v>39</v>
      </c>
      <c r="T27" s="85">
        <v>129.33199999999999</v>
      </c>
      <c r="U27" s="85">
        <f t="shared" si="4"/>
        <v>-90.331999999999994</v>
      </c>
      <c r="V27" s="108"/>
      <c r="X27" s="61">
        <v>3.88</v>
      </c>
      <c r="AC27" s="61">
        <v>5.1119999999999992</v>
      </c>
      <c r="AG27" s="61">
        <v>17.312000000000001</v>
      </c>
      <c r="AH27" s="85">
        <v>5</v>
      </c>
      <c r="AK27" s="61">
        <v>5.3119999999999994</v>
      </c>
      <c r="AM27" s="61">
        <v>5.3119999999999994</v>
      </c>
    </row>
    <row r="28" spans="2:39" x14ac:dyDescent="0.2">
      <c r="B28" s="105">
        <v>0.14000000000000001</v>
      </c>
      <c r="D28" s="105">
        <v>0.1</v>
      </c>
      <c r="F28" s="107"/>
      <c r="G28" s="61">
        <v>4.4119999999999999</v>
      </c>
      <c r="H28" s="61">
        <f t="shared" si="0"/>
        <v>4.5119999999999996</v>
      </c>
      <c r="I28" s="61">
        <f t="shared" si="1"/>
        <v>4.6119999999999992</v>
      </c>
      <c r="J28" s="73"/>
      <c r="K28" s="61">
        <v>28</v>
      </c>
      <c r="L28" s="61">
        <v>4.5119999999999996</v>
      </c>
      <c r="M28" s="61">
        <f t="shared" si="2"/>
        <v>0.16114285714285712</v>
      </c>
      <c r="N28" s="61">
        <f t="shared" si="3"/>
        <v>27.838857142857144</v>
      </c>
      <c r="O28" s="73"/>
      <c r="P28" s="73"/>
      <c r="Q28" s="84">
        <v>12.56</v>
      </c>
      <c r="R28" s="73"/>
      <c r="S28" s="61">
        <v>28</v>
      </c>
      <c r="T28" s="85">
        <v>129.33199999999999</v>
      </c>
      <c r="U28" s="85">
        <f t="shared" si="4"/>
        <v>-101.33199999999999</v>
      </c>
      <c r="V28" s="108"/>
      <c r="X28" s="61">
        <v>0.14000000000000001</v>
      </c>
      <c r="AC28" s="61">
        <v>5.3119999999999994</v>
      </c>
      <c r="AG28" s="61">
        <v>17.512</v>
      </c>
      <c r="AH28" s="85">
        <v>3</v>
      </c>
      <c r="AK28" s="61">
        <v>5.5119999999999996</v>
      </c>
      <c r="AM28" s="61">
        <v>5.5119999999999996</v>
      </c>
    </row>
    <row r="29" spans="2:39" x14ac:dyDescent="0.2">
      <c r="B29" s="105">
        <v>5.12</v>
      </c>
      <c r="D29" s="105">
        <v>0.1</v>
      </c>
      <c r="F29" s="107"/>
      <c r="G29" s="61">
        <v>4.6120000000000001</v>
      </c>
      <c r="H29" s="61">
        <f t="shared" si="0"/>
        <v>4.7119999999999997</v>
      </c>
      <c r="I29" s="61">
        <f t="shared" si="1"/>
        <v>4.8119999999999994</v>
      </c>
      <c r="J29" s="73"/>
      <c r="K29" s="61">
        <v>37</v>
      </c>
      <c r="L29" s="61">
        <v>4.7119999999999997</v>
      </c>
      <c r="M29" s="61">
        <f t="shared" si="2"/>
        <v>0.12735135135135134</v>
      </c>
      <c r="N29" s="61">
        <f t="shared" si="3"/>
        <v>36.872648648648649</v>
      </c>
      <c r="O29" s="73"/>
      <c r="P29" s="73"/>
      <c r="Q29" s="84">
        <v>12.58</v>
      </c>
      <c r="R29" s="73"/>
      <c r="S29" s="61">
        <v>37</v>
      </c>
      <c r="T29" s="85">
        <v>129.33199999999999</v>
      </c>
      <c r="U29" s="85">
        <f t="shared" si="4"/>
        <v>-92.331999999999994</v>
      </c>
      <c r="V29" s="108"/>
      <c r="X29" s="61">
        <v>5.12</v>
      </c>
      <c r="AC29" s="61">
        <v>5.5119999999999996</v>
      </c>
      <c r="AG29" s="61">
        <v>17.712</v>
      </c>
      <c r="AH29" s="85">
        <v>11</v>
      </c>
      <c r="AK29" s="61">
        <v>5.7119999999999997</v>
      </c>
      <c r="AM29" s="61">
        <v>5.7119999999999997</v>
      </c>
    </row>
    <row r="30" spans="2:39" x14ac:dyDescent="0.2">
      <c r="B30" s="105">
        <v>7.5600000000000005</v>
      </c>
      <c r="D30" s="105">
        <v>0.1</v>
      </c>
      <c r="F30" s="107"/>
      <c r="G30" s="61">
        <v>4.8120000000000003</v>
      </c>
      <c r="H30" s="61">
        <f t="shared" si="0"/>
        <v>4.9119999999999999</v>
      </c>
      <c r="I30" s="61">
        <f t="shared" si="1"/>
        <v>5.0119999999999996</v>
      </c>
      <c r="J30" s="73"/>
      <c r="K30" s="61">
        <v>23</v>
      </c>
      <c r="L30" s="61">
        <v>4.9119999999999999</v>
      </c>
      <c r="M30" s="61">
        <f t="shared" si="2"/>
        <v>0.21356521739130435</v>
      </c>
      <c r="N30" s="61">
        <f t="shared" si="3"/>
        <v>22.786434782608694</v>
      </c>
      <c r="O30" s="73"/>
      <c r="P30" s="73"/>
      <c r="Q30" s="84">
        <v>12.6</v>
      </c>
      <c r="R30" s="73"/>
      <c r="S30" s="61">
        <v>23</v>
      </c>
      <c r="T30" s="85">
        <v>129.33199999999999</v>
      </c>
      <c r="U30" s="85">
        <f t="shared" si="4"/>
        <v>-106.33199999999999</v>
      </c>
      <c r="V30" s="108"/>
      <c r="X30" s="61">
        <v>7.5600000000000005</v>
      </c>
      <c r="AC30" s="61">
        <v>5.7119999999999997</v>
      </c>
      <c r="AG30" s="61">
        <v>17.912000000000003</v>
      </c>
      <c r="AH30" s="85">
        <v>7</v>
      </c>
      <c r="AK30" s="61">
        <v>5.9119999999999999</v>
      </c>
      <c r="AM30" s="61">
        <v>5.9119999999999999</v>
      </c>
    </row>
    <row r="31" spans="2:39" x14ac:dyDescent="0.2">
      <c r="B31" s="105">
        <v>4.9800000000000004</v>
      </c>
      <c r="D31" s="105">
        <v>0.1</v>
      </c>
      <c r="F31" s="107"/>
      <c r="G31" s="61">
        <v>5.0119999999999996</v>
      </c>
      <c r="H31" s="61">
        <f t="shared" si="0"/>
        <v>5.1119999999999992</v>
      </c>
      <c r="I31" s="61">
        <f t="shared" si="1"/>
        <v>5.2119999999999989</v>
      </c>
      <c r="J31" s="73"/>
      <c r="K31" s="61">
        <v>29</v>
      </c>
      <c r="L31" s="61">
        <v>5.1119999999999992</v>
      </c>
      <c r="M31" s="61">
        <f t="shared" si="2"/>
        <v>0.17627586206896548</v>
      </c>
      <c r="N31" s="61">
        <f t="shared" si="3"/>
        <v>28.823724137931034</v>
      </c>
      <c r="O31" s="73"/>
      <c r="P31" s="73"/>
      <c r="Q31" s="84">
        <v>12.6</v>
      </c>
      <c r="R31" s="73"/>
      <c r="S31" s="61">
        <v>29</v>
      </c>
      <c r="T31" s="85">
        <v>129.33199999999999</v>
      </c>
      <c r="U31" s="85">
        <f t="shared" si="4"/>
        <v>-100.33199999999999</v>
      </c>
      <c r="V31" s="108"/>
      <c r="X31" s="61">
        <v>4.9800000000000004</v>
      </c>
      <c r="AC31" s="61">
        <v>5.9119999999999999</v>
      </c>
      <c r="AG31" s="61">
        <v>18.112000000000002</v>
      </c>
      <c r="AH31" s="85">
        <v>1</v>
      </c>
      <c r="AK31" s="61">
        <v>6.1119999999999992</v>
      </c>
      <c r="AM31" s="61">
        <v>6.1119999999999992</v>
      </c>
    </row>
    <row r="32" spans="2:39" x14ac:dyDescent="0.2">
      <c r="B32" s="105">
        <v>0.24</v>
      </c>
      <c r="D32" s="105">
        <v>0.1</v>
      </c>
      <c r="F32" s="107"/>
      <c r="G32" s="61">
        <v>5.2119999999999997</v>
      </c>
      <c r="H32" s="61">
        <f t="shared" si="0"/>
        <v>5.3119999999999994</v>
      </c>
      <c r="I32" s="61">
        <f t="shared" si="1"/>
        <v>5.411999999999999</v>
      </c>
      <c r="J32" s="73"/>
      <c r="K32" s="61">
        <v>16</v>
      </c>
      <c r="L32" s="61">
        <v>5.3119999999999994</v>
      </c>
      <c r="M32" s="61">
        <f t="shared" si="2"/>
        <v>0.33199999999999996</v>
      </c>
      <c r="N32" s="61">
        <f t="shared" si="3"/>
        <v>15.667999999999999</v>
      </c>
      <c r="O32" s="73"/>
      <c r="P32" s="73"/>
      <c r="Q32" s="84">
        <v>12.6</v>
      </c>
      <c r="R32" s="73"/>
      <c r="S32" s="61">
        <v>16</v>
      </c>
      <c r="T32" s="85">
        <v>129.33199999999999</v>
      </c>
      <c r="U32" s="85">
        <f t="shared" si="4"/>
        <v>-113.33199999999999</v>
      </c>
      <c r="V32" s="108"/>
      <c r="X32" s="61">
        <v>0.24</v>
      </c>
      <c r="AC32" s="61">
        <v>6.1119999999999992</v>
      </c>
      <c r="AG32" s="61">
        <v>18.312000000000001</v>
      </c>
      <c r="AH32" s="85">
        <v>16</v>
      </c>
      <c r="AK32" s="61">
        <v>6.3119999999999994</v>
      </c>
      <c r="AM32" s="61">
        <v>6.3119999999999994</v>
      </c>
    </row>
    <row r="33" spans="2:39" x14ac:dyDescent="0.2">
      <c r="B33" s="105">
        <v>1.26</v>
      </c>
      <c r="D33" s="105">
        <v>0.1</v>
      </c>
      <c r="F33" s="107"/>
      <c r="G33" s="61">
        <v>5.4119999999999999</v>
      </c>
      <c r="H33" s="61">
        <f t="shared" si="0"/>
        <v>5.5119999999999996</v>
      </c>
      <c r="I33" s="61">
        <f t="shared" si="1"/>
        <v>5.6119999999999992</v>
      </c>
      <c r="J33" s="73"/>
      <c r="K33" s="61">
        <v>26</v>
      </c>
      <c r="L33" s="61">
        <v>5.5119999999999996</v>
      </c>
      <c r="M33" s="61">
        <f t="shared" si="2"/>
        <v>0.21199999999999999</v>
      </c>
      <c r="N33" s="61">
        <f t="shared" si="3"/>
        <v>25.788</v>
      </c>
      <c r="O33" s="73"/>
      <c r="P33" s="73"/>
      <c r="Q33" s="84">
        <v>12.6</v>
      </c>
      <c r="R33" s="73"/>
      <c r="S33" s="61">
        <v>26</v>
      </c>
      <c r="T33" s="85">
        <v>129.33199999999999</v>
      </c>
      <c r="U33" s="85">
        <f t="shared" si="4"/>
        <v>-103.33199999999999</v>
      </c>
      <c r="V33" s="108"/>
      <c r="X33" s="61">
        <v>1.26</v>
      </c>
      <c r="AC33" s="61">
        <v>6.3119999999999994</v>
      </c>
      <c r="AG33" s="61">
        <v>18.512</v>
      </c>
      <c r="AH33" s="85">
        <v>11</v>
      </c>
      <c r="AK33" s="61">
        <v>6.5119999999999996</v>
      </c>
      <c r="AM33" s="61">
        <v>6.5119999999999996</v>
      </c>
    </row>
    <row r="34" spans="2:39" x14ac:dyDescent="0.2">
      <c r="B34" s="105">
        <v>9.48</v>
      </c>
      <c r="D34" s="105">
        <v>0.1</v>
      </c>
      <c r="F34" s="107"/>
      <c r="G34" s="61">
        <v>5.6120000000000001</v>
      </c>
      <c r="H34" s="61">
        <f t="shared" si="0"/>
        <v>5.7119999999999997</v>
      </c>
      <c r="I34" s="61">
        <f t="shared" si="1"/>
        <v>5.8119999999999994</v>
      </c>
      <c r="J34" s="73"/>
      <c r="K34" s="61">
        <v>14</v>
      </c>
      <c r="L34" s="61">
        <v>5.7119999999999997</v>
      </c>
      <c r="M34" s="61">
        <f t="shared" si="2"/>
        <v>0.40799999999999997</v>
      </c>
      <c r="N34" s="61">
        <f t="shared" si="3"/>
        <v>13.592000000000001</v>
      </c>
      <c r="O34" s="73"/>
      <c r="P34" s="73"/>
      <c r="Q34" s="84">
        <v>12.64</v>
      </c>
      <c r="R34" s="73"/>
      <c r="S34" s="61">
        <v>14</v>
      </c>
      <c r="T34" s="85">
        <v>129.33199999999999</v>
      </c>
      <c r="U34" s="85">
        <f t="shared" si="4"/>
        <v>-115.33199999999999</v>
      </c>
      <c r="V34" s="108"/>
      <c r="X34" s="61">
        <v>9.48</v>
      </c>
      <c r="AC34" s="61">
        <v>6.5119999999999996</v>
      </c>
      <c r="AG34" s="61">
        <v>18.712</v>
      </c>
      <c r="AH34" s="85">
        <v>7</v>
      </c>
      <c r="AK34" s="61">
        <v>6.7119999999999997</v>
      </c>
      <c r="AM34" s="61">
        <v>6.7119999999999997</v>
      </c>
    </row>
    <row r="35" spans="2:39" x14ac:dyDescent="0.2">
      <c r="B35" s="105">
        <v>1.6600000000000001</v>
      </c>
      <c r="D35" s="105">
        <v>0.1</v>
      </c>
      <c r="F35" s="107"/>
      <c r="G35" s="61">
        <v>5.8120000000000003</v>
      </c>
      <c r="H35" s="61">
        <f t="shared" si="0"/>
        <v>5.9119999999999999</v>
      </c>
      <c r="I35" s="61">
        <f t="shared" si="1"/>
        <v>6.0119999999999996</v>
      </c>
      <c r="J35" s="73"/>
      <c r="K35" s="61">
        <v>16</v>
      </c>
      <c r="L35" s="61">
        <v>5.9119999999999999</v>
      </c>
      <c r="M35" s="61">
        <f t="shared" si="2"/>
        <v>0.3695</v>
      </c>
      <c r="N35" s="61">
        <f t="shared" si="3"/>
        <v>15.6305</v>
      </c>
      <c r="O35" s="73"/>
      <c r="P35" s="73"/>
      <c r="Q35" s="84">
        <v>12.66</v>
      </c>
      <c r="R35" s="73"/>
      <c r="S35" s="61">
        <v>16</v>
      </c>
      <c r="T35" s="85">
        <v>129.33199999999999</v>
      </c>
      <c r="U35" s="85">
        <f t="shared" si="4"/>
        <v>-113.33199999999999</v>
      </c>
      <c r="V35" s="108"/>
      <c r="X35" s="61">
        <v>1.6600000000000001</v>
      </c>
      <c r="AC35" s="61">
        <v>6.7119999999999997</v>
      </c>
      <c r="AG35" s="61">
        <v>18.912000000000003</v>
      </c>
      <c r="AH35" s="85">
        <v>18</v>
      </c>
      <c r="AK35" s="61">
        <v>6.9119999999999999</v>
      </c>
      <c r="AM35" s="61">
        <v>6.9119999999999999</v>
      </c>
    </row>
    <row r="36" spans="2:39" x14ac:dyDescent="0.2">
      <c r="B36" s="105">
        <v>15.26</v>
      </c>
      <c r="D36" s="105">
        <v>0.1</v>
      </c>
      <c r="F36" s="107"/>
      <c r="G36" s="61">
        <v>6.0119999999999996</v>
      </c>
      <c r="H36" s="61">
        <f t="shared" si="0"/>
        <v>6.1119999999999992</v>
      </c>
      <c r="I36" s="61">
        <f t="shared" si="1"/>
        <v>6.2119999999999989</v>
      </c>
      <c r="J36" s="73"/>
      <c r="K36" s="61">
        <v>11</v>
      </c>
      <c r="L36" s="61">
        <v>6.1119999999999992</v>
      </c>
      <c r="M36" s="61">
        <f t="shared" si="2"/>
        <v>0.55563636363636359</v>
      </c>
      <c r="N36" s="61">
        <f t="shared" si="3"/>
        <v>10.444363636363637</v>
      </c>
      <c r="O36" s="73"/>
      <c r="P36" s="73"/>
      <c r="Q36" s="84">
        <v>12.68</v>
      </c>
      <c r="R36" s="73"/>
      <c r="S36" s="61">
        <v>11</v>
      </c>
      <c r="T36" s="85">
        <v>129.33199999999999</v>
      </c>
      <c r="U36" s="85">
        <f t="shared" si="4"/>
        <v>-118.33199999999999</v>
      </c>
      <c r="V36" s="108"/>
      <c r="X36" s="61">
        <v>15.26</v>
      </c>
      <c r="AC36" s="61">
        <v>6.9119999999999999</v>
      </c>
      <c r="AG36" s="61">
        <v>19.112000000000002</v>
      </c>
      <c r="AH36" s="85">
        <v>8</v>
      </c>
      <c r="AK36" s="61">
        <v>7.1119999999999992</v>
      </c>
      <c r="AM36" s="61">
        <v>7.1119999999999992</v>
      </c>
    </row>
    <row r="37" spans="2:39" x14ac:dyDescent="0.2">
      <c r="B37" s="105">
        <v>2.2000000000000002</v>
      </c>
      <c r="D37" s="105">
        <v>0.1</v>
      </c>
      <c r="F37" s="107"/>
      <c r="G37" s="61">
        <v>6.2119999999999997</v>
      </c>
      <c r="H37" s="61">
        <f t="shared" si="0"/>
        <v>6.3119999999999994</v>
      </c>
      <c r="I37" s="61">
        <f t="shared" si="1"/>
        <v>6.411999999999999</v>
      </c>
      <c r="J37" s="73"/>
      <c r="K37" s="61">
        <v>23</v>
      </c>
      <c r="L37" s="61">
        <v>6.3119999999999994</v>
      </c>
      <c r="M37" s="61">
        <f t="shared" si="2"/>
        <v>0.27443478260869564</v>
      </c>
      <c r="N37" s="61">
        <f t="shared" si="3"/>
        <v>22.725565217391303</v>
      </c>
      <c r="O37" s="73"/>
      <c r="P37" s="73"/>
      <c r="Q37" s="84">
        <v>12.72</v>
      </c>
      <c r="R37" s="73"/>
      <c r="S37" s="61">
        <v>23</v>
      </c>
      <c r="T37" s="85">
        <v>129.33199999999999</v>
      </c>
      <c r="U37" s="85">
        <f t="shared" si="4"/>
        <v>-106.33199999999999</v>
      </c>
      <c r="V37" s="108"/>
      <c r="X37" s="61">
        <v>2.2000000000000002</v>
      </c>
      <c r="AC37" s="61">
        <v>7.1119999999999992</v>
      </c>
      <c r="AG37" s="61">
        <v>19.312000000000001</v>
      </c>
      <c r="AH37" s="85">
        <v>10</v>
      </c>
      <c r="AK37" s="61">
        <v>7.3119999999999994</v>
      </c>
      <c r="AM37" s="61">
        <v>7.3119999999999994</v>
      </c>
    </row>
    <row r="38" spans="2:39" x14ac:dyDescent="0.2">
      <c r="B38" s="105">
        <v>5.18</v>
      </c>
      <c r="D38" s="105">
        <v>0.1</v>
      </c>
      <c r="F38" s="107"/>
      <c r="G38" s="61">
        <v>6.4119999999999999</v>
      </c>
      <c r="H38" s="61">
        <f t="shared" si="0"/>
        <v>6.5119999999999996</v>
      </c>
      <c r="I38" s="61">
        <f t="shared" si="1"/>
        <v>6.6119999999999992</v>
      </c>
      <c r="J38" s="73"/>
      <c r="K38" s="61">
        <v>14</v>
      </c>
      <c r="L38" s="61">
        <v>6.5119999999999996</v>
      </c>
      <c r="M38" s="61">
        <f t="shared" si="2"/>
        <v>0.46514285714285714</v>
      </c>
      <c r="N38" s="61">
        <f t="shared" si="3"/>
        <v>13.534857142857144</v>
      </c>
      <c r="O38" s="73"/>
      <c r="P38" s="73"/>
      <c r="Q38" s="84">
        <v>12.72</v>
      </c>
      <c r="R38" s="73"/>
      <c r="S38" s="61">
        <v>14</v>
      </c>
      <c r="T38" s="85">
        <v>129.33199999999999</v>
      </c>
      <c r="U38" s="85">
        <f t="shared" si="4"/>
        <v>-115.33199999999999</v>
      </c>
      <c r="V38" s="108"/>
      <c r="X38" s="61">
        <v>5.18</v>
      </c>
      <c r="AC38" s="61">
        <v>7.3119999999999994</v>
      </c>
      <c r="AG38" s="61">
        <v>19.512</v>
      </c>
      <c r="AH38" s="85">
        <v>3</v>
      </c>
      <c r="AK38" s="61">
        <v>7.5119999999999996</v>
      </c>
      <c r="AM38" s="61">
        <v>7.5119999999999996</v>
      </c>
    </row>
    <row r="39" spans="2:39" x14ac:dyDescent="0.2">
      <c r="B39" s="105">
        <v>0.5</v>
      </c>
      <c r="D39" s="105">
        <v>0.12</v>
      </c>
      <c r="F39" s="107"/>
      <c r="G39" s="61">
        <v>6.6120000000000001</v>
      </c>
      <c r="H39" s="61">
        <f t="shared" si="0"/>
        <v>6.7119999999999997</v>
      </c>
      <c r="I39" s="61">
        <f t="shared" si="1"/>
        <v>6.8119999999999994</v>
      </c>
      <c r="J39" s="73"/>
      <c r="K39" s="61">
        <v>16</v>
      </c>
      <c r="L39" s="61">
        <v>6.7119999999999997</v>
      </c>
      <c r="M39" s="61">
        <f t="shared" si="2"/>
        <v>0.41949999999999998</v>
      </c>
      <c r="N39" s="61">
        <f t="shared" si="3"/>
        <v>15.580500000000001</v>
      </c>
      <c r="O39" s="73"/>
      <c r="P39" s="73"/>
      <c r="Q39" s="84">
        <v>12.74</v>
      </c>
      <c r="R39" s="73"/>
      <c r="S39" s="61">
        <v>16</v>
      </c>
      <c r="T39" s="85">
        <v>129.33199999999999</v>
      </c>
      <c r="U39" s="85">
        <f t="shared" si="4"/>
        <v>-113.33199999999999</v>
      </c>
      <c r="V39" s="108"/>
      <c r="X39" s="61">
        <v>0.5</v>
      </c>
      <c r="AC39" s="61">
        <v>7.5119999999999996</v>
      </c>
      <c r="AG39" s="61">
        <v>19.712</v>
      </c>
      <c r="AH39" s="85">
        <v>9</v>
      </c>
      <c r="AK39" s="61">
        <v>7.7119999999999997</v>
      </c>
      <c r="AM39" s="61">
        <v>7.7119999999999997</v>
      </c>
    </row>
    <row r="40" spans="2:39" x14ac:dyDescent="0.2">
      <c r="B40" s="105">
        <v>0.5</v>
      </c>
      <c r="D40" s="105">
        <v>0.12</v>
      </c>
      <c r="F40" s="107"/>
      <c r="G40" s="61">
        <v>6.8120000000000003</v>
      </c>
      <c r="H40" s="61">
        <f t="shared" si="0"/>
        <v>6.9119999999999999</v>
      </c>
      <c r="I40" s="61">
        <f t="shared" si="1"/>
        <v>7.0119999999999996</v>
      </c>
      <c r="J40" s="73"/>
      <c r="K40" s="61">
        <v>16</v>
      </c>
      <c r="L40" s="61">
        <v>6.9119999999999999</v>
      </c>
      <c r="M40" s="61">
        <f t="shared" si="2"/>
        <v>0.432</v>
      </c>
      <c r="N40" s="61">
        <f t="shared" si="3"/>
        <v>15.568</v>
      </c>
      <c r="O40" s="73"/>
      <c r="P40" s="73"/>
      <c r="Q40" s="84">
        <v>12.76</v>
      </c>
      <c r="R40" s="73"/>
      <c r="S40" s="61">
        <v>16</v>
      </c>
      <c r="T40" s="85">
        <v>129.33199999999999</v>
      </c>
      <c r="U40" s="85">
        <f t="shared" si="4"/>
        <v>-113.33199999999999</v>
      </c>
      <c r="V40" s="108"/>
      <c r="X40" s="61">
        <v>0.5</v>
      </c>
      <c r="AC40" s="61">
        <v>7.7119999999999997</v>
      </c>
      <c r="AG40" s="61">
        <v>19.912000000000003</v>
      </c>
      <c r="AH40" s="85">
        <v>0</v>
      </c>
      <c r="AK40" s="61">
        <v>7.9119999999999999</v>
      </c>
      <c r="AM40" s="61">
        <v>7.9119999999999999</v>
      </c>
    </row>
    <row r="41" spans="2:39" x14ac:dyDescent="0.2">
      <c r="B41" s="105">
        <v>0.76</v>
      </c>
      <c r="D41" s="105">
        <v>0.12</v>
      </c>
      <c r="F41" s="107"/>
      <c r="G41" s="61">
        <v>7.0119999999999996</v>
      </c>
      <c r="H41" s="61">
        <f t="shared" si="0"/>
        <v>7.1119999999999992</v>
      </c>
      <c r="I41" s="61">
        <f t="shared" si="1"/>
        <v>7.2119999999999989</v>
      </c>
      <c r="J41" s="73"/>
      <c r="K41" s="61">
        <v>15</v>
      </c>
      <c r="L41" s="61">
        <v>7.1119999999999992</v>
      </c>
      <c r="M41" s="61">
        <f t="shared" si="2"/>
        <v>0.4741333333333333</v>
      </c>
      <c r="N41" s="61">
        <f t="shared" si="3"/>
        <v>14.525866666666667</v>
      </c>
      <c r="O41" s="73"/>
      <c r="P41" s="73"/>
      <c r="Q41" s="84">
        <v>12.82</v>
      </c>
      <c r="R41" s="73"/>
      <c r="S41" s="61">
        <v>15</v>
      </c>
      <c r="T41" s="85">
        <v>129.33199999999999</v>
      </c>
      <c r="U41" s="85">
        <f t="shared" si="4"/>
        <v>-114.33199999999999</v>
      </c>
      <c r="V41" s="108"/>
      <c r="X41" s="61">
        <v>0.76</v>
      </c>
      <c r="AC41" s="61">
        <v>7.9119999999999999</v>
      </c>
      <c r="AK41" s="61">
        <v>8.1120000000000001</v>
      </c>
      <c r="AM41" s="61">
        <v>8.1120000000000001</v>
      </c>
    </row>
    <row r="42" spans="2:39" x14ac:dyDescent="0.2">
      <c r="B42" s="105">
        <v>3.36</v>
      </c>
      <c r="D42" s="105">
        <v>0.12</v>
      </c>
      <c r="F42" s="107"/>
      <c r="G42" s="61">
        <v>7.2119999999999997</v>
      </c>
      <c r="H42" s="61">
        <f t="shared" si="0"/>
        <v>7.3119999999999994</v>
      </c>
      <c r="I42" s="61">
        <f t="shared" si="1"/>
        <v>7.411999999999999</v>
      </c>
      <c r="J42" s="73"/>
      <c r="K42" s="61">
        <v>13</v>
      </c>
      <c r="L42" s="61">
        <v>7.3119999999999994</v>
      </c>
      <c r="M42" s="61">
        <f t="shared" si="2"/>
        <v>0.56246153846153846</v>
      </c>
      <c r="N42" s="61">
        <f t="shared" si="3"/>
        <v>12.437538461538461</v>
      </c>
      <c r="O42" s="73"/>
      <c r="P42" s="73"/>
      <c r="Q42" s="84">
        <v>12.82</v>
      </c>
      <c r="R42" s="73"/>
      <c r="S42" s="61">
        <v>13</v>
      </c>
      <c r="T42" s="85">
        <v>129.33199999999999</v>
      </c>
      <c r="U42" s="85">
        <f t="shared" si="4"/>
        <v>-116.33199999999999</v>
      </c>
      <c r="V42" s="108"/>
      <c r="X42" s="61">
        <v>3.36</v>
      </c>
      <c r="AC42" s="61">
        <v>8.1120000000000001</v>
      </c>
      <c r="AK42" s="61">
        <v>8.3119999999999994</v>
      </c>
      <c r="AM42" s="61">
        <v>8.3119999999999994</v>
      </c>
    </row>
    <row r="43" spans="2:39" x14ac:dyDescent="0.2">
      <c r="B43" s="105">
        <v>7.6400000000000006</v>
      </c>
      <c r="D43" s="105">
        <v>0.12</v>
      </c>
      <c r="F43" s="107"/>
      <c r="G43" s="61">
        <v>7.4119999999999999</v>
      </c>
      <c r="H43" s="61">
        <f t="shared" si="0"/>
        <v>7.5119999999999996</v>
      </c>
      <c r="I43" s="61">
        <f t="shared" si="1"/>
        <v>7.6119999999999992</v>
      </c>
      <c r="J43" s="73"/>
      <c r="K43" s="61">
        <v>15</v>
      </c>
      <c r="L43" s="61">
        <v>7.5119999999999996</v>
      </c>
      <c r="M43" s="61">
        <f t="shared" si="2"/>
        <v>0.50080000000000002</v>
      </c>
      <c r="N43" s="61">
        <f t="shared" si="3"/>
        <v>14.4992</v>
      </c>
      <c r="O43" s="73"/>
      <c r="P43" s="73"/>
      <c r="Q43" s="84">
        <v>12.84</v>
      </c>
      <c r="R43" s="73"/>
      <c r="S43" s="61">
        <v>15</v>
      </c>
      <c r="T43" s="85">
        <v>129.33199999999999</v>
      </c>
      <c r="U43" s="85">
        <f t="shared" si="4"/>
        <v>-114.33199999999999</v>
      </c>
      <c r="V43" s="108"/>
      <c r="X43" s="61">
        <v>7.6400000000000006</v>
      </c>
      <c r="AC43" s="61">
        <v>8.3119999999999994</v>
      </c>
      <c r="AK43" s="61">
        <v>8.5120000000000005</v>
      </c>
      <c r="AM43" s="61">
        <v>8.5120000000000005</v>
      </c>
    </row>
    <row r="44" spans="2:39" x14ac:dyDescent="0.2">
      <c r="B44" s="105">
        <v>4.08</v>
      </c>
      <c r="D44" s="105">
        <v>0.12</v>
      </c>
      <c r="F44" s="107"/>
      <c r="G44" s="61">
        <v>7.6120000000000001</v>
      </c>
      <c r="H44" s="61">
        <f t="shared" si="0"/>
        <v>7.7119999999999997</v>
      </c>
      <c r="I44" s="61">
        <f t="shared" si="1"/>
        <v>7.8119999999999994</v>
      </c>
      <c r="J44" s="73"/>
      <c r="K44" s="61">
        <v>10</v>
      </c>
      <c r="L44" s="61">
        <v>7.7119999999999997</v>
      </c>
      <c r="M44" s="61">
        <f t="shared" si="2"/>
        <v>0.7712</v>
      </c>
      <c r="N44" s="61">
        <f t="shared" si="3"/>
        <v>9.2287999999999997</v>
      </c>
      <c r="O44" s="73"/>
      <c r="P44" s="73"/>
      <c r="Q44" s="84">
        <v>12.84</v>
      </c>
      <c r="R44" s="73"/>
      <c r="S44" s="61">
        <v>10</v>
      </c>
      <c r="T44" s="85">
        <v>129.33199999999999</v>
      </c>
      <c r="U44" s="85">
        <f t="shared" si="4"/>
        <v>-119.33199999999999</v>
      </c>
      <c r="V44" s="108"/>
      <c r="X44" s="61">
        <v>4.08</v>
      </c>
      <c r="AC44" s="61">
        <v>8.5120000000000005</v>
      </c>
      <c r="AK44" s="61">
        <v>8.7119999999999997</v>
      </c>
      <c r="AM44" s="61">
        <v>8.7119999999999997</v>
      </c>
    </row>
    <row r="45" spans="2:39" x14ac:dyDescent="0.2">
      <c r="B45" s="105">
        <v>0.5</v>
      </c>
      <c r="D45" s="105">
        <v>0.12</v>
      </c>
      <c r="F45" s="107"/>
      <c r="G45" s="61">
        <v>7.8120000000000003</v>
      </c>
      <c r="H45" s="61">
        <f t="shared" si="0"/>
        <v>7.9119999999999999</v>
      </c>
      <c r="I45" s="61">
        <f t="shared" si="1"/>
        <v>8.0120000000000005</v>
      </c>
      <c r="J45" s="73"/>
      <c r="K45" s="61">
        <v>13</v>
      </c>
      <c r="L45" s="61">
        <v>7.9119999999999999</v>
      </c>
      <c r="M45" s="61">
        <f t="shared" si="2"/>
        <v>0.60861538461538456</v>
      </c>
      <c r="N45" s="61">
        <f t="shared" si="3"/>
        <v>12.391384615384615</v>
      </c>
      <c r="O45" s="73"/>
      <c r="P45" s="73"/>
      <c r="Q45" s="84">
        <v>12.92</v>
      </c>
      <c r="R45" s="73"/>
      <c r="S45" s="61">
        <v>13</v>
      </c>
      <c r="T45" s="85">
        <v>129.33199999999999</v>
      </c>
      <c r="U45" s="85">
        <f t="shared" si="4"/>
        <v>-116.33199999999999</v>
      </c>
      <c r="V45" s="108"/>
      <c r="X45" s="61">
        <v>0.5</v>
      </c>
      <c r="AC45" s="61">
        <v>8.7119999999999997</v>
      </c>
      <c r="AK45" s="61">
        <v>8.911999999999999</v>
      </c>
      <c r="AM45" s="61">
        <v>8.911999999999999</v>
      </c>
    </row>
    <row r="46" spans="2:39" x14ac:dyDescent="0.2">
      <c r="B46" s="105">
        <v>2</v>
      </c>
      <c r="D46" s="105">
        <v>0.12</v>
      </c>
      <c r="F46" s="107"/>
      <c r="G46" s="61">
        <v>8.0120000000000005</v>
      </c>
      <c r="H46" s="61">
        <f t="shared" si="0"/>
        <v>8.1120000000000001</v>
      </c>
      <c r="I46" s="61">
        <f t="shared" si="1"/>
        <v>8.2119999999999997</v>
      </c>
      <c r="J46" s="73"/>
      <c r="K46" s="61">
        <v>16</v>
      </c>
      <c r="L46" s="61">
        <v>8.1120000000000001</v>
      </c>
      <c r="M46" s="61">
        <f t="shared" si="2"/>
        <v>0.50700000000000001</v>
      </c>
      <c r="N46" s="61">
        <f t="shared" si="3"/>
        <v>15.493</v>
      </c>
      <c r="O46" s="73"/>
      <c r="P46" s="73"/>
      <c r="Q46" s="84">
        <v>12.94</v>
      </c>
      <c r="R46" s="73"/>
      <c r="S46" s="61">
        <v>16</v>
      </c>
      <c r="T46" s="85">
        <v>129.33199999999999</v>
      </c>
      <c r="U46" s="85">
        <f t="shared" si="4"/>
        <v>-113.33199999999999</v>
      </c>
      <c r="V46" s="108"/>
      <c r="X46" s="61">
        <v>2</v>
      </c>
      <c r="AC46" s="61">
        <v>8.911999999999999</v>
      </c>
      <c r="AK46" s="61">
        <v>9.1120000000000001</v>
      </c>
      <c r="AM46" s="61">
        <v>9.1120000000000001</v>
      </c>
    </row>
    <row r="47" spans="2:39" x14ac:dyDescent="0.2">
      <c r="B47" s="105">
        <v>6.66</v>
      </c>
      <c r="D47" s="105">
        <v>0.12</v>
      </c>
      <c r="F47" s="107"/>
      <c r="G47" s="61">
        <v>8.2119999999999997</v>
      </c>
      <c r="H47" s="61">
        <f t="shared" si="0"/>
        <v>8.3119999999999994</v>
      </c>
      <c r="I47" s="61">
        <f t="shared" si="1"/>
        <v>8.411999999999999</v>
      </c>
      <c r="J47" s="73"/>
      <c r="K47" s="61">
        <v>10</v>
      </c>
      <c r="L47" s="61">
        <v>8.3119999999999994</v>
      </c>
      <c r="M47" s="61">
        <f t="shared" si="2"/>
        <v>0.83119999999999994</v>
      </c>
      <c r="N47" s="61">
        <f t="shared" si="3"/>
        <v>9.1688000000000009</v>
      </c>
      <c r="O47" s="73"/>
      <c r="P47" s="73"/>
      <c r="Q47" s="84">
        <v>13</v>
      </c>
      <c r="R47" s="73"/>
      <c r="S47" s="61">
        <v>10</v>
      </c>
      <c r="T47" s="85">
        <v>129.33199999999999</v>
      </c>
      <c r="U47" s="85">
        <f t="shared" si="4"/>
        <v>-119.33199999999999</v>
      </c>
      <c r="V47" s="108"/>
      <c r="X47" s="61">
        <v>6.66</v>
      </c>
      <c r="AC47" s="61">
        <v>9.1120000000000001</v>
      </c>
      <c r="AK47" s="61">
        <v>9.3119999999999994</v>
      </c>
      <c r="AM47" s="61">
        <v>9.3119999999999994</v>
      </c>
    </row>
    <row r="48" spans="2:39" x14ac:dyDescent="0.2">
      <c r="B48" s="105">
        <v>1.44</v>
      </c>
      <c r="D48" s="105">
        <v>0.12</v>
      </c>
      <c r="F48" s="107"/>
      <c r="G48" s="61">
        <v>8.4120000000000008</v>
      </c>
      <c r="H48" s="61">
        <f t="shared" si="0"/>
        <v>8.5120000000000005</v>
      </c>
      <c r="I48" s="61">
        <f t="shared" si="1"/>
        <v>8.6120000000000001</v>
      </c>
      <c r="J48" s="73"/>
      <c r="K48" s="61">
        <v>12</v>
      </c>
      <c r="L48" s="61">
        <v>8.5120000000000005</v>
      </c>
      <c r="M48" s="61">
        <f t="shared" si="2"/>
        <v>0.70933333333333337</v>
      </c>
      <c r="N48" s="61">
        <f t="shared" si="3"/>
        <v>11.290666666666667</v>
      </c>
      <c r="O48" s="73"/>
      <c r="P48" s="73"/>
      <c r="Q48" s="84">
        <v>13.08</v>
      </c>
      <c r="R48" s="73"/>
      <c r="S48" s="61">
        <v>12</v>
      </c>
      <c r="T48" s="85">
        <v>129.33199999999999</v>
      </c>
      <c r="U48" s="85">
        <f t="shared" si="4"/>
        <v>-117.33199999999999</v>
      </c>
      <c r="V48" s="108"/>
      <c r="X48" s="61">
        <v>1.44</v>
      </c>
      <c r="AC48" s="61">
        <v>9.3119999999999994</v>
      </c>
      <c r="AK48" s="61">
        <v>9.5120000000000005</v>
      </c>
      <c r="AM48" s="61">
        <v>9.5120000000000005</v>
      </c>
    </row>
    <row r="49" spans="2:39" x14ac:dyDescent="0.2">
      <c r="B49" s="105">
        <v>1.32</v>
      </c>
      <c r="D49" s="105">
        <v>0.12</v>
      </c>
      <c r="F49" s="107"/>
      <c r="G49" s="61">
        <v>8.6120000000000001</v>
      </c>
      <c r="H49" s="61">
        <f t="shared" si="0"/>
        <v>8.7119999999999997</v>
      </c>
      <c r="I49" s="61">
        <f t="shared" si="1"/>
        <v>8.8119999999999994</v>
      </c>
      <c r="J49" s="73"/>
      <c r="K49" s="61">
        <v>8</v>
      </c>
      <c r="L49" s="61">
        <v>8.7119999999999997</v>
      </c>
      <c r="M49" s="61">
        <f t="shared" si="2"/>
        <v>1.089</v>
      </c>
      <c r="N49" s="61">
        <f t="shared" si="3"/>
        <v>6.9109999999999996</v>
      </c>
      <c r="O49" s="73"/>
      <c r="P49" s="73"/>
      <c r="Q49" s="84">
        <v>13.08</v>
      </c>
      <c r="R49" s="73"/>
      <c r="S49" s="61">
        <v>8</v>
      </c>
      <c r="T49" s="85">
        <v>129.33199999999999</v>
      </c>
      <c r="U49" s="85">
        <f t="shared" si="4"/>
        <v>-121.33199999999999</v>
      </c>
      <c r="V49" s="108"/>
      <c r="X49" s="61">
        <v>1.32</v>
      </c>
      <c r="AC49" s="61">
        <v>9.5120000000000005</v>
      </c>
      <c r="AK49" s="61">
        <v>9.7119999999999997</v>
      </c>
      <c r="AM49" s="61">
        <v>9.7119999999999997</v>
      </c>
    </row>
    <row r="50" spans="2:39" x14ac:dyDescent="0.2">
      <c r="B50" s="105">
        <v>0.16</v>
      </c>
      <c r="D50" s="105">
        <v>0.12</v>
      </c>
      <c r="F50" s="107"/>
      <c r="G50" s="61">
        <v>8.8119999999999994</v>
      </c>
      <c r="H50" s="61">
        <f t="shared" si="0"/>
        <v>8.911999999999999</v>
      </c>
      <c r="I50" s="61">
        <f t="shared" si="1"/>
        <v>9.0119999999999987</v>
      </c>
      <c r="J50" s="73"/>
      <c r="K50" s="61">
        <v>10</v>
      </c>
      <c r="L50" s="61">
        <v>8.911999999999999</v>
      </c>
      <c r="M50" s="61">
        <f t="shared" si="2"/>
        <v>0.89119999999999988</v>
      </c>
      <c r="N50" s="61">
        <f t="shared" si="3"/>
        <v>9.1088000000000005</v>
      </c>
      <c r="O50" s="73"/>
      <c r="P50" s="73"/>
      <c r="Q50" s="84">
        <v>13.08</v>
      </c>
      <c r="R50" s="73"/>
      <c r="S50" s="61">
        <v>10</v>
      </c>
      <c r="T50" s="85">
        <v>129.33199999999999</v>
      </c>
      <c r="U50" s="85">
        <f t="shared" si="4"/>
        <v>-119.33199999999999</v>
      </c>
      <c r="V50" s="108"/>
      <c r="X50" s="61">
        <v>0.16</v>
      </c>
      <c r="AC50" s="61">
        <v>9.7119999999999997</v>
      </c>
      <c r="AK50" s="61">
        <v>9.911999999999999</v>
      </c>
      <c r="AM50" s="61">
        <v>9.911999999999999</v>
      </c>
    </row>
    <row r="51" spans="2:39" x14ac:dyDescent="0.2">
      <c r="B51" s="105">
        <v>3.08</v>
      </c>
      <c r="D51" s="105">
        <v>0.12</v>
      </c>
      <c r="F51" s="107"/>
      <c r="G51" s="61">
        <v>9.0120000000000005</v>
      </c>
      <c r="H51" s="61">
        <f t="shared" si="0"/>
        <v>9.1120000000000001</v>
      </c>
      <c r="I51" s="61">
        <f t="shared" si="1"/>
        <v>9.2119999999999997</v>
      </c>
      <c r="J51" s="73"/>
      <c r="K51" s="61">
        <v>10</v>
      </c>
      <c r="L51" s="61">
        <v>9.1120000000000001</v>
      </c>
      <c r="M51" s="61">
        <f t="shared" si="2"/>
        <v>0.91120000000000001</v>
      </c>
      <c r="N51" s="61">
        <f t="shared" si="3"/>
        <v>9.0887999999999991</v>
      </c>
      <c r="O51" s="73"/>
      <c r="P51" s="73"/>
      <c r="Q51" s="84">
        <v>13.120000000000001</v>
      </c>
      <c r="R51" s="73"/>
      <c r="S51" s="61">
        <v>10</v>
      </c>
      <c r="T51" s="85">
        <v>129.33199999999999</v>
      </c>
      <c r="U51" s="85">
        <f t="shared" si="4"/>
        <v>-119.33199999999999</v>
      </c>
      <c r="V51" s="108"/>
      <c r="X51" s="61">
        <v>3.08</v>
      </c>
      <c r="AC51" s="61">
        <v>9.911999999999999</v>
      </c>
      <c r="AK51" s="61">
        <v>10.112</v>
      </c>
      <c r="AM51" s="61">
        <v>10.112</v>
      </c>
    </row>
    <row r="52" spans="2:39" x14ac:dyDescent="0.2">
      <c r="B52" s="105">
        <v>4.1399999999999997</v>
      </c>
      <c r="D52" s="105">
        <v>0.12</v>
      </c>
      <c r="F52" s="107"/>
      <c r="G52" s="61">
        <v>9.2119999999999997</v>
      </c>
      <c r="H52" s="61">
        <f t="shared" si="0"/>
        <v>9.3119999999999994</v>
      </c>
      <c r="I52" s="61">
        <f t="shared" si="1"/>
        <v>9.411999999999999</v>
      </c>
      <c r="J52" s="73"/>
      <c r="K52" s="61">
        <v>14</v>
      </c>
      <c r="L52" s="61">
        <v>9.3119999999999994</v>
      </c>
      <c r="M52" s="61">
        <f t="shared" si="2"/>
        <v>0.66514285714285715</v>
      </c>
      <c r="N52" s="61">
        <f t="shared" si="3"/>
        <v>13.334857142857143</v>
      </c>
      <c r="O52" s="73"/>
      <c r="P52" s="73"/>
      <c r="Q52" s="84">
        <v>13.120000000000001</v>
      </c>
      <c r="R52" s="73"/>
      <c r="S52" s="61">
        <v>14</v>
      </c>
      <c r="T52" s="85">
        <v>129.33199999999999</v>
      </c>
      <c r="U52" s="85">
        <f t="shared" si="4"/>
        <v>-115.33199999999999</v>
      </c>
      <c r="V52" s="108"/>
      <c r="X52" s="61">
        <v>4.1399999999999997</v>
      </c>
      <c r="AC52" s="61">
        <v>10.112</v>
      </c>
      <c r="AK52" s="61">
        <v>10.311999999999999</v>
      </c>
      <c r="AM52" s="61">
        <v>10.311999999999999</v>
      </c>
    </row>
    <row r="53" spans="2:39" x14ac:dyDescent="0.2">
      <c r="B53" s="105">
        <v>9.120000000000001</v>
      </c>
      <c r="D53" s="105">
        <v>0.12</v>
      </c>
      <c r="F53" s="107"/>
      <c r="G53" s="61">
        <v>9.4120000000000008</v>
      </c>
      <c r="H53" s="61">
        <f t="shared" si="0"/>
        <v>9.5120000000000005</v>
      </c>
      <c r="I53" s="61">
        <f t="shared" si="1"/>
        <v>9.6120000000000001</v>
      </c>
      <c r="J53" s="73"/>
      <c r="K53" s="61">
        <v>8</v>
      </c>
      <c r="L53" s="61">
        <v>9.5120000000000005</v>
      </c>
      <c r="M53" s="61">
        <f t="shared" si="2"/>
        <v>1.1890000000000001</v>
      </c>
      <c r="N53" s="61">
        <f t="shared" si="3"/>
        <v>6.8109999999999999</v>
      </c>
      <c r="O53" s="73"/>
      <c r="P53" s="73"/>
      <c r="Q53" s="84">
        <v>13.14</v>
      </c>
      <c r="R53" s="73"/>
      <c r="S53" s="61">
        <v>8</v>
      </c>
      <c r="T53" s="85">
        <v>129.33199999999999</v>
      </c>
      <c r="U53" s="85">
        <f t="shared" si="4"/>
        <v>-121.33199999999999</v>
      </c>
      <c r="V53" s="108"/>
      <c r="X53" s="61">
        <v>9.120000000000001</v>
      </c>
      <c r="AC53" s="61">
        <v>10.311999999999999</v>
      </c>
      <c r="AK53" s="61">
        <v>10.512</v>
      </c>
      <c r="AM53" s="61">
        <v>10.512</v>
      </c>
    </row>
    <row r="54" spans="2:39" x14ac:dyDescent="0.2">
      <c r="B54" s="105">
        <v>1.44</v>
      </c>
      <c r="D54" s="105">
        <v>0.12</v>
      </c>
      <c r="F54" s="107"/>
      <c r="G54" s="61">
        <v>9.6120000000000001</v>
      </c>
      <c r="H54" s="61">
        <f t="shared" si="0"/>
        <v>9.7119999999999997</v>
      </c>
      <c r="I54" s="61">
        <f t="shared" si="1"/>
        <v>9.8119999999999994</v>
      </c>
      <c r="J54" s="73"/>
      <c r="K54" s="61">
        <v>8</v>
      </c>
      <c r="L54" s="61">
        <v>9.7119999999999997</v>
      </c>
      <c r="M54" s="61">
        <f t="shared" si="2"/>
        <v>1.214</v>
      </c>
      <c r="N54" s="61">
        <f t="shared" si="3"/>
        <v>6.7859999999999996</v>
      </c>
      <c r="O54" s="73"/>
      <c r="P54" s="73"/>
      <c r="Q54" s="84">
        <v>13.16</v>
      </c>
      <c r="R54" s="73"/>
      <c r="S54" s="61">
        <v>8</v>
      </c>
      <c r="T54" s="85">
        <v>129.33199999999999</v>
      </c>
      <c r="U54" s="85">
        <f t="shared" si="4"/>
        <v>-121.33199999999999</v>
      </c>
      <c r="V54" s="108"/>
      <c r="X54" s="61">
        <v>1.44</v>
      </c>
      <c r="AC54" s="61">
        <v>10.512</v>
      </c>
      <c r="AK54" s="61">
        <v>10.712</v>
      </c>
      <c r="AM54" s="61">
        <v>10.712</v>
      </c>
    </row>
    <row r="55" spans="2:39" x14ac:dyDescent="0.2">
      <c r="B55" s="105">
        <v>0.56000000000000005</v>
      </c>
      <c r="D55" s="105">
        <v>0.12</v>
      </c>
      <c r="F55" s="107"/>
      <c r="G55" s="61">
        <v>9.8119999999999994</v>
      </c>
      <c r="H55" s="61">
        <f t="shared" si="0"/>
        <v>9.911999999999999</v>
      </c>
      <c r="I55" s="61">
        <f t="shared" si="1"/>
        <v>10.011999999999999</v>
      </c>
      <c r="J55" s="73"/>
      <c r="K55" s="61">
        <v>5</v>
      </c>
      <c r="L55" s="61">
        <v>9.911999999999999</v>
      </c>
      <c r="M55" s="61">
        <f t="shared" si="2"/>
        <v>1.9823999999999997</v>
      </c>
      <c r="N55" s="61">
        <f t="shared" si="3"/>
        <v>3.0176000000000003</v>
      </c>
      <c r="O55" s="73"/>
      <c r="P55" s="73"/>
      <c r="Q55" s="84">
        <v>13.16</v>
      </c>
      <c r="R55" s="73"/>
      <c r="S55" s="61">
        <v>5</v>
      </c>
      <c r="T55" s="85">
        <v>129.33199999999999</v>
      </c>
      <c r="U55" s="85">
        <f t="shared" si="4"/>
        <v>-124.33199999999999</v>
      </c>
      <c r="V55" s="108"/>
      <c r="X55" s="61">
        <v>0.56000000000000005</v>
      </c>
      <c r="AC55" s="61">
        <v>10.712</v>
      </c>
      <c r="AK55" s="61">
        <v>10.911999999999999</v>
      </c>
      <c r="AM55" s="61">
        <v>10.911999999999999</v>
      </c>
    </row>
    <row r="56" spans="2:39" x14ac:dyDescent="0.2">
      <c r="B56" s="105">
        <v>0.1</v>
      </c>
      <c r="D56" s="105">
        <v>0.12</v>
      </c>
      <c r="F56" s="107"/>
      <c r="G56" s="61">
        <v>10.012</v>
      </c>
      <c r="H56" s="61">
        <f t="shared" si="0"/>
        <v>10.112</v>
      </c>
      <c r="I56" s="61">
        <f t="shared" si="1"/>
        <v>10.212</v>
      </c>
      <c r="J56" s="73"/>
      <c r="K56" s="61">
        <v>9</v>
      </c>
      <c r="L56" s="61">
        <v>10.112</v>
      </c>
      <c r="M56" s="61">
        <f t="shared" si="2"/>
        <v>1.1235555555555556</v>
      </c>
      <c r="N56" s="61">
        <f t="shared" si="3"/>
        <v>7.8764444444444441</v>
      </c>
      <c r="O56" s="73"/>
      <c r="P56" s="73"/>
      <c r="Q56" s="84">
        <v>13.18</v>
      </c>
      <c r="R56" s="73"/>
      <c r="S56" s="61">
        <v>9</v>
      </c>
      <c r="T56" s="85">
        <v>129.33199999999999</v>
      </c>
      <c r="U56" s="85">
        <f t="shared" si="4"/>
        <v>-120.33199999999999</v>
      </c>
      <c r="V56" s="108"/>
      <c r="X56" s="61">
        <v>0.1</v>
      </c>
      <c r="AC56" s="61">
        <v>10.911999999999999</v>
      </c>
      <c r="AK56" s="61">
        <v>11.112</v>
      </c>
      <c r="AM56" s="61">
        <v>11.112</v>
      </c>
    </row>
    <row r="57" spans="2:39" x14ac:dyDescent="0.2">
      <c r="B57" s="105">
        <v>8.16</v>
      </c>
      <c r="D57" s="105">
        <v>0.12</v>
      </c>
      <c r="F57" s="107"/>
      <c r="G57" s="61">
        <v>10.212</v>
      </c>
      <c r="H57" s="61">
        <f t="shared" si="0"/>
        <v>10.311999999999999</v>
      </c>
      <c r="I57" s="61">
        <f t="shared" si="1"/>
        <v>10.411999999999999</v>
      </c>
      <c r="J57" s="73"/>
      <c r="K57" s="61">
        <v>11</v>
      </c>
      <c r="L57" s="61">
        <v>10.311999999999999</v>
      </c>
      <c r="M57" s="61">
        <f t="shared" si="2"/>
        <v>0.93745454545454543</v>
      </c>
      <c r="N57" s="61">
        <f t="shared" si="3"/>
        <v>10.062545454545454</v>
      </c>
      <c r="O57" s="73"/>
      <c r="P57" s="73"/>
      <c r="Q57" s="84">
        <v>13.18</v>
      </c>
      <c r="R57" s="73"/>
      <c r="S57" s="61">
        <v>11</v>
      </c>
      <c r="T57" s="85">
        <v>129.33199999999999</v>
      </c>
      <c r="U57" s="85">
        <f t="shared" si="4"/>
        <v>-118.33199999999999</v>
      </c>
      <c r="V57" s="108"/>
      <c r="X57" s="61">
        <v>8.16</v>
      </c>
      <c r="AC57" s="61">
        <v>11.112</v>
      </c>
      <c r="AK57" s="61">
        <v>11.311999999999999</v>
      </c>
      <c r="AM57" s="61">
        <v>11.311999999999999</v>
      </c>
    </row>
    <row r="58" spans="2:39" x14ac:dyDescent="0.2">
      <c r="B58" s="105">
        <v>2.06</v>
      </c>
      <c r="D58" s="105">
        <v>0.12</v>
      </c>
      <c r="F58" s="107"/>
      <c r="G58" s="61">
        <v>10.412000000000001</v>
      </c>
      <c r="H58" s="61">
        <f t="shared" si="0"/>
        <v>10.512</v>
      </c>
      <c r="I58" s="61">
        <f t="shared" si="1"/>
        <v>10.612</v>
      </c>
      <c r="J58" s="73"/>
      <c r="K58" s="61">
        <v>10</v>
      </c>
      <c r="L58" s="61">
        <v>10.512</v>
      </c>
      <c r="M58" s="61">
        <f t="shared" si="2"/>
        <v>1.0512000000000001</v>
      </c>
      <c r="N58" s="61">
        <f t="shared" si="3"/>
        <v>8.9488000000000003</v>
      </c>
      <c r="O58" s="73"/>
      <c r="P58" s="73"/>
      <c r="Q58" s="84">
        <v>13.18</v>
      </c>
      <c r="R58" s="73"/>
      <c r="S58" s="61">
        <v>10</v>
      </c>
      <c r="T58" s="85">
        <v>129.33199999999999</v>
      </c>
      <c r="U58" s="85">
        <f t="shared" si="4"/>
        <v>-119.33199999999999</v>
      </c>
      <c r="V58" s="108"/>
      <c r="X58" s="61">
        <v>2.06</v>
      </c>
      <c r="AC58" s="61">
        <v>11.311999999999999</v>
      </c>
      <c r="AK58" s="61">
        <v>11.512</v>
      </c>
      <c r="AM58" s="61">
        <v>11.512</v>
      </c>
    </row>
    <row r="59" spans="2:39" x14ac:dyDescent="0.2">
      <c r="B59" s="105">
        <v>1.54</v>
      </c>
      <c r="D59" s="105">
        <v>0.12</v>
      </c>
      <c r="F59" s="107"/>
      <c r="G59" s="61">
        <v>10.612</v>
      </c>
      <c r="H59" s="61">
        <f t="shared" si="0"/>
        <v>10.712</v>
      </c>
      <c r="I59" s="61">
        <f t="shared" si="1"/>
        <v>10.811999999999999</v>
      </c>
      <c r="J59" s="73"/>
      <c r="K59" s="61">
        <v>7</v>
      </c>
      <c r="L59" s="61">
        <v>10.712</v>
      </c>
      <c r="M59" s="61">
        <f t="shared" si="2"/>
        <v>1.5302857142857142</v>
      </c>
      <c r="N59" s="61">
        <f t="shared" si="3"/>
        <v>5.4697142857142858</v>
      </c>
      <c r="O59" s="73"/>
      <c r="P59" s="73"/>
      <c r="Q59" s="84">
        <v>13.18</v>
      </c>
      <c r="R59" s="73"/>
      <c r="S59" s="61">
        <v>7</v>
      </c>
      <c r="T59" s="85">
        <v>129.33199999999999</v>
      </c>
      <c r="U59" s="85">
        <f t="shared" si="4"/>
        <v>-122.33199999999999</v>
      </c>
      <c r="V59" s="108"/>
      <c r="X59" s="61">
        <v>1.54</v>
      </c>
      <c r="AC59" s="61">
        <v>11.512</v>
      </c>
      <c r="AK59" s="61">
        <v>11.712</v>
      </c>
      <c r="AM59" s="61">
        <v>11.712</v>
      </c>
    </row>
    <row r="60" spans="2:39" x14ac:dyDescent="0.2">
      <c r="B60" s="105">
        <v>2.82</v>
      </c>
      <c r="D60" s="105">
        <v>0.12</v>
      </c>
      <c r="F60" s="107"/>
      <c r="G60" s="61">
        <v>10.811999999999999</v>
      </c>
      <c r="H60" s="61">
        <f t="shared" si="0"/>
        <v>10.911999999999999</v>
      </c>
      <c r="I60" s="61">
        <f t="shared" si="1"/>
        <v>11.011999999999999</v>
      </c>
      <c r="J60" s="73"/>
      <c r="K60" s="61">
        <v>10</v>
      </c>
      <c r="L60" s="61">
        <v>10.911999999999999</v>
      </c>
      <c r="M60" s="61">
        <f t="shared" si="2"/>
        <v>1.0911999999999999</v>
      </c>
      <c r="N60" s="61">
        <f t="shared" si="3"/>
        <v>8.9087999999999994</v>
      </c>
      <c r="O60" s="73"/>
      <c r="P60" s="73"/>
      <c r="Q60" s="84">
        <v>13.22</v>
      </c>
      <c r="R60" s="73"/>
      <c r="S60" s="61">
        <v>10</v>
      </c>
      <c r="T60" s="85">
        <v>129.33199999999999</v>
      </c>
      <c r="U60" s="85">
        <f t="shared" si="4"/>
        <v>-119.33199999999999</v>
      </c>
      <c r="V60" s="108"/>
      <c r="X60" s="61">
        <v>2.82</v>
      </c>
      <c r="AC60" s="61">
        <v>11.712</v>
      </c>
      <c r="AK60" s="61">
        <v>11.911999999999999</v>
      </c>
      <c r="AM60" s="61">
        <v>11.911999999999999</v>
      </c>
    </row>
    <row r="61" spans="2:39" x14ac:dyDescent="0.2">
      <c r="B61" s="105">
        <v>3.46</v>
      </c>
      <c r="D61" s="105">
        <v>0.12</v>
      </c>
      <c r="F61" s="107"/>
      <c r="G61" s="61">
        <v>11.012</v>
      </c>
      <c r="H61" s="61">
        <f t="shared" si="0"/>
        <v>11.112</v>
      </c>
      <c r="I61" s="61">
        <f t="shared" si="1"/>
        <v>11.212</v>
      </c>
      <c r="J61" s="73"/>
      <c r="K61" s="61">
        <v>8</v>
      </c>
      <c r="L61" s="61">
        <v>11.112</v>
      </c>
      <c r="M61" s="61">
        <f t="shared" si="2"/>
        <v>1.389</v>
      </c>
      <c r="N61" s="61">
        <f t="shared" si="3"/>
        <v>6.6109999999999998</v>
      </c>
      <c r="O61" s="73"/>
      <c r="P61" s="73"/>
      <c r="Q61" s="84">
        <v>13.24</v>
      </c>
      <c r="R61" s="73"/>
      <c r="S61" s="61">
        <v>8</v>
      </c>
      <c r="T61" s="85">
        <v>129.33199999999999</v>
      </c>
      <c r="U61" s="85">
        <f t="shared" si="4"/>
        <v>-121.33199999999999</v>
      </c>
      <c r="V61" s="108"/>
      <c r="X61" s="61">
        <v>3.46</v>
      </c>
      <c r="AC61" s="61">
        <v>11.911999999999999</v>
      </c>
      <c r="AK61" s="61">
        <v>12.112</v>
      </c>
      <c r="AM61" s="61">
        <v>12.112</v>
      </c>
    </row>
    <row r="62" spans="2:39" x14ac:dyDescent="0.2">
      <c r="B62" s="105">
        <v>2.08</v>
      </c>
      <c r="D62" s="105">
        <v>0.12</v>
      </c>
      <c r="F62" s="107"/>
      <c r="G62" s="61">
        <v>11.212</v>
      </c>
      <c r="H62" s="61">
        <f t="shared" si="0"/>
        <v>11.311999999999999</v>
      </c>
      <c r="I62" s="61">
        <f t="shared" si="1"/>
        <v>11.411999999999999</v>
      </c>
      <c r="J62" s="73"/>
      <c r="K62" s="61">
        <v>8</v>
      </c>
      <c r="L62" s="61">
        <v>11.311999999999999</v>
      </c>
      <c r="M62" s="61">
        <f t="shared" si="2"/>
        <v>1.4139999999999999</v>
      </c>
      <c r="N62" s="61">
        <f t="shared" si="3"/>
        <v>6.5860000000000003</v>
      </c>
      <c r="O62" s="73"/>
      <c r="P62" s="73"/>
      <c r="Q62" s="84">
        <v>13.26</v>
      </c>
      <c r="R62" s="73"/>
      <c r="S62" s="61">
        <v>8</v>
      </c>
      <c r="T62" s="85">
        <v>129.33199999999999</v>
      </c>
      <c r="U62" s="85">
        <f>S62-T62</f>
        <v>-121.33199999999999</v>
      </c>
      <c r="V62" s="108"/>
      <c r="X62" s="61">
        <v>2.08</v>
      </c>
      <c r="AC62" s="61">
        <v>12.112</v>
      </c>
      <c r="AK62" s="61">
        <v>12.311999999999999</v>
      </c>
      <c r="AM62" s="61">
        <v>12.311999999999999</v>
      </c>
    </row>
    <row r="63" spans="2:39" x14ac:dyDescent="0.2">
      <c r="B63" s="105">
        <v>2</v>
      </c>
      <c r="D63" s="105">
        <v>0.12</v>
      </c>
      <c r="F63" s="107"/>
      <c r="G63" s="61">
        <v>11.412000000000001</v>
      </c>
      <c r="H63" s="61">
        <f t="shared" si="0"/>
        <v>11.512</v>
      </c>
      <c r="I63" s="61">
        <f t="shared" si="1"/>
        <v>11.612</v>
      </c>
      <c r="J63" s="73"/>
      <c r="K63" s="61">
        <v>5</v>
      </c>
      <c r="L63" s="61">
        <v>11.512</v>
      </c>
      <c r="M63" s="61">
        <f t="shared" si="2"/>
        <v>2.3024</v>
      </c>
      <c r="N63" s="61">
        <f t="shared" si="3"/>
        <v>2.6976</v>
      </c>
      <c r="O63" s="73"/>
      <c r="P63" s="73"/>
      <c r="Q63" s="84">
        <v>13.280000000000001</v>
      </c>
      <c r="R63" s="73"/>
      <c r="S63" s="61">
        <v>5</v>
      </c>
      <c r="T63" s="85">
        <v>129.33199999999999</v>
      </c>
      <c r="U63" s="85">
        <f t="shared" si="4"/>
        <v>-124.33199999999999</v>
      </c>
      <c r="V63" s="108"/>
      <c r="X63" s="61">
        <v>2</v>
      </c>
      <c r="AC63" s="61">
        <v>12.311999999999999</v>
      </c>
      <c r="AK63" s="61">
        <v>12.512</v>
      </c>
      <c r="AM63" s="61">
        <v>12.512</v>
      </c>
    </row>
    <row r="64" spans="2:39" x14ac:dyDescent="0.2">
      <c r="B64" s="105">
        <v>2.34</v>
      </c>
      <c r="D64" s="105">
        <v>0.14000000000000001</v>
      </c>
      <c r="F64" s="107"/>
      <c r="G64" s="61">
        <v>11.612</v>
      </c>
      <c r="H64" s="61">
        <f t="shared" si="0"/>
        <v>11.712</v>
      </c>
      <c r="I64" s="61">
        <f t="shared" si="1"/>
        <v>11.811999999999999</v>
      </c>
      <c r="J64" s="73"/>
      <c r="K64" s="61">
        <v>8</v>
      </c>
      <c r="L64" s="61">
        <v>11.712</v>
      </c>
      <c r="M64" s="61">
        <f t="shared" si="2"/>
        <v>1.464</v>
      </c>
      <c r="N64" s="61">
        <f t="shared" si="3"/>
        <v>6.5359999999999996</v>
      </c>
      <c r="O64" s="73"/>
      <c r="P64" s="73"/>
      <c r="Q64" s="84">
        <v>13.32</v>
      </c>
      <c r="R64" s="73"/>
      <c r="S64" s="61">
        <v>8</v>
      </c>
      <c r="T64" s="85">
        <v>129.33199999999999</v>
      </c>
      <c r="U64" s="85">
        <f t="shared" si="4"/>
        <v>-121.33199999999999</v>
      </c>
      <c r="V64" s="108"/>
      <c r="X64" s="61">
        <v>2.34</v>
      </c>
      <c r="AC64" s="61">
        <v>12.512</v>
      </c>
      <c r="AK64" s="61">
        <v>12.712</v>
      </c>
      <c r="AM64" s="61">
        <v>12.712</v>
      </c>
    </row>
    <row r="65" spans="2:39" x14ac:dyDescent="0.2">
      <c r="B65" s="105">
        <v>1.72</v>
      </c>
      <c r="D65" s="105">
        <v>0.14000000000000001</v>
      </c>
      <c r="F65" s="107"/>
      <c r="G65" s="61">
        <v>11.811999999999999</v>
      </c>
      <c r="H65" s="61">
        <f t="shared" si="0"/>
        <v>11.911999999999999</v>
      </c>
      <c r="I65" s="61">
        <f t="shared" si="1"/>
        <v>12.011999999999999</v>
      </c>
      <c r="J65" s="73"/>
      <c r="K65" s="61">
        <v>7</v>
      </c>
      <c r="L65" s="61">
        <v>11.911999999999999</v>
      </c>
      <c r="M65" s="61">
        <f t="shared" si="2"/>
        <v>1.7017142857142855</v>
      </c>
      <c r="N65" s="61">
        <f t="shared" si="3"/>
        <v>5.2982857142857149</v>
      </c>
      <c r="O65" s="73"/>
      <c r="P65" s="73"/>
      <c r="Q65" s="84">
        <v>13.32</v>
      </c>
      <c r="R65" s="73"/>
      <c r="S65" s="61">
        <v>7</v>
      </c>
      <c r="T65" s="85">
        <v>129.33199999999999</v>
      </c>
      <c r="U65" s="85">
        <f t="shared" si="4"/>
        <v>-122.33199999999999</v>
      </c>
      <c r="V65" s="108"/>
      <c r="X65" s="61">
        <v>1.72</v>
      </c>
      <c r="AC65" s="61">
        <v>12.712</v>
      </c>
      <c r="AK65" s="61">
        <v>12.911999999999999</v>
      </c>
      <c r="AM65" s="61">
        <v>12.911999999999999</v>
      </c>
    </row>
    <row r="66" spans="2:39" x14ac:dyDescent="0.2">
      <c r="B66" s="105">
        <v>2.12</v>
      </c>
      <c r="D66" s="105">
        <v>0.14000000000000001</v>
      </c>
      <c r="F66" s="107"/>
      <c r="G66" s="84">
        <v>12.012</v>
      </c>
      <c r="H66" s="84">
        <f t="shared" si="0"/>
        <v>12.112</v>
      </c>
      <c r="I66" s="84">
        <f t="shared" si="1"/>
        <v>12.212</v>
      </c>
      <c r="J66" s="73"/>
      <c r="K66" s="84">
        <v>7</v>
      </c>
      <c r="L66" s="84">
        <v>12.112</v>
      </c>
      <c r="M66" s="84">
        <f t="shared" si="2"/>
        <v>1.7302857142857142</v>
      </c>
      <c r="N66" s="84">
        <f t="shared" si="3"/>
        <v>5.2697142857142856</v>
      </c>
      <c r="O66" s="73"/>
      <c r="P66" s="73"/>
      <c r="Q66" s="84">
        <v>13.38</v>
      </c>
      <c r="R66" s="73"/>
      <c r="S66" s="84">
        <v>7</v>
      </c>
      <c r="T66" s="85">
        <v>129.33199999999999</v>
      </c>
      <c r="U66" s="85">
        <f t="shared" si="4"/>
        <v>-122.33199999999999</v>
      </c>
      <c r="V66" s="108"/>
      <c r="X66" s="61">
        <v>2.12</v>
      </c>
      <c r="AC66" s="61">
        <v>12.911999999999999</v>
      </c>
      <c r="AK66" s="61">
        <v>13.112</v>
      </c>
      <c r="AM66" s="61">
        <v>13.112</v>
      </c>
    </row>
    <row r="67" spans="2:39" x14ac:dyDescent="0.2">
      <c r="B67" s="105">
        <v>18.28</v>
      </c>
      <c r="D67" s="105">
        <v>0.14000000000000001</v>
      </c>
      <c r="F67" s="107"/>
      <c r="G67" s="84">
        <v>12.212</v>
      </c>
      <c r="H67" s="84">
        <f t="shared" si="0"/>
        <v>12.311999999999999</v>
      </c>
      <c r="I67" s="84">
        <f t="shared" si="1"/>
        <v>12.411999999999999</v>
      </c>
      <c r="J67" s="73"/>
      <c r="K67" s="84">
        <v>9</v>
      </c>
      <c r="L67" s="84">
        <v>12.311999999999999</v>
      </c>
      <c r="M67" s="84">
        <f t="shared" si="2"/>
        <v>1.3679999999999999</v>
      </c>
      <c r="N67" s="84">
        <f t="shared" si="3"/>
        <v>7.6319999999999997</v>
      </c>
      <c r="O67" s="73"/>
      <c r="P67" s="73"/>
      <c r="Q67" s="84">
        <v>13.4</v>
      </c>
      <c r="R67" s="73"/>
      <c r="S67" s="84">
        <v>9</v>
      </c>
      <c r="T67" s="85">
        <v>129.33199999999999</v>
      </c>
      <c r="U67" s="85">
        <f t="shared" si="4"/>
        <v>-120.33199999999999</v>
      </c>
      <c r="V67" s="108"/>
      <c r="X67" s="61">
        <v>18.28</v>
      </c>
      <c r="AC67" s="61">
        <v>13.112</v>
      </c>
      <c r="AK67" s="61">
        <v>13.311999999999999</v>
      </c>
      <c r="AM67" s="61">
        <v>13.311999999999999</v>
      </c>
    </row>
    <row r="68" spans="2:39" x14ac:dyDescent="0.2">
      <c r="B68" s="105">
        <v>1.8800000000000001</v>
      </c>
      <c r="D68" s="105">
        <v>0.14000000000000001</v>
      </c>
      <c r="F68" s="107"/>
      <c r="G68" s="84">
        <v>12.412000000000001</v>
      </c>
      <c r="H68" s="84">
        <f t="shared" si="0"/>
        <v>12.512</v>
      </c>
      <c r="I68" s="84">
        <f t="shared" si="1"/>
        <v>12.612</v>
      </c>
      <c r="J68" s="73"/>
      <c r="K68" s="84">
        <v>10</v>
      </c>
      <c r="L68" s="84">
        <v>12.512</v>
      </c>
      <c r="M68" s="84">
        <f t="shared" si="2"/>
        <v>1.2512000000000001</v>
      </c>
      <c r="N68" s="84">
        <f t="shared" si="3"/>
        <v>8.7487999999999992</v>
      </c>
      <c r="O68" s="73"/>
      <c r="P68" s="73"/>
      <c r="Q68" s="84">
        <v>13.42</v>
      </c>
      <c r="R68" s="73"/>
      <c r="S68" s="84">
        <v>10</v>
      </c>
      <c r="T68" s="85">
        <v>129.33199999999999</v>
      </c>
      <c r="U68" s="85">
        <f t="shared" si="4"/>
        <v>-119.33199999999999</v>
      </c>
      <c r="V68" s="108"/>
      <c r="X68" s="61">
        <v>1.8800000000000001</v>
      </c>
      <c r="AC68" s="61">
        <v>13.311999999999999</v>
      </c>
      <c r="AK68" s="61">
        <v>13.512</v>
      </c>
      <c r="AM68" s="61">
        <v>13.512</v>
      </c>
    </row>
    <row r="69" spans="2:39" x14ac:dyDescent="0.2">
      <c r="B69" s="105">
        <v>3.98</v>
      </c>
      <c r="D69" s="105">
        <v>0.14000000000000001</v>
      </c>
      <c r="F69" s="107"/>
      <c r="G69" s="84">
        <v>12.612</v>
      </c>
      <c r="H69" s="84">
        <f t="shared" si="0"/>
        <v>12.712</v>
      </c>
      <c r="I69" s="84">
        <f t="shared" si="1"/>
        <v>12.811999999999999</v>
      </c>
      <c r="J69" s="73"/>
      <c r="K69" s="84">
        <v>7</v>
      </c>
      <c r="L69" s="84">
        <v>12.712</v>
      </c>
      <c r="M69" s="84">
        <f t="shared" si="2"/>
        <v>1.8160000000000001</v>
      </c>
      <c r="N69" s="84">
        <f t="shared" si="3"/>
        <v>5.1840000000000002</v>
      </c>
      <c r="O69" s="73"/>
      <c r="P69" s="73"/>
      <c r="Q69" s="84">
        <v>13.46</v>
      </c>
      <c r="R69" s="73"/>
      <c r="S69" s="84">
        <v>7</v>
      </c>
      <c r="T69" s="85">
        <v>129.33199999999999</v>
      </c>
      <c r="U69" s="85">
        <f t="shared" si="4"/>
        <v>-122.33199999999999</v>
      </c>
      <c r="V69" s="108"/>
      <c r="X69" s="61">
        <v>3.98</v>
      </c>
      <c r="AC69" s="61">
        <v>13.512</v>
      </c>
      <c r="AK69" s="61">
        <v>13.712</v>
      </c>
      <c r="AM69" s="61">
        <v>13.712</v>
      </c>
    </row>
    <row r="70" spans="2:39" x14ac:dyDescent="0.2">
      <c r="B70" s="105">
        <v>0.4</v>
      </c>
      <c r="D70" s="105">
        <v>0.14000000000000001</v>
      </c>
      <c r="F70" s="107"/>
      <c r="G70" s="84">
        <v>12.811999999999999</v>
      </c>
      <c r="H70" s="84">
        <f t="shared" si="0"/>
        <v>12.911999999999999</v>
      </c>
      <c r="I70" s="84">
        <f t="shared" si="1"/>
        <v>13.011999999999999</v>
      </c>
      <c r="J70" s="73"/>
      <c r="K70" s="84">
        <v>7</v>
      </c>
      <c r="L70" s="84">
        <v>12.911999999999999</v>
      </c>
      <c r="M70" s="84">
        <f t="shared" si="2"/>
        <v>1.8445714285714285</v>
      </c>
      <c r="N70" s="84">
        <f t="shared" si="3"/>
        <v>5.1554285714285717</v>
      </c>
      <c r="O70" s="73"/>
      <c r="P70" s="73"/>
      <c r="Q70" s="84">
        <v>13.5</v>
      </c>
      <c r="R70" s="73"/>
      <c r="S70" s="84">
        <v>7</v>
      </c>
      <c r="T70" s="85">
        <v>129.33199999999999</v>
      </c>
      <c r="U70" s="85">
        <f t="shared" si="4"/>
        <v>-122.33199999999999</v>
      </c>
      <c r="V70" s="108"/>
      <c r="X70" s="61">
        <v>0.4</v>
      </c>
      <c r="AC70" s="61">
        <v>13.712</v>
      </c>
      <c r="AK70" s="61">
        <v>13.911999999999999</v>
      </c>
      <c r="AM70" s="61">
        <v>13.911999999999999</v>
      </c>
    </row>
    <row r="71" spans="2:39" x14ac:dyDescent="0.2">
      <c r="B71" s="105">
        <v>4.2</v>
      </c>
      <c r="D71" s="105">
        <v>0.14000000000000001</v>
      </c>
      <c r="F71" s="107"/>
      <c r="G71" s="84">
        <v>13.012</v>
      </c>
      <c r="H71" s="84">
        <f t="shared" ref="H71:H105" si="5">G71+0.1</f>
        <v>13.112</v>
      </c>
      <c r="I71" s="84">
        <f t="shared" ref="I71:I105" si="6">0.1+H71</f>
        <v>13.212</v>
      </c>
      <c r="J71" s="73"/>
      <c r="K71" s="84">
        <v>12</v>
      </c>
      <c r="L71" s="84">
        <v>13.112</v>
      </c>
      <c r="M71" s="84">
        <f t="shared" ref="M71:M104" si="7">L71/K71</f>
        <v>1.0926666666666667</v>
      </c>
      <c r="N71" s="84">
        <f t="shared" ref="N71:N105" si="8">K71-M71</f>
        <v>10.907333333333334</v>
      </c>
      <c r="O71" s="73"/>
      <c r="P71" s="73"/>
      <c r="Q71" s="84">
        <v>13.5</v>
      </c>
      <c r="R71" s="73"/>
      <c r="S71" s="84">
        <v>12</v>
      </c>
      <c r="T71" s="85">
        <v>129.33199999999999</v>
      </c>
      <c r="U71" s="85">
        <f t="shared" ref="U71:U105" si="9">S71-T71</f>
        <v>-117.33199999999999</v>
      </c>
      <c r="V71" s="108"/>
      <c r="X71" s="61">
        <v>4.2</v>
      </c>
      <c r="AC71" s="61">
        <v>13.911999999999999</v>
      </c>
      <c r="AK71" s="61">
        <v>14.112</v>
      </c>
      <c r="AM71" s="61">
        <v>14.112</v>
      </c>
    </row>
    <row r="72" spans="2:39" x14ac:dyDescent="0.2">
      <c r="B72" s="105">
        <v>5.22</v>
      </c>
      <c r="D72" s="105">
        <v>0.14000000000000001</v>
      </c>
      <c r="F72" s="107"/>
      <c r="G72" s="84">
        <v>13.212</v>
      </c>
      <c r="H72" s="84">
        <f t="shared" si="5"/>
        <v>13.311999999999999</v>
      </c>
      <c r="I72" s="84">
        <f t="shared" si="6"/>
        <v>13.411999999999999</v>
      </c>
      <c r="J72" s="73"/>
      <c r="K72" s="84">
        <v>8</v>
      </c>
      <c r="L72" s="84">
        <v>13.311999999999999</v>
      </c>
      <c r="M72" s="84">
        <f t="shared" si="7"/>
        <v>1.6639999999999999</v>
      </c>
      <c r="N72" s="84">
        <f t="shared" si="8"/>
        <v>6.3360000000000003</v>
      </c>
      <c r="O72" s="73"/>
      <c r="P72" s="73"/>
      <c r="Q72" s="84">
        <v>13.5</v>
      </c>
      <c r="R72" s="73"/>
      <c r="S72" s="84">
        <v>8</v>
      </c>
      <c r="T72" s="85">
        <v>129.33199999999999</v>
      </c>
      <c r="U72" s="85">
        <f t="shared" si="9"/>
        <v>-121.33199999999999</v>
      </c>
      <c r="V72" s="108"/>
      <c r="X72" s="61">
        <v>5.22</v>
      </c>
      <c r="AC72" s="61">
        <v>14.112</v>
      </c>
      <c r="AK72" s="61">
        <v>14.311999999999999</v>
      </c>
      <c r="AM72" s="61">
        <v>14.311999999999999</v>
      </c>
    </row>
    <row r="73" spans="2:39" x14ac:dyDescent="0.2">
      <c r="B73" s="105">
        <v>2.7</v>
      </c>
      <c r="D73" s="105">
        <v>0.14000000000000001</v>
      </c>
      <c r="F73" s="107"/>
      <c r="G73" s="84">
        <v>13.412000000000001</v>
      </c>
      <c r="H73" s="84">
        <f t="shared" si="5"/>
        <v>13.512</v>
      </c>
      <c r="I73" s="84">
        <f t="shared" si="6"/>
        <v>13.612</v>
      </c>
      <c r="J73" s="73"/>
      <c r="K73" s="84">
        <v>9</v>
      </c>
      <c r="L73" s="84">
        <v>13.512</v>
      </c>
      <c r="M73" s="84">
        <f t="shared" si="7"/>
        <v>1.5013333333333334</v>
      </c>
      <c r="N73" s="84">
        <f t="shared" si="8"/>
        <v>7.4986666666666668</v>
      </c>
      <c r="O73" s="73"/>
      <c r="P73" s="73"/>
      <c r="Q73" s="84">
        <v>13.56</v>
      </c>
      <c r="R73" s="73"/>
      <c r="S73" s="84">
        <v>9</v>
      </c>
      <c r="T73" s="85">
        <v>129.33199999999999</v>
      </c>
      <c r="U73" s="85">
        <f t="shared" si="9"/>
        <v>-120.33199999999999</v>
      </c>
      <c r="V73" s="108"/>
      <c r="X73" s="61">
        <v>2.7</v>
      </c>
      <c r="AC73" s="61">
        <v>14.311999999999999</v>
      </c>
      <c r="AK73" s="61">
        <v>14.512</v>
      </c>
      <c r="AM73" s="61">
        <v>14.512</v>
      </c>
    </row>
    <row r="74" spans="2:39" x14ac:dyDescent="0.2">
      <c r="B74" s="105">
        <v>0.08</v>
      </c>
      <c r="D74" s="105">
        <v>0.14000000000000001</v>
      </c>
      <c r="F74" s="107"/>
      <c r="G74" s="84">
        <v>13.612</v>
      </c>
      <c r="H74" s="84">
        <f t="shared" si="5"/>
        <v>13.712</v>
      </c>
      <c r="I74" s="84">
        <f t="shared" si="6"/>
        <v>13.811999999999999</v>
      </c>
      <c r="J74" s="73"/>
      <c r="K74" s="84">
        <v>11</v>
      </c>
      <c r="L74" s="84">
        <v>13.712</v>
      </c>
      <c r="M74" s="84">
        <f t="shared" si="7"/>
        <v>1.2465454545454546</v>
      </c>
      <c r="N74" s="84">
        <f t="shared" si="8"/>
        <v>9.7534545454545452</v>
      </c>
      <c r="O74" s="73"/>
      <c r="P74" s="73"/>
      <c r="Q74" s="84">
        <v>13.58</v>
      </c>
      <c r="R74" s="73"/>
      <c r="S74" s="84">
        <v>11</v>
      </c>
      <c r="T74" s="85">
        <v>129.33199999999999</v>
      </c>
      <c r="U74" s="85">
        <f t="shared" si="9"/>
        <v>-118.33199999999999</v>
      </c>
      <c r="V74" s="108"/>
      <c r="X74" s="61">
        <v>0.08</v>
      </c>
      <c r="AC74" s="61">
        <v>14.512</v>
      </c>
      <c r="AK74" s="61">
        <v>14.712</v>
      </c>
      <c r="AM74" s="61">
        <v>14.712</v>
      </c>
    </row>
    <row r="75" spans="2:39" x14ac:dyDescent="0.2">
      <c r="B75" s="105">
        <v>0.96</v>
      </c>
      <c r="D75" s="105">
        <v>0.14000000000000001</v>
      </c>
      <c r="F75" s="107"/>
      <c r="G75" s="84">
        <v>13.811999999999999</v>
      </c>
      <c r="H75" s="84">
        <f t="shared" si="5"/>
        <v>13.911999999999999</v>
      </c>
      <c r="I75" s="84">
        <f t="shared" si="6"/>
        <v>14.011999999999999</v>
      </c>
      <c r="J75" s="73"/>
      <c r="K75" s="84">
        <v>4</v>
      </c>
      <c r="L75" s="84">
        <v>13.911999999999999</v>
      </c>
      <c r="M75" s="84">
        <f t="shared" si="7"/>
        <v>3.4779999999999998</v>
      </c>
      <c r="N75" s="84">
        <f t="shared" si="8"/>
        <v>0.52200000000000024</v>
      </c>
      <c r="O75" s="73"/>
      <c r="P75" s="73"/>
      <c r="Q75" s="84">
        <v>13.6</v>
      </c>
      <c r="R75" s="73"/>
      <c r="S75" s="84">
        <v>4</v>
      </c>
      <c r="T75" s="85">
        <v>129.33199999999999</v>
      </c>
      <c r="U75" s="85">
        <f t="shared" si="9"/>
        <v>-125.33199999999999</v>
      </c>
      <c r="V75" s="108"/>
      <c r="X75" s="61">
        <v>0.96</v>
      </c>
      <c r="AC75" s="61">
        <v>14.712</v>
      </c>
      <c r="AK75" s="61">
        <v>14.911999999999999</v>
      </c>
      <c r="AM75" s="61">
        <v>14.911999999999999</v>
      </c>
    </row>
    <row r="76" spans="2:39" x14ac:dyDescent="0.2">
      <c r="B76" s="105">
        <v>3.52</v>
      </c>
      <c r="D76" s="105">
        <v>0.14000000000000001</v>
      </c>
      <c r="F76" s="107"/>
      <c r="G76" s="84">
        <v>14.012</v>
      </c>
      <c r="H76" s="84">
        <f t="shared" si="5"/>
        <v>14.112</v>
      </c>
      <c r="I76" s="84">
        <f t="shared" si="6"/>
        <v>14.212</v>
      </c>
      <c r="J76" s="73"/>
      <c r="K76" s="84">
        <v>11</v>
      </c>
      <c r="L76" s="84">
        <v>14.112</v>
      </c>
      <c r="M76" s="84">
        <f t="shared" si="7"/>
        <v>1.282909090909091</v>
      </c>
      <c r="N76" s="84">
        <f t="shared" si="8"/>
        <v>9.7170909090909099</v>
      </c>
      <c r="O76" s="73"/>
      <c r="P76" s="73"/>
      <c r="Q76" s="84">
        <v>13.6</v>
      </c>
      <c r="R76" s="73"/>
      <c r="S76" s="84">
        <v>11</v>
      </c>
      <c r="T76" s="85">
        <v>129.33199999999999</v>
      </c>
      <c r="U76" s="85">
        <f t="shared" si="9"/>
        <v>-118.33199999999999</v>
      </c>
      <c r="V76" s="108"/>
      <c r="X76" s="61">
        <v>3.52</v>
      </c>
      <c r="AC76" s="61">
        <v>14.911999999999999</v>
      </c>
      <c r="AK76" s="61">
        <v>15.112</v>
      </c>
      <c r="AM76" s="61">
        <v>15.112</v>
      </c>
    </row>
    <row r="77" spans="2:39" x14ac:dyDescent="0.2">
      <c r="B77" s="105">
        <v>16.46</v>
      </c>
      <c r="D77" s="105">
        <v>0.14000000000000001</v>
      </c>
      <c r="F77" s="107"/>
      <c r="G77" s="84">
        <v>14.212</v>
      </c>
      <c r="H77" s="84">
        <f t="shared" si="5"/>
        <v>14.311999999999999</v>
      </c>
      <c r="I77" s="84">
        <f t="shared" si="6"/>
        <v>14.411999999999999</v>
      </c>
      <c r="J77" s="73"/>
      <c r="K77" s="84">
        <v>4</v>
      </c>
      <c r="L77" s="84">
        <v>14.311999999999999</v>
      </c>
      <c r="M77" s="84">
        <f t="shared" si="7"/>
        <v>3.5779999999999998</v>
      </c>
      <c r="N77" s="84">
        <f t="shared" si="8"/>
        <v>0.42200000000000015</v>
      </c>
      <c r="O77" s="73"/>
      <c r="P77" s="73"/>
      <c r="Q77" s="84">
        <v>13.620000000000001</v>
      </c>
      <c r="R77" s="73"/>
      <c r="S77" s="84">
        <v>4</v>
      </c>
      <c r="T77" s="85">
        <v>129.33199999999999</v>
      </c>
      <c r="U77" s="85">
        <f t="shared" si="9"/>
        <v>-125.33199999999999</v>
      </c>
      <c r="V77" s="108"/>
      <c r="X77" s="61">
        <v>16.46</v>
      </c>
      <c r="AC77" s="61">
        <v>15.112</v>
      </c>
      <c r="AK77" s="61">
        <v>15.311999999999999</v>
      </c>
      <c r="AM77" s="61">
        <v>15.311999999999999</v>
      </c>
    </row>
    <row r="78" spans="2:39" x14ac:dyDescent="0.2">
      <c r="B78" s="105">
        <v>3.66</v>
      </c>
      <c r="D78" s="105">
        <v>0.14000000000000001</v>
      </c>
      <c r="F78" s="107"/>
      <c r="G78" s="84">
        <v>14.412000000000001</v>
      </c>
      <c r="H78" s="84">
        <f t="shared" si="5"/>
        <v>14.512</v>
      </c>
      <c r="I78" s="84">
        <f t="shared" si="6"/>
        <v>14.612</v>
      </c>
      <c r="J78" s="73"/>
      <c r="K78" s="84">
        <v>17</v>
      </c>
      <c r="L78" s="84">
        <v>14.512</v>
      </c>
      <c r="M78" s="84">
        <f t="shared" si="7"/>
        <v>0.85364705882352943</v>
      </c>
      <c r="N78" s="84">
        <f t="shared" si="8"/>
        <v>16.14635294117647</v>
      </c>
      <c r="O78" s="73"/>
      <c r="P78" s="73"/>
      <c r="Q78" s="84">
        <v>13.620000000000001</v>
      </c>
      <c r="R78" s="73"/>
      <c r="S78" s="84">
        <v>17</v>
      </c>
      <c r="T78" s="85">
        <v>129.33199999999999</v>
      </c>
      <c r="U78" s="85">
        <f t="shared" si="9"/>
        <v>-112.33199999999999</v>
      </c>
      <c r="V78" s="108"/>
      <c r="X78" s="61">
        <v>3.66</v>
      </c>
      <c r="AC78" s="61">
        <v>15.311999999999999</v>
      </c>
      <c r="AK78" s="61">
        <v>15.512</v>
      </c>
      <c r="AM78" s="61">
        <v>15.512</v>
      </c>
    </row>
    <row r="79" spans="2:39" x14ac:dyDescent="0.2">
      <c r="B79" s="105">
        <v>0.36</v>
      </c>
      <c r="D79" s="105">
        <v>0.14000000000000001</v>
      </c>
      <c r="F79" s="107"/>
      <c r="G79" s="84">
        <v>14.612</v>
      </c>
      <c r="H79" s="84">
        <f t="shared" si="5"/>
        <v>14.712</v>
      </c>
      <c r="I79" s="84">
        <f t="shared" si="6"/>
        <v>14.811999999999999</v>
      </c>
      <c r="J79" s="73"/>
      <c r="K79" s="84">
        <v>7</v>
      </c>
      <c r="L79" s="84">
        <v>14.712</v>
      </c>
      <c r="M79" s="84">
        <f t="shared" si="7"/>
        <v>2.1017142857142859</v>
      </c>
      <c r="N79" s="84">
        <f t="shared" si="8"/>
        <v>4.8982857142857146</v>
      </c>
      <c r="O79" s="73"/>
      <c r="P79" s="73"/>
      <c r="Q79" s="84">
        <v>13.66</v>
      </c>
      <c r="R79" s="73"/>
      <c r="S79" s="84">
        <v>7</v>
      </c>
      <c r="T79" s="85">
        <v>129.33199999999999</v>
      </c>
      <c r="U79" s="85">
        <f t="shared" si="9"/>
        <v>-122.33199999999999</v>
      </c>
      <c r="V79" s="108"/>
      <c r="X79" s="61">
        <v>0.36</v>
      </c>
      <c r="AC79" s="61">
        <v>15.512</v>
      </c>
      <c r="AK79" s="61">
        <v>15.712</v>
      </c>
      <c r="AM79" s="61">
        <v>15.712</v>
      </c>
    </row>
    <row r="80" spans="2:39" x14ac:dyDescent="0.2">
      <c r="B80" s="105">
        <v>2.38</v>
      </c>
      <c r="D80" s="105">
        <v>0.14000000000000001</v>
      </c>
      <c r="F80" s="107"/>
      <c r="G80" s="84">
        <v>14.811999999999999</v>
      </c>
      <c r="H80" s="84">
        <f t="shared" si="5"/>
        <v>14.911999999999999</v>
      </c>
      <c r="I80" s="84">
        <f t="shared" si="6"/>
        <v>15.011999999999999</v>
      </c>
      <c r="J80" s="73"/>
      <c r="K80" s="84">
        <v>3</v>
      </c>
      <c r="L80" s="84">
        <v>14.911999999999999</v>
      </c>
      <c r="M80" s="84">
        <f t="shared" si="7"/>
        <v>4.9706666666666663</v>
      </c>
      <c r="N80" s="84">
        <f t="shared" si="8"/>
        <v>-1.9706666666666663</v>
      </c>
      <c r="O80" s="73"/>
      <c r="P80" s="73"/>
      <c r="Q80" s="84">
        <v>13.66</v>
      </c>
      <c r="R80" s="73"/>
      <c r="S80" s="84">
        <v>3</v>
      </c>
      <c r="T80" s="85">
        <v>129.33199999999999</v>
      </c>
      <c r="U80" s="85">
        <f t="shared" si="9"/>
        <v>-126.33199999999999</v>
      </c>
      <c r="V80" s="108"/>
      <c r="X80" s="61">
        <v>2.38</v>
      </c>
      <c r="AC80" s="61">
        <v>15.712</v>
      </c>
      <c r="AK80" s="61">
        <v>15.911999999999999</v>
      </c>
      <c r="AM80" s="61">
        <v>15.911999999999999</v>
      </c>
    </row>
    <row r="81" spans="2:39" x14ac:dyDescent="0.2">
      <c r="B81" s="105">
        <v>0.66</v>
      </c>
      <c r="D81" s="105">
        <v>0.16</v>
      </c>
      <c r="F81" s="107"/>
      <c r="G81" s="84">
        <v>15.012</v>
      </c>
      <c r="H81" s="84">
        <f t="shared" si="5"/>
        <v>15.112</v>
      </c>
      <c r="I81" s="84">
        <f t="shared" si="6"/>
        <v>15.212</v>
      </c>
      <c r="J81" s="73"/>
      <c r="K81" s="84">
        <v>9</v>
      </c>
      <c r="L81" s="84">
        <v>15.112</v>
      </c>
      <c r="M81" s="84">
        <f t="shared" si="7"/>
        <v>1.6791111111111112</v>
      </c>
      <c r="N81" s="84">
        <f t="shared" si="8"/>
        <v>7.3208888888888888</v>
      </c>
      <c r="O81" s="73"/>
      <c r="P81" s="73"/>
      <c r="Q81" s="84">
        <v>13.66</v>
      </c>
      <c r="R81" s="73"/>
      <c r="S81" s="84">
        <v>9</v>
      </c>
      <c r="T81" s="85">
        <v>129.33199999999999</v>
      </c>
      <c r="U81" s="85">
        <f t="shared" si="9"/>
        <v>-120.33199999999999</v>
      </c>
      <c r="V81" s="108"/>
      <c r="X81" s="61">
        <v>0.66</v>
      </c>
      <c r="AC81" s="61">
        <v>15.911999999999999</v>
      </c>
      <c r="AK81" s="61">
        <v>16.112000000000002</v>
      </c>
      <c r="AM81" s="61">
        <v>16.112000000000002</v>
      </c>
    </row>
    <row r="82" spans="2:39" x14ac:dyDescent="0.2">
      <c r="B82" s="105">
        <v>0.82000000000000006</v>
      </c>
      <c r="D82" s="105">
        <v>0.16</v>
      </c>
      <c r="F82" s="107"/>
      <c r="G82" s="84">
        <v>15.212</v>
      </c>
      <c r="H82" s="84">
        <f t="shared" si="5"/>
        <v>15.311999999999999</v>
      </c>
      <c r="I82" s="84">
        <f t="shared" si="6"/>
        <v>15.411999999999999</v>
      </c>
      <c r="J82" s="73"/>
      <c r="K82" s="84">
        <v>6</v>
      </c>
      <c r="L82" s="84">
        <v>15.311999999999999</v>
      </c>
      <c r="M82" s="84">
        <f t="shared" si="7"/>
        <v>2.552</v>
      </c>
      <c r="N82" s="84">
        <f t="shared" si="8"/>
        <v>3.448</v>
      </c>
      <c r="O82" s="73"/>
      <c r="P82" s="73"/>
      <c r="Q82" s="84">
        <v>13.68</v>
      </c>
      <c r="R82" s="73"/>
      <c r="S82" s="84">
        <v>6</v>
      </c>
      <c r="T82" s="85">
        <v>129.33199999999999</v>
      </c>
      <c r="U82" s="85">
        <f t="shared" si="9"/>
        <v>-123.33199999999999</v>
      </c>
      <c r="V82" s="108"/>
      <c r="X82" s="61">
        <v>0.82000000000000006</v>
      </c>
      <c r="AC82" s="61">
        <v>16.112000000000002</v>
      </c>
      <c r="AK82" s="61">
        <v>16.312000000000001</v>
      </c>
      <c r="AM82" s="61">
        <v>16.312000000000001</v>
      </c>
    </row>
    <row r="83" spans="2:39" x14ac:dyDescent="0.2">
      <c r="B83" s="105">
        <v>1.3</v>
      </c>
      <c r="D83" s="105">
        <v>0.16</v>
      </c>
      <c r="F83" s="107"/>
      <c r="G83" s="84">
        <v>15.412000000000001</v>
      </c>
      <c r="H83" s="84">
        <f t="shared" si="5"/>
        <v>15.512</v>
      </c>
      <c r="I83" s="84">
        <f t="shared" si="6"/>
        <v>15.612</v>
      </c>
      <c r="J83" s="73"/>
      <c r="K83" s="84">
        <v>3</v>
      </c>
      <c r="L83" s="84">
        <v>15.512</v>
      </c>
      <c r="M83" s="84">
        <f t="shared" si="7"/>
        <v>5.1706666666666665</v>
      </c>
      <c r="N83" s="84">
        <f t="shared" si="8"/>
        <v>-2.1706666666666665</v>
      </c>
      <c r="O83" s="73"/>
      <c r="P83" s="73"/>
      <c r="Q83" s="84">
        <v>13.700000000000001</v>
      </c>
      <c r="R83" s="73"/>
      <c r="S83" s="84">
        <v>3</v>
      </c>
      <c r="T83" s="85">
        <v>129.33199999999999</v>
      </c>
      <c r="U83" s="85">
        <f t="shared" si="9"/>
        <v>-126.33199999999999</v>
      </c>
      <c r="V83" s="108"/>
      <c r="X83" s="61">
        <v>1.3</v>
      </c>
      <c r="AC83" s="61">
        <v>16.312000000000001</v>
      </c>
      <c r="AK83" s="61">
        <v>16.512</v>
      </c>
      <c r="AM83" s="61">
        <v>16.512</v>
      </c>
    </row>
    <row r="84" spans="2:39" x14ac:dyDescent="0.2">
      <c r="B84" s="105">
        <v>0.18</v>
      </c>
      <c r="D84" s="105">
        <v>0.16</v>
      </c>
      <c r="F84" s="107"/>
      <c r="G84" s="84">
        <v>15.612</v>
      </c>
      <c r="H84" s="84">
        <f t="shared" si="5"/>
        <v>15.712</v>
      </c>
      <c r="I84" s="84">
        <f t="shared" si="6"/>
        <v>15.811999999999999</v>
      </c>
      <c r="J84" s="73"/>
      <c r="K84" s="84">
        <v>12</v>
      </c>
      <c r="L84" s="84">
        <v>15.712</v>
      </c>
      <c r="M84" s="84">
        <f t="shared" si="7"/>
        <v>1.3093333333333332</v>
      </c>
      <c r="N84" s="84">
        <f t="shared" si="8"/>
        <v>10.690666666666667</v>
      </c>
      <c r="O84" s="73"/>
      <c r="P84" s="73"/>
      <c r="Q84" s="84">
        <v>13.700000000000001</v>
      </c>
      <c r="R84" s="73"/>
      <c r="S84" s="84">
        <v>12</v>
      </c>
      <c r="T84" s="85">
        <v>129.33199999999999</v>
      </c>
      <c r="U84" s="85">
        <f t="shared" si="9"/>
        <v>-117.33199999999999</v>
      </c>
      <c r="V84" s="108"/>
      <c r="X84" s="61">
        <v>0.18</v>
      </c>
      <c r="AC84" s="61">
        <v>16.512</v>
      </c>
      <c r="AK84" s="61">
        <v>16.712</v>
      </c>
      <c r="AM84" s="61">
        <v>16.712</v>
      </c>
    </row>
    <row r="85" spans="2:39" x14ac:dyDescent="0.2">
      <c r="B85" s="105">
        <v>19.82</v>
      </c>
      <c r="D85" s="105">
        <v>0.16</v>
      </c>
      <c r="F85" s="107"/>
      <c r="G85" s="84">
        <v>15.811999999999999</v>
      </c>
      <c r="H85" s="84">
        <f t="shared" si="5"/>
        <v>15.911999999999999</v>
      </c>
      <c r="I85" s="84">
        <f t="shared" si="6"/>
        <v>16.012</v>
      </c>
      <c r="J85" s="73"/>
      <c r="K85" s="84">
        <v>9</v>
      </c>
      <c r="L85" s="84">
        <v>15.911999999999999</v>
      </c>
      <c r="M85" s="84">
        <f t="shared" si="7"/>
        <v>1.7679999999999998</v>
      </c>
      <c r="N85" s="84">
        <f t="shared" si="8"/>
        <v>7.2320000000000002</v>
      </c>
      <c r="O85" s="73"/>
      <c r="P85" s="73"/>
      <c r="Q85" s="84">
        <v>13.74</v>
      </c>
      <c r="R85" s="73"/>
      <c r="S85" s="84">
        <v>9</v>
      </c>
      <c r="T85" s="85">
        <v>129.33199999999999</v>
      </c>
      <c r="U85" s="85">
        <f t="shared" si="9"/>
        <v>-120.33199999999999</v>
      </c>
      <c r="V85" s="108"/>
      <c r="X85" s="61">
        <v>19.82</v>
      </c>
      <c r="AC85" s="61">
        <v>16.712</v>
      </c>
      <c r="AK85" s="61">
        <v>16.912000000000003</v>
      </c>
      <c r="AM85" s="61">
        <v>16.912000000000003</v>
      </c>
    </row>
    <row r="86" spans="2:39" x14ac:dyDescent="0.2">
      <c r="B86" s="105">
        <v>13.26</v>
      </c>
      <c r="D86" s="105">
        <v>0.16</v>
      </c>
      <c r="F86" s="107"/>
      <c r="G86" s="84">
        <v>16.012</v>
      </c>
      <c r="H86" s="84">
        <f t="shared" si="5"/>
        <v>16.112000000000002</v>
      </c>
      <c r="I86" s="84">
        <f t="shared" si="6"/>
        <v>16.212000000000003</v>
      </c>
      <c r="J86" s="73"/>
      <c r="K86" s="84">
        <v>5</v>
      </c>
      <c r="L86" s="84">
        <v>16.112000000000002</v>
      </c>
      <c r="M86" s="84">
        <f t="shared" si="7"/>
        <v>3.2224000000000004</v>
      </c>
      <c r="N86" s="84">
        <f t="shared" si="8"/>
        <v>1.7775999999999996</v>
      </c>
      <c r="O86" s="73"/>
      <c r="P86" s="73"/>
      <c r="Q86" s="84">
        <v>13.780000000000001</v>
      </c>
      <c r="R86" s="73"/>
      <c r="S86" s="84">
        <v>5</v>
      </c>
      <c r="T86" s="85">
        <v>129.33199999999999</v>
      </c>
      <c r="U86" s="85">
        <f t="shared" si="9"/>
        <v>-124.33199999999999</v>
      </c>
      <c r="V86" s="108"/>
      <c r="X86" s="61">
        <v>13.26</v>
      </c>
      <c r="AC86" s="61">
        <v>16.912000000000003</v>
      </c>
      <c r="AK86" s="61">
        <v>17.112000000000002</v>
      </c>
      <c r="AM86" s="61">
        <v>17.112000000000002</v>
      </c>
    </row>
    <row r="87" spans="2:39" x14ac:dyDescent="0.2">
      <c r="B87" s="105">
        <v>1.5</v>
      </c>
      <c r="D87" s="105">
        <v>0.16</v>
      </c>
      <c r="F87" s="107"/>
      <c r="G87" s="84">
        <v>16.212</v>
      </c>
      <c r="H87" s="84">
        <f t="shared" si="5"/>
        <v>16.312000000000001</v>
      </c>
      <c r="I87" s="84">
        <f t="shared" si="6"/>
        <v>16.412000000000003</v>
      </c>
      <c r="J87" s="73"/>
      <c r="K87" s="84">
        <v>7</v>
      </c>
      <c r="L87" s="84">
        <v>16.312000000000001</v>
      </c>
      <c r="M87" s="84">
        <f t="shared" si="7"/>
        <v>2.3302857142857145</v>
      </c>
      <c r="N87" s="84">
        <f t="shared" si="8"/>
        <v>4.669714285714285</v>
      </c>
      <c r="O87" s="73"/>
      <c r="P87" s="73"/>
      <c r="Q87" s="84">
        <v>13.8</v>
      </c>
      <c r="R87" s="73"/>
      <c r="S87" s="84">
        <v>7</v>
      </c>
      <c r="T87" s="85">
        <v>129.33199999999999</v>
      </c>
      <c r="U87" s="85">
        <f t="shared" si="9"/>
        <v>-122.33199999999999</v>
      </c>
      <c r="V87" s="108"/>
      <c r="X87" s="61">
        <v>1.5</v>
      </c>
      <c r="AC87" s="61">
        <v>17.112000000000002</v>
      </c>
      <c r="AK87" s="61">
        <v>17.312000000000001</v>
      </c>
      <c r="AM87" s="61">
        <v>17.312000000000001</v>
      </c>
    </row>
    <row r="88" spans="2:39" x14ac:dyDescent="0.2">
      <c r="B88" s="105">
        <v>1.2</v>
      </c>
      <c r="D88" s="105">
        <v>0.16</v>
      </c>
      <c r="F88" s="107"/>
      <c r="G88" s="84">
        <v>16.411999999999999</v>
      </c>
      <c r="H88" s="84">
        <f t="shared" si="5"/>
        <v>16.512</v>
      </c>
      <c r="I88" s="84">
        <f t="shared" si="6"/>
        <v>16.612000000000002</v>
      </c>
      <c r="J88" s="73"/>
      <c r="K88" s="84">
        <v>9</v>
      </c>
      <c r="L88" s="84">
        <v>16.512</v>
      </c>
      <c r="M88" s="84">
        <f t="shared" si="7"/>
        <v>1.8346666666666667</v>
      </c>
      <c r="N88" s="84">
        <f t="shared" si="8"/>
        <v>7.1653333333333329</v>
      </c>
      <c r="O88" s="73"/>
      <c r="P88" s="73"/>
      <c r="Q88" s="84">
        <v>13.84</v>
      </c>
      <c r="R88" s="73"/>
      <c r="S88" s="84">
        <v>9</v>
      </c>
      <c r="T88" s="85">
        <v>129.33199999999999</v>
      </c>
      <c r="U88" s="85">
        <f t="shared" si="9"/>
        <v>-120.33199999999999</v>
      </c>
      <c r="V88" s="108"/>
      <c r="X88" s="61">
        <v>1.2</v>
      </c>
      <c r="AC88" s="61">
        <v>17.312000000000001</v>
      </c>
      <c r="AK88" s="61">
        <v>17.512</v>
      </c>
      <c r="AM88" s="61">
        <v>17.512</v>
      </c>
    </row>
    <row r="89" spans="2:39" x14ac:dyDescent="0.2">
      <c r="B89" s="105">
        <v>0.88</v>
      </c>
      <c r="D89" s="105">
        <v>0.16</v>
      </c>
      <c r="F89" s="107"/>
      <c r="G89" s="84">
        <v>16.611999999999998</v>
      </c>
      <c r="H89" s="84">
        <f t="shared" si="5"/>
        <v>16.712</v>
      </c>
      <c r="I89" s="84">
        <f t="shared" si="6"/>
        <v>16.812000000000001</v>
      </c>
      <c r="J89" s="73"/>
      <c r="K89" s="84">
        <v>4</v>
      </c>
      <c r="L89" s="84">
        <v>16.712</v>
      </c>
      <c r="M89" s="84">
        <f t="shared" si="7"/>
        <v>4.1779999999999999</v>
      </c>
      <c r="N89" s="84">
        <f t="shared" si="8"/>
        <v>-0.17799999999999994</v>
      </c>
      <c r="O89" s="73"/>
      <c r="P89" s="73"/>
      <c r="Q89" s="84">
        <v>13.86</v>
      </c>
      <c r="R89" s="73"/>
      <c r="S89" s="84">
        <v>4</v>
      </c>
      <c r="T89" s="85">
        <v>129.33199999999999</v>
      </c>
      <c r="U89" s="85">
        <f t="shared" si="9"/>
        <v>-125.33199999999999</v>
      </c>
      <c r="V89" s="108"/>
      <c r="X89" s="61">
        <v>0.88</v>
      </c>
      <c r="AC89" s="61">
        <v>17.512</v>
      </c>
      <c r="AK89" s="61">
        <v>17.712</v>
      </c>
      <c r="AM89" s="61">
        <v>17.712</v>
      </c>
    </row>
    <row r="90" spans="2:39" x14ac:dyDescent="0.2">
      <c r="B90" s="105">
        <v>0.84</v>
      </c>
      <c r="D90" s="105">
        <v>0.16</v>
      </c>
      <c r="F90" s="107"/>
      <c r="G90" s="84">
        <v>16.812000000000001</v>
      </c>
      <c r="H90" s="84">
        <f t="shared" si="5"/>
        <v>16.912000000000003</v>
      </c>
      <c r="I90" s="84">
        <f t="shared" si="6"/>
        <v>17.012000000000004</v>
      </c>
      <c r="J90" s="73"/>
      <c r="K90" s="84">
        <v>8</v>
      </c>
      <c r="L90" s="84">
        <v>16.912000000000003</v>
      </c>
      <c r="M90" s="84">
        <f t="shared" si="7"/>
        <v>2.1140000000000003</v>
      </c>
      <c r="N90" s="84">
        <f t="shared" si="8"/>
        <v>5.8859999999999992</v>
      </c>
      <c r="O90" s="73"/>
      <c r="P90" s="73"/>
      <c r="Q90" s="84">
        <v>13.92</v>
      </c>
      <c r="R90" s="73"/>
      <c r="S90" s="84">
        <v>8</v>
      </c>
      <c r="T90" s="85">
        <v>129.33199999999999</v>
      </c>
      <c r="U90" s="85">
        <f t="shared" si="9"/>
        <v>-121.33199999999999</v>
      </c>
      <c r="V90" s="108"/>
      <c r="X90" s="61">
        <v>0.84</v>
      </c>
      <c r="AC90" s="61">
        <v>17.712</v>
      </c>
      <c r="AK90" s="61">
        <v>17.912000000000003</v>
      </c>
      <c r="AM90" s="61">
        <v>17.912000000000003</v>
      </c>
    </row>
    <row r="91" spans="2:39" x14ac:dyDescent="0.2">
      <c r="B91" s="105">
        <v>4.6000000000000005</v>
      </c>
      <c r="D91" s="105">
        <v>0.16</v>
      </c>
      <c r="F91" s="107"/>
      <c r="G91" s="84">
        <v>17.012</v>
      </c>
      <c r="H91" s="84">
        <f t="shared" si="5"/>
        <v>17.112000000000002</v>
      </c>
      <c r="I91" s="84">
        <f t="shared" si="6"/>
        <v>17.212000000000003</v>
      </c>
      <c r="J91" s="73"/>
      <c r="K91" s="84">
        <v>10</v>
      </c>
      <c r="L91" s="84">
        <v>17.112000000000002</v>
      </c>
      <c r="M91" s="84">
        <f t="shared" si="7"/>
        <v>1.7112000000000003</v>
      </c>
      <c r="N91" s="84">
        <f t="shared" si="8"/>
        <v>8.2888000000000002</v>
      </c>
      <c r="O91" s="73"/>
      <c r="P91" s="73"/>
      <c r="Q91" s="84">
        <v>14</v>
      </c>
      <c r="R91" s="73"/>
      <c r="S91" s="84">
        <v>10</v>
      </c>
      <c r="T91" s="85">
        <v>129.33199999999999</v>
      </c>
      <c r="U91" s="85">
        <f t="shared" si="9"/>
        <v>-119.33199999999999</v>
      </c>
      <c r="V91" s="108"/>
      <c r="X91" s="61">
        <v>4.6000000000000005</v>
      </c>
      <c r="AC91" s="61">
        <v>17.912000000000003</v>
      </c>
      <c r="AK91" s="61">
        <v>18.112000000000002</v>
      </c>
      <c r="AM91" s="61">
        <v>18.112000000000002</v>
      </c>
    </row>
    <row r="92" spans="2:39" x14ac:dyDescent="0.2">
      <c r="B92" s="105">
        <v>2.2800000000000002</v>
      </c>
      <c r="D92" s="105">
        <v>0.16</v>
      </c>
      <c r="F92" s="107"/>
      <c r="G92" s="84">
        <v>17.212</v>
      </c>
      <c r="H92" s="84">
        <f t="shared" si="5"/>
        <v>17.312000000000001</v>
      </c>
      <c r="I92" s="84">
        <f t="shared" si="6"/>
        <v>17.412000000000003</v>
      </c>
      <c r="J92" s="73"/>
      <c r="K92" s="84">
        <v>5</v>
      </c>
      <c r="L92" s="84">
        <v>17.312000000000001</v>
      </c>
      <c r="M92" s="84">
        <f t="shared" si="7"/>
        <v>3.4624000000000001</v>
      </c>
      <c r="N92" s="84">
        <f t="shared" si="8"/>
        <v>1.5375999999999999</v>
      </c>
      <c r="O92" s="73"/>
      <c r="P92" s="73"/>
      <c r="Q92" s="84">
        <v>14.040000000000001</v>
      </c>
      <c r="R92" s="73"/>
      <c r="S92" s="84">
        <v>5</v>
      </c>
      <c r="T92" s="85">
        <v>129.33199999999999</v>
      </c>
      <c r="U92" s="85">
        <f t="shared" si="9"/>
        <v>-124.33199999999999</v>
      </c>
      <c r="V92" s="108"/>
      <c r="X92" s="61">
        <v>2.2800000000000002</v>
      </c>
      <c r="AC92" s="61">
        <v>18.112000000000002</v>
      </c>
      <c r="AK92" s="61">
        <v>18.312000000000001</v>
      </c>
      <c r="AM92" s="61">
        <v>18.312000000000001</v>
      </c>
    </row>
    <row r="93" spans="2:39" x14ac:dyDescent="0.2">
      <c r="B93" s="105">
        <v>0.64</v>
      </c>
      <c r="D93" s="105">
        <v>0.16</v>
      </c>
      <c r="F93" s="107"/>
      <c r="G93" s="84">
        <v>17.411999999999999</v>
      </c>
      <c r="H93" s="84">
        <f t="shared" si="5"/>
        <v>17.512</v>
      </c>
      <c r="I93" s="84">
        <f t="shared" si="6"/>
        <v>17.612000000000002</v>
      </c>
      <c r="J93" s="73"/>
      <c r="K93" s="84">
        <v>3</v>
      </c>
      <c r="L93" s="84">
        <v>17.512</v>
      </c>
      <c r="M93" s="84">
        <f t="shared" si="7"/>
        <v>5.8373333333333335</v>
      </c>
      <c r="N93" s="84">
        <f t="shared" si="8"/>
        <v>-2.8373333333333335</v>
      </c>
      <c r="O93" s="73"/>
      <c r="P93" s="73"/>
      <c r="Q93" s="84">
        <v>14.040000000000001</v>
      </c>
      <c r="R93" s="73"/>
      <c r="S93" s="84">
        <v>3</v>
      </c>
      <c r="T93" s="85">
        <v>129.33199999999999</v>
      </c>
      <c r="U93" s="85">
        <f t="shared" si="9"/>
        <v>-126.33199999999999</v>
      </c>
      <c r="V93" s="108"/>
      <c r="X93" s="61">
        <v>0.64</v>
      </c>
      <c r="AC93" s="61">
        <v>18.312000000000001</v>
      </c>
      <c r="AK93" s="61">
        <v>18.512</v>
      </c>
      <c r="AM93" s="61">
        <v>18.512</v>
      </c>
    </row>
    <row r="94" spans="2:39" x14ac:dyDescent="0.2">
      <c r="B94" s="105">
        <v>10.48</v>
      </c>
      <c r="D94" s="105">
        <v>0.16</v>
      </c>
      <c r="F94" s="107"/>
      <c r="G94" s="84">
        <v>17.611999999999998</v>
      </c>
      <c r="H94" s="84">
        <f t="shared" si="5"/>
        <v>17.712</v>
      </c>
      <c r="I94" s="84">
        <f t="shared" si="6"/>
        <v>17.812000000000001</v>
      </c>
      <c r="J94" s="73"/>
      <c r="K94" s="84">
        <v>11</v>
      </c>
      <c r="L94" s="84">
        <v>17.712</v>
      </c>
      <c r="M94" s="84">
        <f t="shared" si="7"/>
        <v>1.6101818181818182</v>
      </c>
      <c r="N94" s="84">
        <f t="shared" si="8"/>
        <v>9.3898181818181818</v>
      </c>
      <c r="O94" s="73"/>
      <c r="P94" s="73"/>
      <c r="Q94" s="84">
        <v>14.08</v>
      </c>
      <c r="R94" s="73"/>
      <c r="S94" s="84">
        <v>11</v>
      </c>
      <c r="T94" s="85">
        <v>129.33199999999999</v>
      </c>
      <c r="U94" s="85">
        <f t="shared" si="9"/>
        <v>-118.33199999999999</v>
      </c>
      <c r="V94" s="108"/>
      <c r="X94" s="61">
        <v>10.48</v>
      </c>
      <c r="AC94" s="61">
        <v>18.512</v>
      </c>
      <c r="AK94" s="61">
        <v>18.712</v>
      </c>
      <c r="AM94" s="61">
        <v>18.712</v>
      </c>
    </row>
    <row r="95" spans="2:39" x14ac:dyDescent="0.2">
      <c r="B95" s="105">
        <v>14.700000000000001</v>
      </c>
      <c r="D95" s="105">
        <v>0.16</v>
      </c>
      <c r="F95" s="107"/>
      <c r="G95" s="84">
        <v>17.812000000000001</v>
      </c>
      <c r="H95" s="84">
        <f t="shared" si="5"/>
        <v>17.912000000000003</v>
      </c>
      <c r="I95" s="84">
        <f t="shared" si="6"/>
        <v>18.012000000000004</v>
      </c>
      <c r="J95" s="73"/>
      <c r="K95" s="84">
        <v>7</v>
      </c>
      <c r="L95" s="84">
        <v>17.912000000000003</v>
      </c>
      <c r="M95" s="84">
        <f t="shared" si="7"/>
        <v>2.5588571428571432</v>
      </c>
      <c r="N95" s="84">
        <f t="shared" si="8"/>
        <v>4.4411428571428573</v>
      </c>
      <c r="O95" s="73"/>
      <c r="P95" s="73"/>
      <c r="Q95" s="84">
        <v>14.08</v>
      </c>
      <c r="R95" s="73"/>
      <c r="S95" s="84">
        <v>7</v>
      </c>
      <c r="T95" s="85">
        <v>129.33199999999999</v>
      </c>
      <c r="U95" s="85">
        <f t="shared" si="9"/>
        <v>-122.33199999999999</v>
      </c>
      <c r="V95" s="108"/>
      <c r="X95" s="61">
        <v>14.700000000000001</v>
      </c>
      <c r="AC95" s="61">
        <v>18.712</v>
      </c>
      <c r="AK95" s="61">
        <v>18.912000000000003</v>
      </c>
      <c r="AM95" s="61">
        <v>18.912000000000003</v>
      </c>
    </row>
    <row r="96" spans="2:39" x14ac:dyDescent="0.2">
      <c r="B96" s="105">
        <v>0.86</v>
      </c>
      <c r="D96" s="105">
        <v>0.16</v>
      </c>
      <c r="F96" s="107"/>
      <c r="G96" s="84">
        <v>18.012</v>
      </c>
      <c r="H96" s="84">
        <f t="shared" si="5"/>
        <v>18.112000000000002</v>
      </c>
      <c r="I96" s="84">
        <f t="shared" si="6"/>
        <v>18.212000000000003</v>
      </c>
      <c r="J96" s="73"/>
      <c r="K96" s="84">
        <v>1</v>
      </c>
      <c r="L96" s="84">
        <v>18.112000000000002</v>
      </c>
      <c r="M96" s="84">
        <f t="shared" si="7"/>
        <v>18.112000000000002</v>
      </c>
      <c r="N96" s="84">
        <f t="shared" si="8"/>
        <v>-17.112000000000002</v>
      </c>
      <c r="O96" s="73"/>
      <c r="P96" s="73"/>
      <c r="Q96" s="84">
        <v>14.120000000000001</v>
      </c>
      <c r="R96" s="73"/>
      <c r="S96" s="84">
        <v>1</v>
      </c>
      <c r="T96" s="85">
        <v>129.33199999999999</v>
      </c>
      <c r="U96" s="85">
        <f t="shared" si="9"/>
        <v>-128.33199999999999</v>
      </c>
      <c r="V96" s="108"/>
      <c r="X96" s="61">
        <v>0.86</v>
      </c>
      <c r="AC96" s="61">
        <v>18.912000000000003</v>
      </c>
      <c r="AK96" s="61">
        <v>19.112000000000002</v>
      </c>
      <c r="AM96" s="61">
        <v>19.112000000000002</v>
      </c>
    </row>
    <row r="97" spans="2:39" x14ac:dyDescent="0.2">
      <c r="B97" s="105">
        <v>1.72</v>
      </c>
      <c r="D97" s="105">
        <v>0.16</v>
      </c>
      <c r="F97" s="107"/>
      <c r="G97" s="84">
        <v>18.212</v>
      </c>
      <c r="H97" s="84">
        <f t="shared" si="5"/>
        <v>18.312000000000001</v>
      </c>
      <c r="I97" s="84">
        <f t="shared" si="6"/>
        <v>18.412000000000003</v>
      </c>
      <c r="J97" s="73"/>
      <c r="K97" s="84">
        <v>16</v>
      </c>
      <c r="L97" s="84">
        <v>18.312000000000001</v>
      </c>
      <c r="M97" s="84">
        <f t="shared" si="7"/>
        <v>1.1445000000000001</v>
      </c>
      <c r="N97" s="84">
        <f t="shared" si="8"/>
        <v>14.855499999999999</v>
      </c>
      <c r="O97" s="73"/>
      <c r="P97" s="73"/>
      <c r="Q97" s="84">
        <v>14.120000000000001</v>
      </c>
      <c r="R97" s="73"/>
      <c r="S97" s="84">
        <v>16</v>
      </c>
      <c r="T97" s="85">
        <v>129.33199999999999</v>
      </c>
      <c r="U97" s="85">
        <f t="shared" si="9"/>
        <v>-113.33199999999999</v>
      </c>
      <c r="V97" s="108"/>
      <c r="X97" s="61">
        <v>1.72</v>
      </c>
      <c r="AC97" s="61">
        <v>19.112000000000002</v>
      </c>
      <c r="AK97" s="61">
        <v>19.312000000000001</v>
      </c>
      <c r="AM97" s="61">
        <v>19.312000000000001</v>
      </c>
    </row>
    <row r="98" spans="2:39" x14ac:dyDescent="0.2">
      <c r="B98" s="105">
        <v>1.92</v>
      </c>
      <c r="D98" s="105">
        <v>0.16</v>
      </c>
      <c r="F98" s="107"/>
      <c r="G98" s="84">
        <v>18.411999999999999</v>
      </c>
      <c r="H98" s="84">
        <f t="shared" si="5"/>
        <v>18.512</v>
      </c>
      <c r="I98" s="84">
        <f t="shared" si="6"/>
        <v>18.612000000000002</v>
      </c>
      <c r="J98" s="73"/>
      <c r="K98" s="84">
        <v>11</v>
      </c>
      <c r="L98" s="84">
        <v>18.512</v>
      </c>
      <c r="M98" s="84">
        <f t="shared" si="7"/>
        <v>1.6829090909090909</v>
      </c>
      <c r="N98" s="84">
        <f t="shared" si="8"/>
        <v>9.3170909090909095</v>
      </c>
      <c r="O98" s="73"/>
      <c r="P98" s="73"/>
      <c r="Q98" s="84">
        <v>14.16</v>
      </c>
      <c r="R98" s="73"/>
      <c r="S98" s="84">
        <v>11</v>
      </c>
      <c r="T98" s="85">
        <v>129.33199999999999</v>
      </c>
      <c r="U98" s="85">
        <f t="shared" si="9"/>
        <v>-118.33199999999999</v>
      </c>
      <c r="V98" s="108"/>
      <c r="X98" s="61">
        <v>1.92</v>
      </c>
      <c r="AC98" s="61">
        <v>19.312000000000001</v>
      </c>
      <c r="AK98" s="61">
        <v>19.512</v>
      </c>
      <c r="AM98" s="61">
        <v>19.512</v>
      </c>
    </row>
    <row r="99" spans="2:39" x14ac:dyDescent="0.2">
      <c r="B99" s="105">
        <v>11.72</v>
      </c>
      <c r="D99" s="105">
        <v>0.16</v>
      </c>
      <c r="F99" s="107"/>
      <c r="G99" s="84">
        <v>18.611999999999998</v>
      </c>
      <c r="H99" s="84">
        <f t="shared" si="5"/>
        <v>18.712</v>
      </c>
      <c r="I99" s="84">
        <f t="shared" si="6"/>
        <v>18.812000000000001</v>
      </c>
      <c r="J99" s="73"/>
      <c r="K99" s="84">
        <v>7</v>
      </c>
      <c r="L99" s="84">
        <v>18.712</v>
      </c>
      <c r="M99" s="84">
        <f t="shared" si="7"/>
        <v>2.673142857142857</v>
      </c>
      <c r="N99" s="84">
        <f t="shared" si="8"/>
        <v>4.3268571428571434</v>
      </c>
      <c r="O99" s="73"/>
      <c r="P99" s="73"/>
      <c r="Q99" s="84">
        <v>14.18</v>
      </c>
      <c r="R99" s="73"/>
      <c r="S99" s="84">
        <v>7</v>
      </c>
      <c r="T99" s="85">
        <v>129.33199999999999</v>
      </c>
      <c r="U99" s="85">
        <f t="shared" si="9"/>
        <v>-122.33199999999999</v>
      </c>
      <c r="V99" s="108"/>
      <c r="X99" s="61">
        <v>11.72</v>
      </c>
      <c r="AC99" s="61">
        <v>19.512</v>
      </c>
      <c r="AK99" s="61">
        <v>19.712</v>
      </c>
      <c r="AM99" s="61">
        <v>19.712</v>
      </c>
    </row>
    <row r="100" spans="2:39" x14ac:dyDescent="0.2">
      <c r="B100" s="105">
        <v>18.72</v>
      </c>
      <c r="D100" s="105">
        <v>0.16</v>
      </c>
      <c r="F100" s="107"/>
      <c r="G100" s="84">
        <v>18.812000000000001</v>
      </c>
      <c r="H100" s="84">
        <f t="shared" si="5"/>
        <v>18.912000000000003</v>
      </c>
      <c r="I100" s="84">
        <f t="shared" si="6"/>
        <v>19.012000000000004</v>
      </c>
      <c r="J100" s="73"/>
      <c r="K100" s="84">
        <v>18</v>
      </c>
      <c r="L100" s="84">
        <v>18.912000000000003</v>
      </c>
      <c r="M100" s="84">
        <f t="shared" si="7"/>
        <v>1.0506666666666669</v>
      </c>
      <c r="N100" s="84">
        <f t="shared" si="8"/>
        <v>16.949333333333332</v>
      </c>
      <c r="O100" s="73"/>
      <c r="P100" s="73"/>
      <c r="Q100" s="84">
        <v>14.18</v>
      </c>
      <c r="R100" s="73"/>
      <c r="S100" s="84">
        <v>18</v>
      </c>
      <c r="T100" s="85">
        <v>129.33199999999999</v>
      </c>
      <c r="U100" s="85">
        <f t="shared" si="9"/>
        <v>-111.33199999999999</v>
      </c>
      <c r="V100" s="108"/>
      <c r="X100" s="61">
        <v>18.72</v>
      </c>
      <c r="AC100" s="61">
        <v>19.712</v>
      </c>
      <c r="AK100" s="61">
        <v>19.912000000000003</v>
      </c>
      <c r="AM100" s="61">
        <v>19.912000000000003</v>
      </c>
    </row>
    <row r="101" spans="2:39" x14ac:dyDescent="0.2">
      <c r="B101" s="105">
        <v>1.94</v>
      </c>
      <c r="D101" s="105">
        <v>0.16</v>
      </c>
      <c r="F101" s="107"/>
      <c r="G101" s="84">
        <v>19.012</v>
      </c>
      <c r="H101" s="84">
        <f t="shared" si="5"/>
        <v>19.112000000000002</v>
      </c>
      <c r="I101" s="84">
        <f t="shared" si="6"/>
        <v>19.212000000000003</v>
      </c>
      <c r="J101" s="73"/>
      <c r="K101" s="84">
        <v>8</v>
      </c>
      <c r="L101" s="84">
        <v>19.112000000000002</v>
      </c>
      <c r="M101" s="84">
        <f t="shared" si="7"/>
        <v>2.3890000000000002</v>
      </c>
      <c r="N101" s="84">
        <f t="shared" si="8"/>
        <v>5.6109999999999998</v>
      </c>
      <c r="O101" s="73"/>
      <c r="P101" s="73"/>
      <c r="Q101" s="84">
        <v>14.200000000000001</v>
      </c>
      <c r="R101" s="73"/>
      <c r="S101" s="84">
        <v>8</v>
      </c>
      <c r="T101" s="85">
        <v>129.33199999999999</v>
      </c>
      <c r="U101" s="85">
        <f t="shared" si="9"/>
        <v>-121.33199999999999</v>
      </c>
      <c r="V101" s="108"/>
      <c r="X101" s="61">
        <v>1.94</v>
      </c>
      <c r="AC101" s="61">
        <v>19.912000000000003</v>
      </c>
    </row>
    <row r="102" spans="2:39" x14ac:dyDescent="0.2">
      <c r="B102" s="105">
        <v>1.6400000000000001</v>
      </c>
      <c r="D102" s="105">
        <v>0.18</v>
      </c>
      <c r="F102" s="107"/>
      <c r="G102" s="84">
        <v>19.212</v>
      </c>
      <c r="H102" s="84">
        <f t="shared" si="5"/>
        <v>19.312000000000001</v>
      </c>
      <c r="I102" s="84">
        <f t="shared" si="6"/>
        <v>19.412000000000003</v>
      </c>
      <c r="J102" s="73"/>
      <c r="K102" s="84">
        <v>10</v>
      </c>
      <c r="L102" s="84">
        <v>19.312000000000001</v>
      </c>
      <c r="M102" s="84">
        <f t="shared" si="7"/>
        <v>1.9312</v>
      </c>
      <c r="N102" s="84">
        <f t="shared" si="8"/>
        <v>8.0687999999999995</v>
      </c>
      <c r="O102" s="73"/>
      <c r="P102" s="73"/>
      <c r="Q102" s="84">
        <v>14.200000000000001</v>
      </c>
      <c r="R102" s="73"/>
      <c r="S102" s="84">
        <v>10</v>
      </c>
      <c r="T102" s="85">
        <v>129.33199999999999</v>
      </c>
      <c r="U102" s="85">
        <f t="shared" si="9"/>
        <v>-119.33199999999999</v>
      </c>
      <c r="V102" s="108"/>
      <c r="X102" s="61">
        <v>1.6400000000000001</v>
      </c>
    </row>
    <row r="103" spans="2:39" x14ac:dyDescent="0.2">
      <c r="B103" s="105">
        <v>5.12</v>
      </c>
      <c r="D103" s="105">
        <v>0.18</v>
      </c>
      <c r="F103" s="107"/>
      <c r="G103" s="84">
        <v>19.411999999999999</v>
      </c>
      <c r="H103" s="84">
        <f t="shared" si="5"/>
        <v>19.512</v>
      </c>
      <c r="I103" s="84">
        <f t="shared" si="6"/>
        <v>19.612000000000002</v>
      </c>
      <c r="J103" s="73"/>
      <c r="K103" s="84">
        <v>3</v>
      </c>
      <c r="L103" s="84">
        <v>19.512</v>
      </c>
      <c r="M103" s="84">
        <f t="shared" si="7"/>
        <v>6.5040000000000004</v>
      </c>
      <c r="N103" s="84">
        <f t="shared" si="8"/>
        <v>-3.5040000000000004</v>
      </c>
      <c r="O103" s="73"/>
      <c r="P103" s="73"/>
      <c r="Q103" s="84">
        <v>14.22</v>
      </c>
      <c r="R103" s="73"/>
      <c r="S103" s="84">
        <v>3</v>
      </c>
      <c r="T103" s="85">
        <v>129.33199999999999</v>
      </c>
      <c r="U103" s="85">
        <f t="shared" si="9"/>
        <v>-126.33199999999999</v>
      </c>
      <c r="V103" s="108"/>
      <c r="X103" s="61">
        <v>5.12</v>
      </c>
    </row>
    <row r="104" spans="2:39" x14ac:dyDescent="0.2">
      <c r="B104" s="105">
        <v>7.5</v>
      </c>
      <c r="D104" s="105">
        <v>0.18</v>
      </c>
      <c r="F104" s="107"/>
      <c r="G104" s="84">
        <v>19.611999999999998</v>
      </c>
      <c r="H104" s="84">
        <f t="shared" si="5"/>
        <v>19.712</v>
      </c>
      <c r="I104" s="84">
        <f t="shared" si="6"/>
        <v>19.812000000000001</v>
      </c>
      <c r="J104" s="73"/>
      <c r="K104" s="84">
        <v>9</v>
      </c>
      <c r="L104" s="84">
        <v>19.712</v>
      </c>
      <c r="M104" s="84">
        <f t="shared" si="7"/>
        <v>2.1902222222222223</v>
      </c>
      <c r="N104" s="84">
        <f t="shared" si="8"/>
        <v>6.8097777777777777</v>
      </c>
      <c r="O104" s="73"/>
      <c r="P104" s="73"/>
      <c r="Q104" s="84">
        <v>14.3</v>
      </c>
      <c r="R104" s="73"/>
      <c r="S104" s="84">
        <v>9</v>
      </c>
      <c r="T104" s="85">
        <v>129.33199999999999</v>
      </c>
      <c r="U104" s="85">
        <f t="shared" si="9"/>
        <v>-120.33199999999999</v>
      </c>
      <c r="V104" s="108"/>
      <c r="X104" s="61">
        <v>7.5</v>
      </c>
    </row>
    <row r="105" spans="2:39" x14ac:dyDescent="0.2">
      <c r="B105" s="105">
        <v>1.26</v>
      </c>
      <c r="D105" s="105">
        <v>0.18</v>
      </c>
      <c r="F105" s="107"/>
      <c r="G105" s="84">
        <v>19.812000000000001</v>
      </c>
      <c r="H105" s="84">
        <f t="shared" si="5"/>
        <v>19.912000000000003</v>
      </c>
      <c r="I105" s="84">
        <f t="shared" si="6"/>
        <v>20.012000000000004</v>
      </c>
      <c r="J105" s="73"/>
      <c r="K105" s="84">
        <v>0</v>
      </c>
      <c r="L105" s="84">
        <v>19.912000000000003</v>
      </c>
      <c r="M105" s="84">
        <v>0</v>
      </c>
      <c r="N105" s="84">
        <f t="shared" si="8"/>
        <v>0</v>
      </c>
      <c r="O105" s="73"/>
      <c r="P105" s="73"/>
      <c r="Q105" s="84">
        <v>14.36</v>
      </c>
      <c r="R105" s="73"/>
      <c r="S105" s="84">
        <v>0</v>
      </c>
      <c r="T105" s="85">
        <v>129.33199999999999</v>
      </c>
      <c r="U105" s="85">
        <f t="shared" si="9"/>
        <v>-129.33199999999999</v>
      </c>
      <c r="V105" s="108"/>
      <c r="X105" s="61">
        <v>1.26</v>
      </c>
    </row>
    <row r="106" spans="2:39" ht="16" thickBot="1" x14ac:dyDescent="0.25">
      <c r="B106" s="105">
        <v>0.52</v>
      </c>
      <c r="D106" s="105">
        <v>0.18</v>
      </c>
      <c r="F106" s="109"/>
      <c r="G106" s="110"/>
      <c r="H106" s="110"/>
      <c r="I106" s="110"/>
      <c r="J106" s="110"/>
      <c r="K106" s="110"/>
      <c r="L106" s="110"/>
      <c r="M106" s="110"/>
      <c r="N106" s="110"/>
      <c r="O106" s="110"/>
      <c r="P106" s="73"/>
      <c r="Q106" s="84">
        <v>14.4</v>
      </c>
      <c r="R106" s="73"/>
      <c r="S106" s="110"/>
      <c r="T106" s="110"/>
      <c r="U106" s="110"/>
      <c r="V106" s="111"/>
      <c r="X106" s="61">
        <v>0.52</v>
      </c>
    </row>
    <row r="107" spans="2:39" ht="16" thickTop="1" x14ac:dyDescent="0.2">
      <c r="B107" s="105">
        <v>1.1400000000000001</v>
      </c>
      <c r="D107" s="105">
        <v>0.18</v>
      </c>
      <c r="P107" s="107"/>
      <c r="Q107" s="84">
        <v>14.42</v>
      </c>
      <c r="R107" s="108"/>
      <c r="X107" s="61">
        <v>1.1400000000000001</v>
      </c>
    </row>
    <row r="108" spans="2:39" x14ac:dyDescent="0.2">
      <c r="B108" s="105">
        <v>2.2600000000000002</v>
      </c>
      <c r="D108" s="105">
        <v>0.18</v>
      </c>
      <c r="P108" s="107"/>
      <c r="Q108" s="84">
        <v>14.44</v>
      </c>
      <c r="R108" s="108"/>
      <c r="X108" s="61">
        <v>2.2600000000000002</v>
      </c>
    </row>
    <row r="109" spans="2:39" x14ac:dyDescent="0.2">
      <c r="B109" s="105">
        <v>12.24</v>
      </c>
      <c r="D109" s="105">
        <v>0.18</v>
      </c>
      <c r="P109" s="107"/>
      <c r="Q109" s="84">
        <v>14.44</v>
      </c>
      <c r="R109" s="108"/>
      <c r="X109" s="61">
        <v>12.24</v>
      </c>
    </row>
    <row r="110" spans="2:39" x14ac:dyDescent="0.2">
      <c r="B110" s="105">
        <v>0.62</v>
      </c>
      <c r="D110" s="105">
        <v>0.18</v>
      </c>
      <c r="P110" s="107"/>
      <c r="Q110" s="84">
        <v>14.46</v>
      </c>
      <c r="R110" s="108"/>
      <c r="X110" s="61">
        <v>0.62</v>
      </c>
    </row>
    <row r="111" spans="2:39" x14ac:dyDescent="0.2">
      <c r="B111" s="105">
        <v>1.9000000000000001</v>
      </c>
      <c r="D111" s="105">
        <v>0.18</v>
      </c>
      <c r="P111" s="107"/>
      <c r="Q111" s="84">
        <v>14.48</v>
      </c>
      <c r="R111" s="108"/>
      <c r="X111" s="61">
        <v>1.9000000000000001</v>
      </c>
    </row>
    <row r="112" spans="2:39" x14ac:dyDescent="0.2">
      <c r="B112" s="105">
        <v>2.1</v>
      </c>
      <c r="D112" s="105">
        <v>0.18</v>
      </c>
      <c r="P112" s="107"/>
      <c r="Q112" s="84">
        <v>14.48</v>
      </c>
      <c r="R112" s="108"/>
      <c r="X112" s="61">
        <v>2.1</v>
      </c>
    </row>
    <row r="113" spans="2:24" x14ac:dyDescent="0.2">
      <c r="B113" s="105">
        <v>2.52</v>
      </c>
      <c r="D113" s="105">
        <v>0.18</v>
      </c>
      <c r="P113" s="107"/>
      <c r="Q113" s="84">
        <v>14.52</v>
      </c>
      <c r="R113" s="108"/>
      <c r="X113" s="61">
        <v>2.52</v>
      </c>
    </row>
    <row r="114" spans="2:24" x14ac:dyDescent="0.2">
      <c r="B114" s="105">
        <v>4.42</v>
      </c>
      <c r="D114" s="105">
        <v>0.18</v>
      </c>
      <c r="P114" s="107"/>
      <c r="Q114" s="84">
        <v>14.540000000000001</v>
      </c>
      <c r="R114" s="108"/>
      <c r="X114" s="61">
        <v>4.42</v>
      </c>
    </row>
    <row r="115" spans="2:24" x14ac:dyDescent="0.2">
      <c r="B115" s="105">
        <v>0.04</v>
      </c>
      <c r="D115" s="105">
        <v>0.18</v>
      </c>
      <c r="P115" s="107"/>
      <c r="Q115" s="84">
        <v>14.540000000000001</v>
      </c>
      <c r="R115" s="108"/>
      <c r="X115" s="61">
        <v>0.04</v>
      </c>
    </row>
    <row r="116" spans="2:24" x14ac:dyDescent="0.2">
      <c r="B116" s="105">
        <v>0.12</v>
      </c>
      <c r="D116" s="105">
        <v>0.18</v>
      </c>
      <c r="P116" s="107"/>
      <c r="Q116" s="84">
        <v>14.540000000000001</v>
      </c>
      <c r="R116" s="108"/>
      <c r="X116" s="61">
        <v>0.12</v>
      </c>
    </row>
    <row r="117" spans="2:24" x14ac:dyDescent="0.2">
      <c r="B117" s="105">
        <v>0.04</v>
      </c>
      <c r="D117" s="105">
        <v>0.18</v>
      </c>
      <c r="P117" s="107"/>
      <c r="Q117" s="84">
        <v>14.56</v>
      </c>
      <c r="R117" s="108"/>
      <c r="X117" s="61">
        <v>0.04</v>
      </c>
    </row>
    <row r="118" spans="2:24" x14ac:dyDescent="0.2">
      <c r="B118" s="105">
        <v>1.84</v>
      </c>
      <c r="D118" s="105">
        <v>0.2</v>
      </c>
      <c r="P118" s="107"/>
      <c r="Q118" s="84">
        <v>14.56</v>
      </c>
      <c r="R118" s="108"/>
      <c r="X118" s="61">
        <v>1.84</v>
      </c>
    </row>
    <row r="119" spans="2:24" x14ac:dyDescent="0.2">
      <c r="B119" s="105">
        <v>10.56</v>
      </c>
      <c r="D119" s="105">
        <v>0.2</v>
      </c>
      <c r="P119" s="107"/>
      <c r="Q119" s="84">
        <v>14.56</v>
      </c>
      <c r="R119" s="108"/>
      <c r="X119" s="61">
        <v>10.56</v>
      </c>
    </row>
    <row r="120" spans="2:24" x14ac:dyDescent="0.2">
      <c r="B120" s="105">
        <v>2.56</v>
      </c>
      <c r="D120" s="105">
        <v>0.2</v>
      </c>
      <c r="P120" s="107"/>
      <c r="Q120" s="84">
        <v>14.56</v>
      </c>
      <c r="R120" s="108"/>
      <c r="X120" s="61">
        <v>2.56</v>
      </c>
    </row>
    <row r="121" spans="2:24" x14ac:dyDescent="0.2">
      <c r="B121" s="105">
        <v>0.26</v>
      </c>
      <c r="D121" s="105">
        <v>0.2</v>
      </c>
      <c r="P121" s="107"/>
      <c r="Q121" s="84">
        <v>14.56</v>
      </c>
      <c r="R121" s="108"/>
      <c r="X121" s="61">
        <v>0.26</v>
      </c>
    </row>
    <row r="122" spans="2:24" x14ac:dyDescent="0.2">
      <c r="B122" s="105">
        <v>0.08</v>
      </c>
      <c r="D122" s="105">
        <v>0.2</v>
      </c>
      <c r="P122" s="107"/>
      <c r="Q122" s="84">
        <v>14.58</v>
      </c>
      <c r="R122" s="108"/>
      <c r="X122" s="61">
        <v>0.08</v>
      </c>
    </row>
    <row r="123" spans="2:24" x14ac:dyDescent="0.2">
      <c r="B123" s="105">
        <v>1.62</v>
      </c>
      <c r="D123" s="105">
        <v>0.2</v>
      </c>
      <c r="P123" s="107"/>
      <c r="Q123" s="84">
        <v>14.6</v>
      </c>
      <c r="R123" s="108"/>
      <c r="X123" s="61">
        <v>1.62</v>
      </c>
    </row>
    <row r="124" spans="2:24" x14ac:dyDescent="0.2">
      <c r="B124" s="105">
        <v>2.5</v>
      </c>
      <c r="D124" s="105">
        <v>0.2</v>
      </c>
      <c r="P124" s="107"/>
      <c r="Q124" s="84">
        <v>14.66</v>
      </c>
      <c r="R124" s="108"/>
      <c r="X124" s="61">
        <v>2.5</v>
      </c>
    </row>
    <row r="125" spans="2:24" x14ac:dyDescent="0.2">
      <c r="B125" s="105">
        <v>4.24</v>
      </c>
      <c r="D125" s="105">
        <v>0.2</v>
      </c>
      <c r="P125" s="107"/>
      <c r="Q125" s="84">
        <v>14.68</v>
      </c>
      <c r="R125" s="108"/>
      <c r="X125" s="61">
        <v>4.24</v>
      </c>
    </row>
    <row r="126" spans="2:24" x14ac:dyDescent="0.2">
      <c r="B126" s="105">
        <v>4.0600000000000005</v>
      </c>
      <c r="D126" s="105">
        <v>0.2</v>
      </c>
      <c r="P126" s="107"/>
      <c r="Q126" s="84">
        <v>14.700000000000001</v>
      </c>
      <c r="R126" s="108"/>
      <c r="X126" s="61">
        <v>4.0600000000000005</v>
      </c>
    </row>
    <row r="127" spans="2:24" x14ac:dyDescent="0.2">
      <c r="B127" s="105">
        <v>0.08</v>
      </c>
      <c r="D127" s="105">
        <v>0.2</v>
      </c>
      <c r="P127" s="107"/>
      <c r="Q127" s="84">
        <v>14.74</v>
      </c>
      <c r="R127" s="108"/>
      <c r="X127" s="61">
        <v>0.08</v>
      </c>
    </row>
    <row r="128" spans="2:24" x14ac:dyDescent="0.2">
      <c r="B128" s="105">
        <v>0.1</v>
      </c>
      <c r="D128" s="105">
        <v>0.2</v>
      </c>
      <c r="P128" s="107"/>
      <c r="Q128" s="84">
        <v>14.74</v>
      </c>
      <c r="R128" s="108"/>
      <c r="X128" s="61">
        <v>0.1</v>
      </c>
    </row>
    <row r="129" spans="2:24" x14ac:dyDescent="0.2">
      <c r="B129" s="105">
        <v>6.76</v>
      </c>
      <c r="D129" s="105">
        <v>0.2</v>
      </c>
      <c r="P129" s="107"/>
      <c r="Q129" s="84">
        <v>14.76</v>
      </c>
      <c r="R129" s="108"/>
      <c r="X129" s="61">
        <v>6.76</v>
      </c>
    </row>
    <row r="130" spans="2:24" x14ac:dyDescent="0.2">
      <c r="B130" s="105">
        <v>1.04</v>
      </c>
      <c r="D130" s="105">
        <v>0.2</v>
      </c>
      <c r="P130" s="107"/>
      <c r="Q130" s="84">
        <v>14.780000000000001</v>
      </c>
      <c r="R130" s="108"/>
      <c r="X130" s="61">
        <v>1.04</v>
      </c>
    </row>
    <row r="131" spans="2:24" x14ac:dyDescent="0.2">
      <c r="B131" s="105">
        <v>1.06</v>
      </c>
      <c r="D131" s="105">
        <v>0.22</v>
      </c>
      <c r="P131" s="107"/>
      <c r="Q131" s="84">
        <v>14.88</v>
      </c>
      <c r="R131" s="108"/>
      <c r="X131" s="61">
        <v>1.06</v>
      </c>
    </row>
    <row r="132" spans="2:24" x14ac:dyDescent="0.2">
      <c r="B132" s="105">
        <v>0.08</v>
      </c>
      <c r="D132" s="105">
        <v>0.22</v>
      </c>
      <c r="P132" s="107"/>
      <c r="Q132" s="84">
        <v>14.9</v>
      </c>
      <c r="R132" s="108"/>
      <c r="X132" s="61">
        <v>0.08</v>
      </c>
    </row>
    <row r="133" spans="2:24" x14ac:dyDescent="0.2">
      <c r="B133" s="105">
        <v>1.04</v>
      </c>
      <c r="D133" s="105">
        <v>0.22</v>
      </c>
      <c r="P133" s="107"/>
      <c r="Q133" s="84">
        <v>15</v>
      </c>
      <c r="R133" s="108"/>
      <c r="X133" s="61">
        <v>1.04</v>
      </c>
    </row>
    <row r="134" spans="2:24" x14ac:dyDescent="0.2">
      <c r="B134" s="105">
        <v>1.1400000000000001</v>
      </c>
      <c r="D134" s="105">
        <v>0.22</v>
      </c>
      <c r="P134" s="107"/>
      <c r="Q134" s="84">
        <v>15.040000000000001</v>
      </c>
      <c r="R134" s="108"/>
      <c r="X134" s="61">
        <v>1.1400000000000001</v>
      </c>
    </row>
    <row r="135" spans="2:24" x14ac:dyDescent="0.2">
      <c r="B135" s="105">
        <v>3.3000000000000003</v>
      </c>
      <c r="D135" s="105">
        <v>0.22</v>
      </c>
      <c r="P135" s="107"/>
      <c r="Q135" s="84">
        <v>15.08</v>
      </c>
      <c r="R135" s="108"/>
      <c r="X135" s="61">
        <v>3.3000000000000003</v>
      </c>
    </row>
    <row r="136" spans="2:24" x14ac:dyDescent="0.2">
      <c r="B136" s="105">
        <v>1.22</v>
      </c>
      <c r="D136" s="105">
        <v>0.22</v>
      </c>
      <c r="P136" s="107"/>
      <c r="Q136" s="84">
        <v>15.08</v>
      </c>
      <c r="R136" s="108"/>
      <c r="X136" s="61">
        <v>1.22</v>
      </c>
    </row>
    <row r="137" spans="2:24" x14ac:dyDescent="0.2">
      <c r="B137" s="105">
        <v>3.56</v>
      </c>
      <c r="D137" s="105">
        <v>0.22</v>
      </c>
      <c r="P137" s="107"/>
      <c r="Q137" s="84">
        <v>15.08</v>
      </c>
      <c r="R137" s="108"/>
      <c r="X137" s="61">
        <v>3.56</v>
      </c>
    </row>
    <row r="138" spans="2:24" x14ac:dyDescent="0.2">
      <c r="B138" s="105">
        <v>5.98</v>
      </c>
      <c r="D138" s="105">
        <v>0.22</v>
      </c>
      <c r="P138" s="107"/>
      <c r="Q138" s="84">
        <v>15.1</v>
      </c>
      <c r="R138" s="108"/>
      <c r="X138" s="61">
        <v>5.98</v>
      </c>
    </row>
    <row r="139" spans="2:24" x14ac:dyDescent="0.2">
      <c r="B139" s="105">
        <v>4.7</v>
      </c>
      <c r="D139" s="105">
        <v>0.22</v>
      </c>
      <c r="P139" s="107"/>
      <c r="Q139" s="84">
        <v>15.16</v>
      </c>
      <c r="R139" s="108"/>
      <c r="X139" s="61">
        <v>4.7</v>
      </c>
    </row>
    <row r="140" spans="2:24" x14ac:dyDescent="0.2">
      <c r="B140" s="105">
        <v>6.36</v>
      </c>
      <c r="D140" s="105">
        <v>0.22</v>
      </c>
      <c r="P140" s="107"/>
      <c r="Q140" s="84">
        <v>15.16</v>
      </c>
      <c r="R140" s="108"/>
      <c r="X140" s="61">
        <v>6.36</v>
      </c>
    </row>
    <row r="141" spans="2:24" x14ac:dyDescent="0.2">
      <c r="B141" s="105">
        <v>2.56</v>
      </c>
      <c r="D141" s="105">
        <v>0.24</v>
      </c>
      <c r="P141" s="107"/>
      <c r="Q141" s="84">
        <v>15.16</v>
      </c>
      <c r="R141" s="108"/>
      <c r="X141" s="61">
        <v>2.56</v>
      </c>
    </row>
    <row r="142" spans="2:24" x14ac:dyDescent="0.2">
      <c r="B142" s="105">
        <v>0.26</v>
      </c>
      <c r="D142" s="105">
        <v>0.24</v>
      </c>
      <c r="P142" s="107"/>
      <c r="Q142" s="84">
        <v>15.18</v>
      </c>
      <c r="R142" s="108"/>
      <c r="X142" s="61">
        <v>0.26</v>
      </c>
    </row>
    <row r="143" spans="2:24" x14ac:dyDescent="0.2">
      <c r="B143" s="105">
        <v>1.04</v>
      </c>
      <c r="D143" s="105">
        <v>0.24</v>
      </c>
      <c r="P143" s="107"/>
      <c r="Q143" s="84">
        <v>15.24</v>
      </c>
      <c r="R143" s="108"/>
      <c r="X143" s="61">
        <v>1.04</v>
      </c>
    </row>
    <row r="144" spans="2:24" x14ac:dyDescent="0.2">
      <c r="B144" s="105">
        <v>3.68</v>
      </c>
      <c r="D144" s="105">
        <v>0.24</v>
      </c>
      <c r="P144" s="107"/>
      <c r="Q144" s="84">
        <v>15.26</v>
      </c>
      <c r="R144" s="108"/>
      <c r="X144" s="61">
        <v>3.68</v>
      </c>
    </row>
    <row r="145" spans="2:24" x14ac:dyDescent="0.2">
      <c r="B145" s="105">
        <v>0.38</v>
      </c>
      <c r="D145" s="105">
        <v>0.24</v>
      </c>
      <c r="P145" s="107"/>
      <c r="Q145" s="84">
        <v>15.26</v>
      </c>
      <c r="R145" s="108"/>
      <c r="X145" s="61">
        <v>0.38</v>
      </c>
    </row>
    <row r="146" spans="2:24" x14ac:dyDescent="0.2">
      <c r="B146" s="105">
        <v>0.66</v>
      </c>
      <c r="D146" s="105">
        <v>0.24</v>
      </c>
      <c r="P146" s="107"/>
      <c r="Q146" s="84">
        <v>15.280000000000001</v>
      </c>
      <c r="R146" s="108"/>
      <c r="X146" s="61">
        <v>0.66</v>
      </c>
    </row>
    <row r="147" spans="2:24" x14ac:dyDescent="0.2">
      <c r="B147" s="105">
        <v>2.48</v>
      </c>
      <c r="D147" s="105">
        <v>0.24</v>
      </c>
      <c r="P147" s="107"/>
      <c r="Q147" s="84">
        <v>15.3</v>
      </c>
      <c r="R147" s="108"/>
      <c r="X147" s="61">
        <v>2.48</v>
      </c>
    </row>
    <row r="148" spans="2:24" x14ac:dyDescent="0.2">
      <c r="B148" s="105">
        <v>1.3800000000000001</v>
      </c>
      <c r="D148" s="105">
        <v>0.24</v>
      </c>
      <c r="P148" s="107"/>
      <c r="Q148" s="84">
        <v>15.38</v>
      </c>
      <c r="R148" s="108"/>
      <c r="X148" s="61">
        <v>1.3800000000000001</v>
      </c>
    </row>
    <row r="149" spans="2:24" x14ac:dyDescent="0.2">
      <c r="B149" s="105">
        <v>4.76</v>
      </c>
      <c r="D149" s="105">
        <v>0.24</v>
      </c>
      <c r="P149" s="107"/>
      <c r="Q149" s="84">
        <v>15.42</v>
      </c>
      <c r="R149" s="108"/>
      <c r="X149" s="61">
        <v>4.76</v>
      </c>
    </row>
    <row r="150" spans="2:24" x14ac:dyDescent="0.2">
      <c r="B150" s="105">
        <v>8.14</v>
      </c>
      <c r="D150" s="105">
        <v>0.24</v>
      </c>
      <c r="P150" s="107"/>
      <c r="Q150" s="84">
        <v>15.56</v>
      </c>
      <c r="R150" s="108"/>
      <c r="X150" s="61">
        <v>8.14</v>
      </c>
    </row>
    <row r="151" spans="2:24" x14ac:dyDescent="0.2">
      <c r="B151" s="105">
        <v>0.88</v>
      </c>
      <c r="D151" s="105">
        <v>0.24</v>
      </c>
      <c r="P151" s="107"/>
      <c r="Q151" s="84">
        <v>15.58</v>
      </c>
      <c r="R151" s="108"/>
      <c r="X151" s="61">
        <v>0.88</v>
      </c>
    </row>
    <row r="152" spans="2:24" x14ac:dyDescent="0.2">
      <c r="B152" s="105">
        <v>4.16</v>
      </c>
      <c r="D152" s="105">
        <v>0.24</v>
      </c>
      <c r="P152" s="107"/>
      <c r="Q152" s="84">
        <v>15.620000000000001</v>
      </c>
      <c r="R152" s="108"/>
      <c r="X152" s="61">
        <v>4.16</v>
      </c>
    </row>
    <row r="153" spans="2:24" x14ac:dyDescent="0.2">
      <c r="B153" s="105">
        <v>6.78</v>
      </c>
      <c r="D153" s="105">
        <v>0.24</v>
      </c>
      <c r="P153" s="107"/>
      <c r="Q153" s="84">
        <v>15.64</v>
      </c>
      <c r="R153" s="108"/>
      <c r="X153" s="61">
        <v>6.78</v>
      </c>
    </row>
    <row r="154" spans="2:24" x14ac:dyDescent="0.2">
      <c r="B154" s="105">
        <v>8.7000000000000011</v>
      </c>
      <c r="D154" s="105">
        <v>0.24</v>
      </c>
      <c r="P154" s="107"/>
      <c r="Q154" s="84">
        <v>15.64</v>
      </c>
      <c r="R154" s="108"/>
      <c r="X154" s="61">
        <v>8.7000000000000011</v>
      </c>
    </row>
    <row r="155" spans="2:24" x14ac:dyDescent="0.2">
      <c r="B155" s="105">
        <v>0.72</v>
      </c>
      <c r="D155" s="105">
        <v>0.24</v>
      </c>
      <c r="P155" s="107"/>
      <c r="Q155" s="84">
        <v>15.64</v>
      </c>
      <c r="R155" s="108"/>
      <c r="X155" s="61">
        <v>0.72</v>
      </c>
    </row>
    <row r="156" spans="2:24" x14ac:dyDescent="0.2">
      <c r="B156" s="105">
        <v>0.68</v>
      </c>
      <c r="D156" s="105">
        <v>0.26</v>
      </c>
      <c r="P156" s="107"/>
      <c r="Q156" s="84">
        <v>15.66</v>
      </c>
      <c r="R156" s="108"/>
      <c r="X156" s="61">
        <v>0.68</v>
      </c>
    </row>
    <row r="157" spans="2:24" x14ac:dyDescent="0.2">
      <c r="B157" s="105">
        <v>8.48</v>
      </c>
      <c r="D157" s="105">
        <v>0.26</v>
      </c>
      <c r="P157" s="107"/>
      <c r="Q157" s="84">
        <v>15.68</v>
      </c>
      <c r="R157" s="108"/>
      <c r="X157" s="61">
        <v>8.48</v>
      </c>
    </row>
    <row r="158" spans="2:24" x14ac:dyDescent="0.2">
      <c r="B158" s="105">
        <v>3.38</v>
      </c>
      <c r="D158" s="105">
        <v>0.26</v>
      </c>
      <c r="P158" s="107"/>
      <c r="Q158" s="84">
        <v>15.700000000000001</v>
      </c>
      <c r="R158" s="108"/>
      <c r="X158" s="61">
        <v>3.38</v>
      </c>
    </row>
    <row r="159" spans="2:24" x14ac:dyDescent="0.2">
      <c r="B159" s="105">
        <v>2.14</v>
      </c>
      <c r="D159" s="105">
        <v>0.26</v>
      </c>
      <c r="P159" s="107"/>
      <c r="Q159" s="84">
        <v>15.700000000000001</v>
      </c>
      <c r="R159" s="108"/>
      <c r="X159" s="61">
        <v>2.14</v>
      </c>
    </row>
    <row r="160" spans="2:24" x14ac:dyDescent="0.2">
      <c r="B160" s="105">
        <v>19.920000000000002</v>
      </c>
      <c r="D160" s="105">
        <v>0.26</v>
      </c>
      <c r="P160" s="107"/>
      <c r="Q160" s="84">
        <v>15.72</v>
      </c>
      <c r="R160" s="108"/>
      <c r="X160" s="61">
        <v>19.920000000000002</v>
      </c>
    </row>
    <row r="161" spans="2:24" x14ac:dyDescent="0.2">
      <c r="B161" s="105">
        <v>12.22</v>
      </c>
      <c r="D161" s="105">
        <v>0.26</v>
      </c>
      <c r="P161" s="107"/>
      <c r="Q161" s="84">
        <v>15.76</v>
      </c>
      <c r="R161" s="108"/>
      <c r="X161" s="61">
        <v>12.22</v>
      </c>
    </row>
    <row r="162" spans="2:24" x14ac:dyDescent="0.2">
      <c r="B162" s="105">
        <v>3</v>
      </c>
      <c r="D162" s="105">
        <v>0.26</v>
      </c>
      <c r="P162" s="107"/>
      <c r="Q162" s="84">
        <v>15.76</v>
      </c>
      <c r="R162" s="108"/>
      <c r="X162" s="61">
        <v>3</v>
      </c>
    </row>
    <row r="163" spans="2:24" x14ac:dyDescent="0.2">
      <c r="B163" s="105">
        <v>0.5</v>
      </c>
      <c r="D163" s="105">
        <v>0.26</v>
      </c>
      <c r="P163" s="107"/>
      <c r="Q163" s="84">
        <v>15.8</v>
      </c>
      <c r="R163" s="108"/>
      <c r="X163" s="61">
        <v>0.5</v>
      </c>
    </row>
    <row r="164" spans="2:24" x14ac:dyDescent="0.2">
      <c r="B164" s="105">
        <v>0.92</v>
      </c>
      <c r="D164" s="105">
        <v>0.26</v>
      </c>
      <c r="P164" s="107"/>
      <c r="Q164" s="84">
        <v>15.84</v>
      </c>
      <c r="R164" s="108"/>
      <c r="X164" s="61">
        <v>0.92</v>
      </c>
    </row>
    <row r="165" spans="2:24" x14ac:dyDescent="0.2">
      <c r="B165" s="105">
        <v>0.52</v>
      </c>
      <c r="D165" s="105">
        <v>0.26</v>
      </c>
      <c r="P165" s="107"/>
      <c r="Q165" s="84">
        <v>15.84</v>
      </c>
      <c r="R165" s="108"/>
      <c r="X165" s="61">
        <v>0.52</v>
      </c>
    </row>
    <row r="166" spans="2:24" x14ac:dyDescent="0.2">
      <c r="B166" s="105">
        <v>8.14</v>
      </c>
      <c r="D166" s="105">
        <v>0.26</v>
      </c>
      <c r="P166" s="107"/>
      <c r="Q166" s="84">
        <v>15.860000000000001</v>
      </c>
      <c r="R166" s="108"/>
      <c r="X166" s="61">
        <v>8.14</v>
      </c>
    </row>
    <row r="167" spans="2:24" x14ac:dyDescent="0.2">
      <c r="B167" s="105">
        <v>1.24</v>
      </c>
      <c r="D167" s="105">
        <v>0.26</v>
      </c>
      <c r="P167" s="107"/>
      <c r="Q167" s="84">
        <v>15.9</v>
      </c>
      <c r="R167" s="108"/>
      <c r="X167" s="61">
        <v>1.24</v>
      </c>
    </row>
    <row r="168" spans="2:24" x14ac:dyDescent="0.2">
      <c r="B168" s="105">
        <v>2.62</v>
      </c>
      <c r="D168" s="105">
        <v>0.26</v>
      </c>
      <c r="P168" s="107"/>
      <c r="Q168" s="84">
        <v>15.9</v>
      </c>
      <c r="R168" s="108"/>
      <c r="X168" s="61">
        <v>2.62</v>
      </c>
    </row>
    <row r="169" spans="2:24" x14ac:dyDescent="0.2">
      <c r="B169" s="105">
        <v>2.36</v>
      </c>
      <c r="D169" s="105">
        <v>0.26</v>
      </c>
      <c r="P169" s="107"/>
      <c r="Q169" s="84">
        <v>15.94</v>
      </c>
      <c r="R169" s="108"/>
      <c r="X169" s="61">
        <v>2.36</v>
      </c>
    </row>
    <row r="170" spans="2:24" x14ac:dyDescent="0.2">
      <c r="B170" s="105">
        <v>14.6</v>
      </c>
      <c r="D170" s="105">
        <v>0.26</v>
      </c>
      <c r="P170" s="107"/>
      <c r="Q170" s="84">
        <v>15.98</v>
      </c>
      <c r="R170" s="108"/>
      <c r="X170" s="61">
        <v>14.6</v>
      </c>
    </row>
    <row r="171" spans="2:24" x14ac:dyDescent="0.2">
      <c r="B171" s="105">
        <v>4.96</v>
      </c>
      <c r="D171" s="105">
        <v>0.26</v>
      </c>
      <c r="P171" s="107"/>
      <c r="Q171" s="84">
        <v>15.98</v>
      </c>
      <c r="R171" s="108"/>
      <c r="X171" s="61">
        <v>4.96</v>
      </c>
    </row>
    <row r="172" spans="2:24" x14ac:dyDescent="0.2">
      <c r="B172" s="105">
        <v>3.72</v>
      </c>
      <c r="D172" s="105">
        <v>0.26</v>
      </c>
      <c r="P172" s="107"/>
      <c r="Q172" s="84">
        <v>16</v>
      </c>
      <c r="R172" s="108"/>
      <c r="X172" s="61">
        <v>3.72</v>
      </c>
    </row>
    <row r="173" spans="2:24" x14ac:dyDescent="0.2">
      <c r="B173" s="105">
        <v>0.3</v>
      </c>
      <c r="D173" s="105">
        <v>0.26</v>
      </c>
      <c r="P173" s="107"/>
      <c r="Q173" s="84">
        <v>16.02</v>
      </c>
      <c r="R173" s="108"/>
      <c r="X173" s="61">
        <v>0.3</v>
      </c>
    </row>
    <row r="174" spans="2:24" x14ac:dyDescent="0.2">
      <c r="B174" s="105">
        <v>2.44</v>
      </c>
      <c r="D174" s="105">
        <v>0.26</v>
      </c>
      <c r="P174" s="107"/>
      <c r="Q174" s="84">
        <v>16.02</v>
      </c>
      <c r="R174" s="108"/>
      <c r="X174" s="61">
        <v>2.44</v>
      </c>
    </row>
    <row r="175" spans="2:24" x14ac:dyDescent="0.2">
      <c r="B175" s="105">
        <v>14.18</v>
      </c>
      <c r="D175" s="105">
        <v>0.26</v>
      </c>
      <c r="P175" s="107"/>
      <c r="Q175" s="84">
        <v>16.02</v>
      </c>
      <c r="R175" s="108"/>
      <c r="X175" s="61">
        <v>14.18</v>
      </c>
    </row>
    <row r="176" spans="2:24" x14ac:dyDescent="0.2">
      <c r="B176" s="105">
        <v>3.34</v>
      </c>
      <c r="D176" s="105">
        <v>0.26</v>
      </c>
      <c r="P176" s="107"/>
      <c r="Q176" s="84">
        <v>16.080000000000002</v>
      </c>
      <c r="R176" s="108"/>
      <c r="X176" s="61">
        <v>3.34</v>
      </c>
    </row>
    <row r="177" spans="2:24" x14ac:dyDescent="0.2">
      <c r="B177" s="105">
        <v>1.3800000000000001</v>
      </c>
      <c r="D177" s="105">
        <v>0.26</v>
      </c>
      <c r="P177" s="107"/>
      <c r="Q177" s="84">
        <v>16.100000000000001</v>
      </c>
      <c r="R177" s="108"/>
      <c r="X177" s="61">
        <v>1.3800000000000001</v>
      </c>
    </row>
    <row r="178" spans="2:24" x14ac:dyDescent="0.2">
      <c r="B178" s="105">
        <v>1.24</v>
      </c>
      <c r="D178" s="105">
        <v>0.26</v>
      </c>
      <c r="P178" s="107"/>
      <c r="Q178" s="84">
        <v>16.22</v>
      </c>
      <c r="R178" s="108"/>
      <c r="X178" s="61">
        <v>1.24</v>
      </c>
    </row>
    <row r="179" spans="2:24" x14ac:dyDescent="0.2">
      <c r="B179" s="105">
        <v>1.46</v>
      </c>
      <c r="D179" s="105">
        <v>0.26</v>
      </c>
      <c r="P179" s="107"/>
      <c r="Q179" s="84">
        <v>16.240000000000002</v>
      </c>
      <c r="R179" s="108"/>
      <c r="X179" s="61">
        <v>1.46</v>
      </c>
    </row>
    <row r="180" spans="2:24" x14ac:dyDescent="0.2">
      <c r="B180" s="105">
        <v>2.98</v>
      </c>
      <c r="D180" s="105">
        <v>0.26</v>
      </c>
      <c r="P180" s="107"/>
      <c r="Q180" s="84">
        <v>16.28</v>
      </c>
      <c r="R180" s="108"/>
      <c r="X180" s="61">
        <v>2.98</v>
      </c>
    </row>
    <row r="181" spans="2:24" x14ac:dyDescent="0.2">
      <c r="B181" s="105">
        <v>5.8</v>
      </c>
      <c r="D181" s="105">
        <v>0.28000000000000003</v>
      </c>
      <c r="P181" s="107"/>
      <c r="Q181" s="84">
        <v>16.32</v>
      </c>
      <c r="R181" s="108"/>
      <c r="X181" s="61">
        <v>5.8</v>
      </c>
    </row>
    <row r="182" spans="2:24" x14ac:dyDescent="0.2">
      <c r="B182" s="105">
        <v>7.5</v>
      </c>
      <c r="D182" s="105">
        <v>0.28000000000000003</v>
      </c>
      <c r="P182" s="107"/>
      <c r="Q182" s="84">
        <v>16.32</v>
      </c>
      <c r="R182" s="108"/>
      <c r="X182" s="61">
        <v>7.5</v>
      </c>
    </row>
    <row r="183" spans="2:24" x14ac:dyDescent="0.2">
      <c r="B183" s="105">
        <v>1.7</v>
      </c>
      <c r="D183" s="105">
        <v>0.28000000000000003</v>
      </c>
      <c r="P183" s="107"/>
      <c r="Q183" s="84">
        <v>16.34</v>
      </c>
      <c r="R183" s="108"/>
      <c r="X183" s="61">
        <v>1.7</v>
      </c>
    </row>
    <row r="184" spans="2:24" x14ac:dyDescent="0.2">
      <c r="B184" s="105">
        <v>0.12</v>
      </c>
      <c r="D184" s="105">
        <v>0.28000000000000003</v>
      </c>
      <c r="P184" s="107"/>
      <c r="Q184" s="84">
        <v>16.34</v>
      </c>
      <c r="R184" s="108"/>
      <c r="X184" s="61">
        <v>0.12</v>
      </c>
    </row>
    <row r="185" spans="2:24" x14ac:dyDescent="0.2">
      <c r="B185" s="105">
        <v>3.7600000000000002</v>
      </c>
      <c r="D185" s="105">
        <v>0.28000000000000003</v>
      </c>
      <c r="P185" s="107"/>
      <c r="Q185" s="84">
        <v>16.420000000000002</v>
      </c>
      <c r="R185" s="108"/>
      <c r="X185" s="61">
        <v>3.7600000000000002</v>
      </c>
    </row>
    <row r="186" spans="2:24" x14ac:dyDescent="0.2">
      <c r="B186" s="105">
        <v>4.6399999999999997</v>
      </c>
      <c r="D186" s="105">
        <v>0.28000000000000003</v>
      </c>
      <c r="P186" s="107"/>
      <c r="Q186" s="84">
        <v>16.46</v>
      </c>
      <c r="R186" s="108"/>
      <c r="X186" s="61">
        <v>4.6399999999999997</v>
      </c>
    </row>
    <row r="187" spans="2:24" x14ac:dyDescent="0.2">
      <c r="B187" s="105">
        <v>19.740000000000002</v>
      </c>
      <c r="D187" s="105">
        <v>0.28000000000000003</v>
      </c>
      <c r="P187" s="107"/>
      <c r="Q187" s="84">
        <v>16.5</v>
      </c>
      <c r="R187" s="108"/>
      <c r="X187" s="61">
        <v>19.740000000000002</v>
      </c>
    </row>
    <row r="188" spans="2:24" x14ac:dyDescent="0.2">
      <c r="B188" s="105">
        <v>4.76</v>
      </c>
      <c r="D188" s="105">
        <v>0.28000000000000003</v>
      </c>
      <c r="P188" s="107"/>
      <c r="Q188" s="84">
        <v>16.5</v>
      </c>
      <c r="R188" s="108"/>
      <c r="X188" s="61">
        <v>4.76</v>
      </c>
    </row>
    <row r="189" spans="2:24" x14ac:dyDescent="0.2">
      <c r="B189" s="105">
        <v>0.34</v>
      </c>
      <c r="D189" s="105">
        <v>0.28000000000000003</v>
      </c>
      <c r="P189" s="107"/>
      <c r="Q189" s="84">
        <v>16.52</v>
      </c>
      <c r="R189" s="108"/>
      <c r="X189" s="61">
        <v>0.34</v>
      </c>
    </row>
    <row r="190" spans="2:24" x14ac:dyDescent="0.2">
      <c r="B190" s="105">
        <v>0.34</v>
      </c>
      <c r="D190" s="105">
        <v>0.28000000000000003</v>
      </c>
      <c r="P190" s="107"/>
      <c r="Q190" s="84">
        <v>16.54</v>
      </c>
      <c r="R190" s="108"/>
      <c r="X190" s="61">
        <v>0.34</v>
      </c>
    </row>
    <row r="191" spans="2:24" x14ac:dyDescent="0.2">
      <c r="B191" s="105">
        <v>1.62</v>
      </c>
      <c r="D191" s="105">
        <v>0.28000000000000003</v>
      </c>
      <c r="P191" s="107"/>
      <c r="Q191" s="84">
        <v>16.559999999999999</v>
      </c>
      <c r="R191" s="108"/>
      <c r="X191" s="61">
        <v>1.62</v>
      </c>
    </row>
    <row r="192" spans="2:24" x14ac:dyDescent="0.2">
      <c r="B192" s="105">
        <v>1.1400000000000001</v>
      </c>
      <c r="D192" s="105">
        <v>0.28000000000000003</v>
      </c>
      <c r="P192" s="107"/>
      <c r="Q192" s="84">
        <v>16.600000000000001</v>
      </c>
      <c r="R192" s="108"/>
      <c r="X192" s="61">
        <v>1.1400000000000001</v>
      </c>
    </row>
    <row r="193" spans="2:24" x14ac:dyDescent="0.2">
      <c r="B193" s="105">
        <v>3.3200000000000003</v>
      </c>
      <c r="D193" s="105">
        <v>0.28000000000000003</v>
      </c>
      <c r="P193" s="107"/>
      <c r="Q193" s="84">
        <v>16.600000000000001</v>
      </c>
      <c r="R193" s="108"/>
      <c r="X193" s="61">
        <v>3.3200000000000003</v>
      </c>
    </row>
    <row r="194" spans="2:24" x14ac:dyDescent="0.2">
      <c r="B194" s="105">
        <v>4.58</v>
      </c>
      <c r="D194" s="105">
        <v>0.28000000000000003</v>
      </c>
      <c r="P194" s="107"/>
      <c r="Q194" s="84">
        <v>16.66</v>
      </c>
      <c r="R194" s="108"/>
      <c r="X194" s="61">
        <v>4.58</v>
      </c>
    </row>
    <row r="195" spans="2:24" x14ac:dyDescent="0.2">
      <c r="B195" s="105">
        <v>0.8</v>
      </c>
      <c r="D195" s="105">
        <v>0.28000000000000003</v>
      </c>
      <c r="P195" s="107"/>
      <c r="Q195" s="84">
        <v>16.68</v>
      </c>
      <c r="R195" s="108"/>
      <c r="X195" s="61">
        <v>0.8</v>
      </c>
    </row>
    <row r="196" spans="2:24" x14ac:dyDescent="0.2">
      <c r="B196" s="105">
        <v>11.74</v>
      </c>
      <c r="D196" s="105">
        <v>0.28000000000000003</v>
      </c>
      <c r="P196" s="107"/>
      <c r="Q196" s="84">
        <v>16.740000000000002</v>
      </c>
      <c r="R196" s="108"/>
      <c r="X196" s="61">
        <v>11.74</v>
      </c>
    </row>
    <row r="197" spans="2:24" x14ac:dyDescent="0.2">
      <c r="B197" s="105">
        <v>5.0200000000000005</v>
      </c>
      <c r="D197" s="105">
        <v>0.3</v>
      </c>
      <c r="P197" s="107"/>
      <c r="Q197" s="84">
        <v>16.760000000000002</v>
      </c>
      <c r="R197" s="108"/>
      <c r="X197" s="61">
        <v>5.0200000000000005</v>
      </c>
    </row>
    <row r="198" spans="2:24" x14ac:dyDescent="0.2">
      <c r="B198" s="105">
        <v>18.78</v>
      </c>
      <c r="D198" s="105">
        <v>0.3</v>
      </c>
      <c r="P198" s="107"/>
      <c r="Q198" s="84">
        <v>16.88</v>
      </c>
      <c r="R198" s="108"/>
      <c r="X198" s="61">
        <v>18.78</v>
      </c>
    </row>
    <row r="199" spans="2:24" x14ac:dyDescent="0.2">
      <c r="B199" s="105">
        <v>0.6</v>
      </c>
      <c r="D199" s="105">
        <v>0.3</v>
      </c>
      <c r="P199" s="107"/>
      <c r="Q199" s="84">
        <v>16.899999999999999</v>
      </c>
      <c r="R199" s="108"/>
      <c r="X199" s="61">
        <v>0.6</v>
      </c>
    </row>
    <row r="200" spans="2:24" x14ac:dyDescent="0.2">
      <c r="B200" s="105">
        <v>13.68</v>
      </c>
      <c r="D200" s="105">
        <v>0.3</v>
      </c>
      <c r="P200" s="107"/>
      <c r="Q200" s="84">
        <v>16.899999999999999</v>
      </c>
      <c r="R200" s="108"/>
      <c r="X200" s="61">
        <v>13.68</v>
      </c>
    </row>
    <row r="201" spans="2:24" x14ac:dyDescent="0.2">
      <c r="B201" s="105">
        <v>1.34</v>
      </c>
      <c r="D201" s="105">
        <v>0.3</v>
      </c>
      <c r="P201" s="107"/>
      <c r="Q201" s="84">
        <v>16.920000000000002</v>
      </c>
      <c r="R201" s="108"/>
      <c r="X201" s="61">
        <v>1.34</v>
      </c>
    </row>
    <row r="202" spans="2:24" x14ac:dyDescent="0.2">
      <c r="B202" s="105">
        <v>0.24</v>
      </c>
      <c r="D202" s="105">
        <v>0.3</v>
      </c>
      <c r="P202" s="107"/>
      <c r="Q202" s="84">
        <v>16.920000000000002</v>
      </c>
      <c r="R202" s="108"/>
      <c r="X202" s="61">
        <v>0.24</v>
      </c>
    </row>
    <row r="203" spans="2:24" x14ac:dyDescent="0.2">
      <c r="B203" s="105">
        <v>0.72</v>
      </c>
      <c r="D203" s="105">
        <v>0.3</v>
      </c>
      <c r="P203" s="107"/>
      <c r="Q203" s="84">
        <v>16.920000000000002</v>
      </c>
      <c r="R203" s="108"/>
      <c r="X203" s="61">
        <v>0.72</v>
      </c>
    </row>
    <row r="204" spans="2:24" x14ac:dyDescent="0.2">
      <c r="B204" s="105">
        <v>2.7600000000000002</v>
      </c>
      <c r="D204" s="105">
        <v>0.3</v>
      </c>
      <c r="P204" s="107"/>
      <c r="Q204" s="84">
        <v>16.96</v>
      </c>
      <c r="R204" s="108"/>
      <c r="X204" s="61">
        <v>2.7600000000000002</v>
      </c>
    </row>
    <row r="205" spans="2:24" x14ac:dyDescent="0.2">
      <c r="B205" s="105">
        <v>0.2</v>
      </c>
      <c r="D205" s="105">
        <v>0.3</v>
      </c>
      <c r="P205" s="107"/>
      <c r="Q205" s="84">
        <v>16.98</v>
      </c>
      <c r="R205" s="108"/>
      <c r="X205" s="61">
        <v>0.2</v>
      </c>
    </row>
    <row r="206" spans="2:24" x14ac:dyDescent="0.2">
      <c r="B206" s="105">
        <v>0.18</v>
      </c>
      <c r="D206" s="105">
        <v>0.3</v>
      </c>
      <c r="P206" s="107"/>
      <c r="Q206" s="84">
        <v>17.04</v>
      </c>
      <c r="R206" s="108"/>
      <c r="X206" s="61">
        <v>0.18</v>
      </c>
    </row>
    <row r="207" spans="2:24" x14ac:dyDescent="0.2">
      <c r="B207" s="105">
        <v>6.86</v>
      </c>
      <c r="D207" s="105">
        <v>0.3</v>
      </c>
      <c r="P207" s="107"/>
      <c r="Q207" s="84">
        <v>17.04</v>
      </c>
      <c r="R207" s="108"/>
      <c r="X207" s="61">
        <v>6.86</v>
      </c>
    </row>
    <row r="208" spans="2:24" x14ac:dyDescent="0.2">
      <c r="B208" s="105">
        <v>1.98</v>
      </c>
      <c r="D208" s="105">
        <v>0.3</v>
      </c>
      <c r="P208" s="107"/>
      <c r="Q208" s="84">
        <v>17.04</v>
      </c>
      <c r="R208" s="108"/>
      <c r="X208" s="61">
        <v>1.98</v>
      </c>
    </row>
    <row r="209" spans="2:24" x14ac:dyDescent="0.2">
      <c r="B209" s="105">
        <v>11.28</v>
      </c>
      <c r="D209" s="105">
        <v>0.3</v>
      </c>
      <c r="P209" s="107"/>
      <c r="Q209" s="84">
        <v>17.080000000000002</v>
      </c>
      <c r="R209" s="108"/>
      <c r="X209" s="61">
        <v>11.28</v>
      </c>
    </row>
    <row r="210" spans="2:24" x14ac:dyDescent="0.2">
      <c r="B210" s="105">
        <v>4.0200000000000005</v>
      </c>
      <c r="D210" s="105">
        <v>0.3</v>
      </c>
      <c r="P210" s="107"/>
      <c r="Q210" s="84">
        <v>17.080000000000002</v>
      </c>
      <c r="R210" s="108"/>
      <c r="X210" s="61">
        <v>4.0200000000000005</v>
      </c>
    </row>
    <row r="211" spans="2:24" x14ac:dyDescent="0.2">
      <c r="B211" s="105">
        <v>0.64</v>
      </c>
      <c r="D211" s="105">
        <v>0.3</v>
      </c>
      <c r="P211" s="107"/>
      <c r="Q211" s="84">
        <v>17.080000000000002</v>
      </c>
      <c r="R211" s="108"/>
      <c r="X211" s="61">
        <v>0.64</v>
      </c>
    </row>
    <row r="212" spans="2:24" x14ac:dyDescent="0.2">
      <c r="B212" s="105">
        <v>0.5</v>
      </c>
      <c r="D212" s="105">
        <v>0.3</v>
      </c>
      <c r="P212" s="107"/>
      <c r="Q212" s="84">
        <v>17.12</v>
      </c>
      <c r="R212" s="108"/>
      <c r="X212" s="61">
        <v>0.5</v>
      </c>
    </row>
    <row r="213" spans="2:24" x14ac:dyDescent="0.2">
      <c r="B213" s="105">
        <v>3.3000000000000003</v>
      </c>
      <c r="D213" s="105">
        <v>0.3</v>
      </c>
      <c r="P213" s="107"/>
      <c r="Q213" s="84">
        <v>17.12</v>
      </c>
      <c r="R213" s="108"/>
      <c r="X213" s="61">
        <v>3.3000000000000003</v>
      </c>
    </row>
    <row r="214" spans="2:24" x14ac:dyDescent="0.2">
      <c r="B214" s="105">
        <v>2.1800000000000002</v>
      </c>
      <c r="D214" s="105">
        <v>0.3</v>
      </c>
      <c r="P214" s="107"/>
      <c r="Q214" s="84">
        <v>17.14</v>
      </c>
      <c r="R214" s="108"/>
      <c r="X214" s="61">
        <v>2.1800000000000002</v>
      </c>
    </row>
    <row r="215" spans="2:24" x14ac:dyDescent="0.2">
      <c r="B215" s="105">
        <v>10.9</v>
      </c>
      <c r="D215" s="105">
        <v>0.3</v>
      </c>
      <c r="P215" s="107"/>
      <c r="Q215" s="84">
        <v>17.18</v>
      </c>
      <c r="R215" s="108"/>
      <c r="X215" s="61">
        <v>10.9</v>
      </c>
    </row>
    <row r="216" spans="2:24" x14ac:dyDescent="0.2">
      <c r="B216" s="105">
        <v>19.04</v>
      </c>
      <c r="D216" s="105">
        <v>0.3</v>
      </c>
      <c r="P216" s="107"/>
      <c r="Q216" s="84">
        <v>17.3</v>
      </c>
      <c r="R216" s="108"/>
      <c r="X216" s="61">
        <v>19.04</v>
      </c>
    </row>
    <row r="217" spans="2:24" x14ac:dyDescent="0.2">
      <c r="B217" s="105">
        <v>16.920000000000002</v>
      </c>
      <c r="D217" s="105">
        <v>0.32</v>
      </c>
      <c r="P217" s="107"/>
      <c r="Q217" s="84">
        <v>17.3</v>
      </c>
      <c r="R217" s="108"/>
      <c r="X217" s="61">
        <v>16.920000000000002</v>
      </c>
    </row>
    <row r="218" spans="2:24" x14ac:dyDescent="0.2">
      <c r="B218" s="105">
        <v>16.96</v>
      </c>
      <c r="D218" s="105">
        <v>0.32</v>
      </c>
      <c r="P218" s="107"/>
      <c r="Q218" s="84">
        <v>17.32</v>
      </c>
      <c r="R218" s="108"/>
      <c r="X218" s="61">
        <v>16.96</v>
      </c>
    </row>
    <row r="219" spans="2:24" x14ac:dyDescent="0.2">
      <c r="B219" s="105">
        <v>0.46</v>
      </c>
      <c r="D219" s="105">
        <v>0.32</v>
      </c>
      <c r="P219" s="107"/>
      <c r="Q219" s="84">
        <v>17.34</v>
      </c>
      <c r="R219" s="108"/>
      <c r="X219" s="61">
        <v>0.46</v>
      </c>
    </row>
    <row r="220" spans="2:24" x14ac:dyDescent="0.2">
      <c r="B220" s="105">
        <v>1</v>
      </c>
      <c r="D220" s="105">
        <v>0.32</v>
      </c>
      <c r="P220" s="107"/>
      <c r="Q220" s="84">
        <v>17.36</v>
      </c>
      <c r="R220" s="108"/>
      <c r="X220" s="61">
        <v>1</v>
      </c>
    </row>
    <row r="221" spans="2:24" x14ac:dyDescent="0.2">
      <c r="B221" s="105">
        <v>2.96</v>
      </c>
      <c r="D221" s="105">
        <v>0.32</v>
      </c>
      <c r="P221" s="107"/>
      <c r="Q221" s="84">
        <v>17.420000000000002</v>
      </c>
      <c r="R221" s="108"/>
      <c r="X221" s="61">
        <v>2.96</v>
      </c>
    </row>
    <row r="222" spans="2:24" x14ac:dyDescent="0.2">
      <c r="B222" s="105">
        <v>3.86</v>
      </c>
      <c r="D222" s="105">
        <v>0.32</v>
      </c>
      <c r="P222" s="107"/>
      <c r="Q222" s="84">
        <v>17.54</v>
      </c>
      <c r="R222" s="108"/>
      <c r="X222" s="61">
        <v>3.86</v>
      </c>
    </row>
    <row r="223" spans="2:24" x14ac:dyDescent="0.2">
      <c r="B223" s="105">
        <v>12.94</v>
      </c>
      <c r="D223" s="105">
        <v>0.32</v>
      </c>
      <c r="P223" s="107"/>
      <c r="Q223" s="84">
        <v>17.559999999999999</v>
      </c>
      <c r="R223" s="108"/>
      <c r="X223" s="61">
        <v>12.94</v>
      </c>
    </row>
    <row r="224" spans="2:24" x14ac:dyDescent="0.2">
      <c r="B224" s="105">
        <v>0.46</v>
      </c>
      <c r="D224" s="105">
        <v>0.32</v>
      </c>
      <c r="P224" s="107"/>
      <c r="Q224" s="84">
        <v>17.62</v>
      </c>
      <c r="R224" s="108"/>
      <c r="X224" s="61">
        <v>0.46</v>
      </c>
    </row>
    <row r="225" spans="2:24" x14ac:dyDescent="0.2">
      <c r="B225" s="105">
        <v>5.0600000000000005</v>
      </c>
      <c r="D225" s="105">
        <v>0.32</v>
      </c>
      <c r="P225" s="107"/>
      <c r="Q225" s="84">
        <v>17.64</v>
      </c>
      <c r="R225" s="108"/>
      <c r="X225" s="61">
        <v>5.0600000000000005</v>
      </c>
    </row>
    <row r="226" spans="2:24" x14ac:dyDescent="0.2">
      <c r="B226" s="105">
        <v>3.94</v>
      </c>
      <c r="D226" s="105">
        <v>0.32</v>
      </c>
      <c r="P226" s="107"/>
      <c r="Q226" s="84">
        <v>17.66</v>
      </c>
      <c r="R226" s="108"/>
      <c r="X226" s="61">
        <v>3.94</v>
      </c>
    </row>
    <row r="227" spans="2:24" x14ac:dyDescent="0.2">
      <c r="B227" s="105">
        <v>0.5</v>
      </c>
      <c r="D227" s="105">
        <v>0.32</v>
      </c>
      <c r="P227" s="107"/>
      <c r="Q227" s="84">
        <v>17.68</v>
      </c>
      <c r="R227" s="108"/>
      <c r="X227" s="61">
        <v>0.5</v>
      </c>
    </row>
    <row r="228" spans="2:24" x14ac:dyDescent="0.2">
      <c r="B228" s="105">
        <v>5.84</v>
      </c>
      <c r="D228" s="105">
        <v>0.32</v>
      </c>
      <c r="P228" s="107"/>
      <c r="Q228" s="84">
        <v>17.7</v>
      </c>
      <c r="R228" s="108"/>
      <c r="X228" s="61">
        <v>5.84</v>
      </c>
    </row>
    <row r="229" spans="2:24" x14ac:dyDescent="0.2">
      <c r="B229" s="105">
        <v>4.96</v>
      </c>
      <c r="D229" s="105">
        <v>0.32</v>
      </c>
      <c r="P229" s="107"/>
      <c r="Q229" s="84">
        <v>17.740000000000002</v>
      </c>
      <c r="R229" s="108"/>
      <c r="X229" s="61">
        <v>4.96</v>
      </c>
    </row>
    <row r="230" spans="2:24" x14ac:dyDescent="0.2">
      <c r="B230" s="105">
        <v>11.22</v>
      </c>
      <c r="D230" s="105">
        <v>0.32</v>
      </c>
      <c r="P230" s="107"/>
      <c r="Q230" s="84">
        <v>17.740000000000002</v>
      </c>
      <c r="R230" s="108"/>
      <c r="X230" s="61">
        <v>11.22</v>
      </c>
    </row>
    <row r="231" spans="2:24" x14ac:dyDescent="0.2">
      <c r="B231" s="105">
        <v>0.54</v>
      </c>
      <c r="D231" s="105">
        <v>0.32</v>
      </c>
      <c r="P231" s="107"/>
      <c r="Q231" s="84">
        <v>17.760000000000002</v>
      </c>
      <c r="R231" s="108"/>
      <c r="X231" s="61">
        <v>0.54</v>
      </c>
    </row>
    <row r="232" spans="2:24" x14ac:dyDescent="0.2">
      <c r="B232" s="105">
        <v>3.52</v>
      </c>
      <c r="D232" s="105">
        <v>0.32</v>
      </c>
      <c r="P232" s="107"/>
      <c r="Q232" s="84">
        <v>17.760000000000002</v>
      </c>
      <c r="R232" s="108"/>
      <c r="X232" s="61">
        <v>3.52</v>
      </c>
    </row>
    <row r="233" spans="2:24" x14ac:dyDescent="0.2">
      <c r="B233" s="105">
        <v>1.26</v>
      </c>
      <c r="D233" s="105">
        <v>0.32</v>
      </c>
      <c r="P233" s="107"/>
      <c r="Q233" s="84">
        <v>17.78</v>
      </c>
      <c r="R233" s="108"/>
      <c r="X233" s="61">
        <v>1.26</v>
      </c>
    </row>
    <row r="234" spans="2:24" x14ac:dyDescent="0.2">
      <c r="B234" s="105">
        <v>13.16</v>
      </c>
      <c r="D234" s="105">
        <v>0.32</v>
      </c>
      <c r="P234" s="107"/>
      <c r="Q234" s="84">
        <v>17.78</v>
      </c>
      <c r="R234" s="108"/>
      <c r="X234" s="61">
        <v>13.16</v>
      </c>
    </row>
    <row r="235" spans="2:24" x14ac:dyDescent="0.2">
      <c r="B235" s="105">
        <v>2.04</v>
      </c>
      <c r="D235" s="105">
        <v>0.34</v>
      </c>
      <c r="P235" s="107"/>
      <c r="Q235" s="84">
        <v>17.88</v>
      </c>
      <c r="R235" s="108"/>
      <c r="X235" s="61">
        <v>2.04</v>
      </c>
    </row>
    <row r="236" spans="2:24" x14ac:dyDescent="0.2">
      <c r="B236" s="105">
        <v>2.66</v>
      </c>
      <c r="D236" s="105">
        <v>0.34</v>
      </c>
      <c r="P236" s="107"/>
      <c r="Q236" s="84">
        <v>17.900000000000002</v>
      </c>
      <c r="R236" s="108"/>
      <c r="X236" s="61">
        <v>2.66</v>
      </c>
    </row>
    <row r="237" spans="2:24" x14ac:dyDescent="0.2">
      <c r="B237" s="105">
        <v>2.2600000000000002</v>
      </c>
      <c r="D237" s="105">
        <v>0.34</v>
      </c>
      <c r="P237" s="107"/>
      <c r="Q237" s="84">
        <v>17.940000000000001</v>
      </c>
      <c r="R237" s="108"/>
      <c r="X237" s="61">
        <v>2.2600000000000002</v>
      </c>
    </row>
    <row r="238" spans="2:24" x14ac:dyDescent="0.2">
      <c r="B238" s="105">
        <v>0.96</v>
      </c>
      <c r="D238" s="105">
        <v>0.34</v>
      </c>
      <c r="P238" s="107"/>
      <c r="Q238" s="84">
        <v>17.98</v>
      </c>
      <c r="R238" s="108"/>
      <c r="X238" s="61">
        <v>0.96</v>
      </c>
    </row>
    <row r="239" spans="2:24" x14ac:dyDescent="0.2">
      <c r="B239" s="105">
        <v>1.76</v>
      </c>
      <c r="D239" s="105">
        <v>0.34</v>
      </c>
      <c r="P239" s="107"/>
      <c r="Q239" s="84">
        <v>17.98</v>
      </c>
      <c r="R239" s="108"/>
      <c r="X239" s="61">
        <v>1.76</v>
      </c>
    </row>
    <row r="240" spans="2:24" x14ac:dyDescent="0.2">
      <c r="B240" s="105">
        <v>1.8</v>
      </c>
      <c r="D240" s="105">
        <v>0.34</v>
      </c>
      <c r="P240" s="107"/>
      <c r="Q240" s="84">
        <v>18</v>
      </c>
      <c r="R240" s="108"/>
      <c r="X240" s="61">
        <v>1.8</v>
      </c>
    </row>
    <row r="241" spans="2:24" x14ac:dyDescent="0.2">
      <c r="B241" s="105">
        <v>1.18</v>
      </c>
      <c r="D241" s="105">
        <v>0.34</v>
      </c>
      <c r="P241" s="107"/>
      <c r="Q241" s="84">
        <v>18</v>
      </c>
      <c r="R241" s="108"/>
      <c r="X241" s="61">
        <v>1.18</v>
      </c>
    </row>
    <row r="242" spans="2:24" x14ac:dyDescent="0.2">
      <c r="B242" s="105">
        <v>0.56000000000000005</v>
      </c>
      <c r="D242" s="105">
        <v>0.34</v>
      </c>
      <c r="P242" s="107"/>
      <c r="Q242" s="84">
        <v>18.12</v>
      </c>
      <c r="R242" s="108"/>
      <c r="X242" s="61">
        <v>0.56000000000000005</v>
      </c>
    </row>
    <row r="243" spans="2:24" x14ac:dyDescent="0.2">
      <c r="B243" s="105">
        <v>1.04</v>
      </c>
      <c r="D243" s="105">
        <v>0.34</v>
      </c>
      <c r="P243" s="107"/>
      <c r="Q243" s="84">
        <v>18.22</v>
      </c>
      <c r="R243" s="108"/>
      <c r="X243" s="61">
        <v>1.04</v>
      </c>
    </row>
    <row r="244" spans="2:24" x14ac:dyDescent="0.2">
      <c r="B244" s="105">
        <v>0.26</v>
      </c>
      <c r="D244" s="105">
        <v>0.34</v>
      </c>
      <c r="P244" s="107"/>
      <c r="Q244" s="84">
        <v>18.22</v>
      </c>
      <c r="R244" s="108"/>
      <c r="X244" s="61">
        <v>0.26</v>
      </c>
    </row>
    <row r="245" spans="2:24" x14ac:dyDescent="0.2">
      <c r="B245" s="105">
        <v>19.78</v>
      </c>
      <c r="D245" s="105">
        <v>0.34</v>
      </c>
      <c r="P245" s="107"/>
      <c r="Q245" s="84">
        <v>18.22</v>
      </c>
      <c r="R245" s="108"/>
      <c r="X245" s="61">
        <v>19.78</v>
      </c>
    </row>
    <row r="246" spans="2:24" x14ac:dyDescent="0.2">
      <c r="B246" s="105">
        <v>1.84</v>
      </c>
      <c r="D246" s="105">
        <v>0.34</v>
      </c>
      <c r="P246" s="107"/>
      <c r="Q246" s="84">
        <v>18.240000000000002</v>
      </c>
      <c r="R246" s="108"/>
      <c r="X246" s="61">
        <v>1.84</v>
      </c>
    </row>
    <row r="247" spans="2:24" x14ac:dyDescent="0.2">
      <c r="B247" s="105">
        <v>11.08</v>
      </c>
      <c r="D247" s="105">
        <v>0.34</v>
      </c>
      <c r="P247" s="107"/>
      <c r="Q247" s="84">
        <v>18.260000000000002</v>
      </c>
      <c r="R247" s="108"/>
      <c r="X247" s="61">
        <v>11.08</v>
      </c>
    </row>
    <row r="248" spans="2:24" x14ac:dyDescent="0.2">
      <c r="B248" s="105">
        <v>16.899999999999999</v>
      </c>
      <c r="D248" s="105">
        <v>0.34</v>
      </c>
      <c r="P248" s="107"/>
      <c r="Q248" s="84">
        <v>18.28</v>
      </c>
      <c r="R248" s="108"/>
      <c r="X248" s="61">
        <v>16.899999999999999</v>
      </c>
    </row>
    <row r="249" spans="2:24" x14ac:dyDescent="0.2">
      <c r="B249" s="105">
        <v>2.7</v>
      </c>
      <c r="D249" s="105">
        <v>0.34</v>
      </c>
      <c r="P249" s="107"/>
      <c r="Q249" s="84">
        <v>18.28</v>
      </c>
      <c r="R249" s="108"/>
      <c r="X249" s="61">
        <v>2.7</v>
      </c>
    </row>
    <row r="250" spans="2:24" x14ac:dyDescent="0.2">
      <c r="B250" s="105">
        <v>1.4000000000000001</v>
      </c>
      <c r="D250" s="105">
        <v>0.34</v>
      </c>
      <c r="P250" s="107"/>
      <c r="Q250" s="84">
        <v>18.28</v>
      </c>
      <c r="R250" s="108"/>
      <c r="X250" s="61">
        <v>1.4000000000000001</v>
      </c>
    </row>
    <row r="251" spans="2:24" x14ac:dyDescent="0.2">
      <c r="B251" s="105">
        <v>1.04</v>
      </c>
      <c r="D251" s="105">
        <v>0.34</v>
      </c>
      <c r="P251" s="107"/>
      <c r="Q251" s="84">
        <v>18.3</v>
      </c>
      <c r="R251" s="108"/>
      <c r="X251" s="61">
        <v>1.04</v>
      </c>
    </row>
    <row r="252" spans="2:24" x14ac:dyDescent="0.2">
      <c r="B252" s="105">
        <v>6.62</v>
      </c>
      <c r="D252" s="105">
        <v>0.34</v>
      </c>
      <c r="P252" s="107"/>
      <c r="Q252" s="84">
        <v>18.3</v>
      </c>
      <c r="R252" s="108"/>
      <c r="X252" s="61">
        <v>6.62</v>
      </c>
    </row>
    <row r="253" spans="2:24" x14ac:dyDescent="0.2">
      <c r="B253" s="105">
        <v>3.2800000000000002</v>
      </c>
      <c r="D253" s="105">
        <v>0.34</v>
      </c>
      <c r="P253" s="107"/>
      <c r="Q253" s="84">
        <v>18.32</v>
      </c>
      <c r="R253" s="108"/>
      <c r="X253" s="61">
        <v>3.2800000000000002</v>
      </c>
    </row>
    <row r="254" spans="2:24" x14ac:dyDescent="0.2">
      <c r="B254" s="105">
        <v>2.48</v>
      </c>
      <c r="D254" s="105">
        <v>0.34</v>
      </c>
      <c r="P254" s="107"/>
      <c r="Q254" s="84">
        <v>18.34</v>
      </c>
      <c r="R254" s="108"/>
      <c r="X254" s="61">
        <v>2.48</v>
      </c>
    </row>
    <row r="255" spans="2:24" x14ac:dyDescent="0.2">
      <c r="B255" s="105">
        <v>1.08</v>
      </c>
      <c r="D255" s="105">
        <v>0.34</v>
      </c>
      <c r="P255" s="107"/>
      <c r="Q255" s="84">
        <v>18.38</v>
      </c>
      <c r="R255" s="108"/>
      <c r="X255" s="61">
        <v>1.08</v>
      </c>
    </row>
    <row r="256" spans="2:24" x14ac:dyDescent="0.2">
      <c r="B256" s="105">
        <v>3.56</v>
      </c>
      <c r="D256" s="105">
        <v>0.34</v>
      </c>
      <c r="P256" s="107"/>
      <c r="Q256" s="84">
        <v>18.38</v>
      </c>
      <c r="R256" s="108"/>
      <c r="X256" s="61">
        <v>3.56</v>
      </c>
    </row>
    <row r="257" spans="2:24" x14ac:dyDescent="0.2">
      <c r="B257" s="105">
        <v>0.4</v>
      </c>
      <c r="D257" s="105">
        <v>0.34</v>
      </c>
      <c r="P257" s="107"/>
      <c r="Q257" s="84">
        <v>18.38</v>
      </c>
      <c r="R257" s="108"/>
      <c r="X257" s="61">
        <v>0.4</v>
      </c>
    </row>
    <row r="258" spans="2:24" x14ac:dyDescent="0.2">
      <c r="B258" s="105">
        <v>4.22</v>
      </c>
      <c r="D258" s="105">
        <v>0.34</v>
      </c>
      <c r="P258" s="107"/>
      <c r="Q258" s="84">
        <v>18.400000000000002</v>
      </c>
      <c r="R258" s="108"/>
      <c r="X258" s="61">
        <v>4.22</v>
      </c>
    </row>
    <row r="259" spans="2:24" x14ac:dyDescent="0.2">
      <c r="B259" s="105">
        <v>1.06</v>
      </c>
      <c r="D259" s="105">
        <v>0.34</v>
      </c>
      <c r="P259" s="107"/>
      <c r="Q259" s="84">
        <v>18.420000000000002</v>
      </c>
      <c r="R259" s="108"/>
      <c r="X259" s="61">
        <v>1.06</v>
      </c>
    </row>
    <row r="260" spans="2:24" x14ac:dyDescent="0.2">
      <c r="B260" s="105">
        <v>0.44</v>
      </c>
      <c r="D260" s="105">
        <v>0.34</v>
      </c>
      <c r="P260" s="107"/>
      <c r="Q260" s="84">
        <v>18.46</v>
      </c>
      <c r="R260" s="108"/>
      <c r="X260" s="61">
        <v>0.44</v>
      </c>
    </row>
    <row r="261" spans="2:24" x14ac:dyDescent="0.2">
      <c r="B261" s="105">
        <v>0.08</v>
      </c>
      <c r="D261" s="105">
        <v>0.34</v>
      </c>
      <c r="P261" s="107"/>
      <c r="Q261" s="84">
        <v>18.48</v>
      </c>
      <c r="R261" s="108"/>
      <c r="X261" s="61">
        <v>0.08</v>
      </c>
    </row>
    <row r="262" spans="2:24" x14ac:dyDescent="0.2">
      <c r="B262" s="105">
        <v>2.9</v>
      </c>
      <c r="D262" s="105">
        <v>0.34</v>
      </c>
      <c r="P262" s="107"/>
      <c r="Q262" s="84">
        <v>18.54</v>
      </c>
      <c r="R262" s="108"/>
      <c r="X262" s="61">
        <v>2.9</v>
      </c>
    </row>
    <row r="263" spans="2:24" x14ac:dyDescent="0.2">
      <c r="B263" s="105">
        <v>17.78</v>
      </c>
      <c r="D263" s="105">
        <v>0.34</v>
      </c>
      <c r="P263" s="107"/>
      <c r="Q263" s="84">
        <v>18.559999999999999</v>
      </c>
      <c r="R263" s="108"/>
      <c r="X263" s="61">
        <v>17.78</v>
      </c>
    </row>
    <row r="264" spans="2:24" x14ac:dyDescent="0.2">
      <c r="B264" s="105">
        <v>1.6600000000000001</v>
      </c>
      <c r="D264" s="105">
        <v>0.36</v>
      </c>
      <c r="P264" s="107"/>
      <c r="Q264" s="84">
        <v>18.559999999999999</v>
      </c>
      <c r="R264" s="108"/>
      <c r="X264" s="61">
        <v>1.6600000000000001</v>
      </c>
    </row>
    <row r="265" spans="2:24" x14ac:dyDescent="0.2">
      <c r="B265" s="105">
        <v>0.48</v>
      </c>
      <c r="D265" s="105">
        <v>0.36</v>
      </c>
      <c r="P265" s="107"/>
      <c r="Q265" s="84">
        <v>18.559999999999999</v>
      </c>
      <c r="R265" s="108"/>
      <c r="X265" s="61">
        <v>0.48</v>
      </c>
    </row>
    <row r="266" spans="2:24" x14ac:dyDescent="0.2">
      <c r="B266" s="105">
        <v>2.66</v>
      </c>
      <c r="D266" s="105">
        <v>0.36</v>
      </c>
      <c r="P266" s="107"/>
      <c r="Q266" s="84">
        <v>18.559999999999999</v>
      </c>
      <c r="R266" s="108"/>
      <c r="X266" s="61">
        <v>2.66</v>
      </c>
    </row>
    <row r="267" spans="2:24" x14ac:dyDescent="0.2">
      <c r="B267" s="105">
        <v>4.5</v>
      </c>
      <c r="D267" s="105">
        <v>0.36</v>
      </c>
      <c r="P267" s="107"/>
      <c r="Q267" s="84">
        <v>18.559999999999999</v>
      </c>
      <c r="R267" s="108"/>
      <c r="X267" s="61">
        <v>4.5</v>
      </c>
    </row>
    <row r="268" spans="2:24" x14ac:dyDescent="0.2">
      <c r="B268" s="105">
        <v>2.08</v>
      </c>
      <c r="D268" s="105">
        <v>0.36</v>
      </c>
      <c r="P268" s="107"/>
      <c r="Q268" s="84">
        <v>18.580000000000002</v>
      </c>
      <c r="R268" s="108"/>
      <c r="X268" s="61">
        <v>2.08</v>
      </c>
    </row>
    <row r="269" spans="2:24" x14ac:dyDescent="0.2">
      <c r="B269" s="105">
        <v>18.940000000000001</v>
      </c>
      <c r="D269" s="105">
        <v>0.36</v>
      </c>
      <c r="P269" s="107"/>
      <c r="Q269" s="84">
        <v>18.580000000000002</v>
      </c>
      <c r="R269" s="108"/>
      <c r="X269" s="61">
        <v>18.940000000000001</v>
      </c>
    </row>
    <row r="270" spans="2:24" x14ac:dyDescent="0.2">
      <c r="B270" s="105">
        <v>5.44</v>
      </c>
      <c r="D270" s="105">
        <v>0.36</v>
      </c>
      <c r="P270" s="107"/>
      <c r="Q270" s="84">
        <v>18.68</v>
      </c>
      <c r="R270" s="108"/>
      <c r="X270" s="61">
        <v>5.44</v>
      </c>
    </row>
    <row r="271" spans="2:24" x14ac:dyDescent="0.2">
      <c r="B271" s="105">
        <v>0.52</v>
      </c>
      <c r="D271" s="105">
        <v>0.36</v>
      </c>
      <c r="P271" s="107"/>
      <c r="Q271" s="84">
        <v>18.7</v>
      </c>
      <c r="R271" s="108"/>
      <c r="X271" s="61">
        <v>0.52</v>
      </c>
    </row>
    <row r="272" spans="2:24" x14ac:dyDescent="0.2">
      <c r="B272" s="105">
        <v>13.18</v>
      </c>
      <c r="D272" s="105">
        <v>0.36</v>
      </c>
      <c r="P272" s="107"/>
      <c r="Q272" s="84">
        <v>18.72</v>
      </c>
      <c r="R272" s="108"/>
      <c r="X272" s="61">
        <v>13.18</v>
      </c>
    </row>
    <row r="273" spans="2:24" x14ac:dyDescent="0.2">
      <c r="B273" s="105">
        <v>15.620000000000001</v>
      </c>
      <c r="D273" s="105">
        <v>0.36</v>
      </c>
      <c r="P273" s="107"/>
      <c r="Q273" s="84">
        <v>18.78</v>
      </c>
      <c r="R273" s="108"/>
      <c r="X273" s="61">
        <v>15.620000000000001</v>
      </c>
    </row>
    <row r="274" spans="2:24" x14ac:dyDescent="0.2">
      <c r="B274" s="105">
        <v>14.36</v>
      </c>
      <c r="D274" s="105">
        <v>0.36</v>
      </c>
      <c r="P274" s="107"/>
      <c r="Q274" s="84">
        <v>18.78</v>
      </c>
      <c r="R274" s="108"/>
      <c r="X274" s="61">
        <v>14.36</v>
      </c>
    </row>
    <row r="275" spans="2:24" x14ac:dyDescent="0.2">
      <c r="B275" s="105">
        <v>0.92</v>
      </c>
      <c r="D275" s="105">
        <v>0.36</v>
      </c>
      <c r="P275" s="107"/>
      <c r="Q275" s="84">
        <v>18.78</v>
      </c>
      <c r="R275" s="108"/>
      <c r="X275" s="61">
        <v>0.92</v>
      </c>
    </row>
    <row r="276" spans="2:24" x14ac:dyDescent="0.2">
      <c r="B276" s="105">
        <v>0.56000000000000005</v>
      </c>
      <c r="D276" s="105">
        <v>0.36</v>
      </c>
      <c r="P276" s="107"/>
      <c r="Q276" s="84">
        <v>18.78</v>
      </c>
      <c r="R276" s="108"/>
      <c r="X276" s="61">
        <v>0.56000000000000005</v>
      </c>
    </row>
    <row r="277" spans="2:24" x14ac:dyDescent="0.2">
      <c r="B277" s="105">
        <v>13.620000000000001</v>
      </c>
      <c r="D277" s="105">
        <v>0.36</v>
      </c>
      <c r="P277" s="107"/>
      <c r="Q277" s="84">
        <v>18.82</v>
      </c>
      <c r="R277" s="108"/>
      <c r="X277" s="61">
        <v>13.620000000000001</v>
      </c>
    </row>
    <row r="278" spans="2:24" x14ac:dyDescent="0.2">
      <c r="B278" s="105">
        <v>3.8200000000000003</v>
      </c>
      <c r="D278" s="105">
        <v>0.36</v>
      </c>
      <c r="P278" s="107"/>
      <c r="Q278" s="84">
        <v>18.82</v>
      </c>
      <c r="R278" s="108"/>
      <c r="X278" s="61">
        <v>3.8200000000000003</v>
      </c>
    </row>
    <row r="279" spans="2:24" x14ac:dyDescent="0.2">
      <c r="B279" s="105">
        <v>2.48</v>
      </c>
      <c r="D279" s="105">
        <v>0.36</v>
      </c>
      <c r="P279" s="107"/>
      <c r="Q279" s="84">
        <v>18.84</v>
      </c>
      <c r="R279" s="108"/>
      <c r="X279" s="61">
        <v>2.48</v>
      </c>
    </row>
    <row r="280" spans="2:24" x14ac:dyDescent="0.2">
      <c r="B280" s="105">
        <v>0.48</v>
      </c>
      <c r="D280" s="105">
        <v>0.36</v>
      </c>
      <c r="P280" s="107"/>
      <c r="Q280" s="84">
        <v>18.84</v>
      </c>
      <c r="R280" s="108"/>
      <c r="X280" s="61">
        <v>0.48</v>
      </c>
    </row>
    <row r="281" spans="2:24" x14ac:dyDescent="0.2">
      <c r="B281" s="105">
        <v>11.06</v>
      </c>
      <c r="D281" s="105">
        <v>0.36</v>
      </c>
      <c r="P281" s="107"/>
      <c r="Q281" s="84">
        <v>18.84</v>
      </c>
      <c r="R281" s="108"/>
      <c r="X281" s="61">
        <v>11.06</v>
      </c>
    </row>
    <row r="282" spans="2:24" x14ac:dyDescent="0.2">
      <c r="B282" s="105">
        <v>0.1</v>
      </c>
      <c r="D282" s="105">
        <v>0.36</v>
      </c>
      <c r="P282" s="107"/>
      <c r="Q282" s="84">
        <v>18.86</v>
      </c>
      <c r="R282" s="108"/>
      <c r="X282" s="61">
        <v>0.1</v>
      </c>
    </row>
    <row r="283" spans="2:24" x14ac:dyDescent="0.2">
      <c r="B283" s="105">
        <v>2.2000000000000002</v>
      </c>
      <c r="D283" s="105">
        <v>0.36</v>
      </c>
      <c r="P283" s="107"/>
      <c r="Q283" s="84">
        <v>18.86</v>
      </c>
      <c r="R283" s="108"/>
      <c r="X283" s="61">
        <v>2.2000000000000002</v>
      </c>
    </row>
    <row r="284" spans="2:24" x14ac:dyDescent="0.2">
      <c r="B284" s="105">
        <v>2.64</v>
      </c>
      <c r="D284" s="105">
        <v>0.36</v>
      </c>
      <c r="P284" s="107"/>
      <c r="Q284" s="84">
        <v>18.86</v>
      </c>
      <c r="R284" s="108"/>
      <c r="X284" s="61">
        <v>2.64</v>
      </c>
    </row>
    <row r="285" spans="2:24" x14ac:dyDescent="0.2">
      <c r="B285" s="105">
        <v>0.66</v>
      </c>
      <c r="D285" s="105">
        <v>0.36</v>
      </c>
      <c r="P285" s="107"/>
      <c r="Q285" s="84">
        <v>18.88</v>
      </c>
      <c r="R285" s="108"/>
      <c r="X285" s="61">
        <v>0.66</v>
      </c>
    </row>
    <row r="286" spans="2:24" x14ac:dyDescent="0.2">
      <c r="B286" s="105">
        <v>2.92</v>
      </c>
      <c r="D286" s="105">
        <v>0.36</v>
      </c>
      <c r="P286" s="107"/>
      <c r="Q286" s="84">
        <v>18.88</v>
      </c>
      <c r="R286" s="108"/>
      <c r="X286" s="61">
        <v>2.92</v>
      </c>
    </row>
    <row r="287" spans="2:24" x14ac:dyDescent="0.2">
      <c r="B287" s="105">
        <v>0.9</v>
      </c>
      <c r="D287" s="105">
        <v>0.36</v>
      </c>
      <c r="P287" s="107"/>
      <c r="Q287" s="84">
        <v>18.920000000000002</v>
      </c>
      <c r="R287" s="108"/>
      <c r="X287" s="61">
        <v>0.9</v>
      </c>
    </row>
    <row r="288" spans="2:24" x14ac:dyDescent="0.2">
      <c r="B288" s="105">
        <v>1.32</v>
      </c>
      <c r="D288" s="105">
        <v>0.36</v>
      </c>
      <c r="P288" s="107"/>
      <c r="Q288" s="84">
        <v>18.920000000000002</v>
      </c>
      <c r="R288" s="108"/>
      <c r="X288" s="61">
        <v>1.32</v>
      </c>
    </row>
    <row r="289" spans="2:24" x14ac:dyDescent="0.2">
      <c r="B289" s="105">
        <v>0.84</v>
      </c>
      <c r="D289" s="105">
        <v>0.36</v>
      </c>
      <c r="P289" s="107"/>
      <c r="Q289" s="84">
        <v>18.920000000000002</v>
      </c>
      <c r="R289" s="108"/>
      <c r="X289" s="61">
        <v>0.84</v>
      </c>
    </row>
    <row r="290" spans="2:24" x14ac:dyDescent="0.2">
      <c r="B290" s="105">
        <v>5.5200000000000005</v>
      </c>
      <c r="D290" s="105">
        <v>0.36</v>
      </c>
      <c r="P290" s="107"/>
      <c r="Q290" s="84">
        <v>18.940000000000001</v>
      </c>
      <c r="R290" s="108"/>
      <c r="X290" s="61">
        <v>5.5200000000000005</v>
      </c>
    </row>
    <row r="291" spans="2:24" x14ac:dyDescent="0.2">
      <c r="B291" s="105">
        <v>10.220000000000001</v>
      </c>
      <c r="D291" s="105">
        <v>0.36</v>
      </c>
      <c r="P291" s="107"/>
      <c r="Q291" s="84">
        <v>18.940000000000001</v>
      </c>
      <c r="R291" s="108"/>
      <c r="X291" s="61">
        <v>10.220000000000001</v>
      </c>
    </row>
    <row r="292" spans="2:24" x14ac:dyDescent="0.2">
      <c r="B292" s="105">
        <v>2.16</v>
      </c>
      <c r="D292" s="105">
        <v>0.38</v>
      </c>
      <c r="P292" s="107"/>
      <c r="Q292" s="84">
        <v>18.940000000000001</v>
      </c>
      <c r="R292" s="108"/>
      <c r="X292" s="61">
        <v>2.16</v>
      </c>
    </row>
    <row r="293" spans="2:24" x14ac:dyDescent="0.2">
      <c r="B293" s="105">
        <v>1.94</v>
      </c>
      <c r="D293" s="105">
        <v>0.38</v>
      </c>
      <c r="P293" s="107"/>
      <c r="Q293" s="84">
        <v>18.96</v>
      </c>
      <c r="R293" s="108"/>
      <c r="X293" s="61">
        <v>1.94</v>
      </c>
    </row>
    <row r="294" spans="2:24" x14ac:dyDescent="0.2">
      <c r="B294" s="105">
        <v>19.059999999999999</v>
      </c>
      <c r="D294" s="105">
        <v>0.38</v>
      </c>
      <c r="P294" s="107"/>
      <c r="Q294" s="84">
        <v>19</v>
      </c>
      <c r="R294" s="108"/>
      <c r="X294" s="61">
        <v>19.059999999999999</v>
      </c>
    </row>
    <row r="295" spans="2:24" x14ac:dyDescent="0.2">
      <c r="B295" s="105">
        <v>14</v>
      </c>
      <c r="D295" s="105">
        <v>0.38</v>
      </c>
      <c r="P295" s="107"/>
      <c r="Q295" s="84">
        <v>19.04</v>
      </c>
      <c r="R295" s="108"/>
      <c r="X295" s="61">
        <v>14</v>
      </c>
    </row>
    <row r="296" spans="2:24" x14ac:dyDescent="0.2">
      <c r="B296" s="105">
        <v>2.66</v>
      </c>
      <c r="D296" s="105">
        <v>0.38</v>
      </c>
      <c r="P296" s="107"/>
      <c r="Q296" s="84">
        <v>19.059999999999999</v>
      </c>
      <c r="R296" s="108"/>
      <c r="X296" s="61">
        <v>2.66</v>
      </c>
    </row>
    <row r="297" spans="2:24" x14ac:dyDescent="0.2">
      <c r="B297" s="105">
        <v>10.200000000000001</v>
      </c>
      <c r="D297" s="105">
        <v>0.38</v>
      </c>
      <c r="P297" s="107"/>
      <c r="Q297" s="84">
        <v>19.059999999999999</v>
      </c>
      <c r="R297" s="108"/>
      <c r="X297" s="61">
        <v>10.200000000000001</v>
      </c>
    </row>
    <row r="298" spans="2:24" x14ac:dyDescent="0.2">
      <c r="B298" s="105">
        <v>1.58</v>
      </c>
      <c r="D298" s="105">
        <v>0.38</v>
      </c>
      <c r="P298" s="107"/>
      <c r="Q298" s="84">
        <v>19.100000000000001</v>
      </c>
      <c r="R298" s="108"/>
      <c r="X298" s="61">
        <v>1.58</v>
      </c>
    </row>
    <row r="299" spans="2:24" x14ac:dyDescent="0.2">
      <c r="B299" s="105">
        <v>5.5600000000000005</v>
      </c>
      <c r="D299" s="105">
        <v>0.38</v>
      </c>
      <c r="P299" s="107"/>
      <c r="Q299" s="84">
        <v>19.100000000000001</v>
      </c>
      <c r="R299" s="108"/>
      <c r="X299" s="61">
        <v>5.5600000000000005</v>
      </c>
    </row>
    <row r="300" spans="2:24" x14ac:dyDescent="0.2">
      <c r="B300" s="105">
        <v>0.54</v>
      </c>
      <c r="D300" s="105">
        <v>0.38</v>
      </c>
      <c r="P300" s="107"/>
      <c r="Q300" s="84">
        <v>19.12</v>
      </c>
      <c r="R300" s="108"/>
      <c r="X300" s="61">
        <v>0.54</v>
      </c>
    </row>
    <row r="301" spans="2:24" x14ac:dyDescent="0.2">
      <c r="B301" s="105">
        <v>15.08</v>
      </c>
      <c r="D301" s="105">
        <v>0.38</v>
      </c>
      <c r="P301" s="107"/>
      <c r="Q301" s="84">
        <v>19.14</v>
      </c>
      <c r="R301" s="108"/>
      <c r="X301" s="61">
        <v>15.08</v>
      </c>
    </row>
    <row r="302" spans="2:24" x14ac:dyDescent="0.2">
      <c r="B302" s="105">
        <v>3.48</v>
      </c>
      <c r="D302" s="105">
        <v>0.38</v>
      </c>
      <c r="P302" s="107"/>
      <c r="Q302" s="84">
        <v>19.2</v>
      </c>
      <c r="R302" s="108"/>
      <c r="X302" s="61">
        <v>3.48</v>
      </c>
    </row>
    <row r="303" spans="2:24" x14ac:dyDescent="0.2">
      <c r="B303" s="105">
        <v>1.1599999999999999</v>
      </c>
      <c r="D303" s="105">
        <v>0.38</v>
      </c>
      <c r="P303" s="107"/>
      <c r="Q303" s="84">
        <v>19.240000000000002</v>
      </c>
      <c r="R303" s="108"/>
      <c r="X303" s="61">
        <v>1.1599999999999999</v>
      </c>
    </row>
    <row r="304" spans="2:24" x14ac:dyDescent="0.2">
      <c r="B304" s="105">
        <v>7.82</v>
      </c>
      <c r="D304" s="105">
        <v>0.38</v>
      </c>
      <c r="P304" s="107"/>
      <c r="Q304" s="84">
        <v>19.32</v>
      </c>
      <c r="R304" s="108"/>
      <c r="X304" s="61">
        <v>7.82</v>
      </c>
    </row>
    <row r="305" spans="2:24" x14ac:dyDescent="0.2">
      <c r="B305" s="105">
        <v>1.48</v>
      </c>
      <c r="D305" s="105">
        <v>0.38</v>
      </c>
      <c r="P305" s="107"/>
      <c r="Q305" s="84">
        <v>19.32</v>
      </c>
      <c r="R305" s="108"/>
      <c r="X305" s="61">
        <v>1.48</v>
      </c>
    </row>
    <row r="306" spans="2:24" x14ac:dyDescent="0.2">
      <c r="B306" s="105">
        <v>0.36</v>
      </c>
      <c r="D306" s="105">
        <v>0.38</v>
      </c>
      <c r="P306" s="107"/>
      <c r="Q306" s="84">
        <v>19.34</v>
      </c>
      <c r="R306" s="108"/>
      <c r="X306" s="61">
        <v>0.36</v>
      </c>
    </row>
    <row r="307" spans="2:24" x14ac:dyDescent="0.2">
      <c r="B307" s="105">
        <v>3.06</v>
      </c>
      <c r="D307" s="105">
        <v>0.38</v>
      </c>
      <c r="P307" s="107"/>
      <c r="Q307" s="84">
        <v>19.36</v>
      </c>
      <c r="R307" s="108"/>
      <c r="X307" s="61">
        <v>3.06</v>
      </c>
    </row>
    <row r="308" spans="2:24" x14ac:dyDescent="0.2">
      <c r="B308" s="105">
        <v>6.38</v>
      </c>
      <c r="D308" s="105">
        <v>0.38</v>
      </c>
      <c r="P308" s="107"/>
      <c r="Q308" s="84">
        <v>19.36</v>
      </c>
      <c r="R308" s="108"/>
      <c r="X308" s="61">
        <v>6.38</v>
      </c>
    </row>
    <row r="309" spans="2:24" x14ac:dyDescent="0.2">
      <c r="B309" s="105">
        <v>3.8000000000000003</v>
      </c>
      <c r="D309" s="105">
        <v>0.38</v>
      </c>
      <c r="P309" s="107"/>
      <c r="Q309" s="84">
        <v>19.36</v>
      </c>
      <c r="R309" s="108"/>
      <c r="X309" s="61">
        <v>3.8000000000000003</v>
      </c>
    </row>
    <row r="310" spans="2:24" x14ac:dyDescent="0.2">
      <c r="B310" s="105">
        <v>0.72</v>
      </c>
      <c r="D310" s="105">
        <v>0.38</v>
      </c>
      <c r="P310" s="107"/>
      <c r="Q310" s="84">
        <v>19.38</v>
      </c>
      <c r="R310" s="108"/>
      <c r="X310" s="61">
        <v>0.72</v>
      </c>
    </row>
    <row r="311" spans="2:24" x14ac:dyDescent="0.2">
      <c r="B311" s="105">
        <v>0.64</v>
      </c>
      <c r="D311" s="105">
        <v>0.38</v>
      </c>
      <c r="P311" s="107"/>
      <c r="Q311" s="84">
        <v>19.400000000000002</v>
      </c>
      <c r="R311" s="108"/>
      <c r="X311" s="61">
        <v>0.64</v>
      </c>
    </row>
    <row r="312" spans="2:24" x14ac:dyDescent="0.2">
      <c r="B312" s="105">
        <v>3.2</v>
      </c>
      <c r="D312" s="105">
        <v>0.38</v>
      </c>
      <c r="P312" s="107"/>
      <c r="Q312" s="84">
        <v>19.400000000000002</v>
      </c>
      <c r="R312" s="108"/>
      <c r="X312" s="61">
        <v>3.2</v>
      </c>
    </row>
    <row r="313" spans="2:24" x14ac:dyDescent="0.2">
      <c r="B313" s="105">
        <v>14.74</v>
      </c>
      <c r="D313" s="105">
        <v>0.38</v>
      </c>
      <c r="P313" s="107"/>
      <c r="Q313" s="84">
        <v>19.46</v>
      </c>
      <c r="R313" s="108"/>
      <c r="X313" s="61">
        <v>14.74</v>
      </c>
    </row>
    <row r="314" spans="2:24" x14ac:dyDescent="0.2">
      <c r="B314" s="105">
        <v>1</v>
      </c>
      <c r="D314" s="105">
        <v>0.38</v>
      </c>
      <c r="P314" s="107"/>
      <c r="Q314" s="84">
        <v>19.559999999999999</v>
      </c>
      <c r="R314" s="108"/>
      <c r="X314" s="61">
        <v>1</v>
      </c>
    </row>
    <row r="315" spans="2:24" x14ac:dyDescent="0.2">
      <c r="B315" s="105">
        <v>15.040000000000001</v>
      </c>
      <c r="D315" s="105">
        <v>0.38</v>
      </c>
      <c r="P315" s="107"/>
      <c r="Q315" s="84">
        <v>19.559999999999999</v>
      </c>
      <c r="R315" s="108"/>
      <c r="X315" s="61">
        <v>15.040000000000001</v>
      </c>
    </row>
    <row r="316" spans="2:24" x14ac:dyDescent="0.2">
      <c r="B316" s="105">
        <v>14.3</v>
      </c>
      <c r="D316" s="105">
        <v>0.4</v>
      </c>
      <c r="P316" s="107"/>
      <c r="Q316" s="84">
        <v>19.62</v>
      </c>
      <c r="R316" s="108"/>
      <c r="X316" s="61">
        <v>14.3</v>
      </c>
    </row>
    <row r="317" spans="2:24" x14ac:dyDescent="0.2">
      <c r="B317" s="105">
        <v>1.06</v>
      </c>
      <c r="D317" s="105">
        <v>0.4</v>
      </c>
      <c r="P317" s="107"/>
      <c r="Q317" s="84">
        <v>19.66</v>
      </c>
      <c r="R317" s="108"/>
      <c r="X317" s="61">
        <v>1.06</v>
      </c>
    </row>
    <row r="318" spans="2:24" x14ac:dyDescent="0.2">
      <c r="B318" s="105">
        <v>0.36</v>
      </c>
      <c r="D318" s="105">
        <v>0.4</v>
      </c>
      <c r="P318" s="107"/>
      <c r="Q318" s="84">
        <v>19.68</v>
      </c>
      <c r="R318" s="108"/>
      <c r="X318" s="61">
        <v>0.36</v>
      </c>
    </row>
    <row r="319" spans="2:24" x14ac:dyDescent="0.2">
      <c r="B319" s="105">
        <v>0.36</v>
      </c>
      <c r="D319" s="105">
        <v>0.4</v>
      </c>
      <c r="P319" s="107"/>
      <c r="Q319" s="84">
        <v>19.72</v>
      </c>
      <c r="R319" s="108"/>
      <c r="X319" s="61">
        <v>0.36</v>
      </c>
    </row>
    <row r="320" spans="2:24" x14ac:dyDescent="0.2">
      <c r="B320" s="105">
        <v>6.7</v>
      </c>
      <c r="D320" s="105">
        <v>0.4</v>
      </c>
      <c r="P320" s="107"/>
      <c r="Q320" s="84">
        <v>19.740000000000002</v>
      </c>
      <c r="R320" s="108"/>
      <c r="X320" s="61">
        <v>6.7</v>
      </c>
    </row>
    <row r="321" spans="2:24" x14ac:dyDescent="0.2">
      <c r="B321" s="105">
        <v>0.34</v>
      </c>
      <c r="D321" s="105">
        <v>0.4</v>
      </c>
      <c r="P321" s="107"/>
      <c r="Q321" s="84">
        <v>19.740000000000002</v>
      </c>
      <c r="R321" s="108"/>
      <c r="X321" s="61">
        <v>0.34</v>
      </c>
    </row>
    <row r="322" spans="2:24" x14ac:dyDescent="0.2">
      <c r="B322" s="105">
        <v>4.46</v>
      </c>
      <c r="D322" s="105">
        <v>0.4</v>
      </c>
      <c r="P322" s="107"/>
      <c r="Q322" s="84">
        <v>19.78</v>
      </c>
      <c r="R322" s="108"/>
      <c r="X322" s="61">
        <v>4.46</v>
      </c>
    </row>
    <row r="323" spans="2:24" x14ac:dyDescent="0.2">
      <c r="B323" s="105">
        <v>0.08</v>
      </c>
      <c r="D323" s="105">
        <v>0.4</v>
      </c>
      <c r="P323" s="107"/>
      <c r="Q323" s="84">
        <v>19.78</v>
      </c>
      <c r="R323" s="108"/>
      <c r="X323" s="61">
        <v>0.08</v>
      </c>
    </row>
    <row r="324" spans="2:24" x14ac:dyDescent="0.2">
      <c r="B324" s="105">
        <v>0.62</v>
      </c>
      <c r="D324" s="105">
        <v>0.4</v>
      </c>
      <c r="P324" s="107"/>
      <c r="Q324" s="84">
        <v>19.8</v>
      </c>
      <c r="R324" s="108"/>
      <c r="X324" s="61">
        <v>0.62</v>
      </c>
    </row>
    <row r="325" spans="2:24" x14ac:dyDescent="0.2">
      <c r="B325" s="105">
        <v>11.26</v>
      </c>
      <c r="D325" s="105">
        <v>0.4</v>
      </c>
      <c r="P325" s="107"/>
      <c r="Q325" s="84">
        <v>19.82</v>
      </c>
      <c r="R325" s="108"/>
      <c r="X325" s="61">
        <v>11.26</v>
      </c>
    </row>
    <row r="326" spans="2:24" x14ac:dyDescent="0.2">
      <c r="B326" s="105">
        <v>10.56</v>
      </c>
      <c r="D326" s="105">
        <v>0.4</v>
      </c>
      <c r="P326" s="107"/>
      <c r="Q326" s="84">
        <v>19.920000000000002</v>
      </c>
      <c r="R326" s="108"/>
      <c r="X326" s="61">
        <v>10.56</v>
      </c>
    </row>
    <row r="327" spans="2:24" x14ac:dyDescent="0.2">
      <c r="B327" s="105">
        <v>19.740000000000002</v>
      </c>
      <c r="D327" s="105">
        <v>0.4</v>
      </c>
      <c r="P327" s="107"/>
      <c r="Q327" s="84">
        <v>19.96</v>
      </c>
      <c r="R327" s="108"/>
      <c r="X327" s="61">
        <v>19.740000000000002</v>
      </c>
    </row>
    <row r="328" spans="2:24" x14ac:dyDescent="0.2">
      <c r="B328" s="105">
        <v>3.14</v>
      </c>
      <c r="D328" s="105">
        <v>0.4</v>
      </c>
      <c r="P328" s="107"/>
      <c r="Q328" s="84">
        <v>19.96</v>
      </c>
      <c r="R328" s="108"/>
      <c r="X328" s="61">
        <v>3.14</v>
      </c>
    </row>
    <row r="329" spans="2:24" x14ac:dyDescent="0.2">
      <c r="B329" s="105">
        <v>18.88</v>
      </c>
      <c r="D329" s="105">
        <v>0.4</v>
      </c>
      <c r="P329" s="107"/>
      <c r="Q329" s="84">
        <v>19.96</v>
      </c>
      <c r="R329" s="108"/>
      <c r="X329" s="61">
        <v>18.88</v>
      </c>
    </row>
    <row r="330" spans="2:24" ht="16" thickBot="1" x14ac:dyDescent="0.25">
      <c r="B330" s="105">
        <v>2.14</v>
      </c>
      <c r="D330" s="105">
        <v>0.4</v>
      </c>
      <c r="P330" s="109"/>
      <c r="Q330" s="110"/>
      <c r="R330" s="111"/>
      <c r="X330" s="61">
        <v>2.14</v>
      </c>
    </row>
    <row r="331" spans="2:24" ht="16" thickTop="1" x14ac:dyDescent="0.2">
      <c r="B331" s="105">
        <v>2.04</v>
      </c>
      <c r="D331" s="105">
        <v>0.4</v>
      </c>
      <c r="X331" s="61">
        <v>2.04</v>
      </c>
    </row>
    <row r="332" spans="2:24" x14ac:dyDescent="0.2">
      <c r="B332" s="105">
        <v>0.3</v>
      </c>
      <c r="D332" s="105">
        <v>0.4</v>
      </c>
      <c r="X332" s="61">
        <v>0.3</v>
      </c>
    </row>
    <row r="333" spans="2:24" x14ac:dyDescent="0.2">
      <c r="B333" s="105">
        <v>2.42</v>
      </c>
      <c r="D333" s="105">
        <v>0.4</v>
      </c>
      <c r="X333" s="61">
        <v>2.42</v>
      </c>
    </row>
    <row r="334" spans="2:24" x14ac:dyDescent="0.2">
      <c r="B334" s="105">
        <v>0.68</v>
      </c>
      <c r="D334" s="105">
        <v>0.4</v>
      </c>
      <c r="X334" s="61">
        <v>0.68</v>
      </c>
    </row>
    <row r="335" spans="2:24" x14ac:dyDescent="0.2">
      <c r="B335" s="105">
        <v>6.38</v>
      </c>
      <c r="D335" s="105">
        <v>0.4</v>
      </c>
      <c r="X335" s="61">
        <v>6.38</v>
      </c>
    </row>
    <row r="336" spans="2:24" x14ac:dyDescent="0.2">
      <c r="B336" s="105">
        <v>5.2</v>
      </c>
      <c r="D336" s="105">
        <v>0.4</v>
      </c>
      <c r="X336" s="61">
        <v>5.2</v>
      </c>
    </row>
    <row r="337" spans="2:24" x14ac:dyDescent="0.2">
      <c r="B337" s="105">
        <v>1.54</v>
      </c>
      <c r="D337" s="105">
        <v>0.4</v>
      </c>
      <c r="X337" s="61">
        <v>1.54</v>
      </c>
    </row>
    <row r="338" spans="2:24" x14ac:dyDescent="0.2">
      <c r="B338" s="105">
        <v>3.24</v>
      </c>
      <c r="D338" s="105">
        <v>0.4</v>
      </c>
      <c r="X338" s="61">
        <v>3.24</v>
      </c>
    </row>
    <row r="339" spans="2:24" x14ac:dyDescent="0.2">
      <c r="B339" s="105">
        <v>5.58</v>
      </c>
      <c r="D339" s="105">
        <v>0.4</v>
      </c>
      <c r="X339" s="61">
        <v>5.58</v>
      </c>
    </row>
    <row r="340" spans="2:24" x14ac:dyDescent="0.2">
      <c r="B340" s="105">
        <v>1.06</v>
      </c>
      <c r="D340" s="105">
        <v>0.4</v>
      </c>
      <c r="X340" s="61">
        <v>1.06</v>
      </c>
    </row>
    <row r="341" spans="2:24" x14ac:dyDescent="0.2">
      <c r="B341" s="105">
        <v>0.92</v>
      </c>
      <c r="D341" s="105">
        <v>0.4</v>
      </c>
      <c r="X341" s="61">
        <v>0.92</v>
      </c>
    </row>
    <row r="342" spans="2:24" x14ac:dyDescent="0.2">
      <c r="B342" s="105">
        <v>0.44</v>
      </c>
      <c r="D342" s="105">
        <v>0.4</v>
      </c>
      <c r="X342" s="61">
        <v>0.44</v>
      </c>
    </row>
    <row r="343" spans="2:24" x14ac:dyDescent="0.2">
      <c r="B343" s="105">
        <v>3</v>
      </c>
      <c r="D343" s="105">
        <v>0.4</v>
      </c>
      <c r="X343" s="61">
        <v>3</v>
      </c>
    </row>
    <row r="344" spans="2:24" x14ac:dyDescent="0.2">
      <c r="B344" s="105">
        <v>8.66</v>
      </c>
      <c r="D344" s="105">
        <v>0.42</v>
      </c>
      <c r="X344" s="61">
        <v>8.66</v>
      </c>
    </row>
    <row r="345" spans="2:24" x14ac:dyDescent="0.2">
      <c r="B345" s="105">
        <v>2.2600000000000002</v>
      </c>
      <c r="D345" s="105">
        <v>0.42</v>
      </c>
      <c r="X345" s="61">
        <v>2.2600000000000002</v>
      </c>
    </row>
    <row r="346" spans="2:24" x14ac:dyDescent="0.2">
      <c r="B346" s="105">
        <v>2.2000000000000002</v>
      </c>
      <c r="D346" s="105">
        <v>0.42</v>
      </c>
      <c r="X346" s="61">
        <v>2.2000000000000002</v>
      </c>
    </row>
    <row r="347" spans="2:24" x14ac:dyDescent="0.2">
      <c r="B347" s="105">
        <v>13.4</v>
      </c>
      <c r="D347" s="105">
        <v>0.42</v>
      </c>
      <c r="X347" s="61">
        <v>13.4</v>
      </c>
    </row>
    <row r="348" spans="2:24" x14ac:dyDescent="0.2">
      <c r="B348" s="105">
        <v>0.8</v>
      </c>
      <c r="D348" s="105">
        <v>0.42</v>
      </c>
      <c r="X348" s="61">
        <v>0.8</v>
      </c>
    </row>
    <row r="349" spans="2:24" x14ac:dyDescent="0.2">
      <c r="B349" s="105">
        <v>0.52</v>
      </c>
      <c r="D349" s="105">
        <v>0.42</v>
      </c>
      <c r="X349" s="61">
        <v>0.52</v>
      </c>
    </row>
    <row r="350" spans="2:24" x14ac:dyDescent="0.2">
      <c r="B350" s="105">
        <v>0.78</v>
      </c>
      <c r="D350" s="105">
        <v>0.42</v>
      </c>
      <c r="X350" s="61">
        <v>0.78</v>
      </c>
    </row>
    <row r="351" spans="2:24" x14ac:dyDescent="0.2">
      <c r="B351" s="105">
        <v>1.8800000000000001</v>
      </c>
      <c r="D351" s="105">
        <v>0.42</v>
      </c>
      <c r="X351" s="61">
        <v>1.8800000000000001</v>
      </c>
    </row>
    <row r="352" spans="2:24" x14ac:dyDescent="0.2">
      <c r="B352" s="105">
        <v>0.70000000000000007</v>
      </c>
      <c r="D352" s="105">
        <v>0.42</v>
      </c>
      <c r="X352" s="61">
        <v>0.70000000000000007</v>
      </c>
    </row>
    <row r="353" spans="2:24" x14ac:dyDescent="0.2">
      <c r="B353" s="105">
        <v>0.2</v>
      </c>
      <c r="D353" s="105">
        <v>0.42</v>
      </c>
      <c r="X353" s="61">
        <v>0.2</v>
      </c>
    </row>
    <row r="354" spans="2:24" x14ac:dyDescent="0.2">
      <c r="B354" s="105">
        <v>0.62</v>
      </c>
      <c r="D354" s="105">
        <v>0.42</v>
      </c>
      <c r="X354" s="61">
        <v>0.62</v>
      </c>
    </row>
    <row r="355" spans="2:24" x14ac:dyDescent="0.2">
      <c r="B355" s="105">
        <v>9.74</v>
      </c>
      <c r="D355" s="105">
        <v>0.42</v>
      </c>
      <c r="X355" s="61">
        <v>9.74</v>
      </c>
    </row>
    <row r="356" spans="2:24" x14ac:dyDescent="0.2">
      <c r="B356" s="105">
        <v>0.1</v>
      </c>
      <c r="D356" s="105">
        <v>0.42</v>
      </c>
      <c r="X356" s="61">
        <v>0.1</v>
      </c>
    </row>
    <row r="357" spans="2:24" x14ac:dyDescent="0.2">
      <c r="B357" s="105">
        <v>14.56</v>
      </c>
      <c r="D357" s="105">
        <v>0.42</v>
      </c>
      <c r="X357" s="61">
        <v>14.56</v>
      </c>
    </row>
    <row r="358" spans="2:24" x14ac:dyDescent="0.2">
      <c r="B358" s="105">
        <v>10.26</v>
      </c>
      <c r="D358" s="105">
        <v>0.42</v>
      </c>
      <c r="X358" s="61">
        <v>10.26</v>
      </c>
    </row>
    <row r="359" spans="2:24" x14ac:dyDescent="0.2">
      <c r="B359" s="105">
        <v>9.7000000000000011</v>
      </c>
      <c r="D359" s="105">
        <v>0.42</v>
      </c>
      <c r="X359" s="61">
        <v>9.7000000000000011</v>
      </c>
    </row>
    <row r="360" spans="2:24" x14ac:dyDescent="0.2">
      <c r="B360" s="105">
        <v>7.84</v>
      </c>
      <c r="D360" s="105">
        <v>0.42</v>
      </c>
      <c r="X360" s="61">
        <v>7.84</v>
      </c>
    </row>
    <row r="361" spans="2:24" x14ac:dyDescent="0.2">
      <c r="B361" s="105">
        <v>4.7</v>
      </c>
      <c r="D361" s="105">
        <v>0.42</v>
      </c>
      <c r="X361" s="61">
        <v>4.7</v>
      </c>
    </row>
    <row r="362" spans="2:24" x14ac:dyDescent="0.2">
      <c r="B362" s="105">
        <v>15.700000000000001</v>
      </c>
      <c r="D362" s="105">
        <v>0.42</v>
      </c>
      <c r="X362" s="61">
        <v>15.700000000000001</v>
      </c>
    </row>
    <row r="363" spans="2:24" x14ac:dyDescent="0.2">
      <c r="B363" s="105">
        <v>1.86</v>
      </c>
      <c r="D363" s="105">
        <v>0.42</v>
      </c>
      <c r="X363" s="61">
        <v>1.86</v>
      </c>
    </row>
    <row r="364" spans="2:24" x14ac:dyDescent="0.2">
      <c r="B364" s="105">
        <v>19.059999999999999</v>
      </c>
      <c r="D364" s="105">
        <v>0.42</v>
      </c>
      <c r="X364" s="61">
        <v>19.059999999999999</v>
      </c>
    </row>
    <row r="365" spans="2:24" x14ac:dyDescent="0.2">
      <c r="B365" s="105">
        <v>0.64</v>
      </c>
      <c r="D365" s="105">
        <v>0.42</v>
      </c>
      <c r="X365" s="61">
        <v>0.64</v>
      </c>
    </row>
    <row r="366" spans="2:24" x14ac:dyDescent="0.2">
      <c r="B366" s="105">
        <v>11.86</v>
      </c>
      <c r="D366" s="105">
        <v>0.42</v>
      </c>
      <c r="X366" s="61">
        <v>11.86</v>
      </c>
    </row>
    <row r="367" spans="2:24" x14ac:dyDescent="0.2">
      <c r="B367" s="105">
        <v>4.28</v>
      </c>
      <c r="D367" s="105">
        <v>0.42</v>
      </c>
      <c r="X367" s="61">
        <v>4.28</v>
      </c>
    </row>
    <row r="368" spans="2:24" x14ac:dyDescent="0.2">
      <c r="B368" s="105">
        <v>2.44</v>
      </c>
      <c r="D368" s="105">
        <v>0.42</v>
      </c>
      <c r="X368" s="61">
        <v>2.44</v>
      </c>
    </row>
    <row r="369" spans="2:24" x14ac:dyDescent="0.2">
      <c r="B369" s="105">
        <v>0.62</v>
      </c>
      <c r="D369" s="105">
        <v>0.42</v>
      </c>
      <c r="X369" s="61">
        <v>0.62</v>
      </c>
    </row>
    <row r="370" spans="2:24" x14ac:dyDescent="0.2">
      <c r="B370" s="105">
        <v>1.08</v>
      </c>
      <c r="D370" s="105">
        <v>0.44</v>
      </c>
      <c r="X370" s="61">
        <v>1.08</v>
      </c>
    </row>
    <row r="371" spans="2:24" x14ac:dyDescent="0.2">
      <c r="B371" s="105">
        <v>2.66</v>
      </c>
      <c r="D371" s="105">
        <v>0.44</v>
      </c>
      <c r="X371" s="61">
        <v>2.66</v>
      </c>
    </row>
    <row r="372" spans="2:24" x14ac:dyDescent="0.2">
      <c r="B372" s="105">
        <v>17.3</v>
      </c>
      <c r="D372" s="105">
        <v>0.44</v>
      </c>
      <c r="X372" s="61">
        <v>17.3</v>
      </c>
    </row>
    <row r="373" spans="2:24" x14ac:dyDescent="0.2">
      <c r="B373" s="105">
        <v>1.44</v>
      </c>
      <c r="D373" s="105">
        <v>0.44</v>
      </c>
      <c r="X373" s="61">
        <v>1.44</v>
      </c>
    </row>
    <row r="374" spans="2:24" x14ac:dyDescent="0.2">
      <c r="B374" s="105">
        <v>0.4</v>
      </c>
      <c r="D374" s="105">
        <v>0.44</v>
      </c>
      <c r="X374" s="61">
        <v>0.4</v>
      </c>
    </row>
    <row r="375" spans="2:24" x14ac:dyDescent="0.2">
      <c r="B375" s="105">
        <v>0.9</v>
      </c>
      <c r="D375" s="105">
        <v>0.44</v>
      </c>
      <c r="X375" s="61">
        <v>0.9</v>
      </c>
    </row>
    <row r="376" spans="2:24" x14ac:dyDescent="0.2">
      <c r="B376" s="105">
        <v>3.58</v>
      </c>
      <c r="D376" s="105">
        <v>0.44</v>
      </c>
      <c r="X376" s="61">
        <v>3.58</v>
      </c>
    </row>
    <row r="377" spans="2:24" x14ac:dyDescent="0.2">
      <c r="B377" s="105">
        <v>14.76</v>
      </c>
      <c r="D377" s="105">
        <v>0.44</v>
      </c>
      <c r="X377" s="61">
        <v>14.76</v>
      </c>
    </row>
    <row r="378" spans="2:24" x14ac:dyDescent="0.2">
      <c r="B378" s="105">
        <v>2.88</v>
      </c>
      <c r="D378" s="105">
        <v>0.44</v>
      </c>
      <c r="X378" s="61">
        <v>2.88</v>
      </c>
    </row>
    <row r="379" spans="2:24" x14ac:dyDescent="0.2">
      <c r="B379" s="105">
        <v>3.22</v>
      </c>
      <c r="D379" s="105">
        <v>0.44</v>
      </c>
      <c r="X379" s="61">
        <v>3.22</v>
      </c>
    </row>
    <row r="380" spans="2:24" x14ac:dyDescent="0.2">
      <c r="B380" s="105">
        <v>3.14</v>
      </c>
      <c r="D380" s="105">
        <v>0.44</v>
      </c>
      <c r="X380" s="61">
        <v>3.14</v>
      </c>
    </row>
    <row r="381" spans="2:24" x14ac:dyDescent="0.2">
      <c r="B381" s="105">
        <v>1.08</v>
      </c>
      <c r="D381" s="105">
        <v>0.44</v>
      </c>
      <c r="X381" s="61">
        <v>1.08</v>
      </c>
    </row>
    <row r="382" spans="2:24" x14ac:dyDescent="0.2">
      <c r="B382" s="105">
        <v>0.5</v>
      </c>
      <c r="D382" s="105">
        <v>0.44</v>
      </c>
      <c r="X382" s="61">
        <v>0.5</v>
      </c>
    </row>
    <row r="383" spans="2:24" x14ac:dyDescent="0.2">
      <c r="B383" s="105">
        <v>0.32</v>
      </c>
      <c r="D383" s="105">
        <v>0.44</v>
      </c>
      <c r="X383" s="61">
        <v>0.32</v>
      </c>
    </row>
    <row r="384" spans="2:24" x14ac:dyDescent="0.2">
      <c r="B384" s="105">
        <v>0.28000000000000003</v>
      </c>
      <c r="D384" s="105">
        <v>0.44</v>
      </c>
      <c r="X384" s="61">
        <v>0.28000000000000003</v>
      </c>
    </row>
    <row r="385" spans="2:24" x14ac:dyDescent="0.2">
      <c r="B385" s="105">
        <v>0.28000000000000003</v>
      </c>
      <c r="D385" s="105">
        <v>0.44</v>
      </c>
      <c r="X385" s="61">
        <v>0.28000000000000003</v>
      </c>
    </row>
    <row r="386" spans="2:24" x14ac:dyDescent="0.2">
      <c r="B386" s="105">
        <v>0.96</v>
      </c>
      <c r="D386" s="105">
        <v>0.46</v>
      </c>
      <c r="X386" s="61">
        <v>0.96</v>
      </c>
    </row>
    <row r="387" spans="2:24" x14ac:dyDescent="0.2">
      <c r="B387" s="105">
        <v>11</v>
      </c>
      <c r="D387" s="105">
        <v>0.46</v>
      </c>
      <c r="X387" s="61">
        <v>11</v>
      </c>
    </row>
    <row r="388" spans="2:24" x14ac:dyDescent="0.2">
      <c r="B388" s="105">
        <v>4.22</v>
      </c>
      <c r="D388" s="105">
        <v>0.46</v>
      </c>
      <c r="X388" s="61">
        <v>4.22</v>
      </c>
    </row>
    <row r="389" spans="2:24" x14ac:dyDescent="0.2">
      <c r="B389" s="105">
        <v>0.2</v>
      </c>
      <c r="D389" s="105">
        <v>0.46</v>
      </c>
      <c r="X389" s="61">
        <v>0.2</v>
      </c>
    </row>
    <row r="390" spans="2:24" x14ac:dyDescent="0.2">
      <c r="B390" s="105">
        <v>7.8</v>
      </c>
      <c r="D390" s="105">
        <v>0.46</v>
      </c>
      <c r="X390" s="61">
        <v>7.8</v>
      </c>
    </row>
    <row r="391" spans="2:24" x14ac:dyDescent="0.2">
      <c r="B391" s="105">
        <v>0.16</v>
      </c>
      <c r="D391" s="105">
        <v>0.46</v>
      </c>
      <c r="X391" s="61">
        <v>0.16</v>
      </c>
    </row>
    <row r="392" spans="2:24" x14ac:dyDescent="0.2">
      <c r="B392" s="105">
        <v>10.02</v>
      </c>
      <c r="D392" s="105">
        <v>0.46</v>
      </c>
      <c r="X392" s="61">
        <v>10.02</v>
      </c>
    </row>
    <row r="393" spans="2:24" x14ac:dyDescent="0.2">
      <c r="B393" s="105">
        <v>0.42</v>
      </c>
      <c r="D393" s="105">
        <v>0.46</v>
      </c>
      <c r="X393" s="61">
        <v>0.42</v>
      </c>
    </row>
    <row r="394" spans="2:24" x14ac:dyDescent="0.2">
      <c r="B394" s="105">
        <v>1.08</v>
      </c>
      <c r="D394" s="105">
        <v>0.46</v>
      </c>
      <c r="X394" s="61">
        <v>1.08</v>
      </c>
    </row>
    <row r="395" spans="2:24" x14ac:dyDescent="0.2">
      <c r="B395" s="105">
        <v>18.82</v>
      </c>
      <c r="D395" s="105">
        <v>0.46</v>
      </c>
      <c r="X395" s="61">
        <v>18.82</v>
      </c>
    </row>
    <row r="396" spans="2:24" x14ac:dyDescent="0.2">
      <c r="B396" s="105">
        <v>0.44</v>
      </c>
      <c r="D396" s="105">
        <v>0.46</v>
      </c>
      <c r="X396" s="61">
        <v>0.44</v>
      </c>
    </row>
    <row r="397" spans="2:24" x14ac:dyDescent="0.2">
      <c r="B397" s="105">
        <v>0.57999999999999996</v>
      </c>
      <c r="D397" s="105">
        <v>0.46</v>
      </c>
      <c r="X397" s="61">
        <v>0.57999999999999996</v>
      </c>
    </row>
    <row r="398" spans="2:24" x14ac:dyDescent="0.2">
      <c r="B398" s="105">
        <v>0.46</v>
      </c>
      <c r="D398" s="105">
        <v>0.46</v>
      </c>
      <c r="X398" s="61">
        <v>0.46</v>
      </c>
    </row>
    <row r="399" spans="2:24" x14ac:dyDescent="0.2">
      <c r="B399" s="105">
        <v>19.36</v>
      </c>
      <c r="D399" s="105">
        <v>0.46</v>
      </c>
      <c r="X399" s="61">
        <v>19.36</v>
      </c>
    </row>
    <row r="400" spans="2:24" x14ac:dyDescent="0.2">
      <c r="B400" s="105">
        <v>1.1599999999999999</v>
      </c>
      <c r="D400" s="105">
        <v>0.46</v>
      </c>
      <c r="X400" s="61">
        <v>1.1599999999999999</v>
      </c>
    </row>
    <row r="401" spans="2:24" x14ac:dyDescent="0.2">
      <c r="B401" s="105">
        <v>0.26</v>
      </c>
      <c r="D401" s="105">
        <v>0.46</v>
      </c>
      <c r="X401" s="61">
        <v>0.26</v>
      </c>
    </row>
    <row r="402" spans="2:24" x14ac:dyDescent="0.2">
      <c r="B402" s="105">
        <v>0.62</v>
      </c>
      <c r="D402" s="105">
        <v>0.46</v>
      </c>
      <c r="X402" s="61">
        <v>0.62</v>
      </c>
    </row>
    <row r="403" spans="2:24" x14ac:dyDescent="0.2">
      <c r="B403" s="105">
        <v>1.06</v>
      </c>
      <c r="D403" s="105">
        <v>0.46</v>
      </c>
      <c r="X403" s="61">
        <v>1.06</v>
      </c>
    </row>
    <row r="404" spans="2:24" x14ac:dyDescent="0.2">
      <c r="B404" s="105">
        <v>17.760000000000002</v>
      </c>
      <c r="D404" s="105">
        <v>0.46</v>
      </c>
      <c r="X404" s="61">
        <v>17.760000000000002</v>
      </c>
    </row>
    <row r="405" spans="2:24" x14ac:dyDescent="0.2">
      <c r="B405" s="105">
        <v>0.4</v>
      </c>
      <c r="D405" s="105">
        <v>0.46</v>
      </c>
      <c r="X405" s="61">
        <v>0.4</v>
      </c>
    </row>
    <row r="406" spans="2:24" x14ac:dyDescent="0.2">
      <c r="B406" s="105">
        <v>0.48</v>
      </c>
      <c r="D406" s="105">
        <v>0.46</v>
      </c>
      <c r="X406" s="61">
        <v>0.48</v>
      </c>
    </row>
    <row r="407" spans="2:24" x14ac:dyDescent="0.2">
      <c r="B407" s="105">
        <v>2.36</v>
      </c>
      <c r="D407" s="105">
        <v>0.46</v>
      </c>
      <c r="X407" s="61">
        <v>2.36</v>
      </c>
    </row>
    <row r="408" spans="2:24" x14ac:dyDescent="0.2">
      <c r="B408" s="105">
        <v>1.1000000000000001</v>
      </c>
      <c r="D408" s="105">
        <v>0.46</v>
      </c>
      <c r="X408" s="61">
        <v>1.1000000000000001</v>
      </c>
    </row>
    <row r="409" spans="2:24" x14ac:dyDescent="0.2">
      <c r="B409" s="105">
        <v>1.18</v>
      </c>
      <c r="D409" s="105">
        <v>0.46</v>
      </c>
      <c r="X409" s="61">
        <v>1.18</v>
      </c>
    </row>
    <row r="410" spans="2:24" x14ac:dyDescent="0.2">
      <c r="B410" s="105">
        <v>11.14</v>
      </c>
      <c r="D410" s="105">
        <v>0.46</v>
      </c>
      <c r="X410" s="61">
        <v>11.14</v>
      </c>
    </row>
    <row r="411" spans="2:24" x14ac:dyDescent="0.2">
      <c r="B411" s="105">
        <v>16.740000000000002</v>
      </c>
      <c r="D411" s="105">
        <v>0.46</v>
      </c>
      <c r="X411" s="61">
        <v>16.740000000000002</v>
      </c>
    </row>
    <row r="412" spans="2:24" x14ac:dyDescent="0.2">
      <c r="B412" s="105">
        <v>17.32</v>
      </c>
      <c r="D412" s="105">
        <v>0.46</v>
      </c>
      <c r="X412" s="61">
        <v>17.32</v>
      </c>
    </row>
    <row r="413" spans="2:24" x14ac:dyDescent="0.2">
      <c r="B413" s="105">
        <v>14.56</v>
      </c>
      <c r="D413" s="105">
        <v>0.46</v>
      </c>
      <c r="X413" s="61">
        <v>14.56</v>
      </c>
    </row>
    <row r="414" spans="2:24" x14ac:dyDescent="0.2">
      <c r="B414" s="105">
        <v>3.8000000000000003</v>
      </c>
      <c r="D414" s="105">
        <v>0.46</v>
      </c>
      <c r="X414" s="61">
        <v>3.8000000000000003</v>
      </c>
    </row>
    <row r="415" spans="2:24" x14ac:dyDescent="0.2">
      <c r="B415" s="105">
        <v>0.42</v>
      </c>
      <c r="D415" s="105">
        <v>0.48</v>
      </c>
      <c r="X415" s="61">
        <v>0.42</v>
      </c>
    </row>
    <row r="416" spans="2:24" x14ac:dyDescent="0.2">
      <c r="B416" s="105">
        <v>7.16</v>
      </c>
      <c r="D416" s="105">
        <v>0.48</v>
      </c>
      <c r="X416" s="61">
        <v>7.16</v>
      </c>
    </row>
    <row r="417" spans="2:24" x14ac:dyDescent="0.2">
      <c r="B417" s="105">
        <v>0.74</v>
      </c>
      <c r="D417" s="105">
        <v>0.48</v>
      </c>
      <c r="X417" s="61">
        <v>0.74</v>
      </c>
    </row>
    <row r="418" spans="2:24" x14ac:dyDescent="0.2">
      <c r="B418" s="105">
        <v>2.9</v>
      </c>
      <c r="D418" s="105">
        <v>0.48</v>
      </c>
      <c r="X418" s="61">
        <v>2.9</v>
      </c>
    </row>
    <row r="419" spans="2:24" x14ac:dyDescent="0.2">
      <c r="B419" s="105">
        <v>12.6</v>
      </c>
      <c r="D419" s="105">
        <v>0.48</v>
      </c>
      <c r="X419" s="61">
        <v>12.6</v>
      </c>
    </row>
    <row r="420" spans="2:24" x14ac:dyDescent="0.2">
      <c r="B420" s="105">
        <v>0.78</v>
      </c>
      <c r="D420" s="105">
        <v>0.48</v>
      </c>
      <c r="X420" s="61">
        <v>0.78</v>
      </c>
    </row>
    <row r="421" spans="2:24" x14ac:dyDescent="0.2">
      <c r="B421" s="105">
        <v>4.9000000000000004</v>
      </c>
      <c r="D421" s="105">
        <v>0.48</v>
      </c>
      <c r="X421" s="61">
        <v>4.9000000000000004</v>
      </c>
    </row>
    <row r="422" spans="2:24" x14ac:dyDescent="0.2">
      <c r="B422" s="105">
        <v>0.38</v>
      </c>
      <c r="D422" s="105">
        <v>0.48</v>
      </c>
      <c r="X422" s="61">
        <v>0.38</v>
      </c>
    </row>
    <row r="423" spans="2:24" x14ac:dyDescent="0.2">
      <c r="B423" s="105">
        <v>0.8</v>
      </c>
      <c r="D423" s="105">
        <v>0.48</v>
      </c>
      <c r="X423" s="61">
        <v>0.8</v>
      </c>
    </row>
    <row r="424" spans="2:24" x14ac:dyDescent="0.2">
      <c r="B424" s="105">
        <v>8.24</v>
      </c>
      <c r="D424" s="105">
        <v>0.48</v>
      </c>
      <c r="X424" s="61">
        <v>8.24</v>
      </c>
    </row>
    <row r="425" spans="2:24" x14ac:dyDescent="0.2">
      <c r="B425" s="105">
        <v>0.1</v>
      </c>
      <c r="D425" s="105">
        <v>0.48</v>
      </c>
      <c r="X425" s="61">
        <v>0.1</v>
      </c>
    </row>
    <row r="426" spans="2:24" x14ac:dyDescent="0.2">
      <c r="B426" s="105">
        <v>7.92</v>
      </c>
      <c r="D426" s="105">
        <v>0.48</v>
      </c>
      <c r="X426" s="61">
        <v>7.92</v>
      </c>
    </row>
    <row r="427" spans="2:24" x14ac:dyDescent="0.2">
      <c r="B427" s="105">
        <v>4.6399999999999997</v>
      </c>
      <c r="D427" s="105">
        <v>0.48</v>
      </c>
      <c r="X427" s="61">
        <v>4.6399999999999997</v>
      </c>
    </row>
    <row r="428" spans="2:24" x14ac:dyDescent="0.2">
      <c r="B428" s="105">
        <v>2.88</v>
      </c>
      <c r="D428" s="105">
        <v>0.48</v>
      </c>
      <c r="X428" s="61">
        <v>2.88</v>
      </c>
    </row>
    <row r="429" spans="2:24" x14ac:dyDescent="0.2">
      <c r="B429" s="105">
        <v>1.3</v>
      </c>
      <c r="D429" s="105">
        <v>0.48</v>
      </c>
      <c r="X429" s="61">
        <v>1.3</v>
      </c>
    </row>
    <row r="430" spans="2:24" x14ac:dyDescent="0.2">
      <c r="B430" s="105">
        <v>1.1400000000000001</v>
      </c>
      <c r="D430" s="105">
        <v>0.48</v>
      </c>
      <c r="X430" s="61">
        <v>1.1400000000000001</v>
      </c>
    </row>
    <row r="431" spans="2:24" x14ac:dyDescent="0.2">
      <c r="B431" s="105">
        <v>1.5</v>
      </c>
      <c r="D431" s="105">
        <v>0.48</v>
      </c>
      <c r="X431" s="61">
        <v>1.5</v>
      </c>
    </row>
    <row r="432" spans="2:24" x14ac:dyDescent="0.2">
      <c r="B432" s="105">
        <v>0.72</v>
      </c>
      <c r="D432" s="105">
        <v>0.48</v>
      </c>
      <c r="X432" s="61">
        <v>0.72</v>
      </c>
    </row>
    <row r="433" spans="2:24" x14ac:dyDescent="0.2">
      <c r="B433" s="105">
        <v>2.58</v>
      </c>
      <c r="D433" s="105">
        <v>0.48</v>
      </c>
      <c r="X433" s="61">
        <v>2.58</v>
      </c>
    </row>
    <row r="434" spans="2:24" x14ac:dyDescent="0.2">
      <c r="B434" s="105">
        <v>10.58</v>
      </c>
      <c r="D434" s="105">
        <v>0.48</v>
      </c>
      <c r="X434" s="61">
        <v>10.58</v>
      </c>
    </row>
    <row r="435" spans="2:24" x14ac:dyDescent="0.2">
      <c r="B435" s="105">
        <v>0.18</v>
      </c>
      <c r="D435" s="105">
        <v>0.48</v>
      </c>
      <c r="X435" s="61">
        <v>0.18</v>
      </c>
    </row>
    <row r="436" spans="2:24" x14ac:dyDescent="0.2">
      <c r="B436" s="105">
        <v>5.2</v>
      </c>
      <c r="D436" s="105">
        <v>0.48</v>
      </c>
      <c r="X436" s="61">
        <v>5.2</v>
      </c>
    </row>
    <row r="437" spans="2:24" x14ac:dyDescent="0.2">
      <c r="B437" s="105">
        <v>1.8800000000000001</v>
      </c>
      <c r="D437" s="105">
        <v>0.48</v>
      </c>
      <c r="X437" s="61">
        <v>1.8800000000000001</v>
      </c>
    </row>
    <row r="438" spans="2:24" x14ac:dyDescent="0.2">
      <c r="B438" s="105">
        <v>3.08</v>
      </c>
      <c r="D438" s="105">
        <v>0.48</v>
      </c>
      <c r="X438" s="61">
        <v>3.08</v>
      </c>
    </row>
    <row r="439" spans="2:24" x14ac:dyDescent="0.2">
      <c r="B439" s="105">
        <v>0.38</v>
      </c>
      <c r="D439" s="105">
        <v>0.48</v>
      </c>
      <c r="X439" s="61">
        <v>0.38</v>
      </c>
    </row>
    <row r="440" spans="2:24" x14ac:dyDescent="0.2">
      <c r="B440" s="105">
        <v>19.66</v>
      </c>
      <c r="D440" s="105">
        <v>0.48</v>
      </c>
      <c r="X440" s="61">
        <v>19.66</v>
      </c>
    </row>
    <row r="441" spans="2:24" x14ac:dyDescent="0.2">
      <c r="B441" s="105">
        <v>2.7800000000000002</v>
      </c>
      <c r="D441" s="105">
        <v>0.48</v>
      </c>
      <c r="X441" s="61">
        <v>2.7800000000000002</v>
      </c>
    </row>
    <row r="442" spans="2:24" x14ac:dyDescent="0.2">
      <c r="B442" s="105">
        <v>0.98</v>
      </c>
      <c r="D442" s="105">
        <v>0.5</v>
      </c>
      <c r="X442" s="61">
        <v>0.98</v>
      </c>
    </row>
    <row r="443" spans="2:24" x14ac:dyDescent="0.2">
      <c r="B443" s="105">
        <v>0.76</v>
      </c>
      <c r="D443" s="105">
        <v>0.5</v>
      </c>
      <c r="X443" s="61">
        <v>0.76</v>
      </c>
    </row>
    <row r="444" spans="2:24" x14ac:dyDescent="0.2">
      <c r="B444" s="105">
        <v>4.88</v>
      </c>
      <c r="D444" s="105">
        <v>0.5</v>
      </c>
      <c r="X444" s="61">
        <v>4.88</v>
      </c>
    </row>
    <row r="445" spans="2:24" x14ac:dyDescent="0.2">
      <c r="B445" s="105">
        <v>1.1200000000000001</v>
      </c>
      <c r="D445" s="105">
        <v>0.5</v>
      </c>
      <c r="X445" s="61">
        <v>1.1200000000000001</v>
      </c>
    </row>
    <row r="446" spans="2:24" x14ac:dyDescent="0.2">
      <c r="B446" s="105">
        <v>18.920000000000002</v>
      </c>
      <c r="D446" s="105">
        <v>0.5</v>
      </c>
      <c r="X446" s="61">
        <v>18.920000000000002</v>
      </c>
    </row>
    <row r="447" spans="2:24" x14ac:dyDescent="0.2">
      <c r="B447" s="105">
        <v>2.86</v>
      </c>
      <c r="D447" s="105">
        <v>0.5</v>
      </c>
      <c r="X447" s="61">
        <v>2.86</v>
      </c>
    </row>
    <row r="448" spans="2:24" x14ac:dyDescent="0.2">
      <c r="B448" s="105">
        <v>1.2</v>
      </c>
      <c r="D448" s="105">
        <v>0.5</v>
      </c>
      <c r="X448" s="61">
        <v>1.2</v>
      </c>
    </row>
    <row r="449" spans="2:24" x14ac:dyDescent="0.2">
      <c r="B449" s="105">
        <v>15.94</v>
      </c>
      <c r="D449" s="105">
        <v>0.5</v>
      </c>
      <c r="X449" s="61">
        <v>15.94</v>
      </c>
    </row>
    <row r="450" spans="2:24" x14ac:dyDescent="0.2">
      <c r="B450" s="105">
        <v>0.94000000000000006</v>
      </c>
      <c r="D450" s="105">
        <v>0.5</v>
      </c>
      <c r="X450" s="61">
        <v>0.94000000000000006</v>
      </c>
    </row>
    <row r="451" spans="2:24" x14ac:dyDescent="0.2">
      <c r="B451" s="105">
        <v>4.0999999999999996</v>
      </c>
      <c r="D451" s="105">
        <v>0.5</v>
      </c>
      <c r="X451" s="61">
        <v>4.0999999999999996</v>
      </c>
    </row>
    <row r="452" spans="2:24" x14ac:dyDescent="0.2">
      <c r="B452" s="105">
        <v>1.68</v>
      </c>
      <c r="D452" s="105">
        <v>0.5</v>
      </c>
      <c r="X452" s="61">
        <v>1.68</v>
      </c>
    </row>
    <row r="453" spans="2:24" x14ac:dyDescent="0.2">
      <c r="B453" s="105">
        <v>0.1</v>
      </c>
      <c r="D453" s="105">
        <v>0.5</v>
      </c>
      <c r="X453" s="61">
        <v>0.1</v>
      </c>
    </row>
    <row r="454" spans="2:24" x14ac:dyDescent="0.2">
      <c r="B454" s="105">
        <v>0.42</v>
      </c>
      <c r="D454" s="105">
        <v>0.5</v>
      </c>
      <c r="X454" s="61">
        <v>0.42</v>
      </c>
    </row>
    <row r="455" spans="2:24" x14ac:dyDescent="0.2">
      <c r="B455" s="105">
        <v>3.3000000000000003</v>
      </c>
      <c r="D455" s="105">
        <v>0.5</v>
      </c>
      <c r="X455" s="61">
        <v>3.3000000000000003</v>
      </c>
    </row>
    <row r="456" spans="2:24" x14ac:dyDescent="0.2">
      <c r="B456" s="105">
        <v>16.100000000000001</v>
      </c>
      <c r="D456" s="105">
        <v>0.5</v>
      </c>
      <c r="X456" s="61">
        <v>16.100000000000001</v>
      </c>
    </row>
    <row r="457" spans="2:24" x14ac:dyDescent="0.2">
      <c r="B457" s="105">
        <v>3.08</v>
      </c>
      <c r="D457" s="105">
        <v>0.5</v>
      </c>
      <c r="X457" s="61">
        <v>3.08</v>
      </c>
    </row>
    <row r="458" spans="2:24" x14ac:dyDescent="0.2">
      <c r="B458" s="105">
        <v>5.68</v>
      </c>
      <c r="D458" s="105">
        <v>0.5</v>
      </c>
      <c r="X458" s="61">
        <v>5.68</v>
      </c>
    </row>
    <row r="459" spans="2:24" x14ac:dyDescent="0.2">
      <c r="B459" s="105">
        <v>1.46</v>
      </c>
      <c r="D459" s="105">
        <v>0.5</v>
      </c>
      <c r="X459" s="61">
        <v>1.46</v>
      </c>
    </row>
    <row r="460" spans="2:24" x14ac:dyDescent="0.2">
      <c r="B460" s="105">
        <v>1.92</v>
      </c>
      <c r="D460" s="105">
        <v>0.5</v>
      </c>
      <c r="X460" s="61">
        <v>1.92</v>
      </c>
    </row>
    <row r="461" spans="2:24" x14ac:dyDescent="0.2">
      <c r="B461" s="105">
        <v>0.34</v>
      </c>
      <c r="D461" s="105">
        <v>0.5</v>
      </c>
      <c r="X461" s="61">
        <v>0.34</v>
      </c>
    </row>
    <row r="462" spans="2:24" x14ac:dyDescent="0.2">
      <c r="B462" s="105">
        <v>17.64</v>
      </c>
      <c r="D462" s="105">
        <v>0.5</v>
      </c>
      <c r="X462" s="61">
        <v>17.64</v>
      </c>
    </row>
    <row r="463" spans="2:24" x14ac:dyDescent="0.2">
      <c r="B463" s="105">
        <v>0.42</v>
      </c>
      <c r="D463" s="105">
        <v>0.5</v>
      </c>
      <c r="X463" s="61">
        <v>0.42</v>
      </c>
    </row>
    <row r="464" spans="2:24" x14ac:dyDescent="0.2">
      <c r="B464" s="105">
        <v>1.2</v>
      </c>
      <c r="D464" s="105">
        <v>0.5</v>
      </c>
      <c r="X464" s="61">
        <v>1.2</v>
      </c>
    </row>
    <row r="465" spans="2:24" x14ac:dyDescent="0.2">
      <c r="B465" s="105">
        <v>0.57999999999999996</v>
      </c>
      <c r="D465" s="105">
        <v>0.5</v>
      </c>
      <c r="X465" s="61">
        <v>0.57999999999999996</v>
      </c>
    </row>
    <row r="466" spans="2:24" x14ac:dyDescent="0.2">
      <c r="B466" s="105">
        <v>10.06</v>
      </c>
      <c r="D466" s="105">
        <v>0.5</v>
      </c>
      <c r="X466" s="61">
        <v>10.06</v>
      </c>
    </row>
    <row r="467" spans="2:24" x14ac:dyDescent="0.2">
      <c r="B467" s="105">
        <v>0.12</v>
      </c>
      <c r="D467" s="105">
        <v>0.5</v>
      </c>
      <c r="X467" s="61">
        <v>0.12</v>
      </c>
    </row>
    <row r="468" spans="2:24" x14ac:dyDescent="0.2">
      <c r="B468" s="105">
        <v>0.48</v>
      </c>
      <c r="D468" s="105">
        <v>0.52</v>
      </c>
      <c r="X468" s="61">
        <v>0.48</v>
      </c>
    </row>
    <row r="469" spans="2:24" x14ac:dyDescent="0.2">
      <c r="B469" s="105">
        <v>1.06</v>
      </c>
      <c r="D469" s="105">
        <v>0.52</v>
      </c>
      <c r="X469" s="61">
        <v>1.06</v>
      </c>
    </row>
    <row r="470" spans="2:24" x14ac:dyDescent="0.2">
      <c r="B470" s="105">
        <v>13.66</v>
      </c>
      <c r="D470" s="105">
        <v>0.52</v>
      </c>
      <c r="X470" s="61">
        <v>13.66</v>
      </c>
    </row>
    <row r="471" spans="2:24" x14ac:dyDescent="0.2">
      <c r="B471" s="105">
        <v>0.26</v>
      </c>
      <c r="D471" s="105">
        <v>0.52</v>
      </c>
      <c r="X471" s="61">
        <v>0.26</v>
      </c>
    </row>
    <row r="472" spans="2:24" x14ac:dyDescent="0.2">
      <c r="B472" s="105">
        <v>0.94000000000000006</v>
      </c>
      <c r="D472" s="105">
        <v>0.52</v>
      </c>
      <c r="X472" s="61">
        <v>0.94000000000000006</v>
      </c>
    </row>
    <row r="473" spans="2:24" x14ac:dyDescent="0.2">
      <c r="B473" s="105">
        <v>0.68</v>
      </c>
      <c r="D473" s="105">
        <v>0.52</v>
      </c>
      <c r="X473" s="61">
        <v>0.68</v>
      </c>
    </row>
    <row r="474" spans="2:24" x14ac:dyDescent="0.2">
      <c r="B474" s="105">
        <v>2.2600000000000002</v>
      </c>
      <c r="D474" s="105">
        <v>0.52</v>
      </c>
      <c r="X474" s="61">
        <v>2.2600000000000002</v>
      </c>
    </row>
    <row r="475" spans="2:24" x14ac:dyDescent="0.2">
      <c r="B475" s="105">
        <v>1.1400000000000001</v>
      </c>
      <c r="D475" s="105">
        <v>0.52</v>
      </c>
      <c r="X475" s="61">
        <v>1.1400000000000001</v>
      </c>
    </row>
    <row r="476" spans="2:24" x14ac:dyDescent="0.2">
      <c r="B476" s="105">
        <v>1.82</v>
      </c>
      <c r="D476" s="105">
        <v>0.52</v>
      </c>
      <c r="X476" s="61">
        <v>1.82</v>
      </c>
    </row>
    <row r="477" spans="2:24" x14ac:dyDescent="0.2">
      <c r="B477" s="105">
        <v>0.82000000000000006</v>
      </c>
      <c r="D477" s="105">
        <v>0.52</v>
      </c>
      <c r="X477" s="61">
        <v>0.82000000000000006</v>
      </c>
    </row>
    <row r="478" spans="2:24" x14ac:dyDescent="0.2">
      <c r="B478" s="105">
        <v>15.16</v>
      </c>
      <c r="D478" s="105">
        <v>0.52</v>
      </c>
      <c r="X478" s="61">
        <v>15.16</v>
      </c>
    </row>
    <row r="479" spans="2:24" x14ac:dyDescent="0.2">
      <c r="B479" s="105">
        <v>10.86</v>
      </c>
      <c r="D479" s="105">
        <v>0.52</v>
      </c>
      <c r="X479" s="61">
        <v>10.86</v>
      </c>
    </row>
    <row r="480" spans="2:24" x14ac:dyDescent="0.2">
      <c r="B480" s="105">
        <v>3.38</v>
      </c>
      <c r="D480" s="105">
        <v>0.52</v>
      </c>
      <c r="X480" s="61">
        <v>3.38</v>
      </c>
    </row>
    <row r="481" spans="2:24" x14ac:dyDescent="0.2">
      <c r="B481" s="105">
        <v>5.12</v>
      </c>
      <c r="D481" s="105">
        <v>0.52</v>
      </c>
      <c r="X481" s="61">
        <v>5.12</v>
      </c>
    </row>
    <row r="482" spans="2:24" x14ac:dyDescent="0.2">
      <c r="B482" s="105">
        <v>4.5</v>
      </c>
      <c r="D482" s="105">
        <v>0.52</v>
      </c>
      <c r="X482" s="61">
        <v>4.5</v>
      </c>
    </row>
    <row r="483" spans="2:24" x14ac:dyDescent="0.2">
      <c r="B483" s="105">
        <v>5.5600000000000005</v>
      </c>
      <c r="D483" s="105">
        <v>0.52</v>
      </c>
      <c r="X483" s="61">
        <v>5.5600000000000005</v>
      </c>
    </row>
    <row r="484" spans="2:24" x14ac:dyDescent="0.2">
      <c r="B484" s="105">
        <v>12.34</v>
      </c>
      <c r="D484" s="105">
        <v>0.52</v>
      </c>
      <c r="X484" s="61">
        <v>12.34</v>
      </c>
    </row>
    <row r="485" spans="2:24" x14ac:dyDescent="0.2">
      <c r="B485" s="105">
        <v>1.5</v>
      </c>
      <c r="D485" s="105">
        <v>0.52</v>
      </c>
      <c r="X485" s="61">
        <v>1.5</v>
      </c>
    </row>
    <row r="486" spans="2:24" x14ac:dyDescent="0.2">
      <c r="B486" s="105">
        <v>5.5600000000000005</v>
      </c>
      <c r="D486" s="105">
        <v>0.52</v>
      </c>
      <c r="X486" s="61">
        <v>5.5600000000000005</v>
      </c>
    </row>
    <row r="487" spans="2:24" x14ac:dyDescent="0.2">
      <c r="B487" s="105">
        <v>6</v>
      </c>
      <c r="D487" s="105">
        <v>0.52</v>
      </c>
      <c r="X487" s="61">
        <v>6</v>
      </c>
    </row>
    <row r="488" spans="2:24" x14ac:dyDescent="0.2">
      <c r="B488" s="105">
        <v>0.16</v>
      </c>
      <c r="D488" s="105">
        <v>0.52</v>
      </c>
      <c r="X488" s="61">
        <v>0.16</v>
      </c>
    </row>
    <row r="489" spans="2:24" x14ac:dyDescent="0.2">
      <c r="B489" s="105">
        <v>0.42</v>
      </c>
      <c r="D489" s="105">
        <v>0.54</v>
      </c>
      <c r="X489" s="61">
        <v>0.42</v>
      </c>
    </row>
    <row r="490" spans="2:24" x14ac:dyDescent="0.2">
      <c r="B490" s="105">
        <v>2.72</v>
      </c>
      <c r="D490" s="105">
        <v>0.54</v>
      </c>
      <c r="X490" s="61">
        <v>2.72</v>
      </c>
    </row>
    <row r="491" spans="2:24" x14ac:dyDescent="0.2">
      <c r="B491" s="105">
        <v>0.78</v>
      </c>
      <c r="D491" s="105">
        <v>0.54</v>
      </c>
      <c r="X491" s="61">
        <v>0.78</v>
      </c>
    </row>
    <row r="492" spans="2:24" x14ac:dyDescent="0.2">
      <c r="B492" s="105">
        <v>18.12</v>
      </c>
      <c r="D492" s="105">
        <v>0.54</v>
      </c>
      <c r="X492" s="61">
        <v>18.12</v>
      </c>
    </row>
    <row r="493" spans="2:24" x14ac:dyDescent="0.2">
      <c r="B493" s="105">
        <v>0.82000000000000006</v>
      </c>
      <c r="D493" s="105">
        <v>0.54</v>
      </c>
      <c r="X493" s="61">
        <v>0.82000000000000006</v>
      </c>
    </row>
    <row r="494" spans="2:24" x14ac:dyDescent="0.2">
      <c r="B494" s="105">
        <v>1.6400000000000001</v>
      </c>
      <c r="D494" s="105">
        <v>0.54</v>
      </c>
      <c r="X494" s="61">
        <v>1.6400000000000001</v>
      </c>
    </row>
    <row r="495" spans="2:24" x14ac:dyDescent="0.2">
      <c r="B495" s="105">
        <v>0.57999999999999996</v>
      </c>
      <c r="D495" s="105">
        <v>0.54</v>
      </c>
      <c r="X495" s="61">
        <v>0.57999999999999996</v>
      </c>
    </row>
    <row r="496" spans="2:24" x14ac:dyDescent="0.2">
      <c r="B496" s="105">
        <v>19.96</v>
      </c>
      <c r="D496" s="105">
        <v>0.54</v>
      </c>
      <c r="X496" s="61">
        <v>19.96</v>
      </c>
    </row>
    <row r="497" spans="2:24" x14ac:dyDescent="0.2">
      <c r="B497" s="105">
        <v>3.94</v>
      </c>
      <c r="D497" s="105">
        <v>0.54</v>
      </c>
      <c r="X497" s="61">
        <v>3.94</v>
      </c>
    </row>
    <row r="498" spans="2:24" x14ac:dyDescent="0.2">
      <c r="B498" s="105">
        <v>0.68</v>
      </c>
      <c r="D498" s="105">
        <v>0.54</v>
      </c>
      <c r="X498" s="61">
        <v>0.68</v>
      </c>
    </row>
    <row r="499" spans="2:24" x14ac:dyDescent="0.2">
      <c r="B499" s="105">
        <v>2.12</v>
      </c>
      <c r="D499" s="105">
        <v>0.54</v>
      </c>
      <c r="X499" s="61">
        <v>2.12</v>
      </c>
    </row>
    <row r="500" spans="2:24" x14ac:dyDescent="0.2">
      <c r="B500" s="105">
        <v>0.3</v>
      </c>
      <c r="D500" s="105">
        <v>0.54</v>
      </c>
      <c r="X500" s="61">
        <v>0.3</v>
      </c>
    </row>
    <row r="501" spans="2:24" x14ac:dyDescent="0.2">
      <c r="B501" s="105">
        <v>3.02</v>
      </c>
      <c r="D501" s="105">
        <v>0.54</v>
      </c>
      <c r="X501" s="61">
        <v>3.02</v>
      </c>
    </row>
    <row r="502" spans="2:24" x14ac:dyDescent="0.2">
      <c r="B502" s="105">
        <v>5.38</v>
      </c>
      <c r="D502" s="105">
        <v>0.54</v>
      </c>
      <c r="X502" s="61">
        <v>5.38</v>
      </c>
    </row>
    <row r="503" spans="2:24" x14ac:dyDescent="0.2">
      <c r="B503" s="105">
        <v>1.72</v>
      </c>
      <c r="D503" s="105">
        <v>0.56000000000000005</v>
      </c>
      <c r="X503" s="61">
        <v>1.72</v>
      </c>
    </row>
    <row r="504" spans="2:24" x14ac:dyDescent="0.2">
      <c r="B504" s="105">
        <v>0.64</v>
      </c>
      <c r="D504" s="105">
        <v>0.56000000000000005</v>
      </c>
      <c r="X504" s="61">
        <v>0.64</v>
      </c>
    </row>
    <row r="505" spans="2:24" x14ac:dyDescent="0.2">
      <c r="B505" s="105">
        <v>0.78</v>
      </c>
      <c r="D505" s="105">
        <v>0.56000000000000005</v>
      </c>
      <c r="X505" s="61">
        <v>0.78</v>
      </c>
    </row>
    <row r="506" spans="2:24" x14ac:dyDescent="0.2">
      <c r="B506" s="105">
        <v>0.66</v>
      </c>
      <c r="D506" s="105">
        <v>0.56000000000000005</v>
      </c>
      <c r="X506" s="61">
        <v>0.66</v>
      </c>
    </row>
    <row r="507" spans="2:24" x14ac:dyDescent="0.2">
      <c r="B507" s="105">
        <v>0.44</v>
      </c>
      <c r="D507" s="105">
        <v>0.56000000000000005</v>
      </c>
      <c r="X507" s="61">
        <v>0.44</v>
      </c>
    </row>
    <row r="508" spans="2:24" x14ac:dyDescent="0.2">
      <c r="B508" s="105">
        <v>5.12</v>
      </c>
      <c r="D508" s="105">
        <v>0.56000000000000005</v>
      </c>
      <c r="X508" s="61">
        <v>5.12</v>
      </c>
    </row>
    <row r="509" spans="2:24" x14ac:dyDescent="0.2">
      <c r="B509" s="105">
        <v>1.26</v>
      </c>
      <c r="D509" s="105">
        <v>0.56000000000000005</v>
      </c>
      <c r="X509" s="61">
        <v>1.26</v>
      </c>
    </row>
    <row r="510" spans="2:24" x14ac:dyDescent="0.2">
      <c r="B510" s="105">
        <v>2.08</v>
      </c>
      <c r="D510" s="105">
        <v>0.56000000000000005</v>
      </c>
      <c r="X510" s="61">
        <v>2.08</v>
      </c>
    </row>
    <row r="511" spans="2:24" x14ac:dyDescent="0.2">
      <c r="B511" s="105">
        <v>1.1400000000000001</v>
      </c>
      <c r="D511" s="105">
        <v>0.56000000000000005</v>
      </c>
      <c r="X511" s="61">
        <v>1.1400000000000001</v>
      </c>
    </row>
    <row r="512" spans="2:24" x14ac:dyDescent="0.2">
      <c r="B512" s="105">
        <v>0.62</v>
      </c>
      <c r="D512" s="105">
        <v>0.56000000000000005</v>
      </c>
      <c r="X512" s="61">
        <v>0.62</v>
      </c>
    </row>
    <row r="513" spans="2:24" x14ac:dyDescent="0.2">
      <c r="B513" s="105">
        <v>4.9400000000000004</v>
      </c>
      <c r="D513" s="105">
        <v>0.56000000000000005</v>
      </c>
      <c r="X513" s="61">
        <v>4.9400000000000004</v>
      </c>
    </row>
    <row r="514" spans="2:24" x14ac:dyDescent="0.2">
      <c r="B514" s="105">
        <v>5.84</v>
      </c>
      <c r="D514" s="105">
        <v>0.56000000000000005</v>
      </c>
      <c r="X514" s="61">
        <v>5.84</v>
      </c>
    </row>
    <row r="515" spans="2:24" x14ac:dyDescent="0.2">
      <c r="B515" s="105">
        <v>6.1400000000000006</v>
      </c>
      <c r="D515" s="105">
        <v>0.56000000000000005</v>
      </c>
      <c r="X515" s="61">
        <v>6.1400000000000006</v>
      </c>
    </row>
    <row r="516" spans="2:24" x14ac:dyDescent="0.2">
      <c r="B516" s="105">
        <v>0.6</v>
      </c>
      <c r="D516" s="105">
        <v>0.56000000000000005</v>
      </c>
      <c r="X516" s="61">
        <v>0.6</v>
      </c>
    </row>
    <row r="517" spans="2:24" x14ac:dyDescent="0.2">
      <c r="B517" s="105">
        <v>6.18</v>
      </c>
      <c r="D517" s="105">
        <v>0.56000000000000005</v>
      </c>
      <c r="X517" s="61">
        <v>6.18</v>
      </c>
    </row>
    <row r="518" spans="2:24" x14ac:dyDescent="0.2">
      <c r="B518" s="105">
        <v>5.5</v>
      </c>
      <c r="D518" s="105">
        <v>0.56000000000000005</v>
      </c>
      <c r="X518" s="61">
        <v>5.5</v>
      </c>
    </row>
    <row r="519" spans="2:24" x14ac:dyDescent="0.2">
      <c r="B519" s="105">
        <v>1.32</v>
      </c>
      <c r="D519" s="105">
        <v>0.56000000000000005</v>
      </c>
      <c r="X519" s="61">
        <v>1.32</v>
      </c>
    </row>
    <row r="520" spans="2:24" x14ac:dyDescent="0.2">
      <c r="B520" s="105">
        <v>6.92</v>
      </c>
      <c r="D520" s="105">
        <v>0.56000000000000005</v>
      </c>
      <c r="X520" s="61">
        <v>6.92</v>
      </c>
    </row>
    <row r="521" spans="2:24" x14ac:dyDescent="0.2">
      <c r="B521" s="105">
        <v>0.2</v>
      </c>
      <c r="D521" s="105">
        <v>0.56000000000000005</v>
      </c>
      <c r="X521" s="61">
        <v>0.2</v>
      </c>
    </row>
    <row r="522" spans="2:24" x14ac:dyDescent="0.2">
      <c r="B522" s="105">
        <v>1.32</v>
      </c>
      <c r="D522" s="105">
        <v>0.56000000000000005</v>
      </c>
      <c r="X522" s="61">
        <v>1.32</v>
      </c>
    </row>
    <row r="523" spans="2:24" x14ac:dyDescent="0.2">
      <c r="B523" s="105">
        <v>2.2200000000000002</v>
      </c>
      <c r="D523" s="105">
        <v>0.56000000000000005</v>
      </c>
      <c r="X523" s="61">
        <v>2.2200000000000002</v>
      </c>
    </row>
    <row r="524" spans="2:24" x14ac:dyDescent="0.2">
      <c r="B524" s="105">
        <v>4.1399999999999997</v>
      </c>
      <c r="D524" s="105">
        <v>0.57999999999999996</v>
      </c>
      <c r="X524" s="61">
        <v>4.1399999999999997</v>
      </c>
    </row>
    <row r="525" spans="2:24" x14ac:dyDescent="0.2">
      <c r="B525" s="105">
        <v>1.7</v>
      </c>
      <c r="D525" s="105">
        <v>0.57999999999999996</v>
      </c>
      <c r="X525" s="61">
        <v>1.7</v>
      </c>
    </row>
    <row r="526" spans="2:24" x14ac:dyDescent="0.2">
      <c r="B526" s="105">
        <v>3.14</v>
      </c>
      <c r="D526" s="105">
        <v>0.57999999999999996</v>
      </c>
      <c r="X526" s="61">
        <v>3.14</v>
      </c>
    </row>
    <row r="527" spans="2:24" x14ac:dyDescent="0.2">
      <c r="B527" s="105">
        <v>1.3</v>
      </c>
      <c r="D527" s="105">
        <v>0.57999999999999996</v>
      </c>
      <c r="X527" s="61">
        <v>1.3</v>
      </c>
    </row>
    <row r="528" spans="2:24" x14ac:dyDescent="0.2">
      <c r="B528" s="105">
        <v>4.72</v>
      </c>
      <c r="D528" s="105">
        <v>0.57999999999999996</v>
      </c>
      <c r="X528" s="61">
        <v>4.72</v>
      </c>
    </row>
    <row r="529" spans="2:24" x14ac:dyDescent="0.2">
      <c r="B529" s="105">
        <v>6.26</v>
      </c>
      <c r="D529" s="105">
        <v>0.57999999999999996</v>
      </c>
      <c r="X529" s="61">
        <v>6.26</v>
      </c>
    </row>
    <row r="530" spans="2:24" x14ac:dyDescent="0.2">
      <c r="B530" s="105">
        <v>1.78</v>
      </c>
      <c r="D530" s="105">
        <v>0.57999999999999996</v>
      </c>
      <c r="X530" s="61">
        <v>1.78</v>
      </c>
    </row>
    <row r="531" spans="2:24" x14ac:dyDescent="0.2">
      <c r="B531" s="105">
        <v>6.96</v>
      </c>
      <c r="D531" s="105">
        <v>0.57999999999999996</v>
      </c>
      <c r="X531" s="61">
        <v>6.96</v>
      </c>
    </row>
    <row r="532" spans="2:24" x14ac:dyDescent="0.2">
      <c r="B532" s="105">
        <v>0.18</v>
      </c>
      <c r="D532" s="105">
        <v>0.57999999999999996</v>
      </c>
      <c r="X532" s="61">
        <v>0.18</v>
      </c>
    </row>
    <row r="533" spans="2:24" x14ac:dyDescent="0.2">
      <c r="B533" s="105">
        <v>10</v>
      </c>
      <c r="D533" s="105">
        <v>0.57999999999999996</v>
      </c>
      <c r="X533" s="61">
        <v>10</v>
      </c>
    </row>
    <row r="534" spans="2:24" x14ac:dyDescent="0.2">
      <c r="B534" s="105">
        <v>1.86</v>
      </c>
      <c r="D534" s="105">
        <v>0.57999999999999996</v>
      </c>
      <c r="X534" s="61">
        <v>1.86</v>
      </c>
    </row>
    <row r="535" spans="2:24" x14ac:dyDescent="0.2">
      <c r="B535" s="105">
        <v>17.68</v>
      </c>
      <c r="D535" s="105">
        <v>0.57999999999999996</v>
      </c>
      <c r="X535" s="61">
        <v>17.68</v>
      </c>
    </row>
    <row r="536" spans="2:24" x14ac:dyDescent="0.2">
      <c r="B536" s="105">
        <v>3.98</v>
      </c>
      <c r="D536" s="105">
        <v>0.6</v>
      </c>
      <c r="X536" s="61">
        <v>3.98</v>
      </c>
    </row>
    <row r="537" spans="2:24" x14ac:dyDescent="0.2">
      <c r="B537" s="105">
        <v>1.68</v>
      </c>
      <c r="D537" s="105">
        <v>0.6</v>
      </c>
      <c r="X537" s="61">
        <v>1.68</v>
      </c>
    </row>
    <row r="538" spans="2:24" x14ac:dyDescent="0.2">
      <c r="B538" s="105">
        <v>0.26</v>
      </c>
      <c r="D538" s="105">
        <v>0.6</v>
      </c>
      <c r="X538" s="61">
        <v>0.26</v>
      </c>
    </row>
    <row r="539" spans="2:24" x14ac:dyDescent="0.2">
      <c r="B539" s="105">
        <v>4.04</v>
      </c>
      <c r="D539" s="105">
        <v>0.6</v>
      </c>
      <c r="X539" s="61">
        <v>4.04</v>
      </c>
    </row>
    <row r="540" spans="2:24" x14ac:dyDescent="0.2">
      <c r="B540" s="105">
        <v>1.74</v>
      </c>
      <c r="D540" s="105">
        <v>0.6</v>
      </c>
      <c r="X540" s="61">
        <v>1.74</v>
      </c>
    </row>
    <row r="541" spans="2:24" x14ac:dyDescent="0.2">
      <c r="B541" s="105">
        <v>0.66</v>
      </c>
      <c r="D541" s="105">
        <v>0.6</v>
      </c>
      <c r="X541" s="61">
        <v>0.66</v>
      </c>
    </row>
    <row r="542" spans="2:24" x14ac:dyDescent="0.2">
      <c r="B542" s="105">
        <v>11.540000000000001</v>
      </c>
      <c r="D542" s="105">
        <v>0.6</v>
      </c>
      <c r="X542" s="61">
        <v>11.540000000000001</v>
      </c>
    </row>
    <row r="543" spans="2:24" x14ac:dyDescent="0.2">
      <c r="B543" s="105">
        <v>4.3</v>
      </c>
      <c r="D543" s="105">
        <v>0.6</v>
      </c>
      <c r="X543" s="61">
        <v>4.3</v>
      </c>
    </row>
    <row r="544" spans="2:24" x14ac:dyDescent="0.2">
      <c r="B544" s="105">
        <v>0.64</v>
      </c>
      <c r="D544" s="105">
        <v>0.6</v>
      </c>
      <c r="X544" s="61">
        <v>0.64</v>
      </c>
    </row>
    <row r="545" spans="2:24" x14ac:dyDescent="0.2">
      <c r="B545" s="105">
        <v>0.84</v>
      </c>
      <c r="D545" s="105">
        <v>0.6</v>
      </c>
      <c r="X545" s="61">
        <v>0.84</v>
      </c>
    </row>
    <row r="546" spans="2:24" x14ac:dyDescent="0.2">
      <c r="B546" s="105">
        <v>0.46</v>
      </c>
      <c r="D546" s="105">
        <v>0.6</v>
      </c>
      <c r="X546" s="61">
        <v>0.46</v>
      </c>
    </row>
    <row r="547" spans="2:24" x14ac:dyDescent="0.2">
      <c r="B547" s="105">
        <v>15.16</v>
      </c>
      <c r="D547" s="105">
        <v>0.62</v>
      </c>
      <c r="X547" s="61">
        <v>15.16</v>
      </c>
    </row>
    <row r="548" spans="2:24" x14ac:dyDescent="0.2">
      <c r="B548" s="105">
        <v>0.32</v>
      </c>
      <c r="D548" s="105">
        <v>0.62</v>
      </c>
      <c r="X548" s="61">
        <v>0.32</v>
      </c>
    </row>
    <row r="549" spans="2:24" x14ac:dyDescent="0.2">
      <c r="B549" s="105">
        <v>1.9000000000000001</v>
      </c>
      <c r="D549" s="105">
        <v>0.62</v>
      </c>
      <c r="X549" s="61">
        <v>1.9000000000000001</v>
      </c>
    </row>
    <row r="550" spans="2:24" x14ac:dyDescent="0.2">
      <c r="B550" s="105">
        <v>0.4</v>
      </c>
      <c r="D550" s="105">
        <v>0.62</v>
      </c>
      <c r="X550" s="61">
        <v>0.4</v>
      </c>
    </row>
    <row r="551" spans="2:24" x14ac:dyDescent="0.2">
      <c r="B551" s="105">
        <v>0.52</v>
      </c>
      <c r="D551" s="105">
        <v>0.62</v>
      </c>
      <c r="X551" s="61">
        <v>0.52</v>
      </c>
    </row>
    <row r="552" spans="2:24" x14ac:dyDescent="0.2">
      <c r="B552" s="105">
        <v>0.12</v>
      </c>
      <c r="D552" s="105">
        <v>0.62</v>
      </c>
      <c r="X552" s="61">
        <v>0.12</v>
      </c>
    </row>
    <row r="553" spans="2:24" x14ac:dyDescent="0.2">
      <c r="B553" s="105">
        <v>2.1800000000000002</v>
      </c>
      <c r="D553" s="105">
        <v>0.62</v>
      </c>
      <c r="X553" s="61">
        <v>2.1800000000000002</v>
      </c>
    </row>
    <row r="554" spans="2:24" x14ac:dyDescent="0.2">
      <c r="B554" s="105">
        <v>1.4000000000000001</v>
      </c>
      <c r="D554" s="105">
        <v>0.62</v>
      </c>
      <c r="X554" s="61">
        <v>1.4000000000000001</v>
      </c>
    </row>
    <row r="555" spans="2:24" x14ac:dyDescent="0.2">
      <c r="B555" s="105">
        <v>0.38</v>
      </c>
      <c r="D555" s="105">
        <v>0.62</v>
      </c>
      <c r="X555" s="61">
        <v>0.38</v>
      </c>
    </row>
    <row r="556" spans="2:24" x14ac:dyDescent="0.2">
      <c r="B556" s="105">
        <v>5.38</v>
      </c>
      <c r="D556" s="105">
        <v>0.62</v>
      </c>
      <c r="X556" s="61">
        <v>5.38</v>
      </c>
    </row>
    <row r="557" spans="2:24" x14ac:dyDescent="0.2">
      <c r="B557" s="105">
        <v>0.46</v>
      </c>
      <c r="D557" s="105">
        <v>0.62</v>
      </c>
      <c r="X557" s="61">
        <v>0.46</v>
      </c>
    </row>
    <row r="558" spans="2:24" x14ac:dyDescent="0.2">
      <c r="B558" s="105">
        <v>1.6</v>
      </c>
      <c r="D558" s="105">
        <v>0.62</v>
      </c>
      <c r="X558" s="61">
        <v>1.6</v>
      </c>
    </row>
    <row r="559" spans="2:24" x14ac:dyDescent="0.2">
      <c r="B559" s="105">
        <v>14.56</v>
      </c>
      <c r="D559" s="105">
        <v>0.62</v>
      </c>
      <c r="X559" s="61">
        <v>14.56</v>
      </c>
    </row>
    <row r="560" spans="2:24" x14ac:dyDescent="0.2">
      <c r="B560" s="105">
        <v>1.58</v>
      </c>
      <c r="D560" s="105">
        <v>0.62</v>
      </c>
      <c r="X560" s="61">
        <v>1.58</v>
      </c>
    </row>
    <row r="561" spans="2:24" x14ac:dyDescent="0.2">
      <c r="B561" s="105">
        <v>5.3</v>
      </c>
      <c r="D561" s="105">
        <v>0.62</v>
      </c>
      <c r="X561" s="61">
        <v>5.3</v>
      </c>
    </row>
    <row r="562" spans="2:24" x14ac:dyDescent="0.2">
      <c r="B562" s="105">
        <v>1.58</v>
      </c>
      <c r="D562" s="105">
        <v>0.62</v>
      </c>
      <c r="X562" s="61">
        <v>1.58</v>
      </c>
    </row>
    <row r="563" spans="2:24" x14ac:dyDescent="0.2">
      <c r="B563" s="105">
        <v>3.7</v>
      </c>
      <c r="D563" s="105">
        <v>0.62</v>
      </c>
      <c r="X563" s="61">
        <v>3.7</v>
      </c>
    </row>
    <row r="564" spans="2:24" x14ac:dyDescent="0.2">
      <c r="B564" s="105">
        <v>4.58</v>
      </c>
      <c r="D564" s="105">
        <v>0.62</v>
      </c>
      <c r="X564" s="61">
        <v>4.58</v>
      </c>
    </row>
    <row r="565" spans="2:24" x14ac:dyDescent="0.2">
      <c r="B565" s="105">
        <v>6.34</v>
      </c>
      <c r="D565" s="105">
        <v>0.62</v>
      </c>
      <c r="X565" s="61">
        <v>6.34</v>
      </c>
    </row>
    <row r="566" spans="2:24" x14ac:dyDescent="0.2">
      <c r="B566" s="105">
        <v>0.68</v>
      </c>
      <c r="D566" s="105">
        <v>0.62</v>
      </c>
      <c r="X566" s="61">
        <v>0.68</v>
      </c>
    </row>
    <row r="567" spans="2:24" x14ac:dyDescent="0.2">
      <c r="B567" s="105">
        <v>2.7600000000000002</v>
      </c>
      <c r="D567" s="105">
        <v>0.62</v>
      </c>
      <c r="X567" s="61">
        <v>2.7600000000000002</v>
      </c>
    </row>
    <row r="568" spans="2:24" x14ac:dyDescent="0.2">
      <c r="B568" s="105">
        <v>0.74</v>
      </c>
      <c r="D568" s="105">
        <v>0.62</v>
      </c>
      <c r="X568" s="61">
        <v>0.74</v>
      </c>
    </row>
    <row r="569" spans="2:24" x14ac:dyDescent="0.2">
      <c r="B569" s="105">
        <v>6.5</v>
      </c>
      <c r="D569" s="105">
        <v>0.64</v>
      </c>
      <c r="X569" s="61">
        <v>6.5</v>
      </c>
    </row>
    <row r="570" spans="2:24" x14ac:dyDescent="0.2">
      <c r="B570" s="105">
        <v>2.16</v>
      </c>
      <c r="D570" s="105">
        <v>0.64</v>
      </c>
      <c r="X570" s="61">
        <v>2.16</v>
      </c>
    </row>
    <row r="571" spans="2:24" x14ac:dyDescent="0.2">
      <c r="B571" s="105">
        <v>1.36</v>
      </c>
      <c r="D571" s="105">
        <v>0.64</v>
      </c>
      <c r="X571" s="61">
        <v>1.36</v>
      </c>
    </row>
    <row r="572" spans="2:24" x14ac:dyDescent="0.2">
      <c r="B572" s="105">
        <v>1.8800000000000001</v>
      </c>
      <c r="D572" s="105">
        <v>0.64</v>
      </c>
      <c r="X572" s="61">
        <v>1.8800000000000001</v>
      </c>
    </row>
    <row r="573" spans="2:24" x14ac:dyDescent="0.2">
      <c r="B573" s="105">
        <v>5.08</v>
      </c>
      <c r="D573" s="105">
        <v>0.64</v>
      </c>
      <c r="X573" s="61">
        <v>5.08</v>
      </c>
    </row>
    <row r="574" spans="2:24" x14ac:dyDescent="0.2">
      <c r="B574" s="105">
        <v>1.28</v>
      </c>
      <c r="D574" s="105">
        <v>0.64</v>
      </c>
      <c r="X574" s="61">
        <v>1.28</v>
      </c>
    </row>
    <row r="575" spans="2:24" x14ac:dyDescent="0.2">
      <c r="B575" s="105">
        <v>6.38</v>
      </c>
      <c r="D575" s="105">
        <v>0.64</v>
      </c>
      <c r="X575" s="61">
        <v>6.38</v>
      </c>
    </row>
    <row r="576" spans="2:24" x14ac:dyDescent="0.2">
      <c r="B576" s="105">
        <v>0.32</v>
      </c>
      <c r="D576" s="105">
        <v>0.64</v>
      </c>
      <c r="X576" s="61">
        <v>0.32</v>
      </c>
    </row>
    <row r="577" spans="2:24" x14ac:dyDescent="0.2">
      <c r="B577" s="105">
        <v>1.22</v>
      </c>
      <c r="D577" s="105">
        <v>0.64</v>
      </c>
      <c r="X577" s="61">
        <v>1.22</v>
      </c>
    </row>
    <row r="578" spans="2:24" x14ac:dyDescent="0.2">
      <c r="B578" s="105">
        <v>2.88</v>
      </c>
      <c r="D578" s="105">
        <v>0.64</v>
      </c>
      <c r="X578" s="61">
        <v>2.88</v>
      </c>
    </row>
    <row r="579" spans="2:24" x14ac:dyDescent="0.2">
      <c r="B579" s="105">
        <v>12.3</v>
      </c>
      <c r="D579" s="105">
        <v>0.64</v>
      </c>
      <c r="X579" s="61">
        <v>12.3</v>
      </c>
    </row>
    <row r="580" spans="2:24" x14ac:dyDescent="0.2">
      <c r="B580" s="105">
        <v>0.98</v>
      </c>
      <c r="D580" s="105">
        <v>0.64</v>
      </c>
      <c r="X580" s="61">
        <v>0.98</v>
      </c>
    </row>
    <row r="581" spans="2:24" x14ac:dyDescent="0.2">
      <c r="B581" s="105">
        <v>15.24</v>
      </c>
      <c r="D581" s="105">
        <v>0.64</v>
      </c>
      <c r="X581" s="61">
        <v>15.24</v>
      </c>
    </row>
    <row r="582" spans="2:24" x14ac:dyDescent="0.2">
      <c r="B582" s="105">
        <v>1.5</v>
      </c>
      <c r="D582" s="105">
        <v>0.64</v>
      </c>
      <c r="X582" s="61">
        <v>1.5</v>
      </c>
    </row>
    <row r="583" spans="2:24" x14ac:dyDescent="0.2">
      <c r="B583" s="105">
        <v>2.38</v>
      </c>
      <c r="D583" s="105">
        <v>0.64</v>
      </c>
      <c r="X583" s="61">
        <v>2.38</v>
      </c>
    </row>
    <row r="584" spans="2:24" x14ac:dyDescent="0.2">
      <c r="B584" s="105">
        <v>1.06</v>
      </c>
      <c r="D584" s="105">
        <v>0.64</v>
      </c>
      <c r="X584" s="61">
        <v>1.06</v>
      </c>
    </row>
    <row r="585" spans="2:24" x14ac:dyDescent="0.2">
      <c r="B585" s="105">
        <v>11.94</v>
      </c>
      <c r="D585" s="105">
        <v>0.64</v>
      </c>
      <c r="X585" s="61">
        <v>11.94</v>
      </c>
    </row>
    <row r="586" spans="2:24" x14ac:dyDescent="0.2">
      <c r="B586" s="105">
        <v>18.580000000000002</v>
      </c>
      <c r="D586" s="105">
        <v>0.64</v>
      </c>
      <c r="X586" s="61">
        <v>18.580000000000002</v>
      </c>
    </row>
    <row r="587" spans="2:24" x14ac:dyDescent="0.2">
      <c r="B587" s="105">
        <v>1.08</v>
      </c>
      <c r="D587" s="105">
        <v>0.64</v>
      </c>
      <c r="X587" s="61">
        <v>1.08</v>
      </c>
    </row>
    <row r="588" spans="2:24" x14ac:dyDescent="0.2">
      <c r="B588" s="105">
        <v>0.14000000000000001</v>
      </c>
      <c r="D588" s="105">
        <v>0.64</v>
      </c>
      <c r="X588" s="61">
        <v>0.14000000000000001</v>
      </c>
    </row>
    <row r="589" spans="2:24" x14ac:dyDescent="0.2">
      <c r="B589" s="105">
        <v>1.58</v>
      </c>
      <c r="D589" s="105">
        <v>0.64</v>
      </c>
      <c r="X589" s="61">
        <v>1.58</v>
      </c>
    </row>
    <row r="590" spans="2:24" x14ac:dyDescent="0.2">
      <c r="B590" s="105">
        <v>4.92</v>
      </c>
      <c r="D590" s="105">
        <v>0.64</v>
      </c>
      <c r="X590" s="61">
        <v>4.92</v>
      </c>
    </row>
    <row r="591" spans="2:24" x14ac:dyDescent="0.2">
      <c r="B591" s="105">
        <v>8.08</v>
      </c>
      <c r="D591" s="105">
        <v>0.64</v>
      </c>
      <c r="X591" s="61">
        <v>8.08</v>
      </c>
    </row>
    <row r="592" spans="2:24" x14ac:dyDescent="0.2">
      <c r="B592" s="105">
        <v>8.32</v>
      </c>
      <c r="D592" s="105">
        <v>0.64</v>
      </c>
      <c r="X592" s="61">
        <v>8.32</v>
      </c>
    </row>
    <row r="593" spans="2:24" x14ac:dyDescent="0.2">
      <c r="B593" s="105">
        <v>2.2600000000000002</v>
      </c>
      <c r="D593" s="105">
        <v>0.64</v>
      </c>
      <c r="X593" s="61">
        <v>2.2600000000000002</v>
      </c>
    </row>
    <row r="594" spans="2:24" x14ac:dyDescent="0.2">
      <c r="B594" s="105">
        <v>16.920000000000002</v>
      </c>
      <c r="D594" s="105">
        <v>0.66</v>
      </c>
      <c r="X594" s="61">
        <v>16.920000000000002</v>
      </c>
    </row>
    <row r="595" spans="2:24" x14ac:dyDescent="0.2">
      <c r="B595" s="105">
        <v>14.200000000000001</v>
      </c>
      <c r="D595" s="105">
        <v>0.66</v>
      </c>
      <c r="X595" s="61">
        <v>14.200000000000001</v>
      </c>
    </row>
    <row r="596" spans="2:24" x14ac:dyDescent="0.2">
      <c r="B596" s="105">
        <v>9</v>
      </c>
      <c r="D596" s="105">
        <v>0.66</v>
      </c>
      <c r="X596" s="61">
        <v>9</v>
      </c>
    </row>
    <row r="597" spans="2:24" x14ac:dyDescent="0.2">
      <c r="B597" s="105">
        <v>4.26</v>
      </c>
      <c r="D597" s="105">
        <v>0.66</v>
      </c>
      <c r="X597" s="61">
        <v>4.26</v>
      </c>
    </row>
    <row r="598" spans="2:24" x14ac:dyDescent="0.2">
      <c r="B598" s="105">
        <v>0.78</v>
      </c>
      <c r="D598" s="105">
        <v>0.66</v>
      </c>
      <c r="X598" s="61">
        <v>0.78</v>
      </c>
    </row>
    <row r="599" spans="2:24" x14ac:dyDescent="0.2">
      <c r="B599" s="105">
        <v>1.7</v>
      </c>
      <c r="D599" s="105">
        <v>0.66</v>
      </c>
      <c r="X599" s="61">
        <v>1.7</v>
      </c>
    </row>
    <row r="600" spans="2:24" x14ac:dyDescent="0.2">
      <c r="B600" s="105">
        <v>3.1</v>
      </c>
      <c r="D600" s="105">
        <v>0.66</v>
      </c>
      <c r="X600" s="61">
        <v>3.1</v>
      </c>
    </row>
    <row r="601" spans="2:24" x14ac:dyDescent="0.2">
      <c r="B601" s="105">
        <v>0.82000000000000006</v>
      </c>
      <c r="D601" s="105">
        <v>0.66</v>
      </c>
      <c r="X601" s="61">
        <v>0.82000000000000006</v>
      </c>
    </row>
    <row r="602" spans="2:24" x14ac:dyDescent="0.2">
      <c r="B602" s="105">
        <v>2.74</v>
      </c>
      <c r="D602" s="105">
        <v>0.66</v>
      </c>
      <c r="X602" s="61">
        <v>2.74</v>
      </c>
    </row>
    <row r="603" spans="2:24" x14ac:dyDescent="0.2">
      <c r="B603" s="105">
        <v>0.64</v>
      </c>
      <c r="D603" s="105">
        <v>0.66</v>
      </c>
      <c r="X603" s="61">
        <v>0.64</v>
      </c>
    </row>
    <row r="604" spans="2:24" x14ac:dyDescent="0.2">
      <c r="B604" s="105">
        <v>3.7600000000000002</v>
      </c>
      <c r="D604" s="105">
        <v>0.66</v>
      </c>
      <c r="X604" s="61">
        <v>3.7600000000000002</v>
      </c>
    </row>
    <row r="605" spans="2:24" x14ac:dyDescent="0.2">
      <c r="B605" s="105">
        <v>0.76</v>
      </c>
      <c r="D605" s="105">
        <v>0.66</v>
      </c>
      <c r="X605" s="61">
        <v>0.76</v>
      </c>
    </row>
    <row r="606" spans="2:24" x14ac:dyDescent="0.2">
      <c r="B606" s="105">
        <v>8.44</v>
      </c>
      <c r="D606" s="105">
        <v>0.66</v>
      </c>
      <c r="X606" s="61">
        <v>8.44</v>
      </c>
    </row>
    <row r="607" spans="2:24" x14ac:dyDescent="0.2">
      <c r="B607" s="105">
        <v>0.4</v>
      </c>
      <c r="D607" s="105">
        <v>0.66</v>
      </c>
      <c r="X607" s="61">
        <v>0.4</v>
      </c>
    </row>
    <row r="608" spans="2:24" x14ac:dyDescent="0.2">
      <c r="B608" s="105">
        <v>3.2</v>
      </c>
      <c r="D608" s="105">
        <v>0.66</v>
      </c>
      <c r="X608" s="61">
        <v>3.2</v>
      </c>
    </row>
    <row r="609" spans="2:24" x14ac:dyDescent="0.2">
      <c r="B609" s="105">
        <v>3.24</v>
      </c>
      <c r="D609" s="105">
        <v>0.66</v>
      </c>
      <c r="X609" s="61">
        <v>3.24</v>
      </c>
    </row>
    <row r="610" spans="2:24" x14ac:dyDescent="0.2">
      <c r="B610" s="105">
        <v>0.2</v>
      </c>
      <c r="D610" s="105">
        <v>0.66</v>
      </c>
      <c r="X610" s="61">
        <v>0.2</v>
      </c>
    </row>
    <row r="611" spans="2:24" x14ac:dyDescent="0.2">
      <c r="B611" s="105">
        <v>0.18</v>
      </c>
      <c r="D611" s="105">
        <v>0.66</v>
      </c>
      <c r="X611" s="61">
        <v>0.18</v>
      </c>
    </row>
    <row r="612" spans="2:24" x14ac:dyDescent="0.2">
      <c r="B612" s="105">
        <v>6.22</v>
      </c>
      <c r="D612" s="105">
        <v>0.68</v>
      </c>
      <c r="X612" s="61">
        <v>6.22</v>
      </c>
    </row>
    <row r="613" spans="2:24" x14ac:dyDescent="0.2">
      <c r="B613" s="105">
        <v>2.2000000000000002</v>
      </c>
      <c r="D613" s="105">
        <v>0.68</v>
      </c>
      <c r="X613" s="61">
        <v>2.2000000000000002</v>
      </c>
    </row>
    <row r="614" spans="2:24" x14ac:dyDescent="0.2">
      <c r="B614" s="105">
        <v>0.46</v>
      </c>
      <c r="D614" s="105">
        <v>0.68</v>
      </c>
      <c r="X614" s="61">
        <v>0.46</v>
      </c>
    </row>
    <row r="615" spans="2:24" x14ac:dyDescent="0.2">
      <c r="B615" s="105">
        <v>7</v>
      </c>
      <c r="D615" s="105">
        <v>0.68</v>
      </c>
      <c r="X615" s="61">
        <v>7</v>
      </c>
    </row>
    <row r="616" spans="2:24" x14ac:dyDescent="0.2">
      <c r="B616" s="105">
        <v>4.54</v>
      </c>
      <c r="D616" s="105">
        <v>0.68</v>
      </c>
      <c r="X616" s="61">
        <v>4.54</v>
      </c>
    </row>
    <row r="617" spans="2:24" x14ac:dyDescent="0.2">
      <c r="B617" s="105">
        <v>2.08</v>
      </c>
      <c r="D617" s="105">
        <v>0.68</v>
      </c>
      <c r="X617" s="61">
        <v>2.08</v>
      </c>
    </row>
    <row r="618" spans="2:24" x14ac:dyDescent="0.2">
      <c r="B618" s="105">
        <v>6.0200000000000005</v>
      </c>
      <c r="D618" s="105">
        <v>0.68</v>
      </c>
      <c r="X618" s="61">
        <v>6.0200000000000005</v>
      </c>
    </row>
    <row r="619" spans="2:24" x14ac:dyDescent="0.2">
      <c r="B619" s="105">
        <v>0.70000000000000007</v>
      </c>
      <c r="D619" s="105">
        <v>0.68</v>
      </c>
      <c r="X619" s="61">
        <v>0.70000000000000007</v>
      </c>
    </row>
    <row r="620" spans="2:24" x14ac:dyDescent="0.2">
      <c r="B620" s="105">
        <v>4.72</v>
      </c>
      <c r="D620" s="105">
        <v>0.68</v>
      </c>
      <c r="X620" s="61">
        <v>4.72</v>
      </c>
    </row>
    <row r="621" spans="2:24" x14ac:dyDescent="0.2">
      <c r="B621" s="105">
        <v>1.1400000000000001</v>
      </c>
      <c r="D621" s="105">
        <v>0.68</v>
      </c>
      <c r="X621" s="61">
        <v>1.1400000000000001</v>
      </c>
    </row>
    <row r="622" spans="2:24" x14ac:dyDescent="0.2">
      <c r="B622" s="105">
        <v>3.44</v>
      </c>
      <c r="D622" s="105">
        <v>0.68</v>
      </c>
      <c r="X622" s="61">
        <v>3.44</v>
      </c>
    </row>
    <row r="623" spans="2:24" x14ac:dyDescent="0.2">
      <c r="B623" s="105">
        <v>4.0999999999999996</v>
      </c>
      <c r="D623" s="105">
        <v>0.68</v>
      </c>
      <c r="X623" s="61">
        <v>4.0999999999999996</v>
      </c>
    </row>
    <row r="624" spans="2:24" x14ac:dyDescent="0.2">
      <c r="B624" s="105">
        <v>4.0200000000000005</v>
      </c>
      <c r="D624" s="105">
        <v>0.70000000000000007</v>
      </c>
      <c r="X624" s="61">
        <v>4.0200000000000005</v>
      </c>
    </row>
    <row r="625" spans="2:24" x14ac:dyDescent="0.2">
      <c r="B625" s="105">
        <v>0.44</v>
      </c>
      <c r="D625" s="105">
        <v>0.70000000000000007</v>
      </c>
      <c r="X625" s="61">
        <v>0.44</v>
      </c>
    </row>
    <row r="626" spans="2:24" x14ac:dyDescent="0.2">
      <c r="B626" s="105">
        <v>0.42</v>
      </c>
      <c r="D626" s="105">
        <v>0.70000000000000007</v>
      </c>
      <c r="X626" s="61">
        <v>0.42</v>
      </c>
    </row>
    <row r="627" spans="2:24" x14ac:dyDescent="0.2">
      <c r="B627" s="105">
        <v>13.18</v>
      </c>
      <c r="D627" s="105">
        <v>0.70000000000000007</v>
      </c>
      <c r="X627" s="61">
        <v>13.18</v>
      </c>
    </row>
    <row r="628" spans="2:24" x14ac:dyDescent="0.2">
      <c r="B628" s="105">
        <v>16.68</v>
      </c>
      <c r="D628" s="105">
        <v>0.70000000000000007</v>
      </c>
      <c r="X628" s="61">
        <v>16.68</v>
      </c>
    </row>
    <row r="629" spans="2:24" x14ac:dyDescent="0.2">
      <c r="B629" s="105">
        <v>1.3800000000000001</v>
      </c>
      <c r="D629" s="105">
        <v>0.70000000000000007</v>
      </c>
      <c r="X629" s="61">
        <v>1.3800000000000001</v>
      </c>
    </row>
    <row r="630" spans="2:24" x14ac:dyDescent="0.2">
      <c r="B630" s="105">
        <v>4.4800000000000004</v>
      </c>
      <c r="D630" s="105">
        <v>0.70000000000000007</v>
      </c>
      <c r="X630" s="61">
        <v>4.4800000000000004</v>
      </c>
    </row>
    <row r="631" spans="2:24" x14ac:dyDescent="0.2">
      <c r="B631" s="105">
        <v>0.6</v>
      </c>
      <c r="D631" s="105">
        <v>0.70000000000000007</v>
      </c>
      <c r="X631" s="61">
        <v>0.6</v>
      </c>
    </row>
    <row r="632" spans="2:24" x14ac:dyDescent="0.2">
      <c r="B632" s="105">
        <v>0.36</v>
      </c>
      <c r="D632" s="105">
        <v>0.70000000000000007</v>
      </c>
      <c r="X632" s="61">
        <v>0.36</v>
      </c>
    </row>
    <row r="633" spans="2:24" x14ac:dyDescent="0.2">
      <c r="B633" s="105">
        <v>0.36</v>
      </c>
      <c r="D633" s="105">
        <v>0.70000000000000007</v>
      </c>
      <c r="X633" s="61">
        <v>0.36</v>
      </c>
    </row>
    <row r="634" spans="2:24" x14ac:dyDescent="0.2">
      <c r="B634" s="105">
        <v>13.5</v>
      </c>
      <c r="D634" s="105">
        <v>0.70000000000000007</v>
      </c>
      <c r="X634" s="61">
        <v>13.5</v>
      </c>
    </row>
    <row r="635" spans="2:24" x14ac:dyDescent="0.2">
      <c r="B635" s="105">
        <v>0.74</v>
      </c>
      <c r="D635" s="105">
        <v>0.70000000000000007</v>
      </c>
      <c r="X635" s="61">
        <v>0.74</v>
      </c>
    </row>
    <row r="636" spans="2:24" x14ac:dyDescent="0.2">
      <c r="B636" s="105">
        <v>0.32</v>
      </c>
      <c r="D636" s="105">
        <v>0.70000000000000007</v>
      </c>
      <c r="X636" s="61">
        <v>0.32</v>
      </c>
    </row>
    <row r="637" spans="2:24" x14ac:dyDescent="0.2">
      <c r="B637" s="105">
        <v>2.84</v>
      </c>
      <c r="D637" s="105">
        <v>0.70000000000000007</v>
      </c>
      <c r="X637" s="61">
        <v>2.84</v>
      </c>
    </row>
    <row r="638" spans="2:24" x14ac:dyDescent="0.2">
      <c r="B638" s="105">
        <v>1.72</v>
      </c>
      <c r="D638" s="105">
        <v>0.70000000000000007</v>
      </c>
      <c r="X638" s="61">
        <v>1.72</v>
      </c>
    </row>
    <row r="639" spans="2:24" x14ac:dyDescent="0.2">
      <c r="B639" s="105">
        <v>1.36</v>
      </c>
      <c r="D639" s="105">
        <v>0.70000000000000007</v>
      </c>
      <c r="X639" s="61">
        <v>1.36</v>
      </c>
    </row>
    <row r="640" spans="2:24" x14ac:dyDescent="0.2">
      <c r="B640" s="105">
        <v>2.72</v>
      </c>
      <c r="D640" s="105">
        <v>0.70000000000000007</v>
      </c>
      <c r="X640" s="61">
        <v>2.72</v>
      </c>
    </row>
    <row r="641" spans="2:24" x14ac:dyDescent="0.2">
      <c r="B641" s="105">
        <v>0.9</v>
      </c>
      <c r="D641" s="105">
        <v>0.72</v>
      </c>
      <c r="X641" s="61">
        <v>0.9</v>
      </c>
    </row>
    <row r="642" spans="2:24" x14ac:dyDescent="0.2">
      <c r="B642" s="105">
        <v>0.52</v>
      </c>
      <c r="D642" s="105">
        <v>0.72</v>
      </c>
      <c r="X642" s="61">
        <v>0.52</v>
      </c>
    </row>
    <row r="643" spans="2:24" x14ac:dyDescent="0.2">
      <c r="B643" s="105">
        <v>0.26</v>
      </c>
      <c r="D643" s="105">
        <v>0.72</v>
      </c>
      <c r="X643" s="61">
        <v>0.26</v>
      </c>
    </row>
    <row r="644" spans="2:24" x14ac:dyDescent="0.2">
      <c r="B644" s="105">
        <v>0.12</v>
      </c>
      <c r="D644" s="105">
        <v>0.72</v>
      </c>
      <c r="X644" s="61">
        <v>0.12</v>
      </c>
    </row>
    <row r="645" spans="2:24" x14ac:dyDescent="0.2">
      <c r="B645" s="105">
        <v>4.2</v>
      </c>
      <c r="D645" s="105">
        <v>0.72</v>
      </c>
      <c r="X645" s="61">
        <v>4.2</v>
      </c>
    </row>
    <row r="646" spans="2:24" x14ac:dyDescent="0.2">
      <c r="B646" s="105">
        <v>0.12</v>
      </c>
      <c r="D646" s="105">
        <v>0.72</v>
      </c>
      <c r="X646" s="61">
        <v>0.12</v>
      </c>
    </row>
    <row r="647" spans="2:24" x14ac:dyDescent="0.2">
      <c r="B647" s="105">
        <v>2.9</v>
      </c>
      <c r="D647" s="105">
        <v>0.72</v>
      </c>
      <c r="X647" s="61">
        <v>2.9</v>
      </c>
    </row>
    <row r="648" spans="2:24" x14ac:dyDescent="0.2">
      <c r="B648" s="105">
        <v>0.34</v>
      </c>
      <c r="D648" s="105">
        <v>0.72</v>
      </c>
      <c r="X648" s="61">
        <v>0.34</v>
      </c>
    </row>
    <row r="649" spans="2:24" x14ac:dyDescent="0.2">
      <c r="B649" s="105">
        <v>4.68</v>
      </c>
      <c r="D649" s="105">
        <v>0.72</v>
      </c>
      <c r="X649" s="61">
        <v>4.68</v>
      </c>
    </row>
    <row r="650" spans="2:24" x14ac:dyDescent="0.2">
      <c r="B650" s="105">
        <v>0.34</v>
      </c>
      <c r="D650" s="105">
        <v>0.72</v>
      </c>
      <c r="X650" s="61">
        <v>0.34</v>
      </c>
    </row>
    <row r="651" spans="2:24" x14ac:dyDescent="0.2">
      <c r="B651" s="105">
        <v>0.28000000000000003</v>
      </c>
      <c r="D651" s="105">
        <v>0.72</v>
      </c>
      <c r="X651" s="61">
        <v>0.28000000000000003</v>
      </c>
    </row>
    <row r="652" spans="2:24" x14ac:dyDescent="0.2">
      <c r="B652" s="105">
        <v>2.82</v>
      </c>
      <c r="D652" s="105">
        <v>0.72</v>
      </c>
      <c r="X652" s="61">
        <v>2.82</v>
      </c>
    </row>
    <row r="653" spans="2:24" x14ac:dyDescent="0.2">
      <c r="B653" s="105">
        <v>1.18</v>
      </c>
      <c r="D653" s="105">
        <v>0.72</v>
      </c>
      <c r="X653" s="61">
        <v>1.18</v>
      </c>
    </row>
    <row r="654" spans="2:24" x14ac:dyDescent="0.2">
      <c r="B654" s="105">
        <v>3.2800000000000002</v>
      </c>
      <c r="D654" s="105">
        <v>0.72</v>
      </c>
      <c r="X654" s="61">
        <v>3.2800000000000002</v>
      </c>
    </row>
    <row r="655" spans="2:24" x14ac:dyDescent="0.2">
      <c r="B655" s="105">
        <v>0.84</v>
      </c>
      <c r="D655" s="105">
        <v>0.72</v>
      </c>
      <c r="X655" s="61">
        <v>0.84</v>
      </c>
    </row>
    <row r="656" spans="2:24" x14ac:dyDescent="0.2">
      <c r="B656" s="105">
        <v>6.32</v>
      </c>
      <c r="D656" s="105">
        <v>0.72</v>
      </c>
      <c r="X656" s="61">
        <v>6.32</v>
      </c>
    </row>
    <row r="657" spans="2:24" x14ac:dyDescent="0.2">
      <c r="B657" s="105">
        <v>8.08</v>
      </c>
      <c r="D657" s="105">
        <v>0.72</v>
      </c>
      <c r="X657" s="61">
        <v>8.08</v>
      </c>
    </row>
    <row r="658" spans="2:24" x14ac:dyDescent="0.2">
      <c r="B658" s="105">
        <v>0.88</v>
      </c>
      <c r="D658" s="105">
        <v>0.72</v>
      </c>
      <c r="X658" s="61">
        <v>0.88</v>
      </c>
    </row>
    <row r="659" spans="2:24" x14ac:dyDescent="0.2">
      <c r="B659" s="105">
        <v>1.72</v>
      </c>
      <c r="D659" s="105">
        <v>0.72</v>
      </c>
      <c r="X659" s="61">
        <v>1.72</v>
      </c>
    </row>
    <row r="660" spans="2:24" x14ac:dyDescent="0.2">
      <c r="B660" s="105">
        <v>1.5</v>
      </c>
      <c r="D660" s="105">
        <v>0.72</v>
      </c>
      <c r="X660" s="61">
        <v>1.5</v>
      </c>
    </row>
    <row r="661" spans="2:24" x14ac:dyDescent="0.2">
      <c r="B661" s="105">
        <v>3.16</v>
      </c>
      <c r="D661" s="105">
        <v>0.72</v>
      </c>
      <c r="X661" s="61">
        <v>3.16</v>
      </c>
    </row>
    <row r="662" spans="2:24" x14ac:dyDescent="0.2">
      <c r="B662" s="105">
        <v>4.4000000000000004</v>
      </c>
      <c r="D662" s="105">
        <v>0.72</v>
      </c>
      <c r="X662" s="61">
        <v>4.4000000000000004</v>
      </c>
    </row>
    <row r="663" spans="2:24" x14ac:dyDescent="0.2">
      <c r="B663" s="105">
        <v>3.46</v>
      </c>
      <c r="D663" s="105">
        <v>0.72</v>
      </c>
      <c r="X663" s="61">
        <v>3.46</v>
      </c>
    </row>
    <row r="664" spans="2:24" x14ac:dyDescent="0.2">
      <c r="B664" s="105">
        <v>0.5</v>
      </c>
      <c r="D664" s="105">
        <v>0.72</v>
      </c>
      <c r="X664" s="61">
        <v>0.5</v>
      </c>
    </row>
    <row r="665" spans="2:24" x14ac:dyDescent="0.2">
      <c r="B665" s="105">
        <v>4.1399999999999997</v>
      </c>
      <c r="D665" s="105">
        <v>0.74</v>
      </c>
      <c r="X665" s="61">
        <v>4.1399999999999997</v>
      </c>
    </row>
    <row r="666" spans="2:24" x14ac:dyDescent="0.2">
      <c r="B666" s="105">
        <v>0.36</v>
      </c>
      <c r="D666" s="105">
        <v>0.74</v>
      </c>
      <c r="X666" s="61">
        <v>0.36</v>
      </c>
    </row>
    <row r="667" spans="2:24" x14ac:dyDescent="0.2">
      <c r="B667" s="105">
        <v>1.6400000000000001</v>
      </c>
      <c r="D667" s="105">
        <v>0.74</v>
      </c>
      <c r="X667" s="61">
        <v>1.6400000000000001</v>
      </c>
    </row>
    <row r="668" spans="2:24" x14ac:dyDescent="0.2">
      <c r="B668" s="105">
        <v>7.48</v>
      </c>
      <c r="D668" s="105">
        <v>0.74</v>
      </c>
      <c r="X668" s="61">
        <v>7.48</v>
      </c>
    </row>
    <row r="669" spans="2:24" x14ac:dyDescent="0.2">
      <c r="B669" s="105">
        <v>19.100000000000001</v>
      </c>
      <c r="D669" s="105">
        <v>0.74</v>
      </c>
      <c r="X669" s="61">
        <v>19.100000000000001</v>
      </c>
    </row>
    <row r="670" spans="2:24" x14ac:dyDescent="0.2">
      <c r="B670" s="105">
        <v>16.02</v>
      </c>
      <c r="D670" s="105">
        <v>0.74</v>
      </c>
      <c r="X670" s="61">
        <v>16.02</v>
      </c>
    </row>
    <row r="671" spans="2:24" x14ac:dyDescent="0.2">
      <c r="B671" s="105">
        <v>7.5200000000000005</v>
      </c>
      <c r="D671" s="105">
        <v>0.74</v>
      </c>
      <c r="X671" s="61">
        <v>7.5200000000000005</v>
      </c>
    </row>
    <row r="672" spans="2:24" x14ac:dyDescent="0.2">
      <c r="B672" s="105">
        <v>2.94</v>
      </c>
      <c r="D672" s="105">
        <v>0.74</v>
      </c>
      <c r="X672" s="61">
        <v>2.94</v>
      </c>
    </row>
    <row r="673" spans="2:24" x14ac:dyDescent="0.2">
      <c r="B673" s="105">
        <v>2.72</v>
      </c>
      <c r="D673" s="105">
        <v>0.74</v>
      </c>
      <c r="X673" s="61">
        <v>2.72</v>
      </c>
    </row>
    <row r="674" spans="2:24" x14ac:dyDescent="0.2">
      <c r="B674" s="105">
        <v>4.1399999999999997</v>
      </c>
      <c r="D674" s="105">
        <v>0.74</v>
      </c>
      <c r="X674" s="61">
        <v>4.1399999999999997</v>
      </c>
    </row>
    <row r="675" spans="2:24" x14ac:dyDescent="0.2">
      <c r="B675" s="105">
        <v>3</v>
      </c>
      <c r="D675" s="105">
        <v>0.74</v>
      </c>
      <c r="X675" s="61">
        <v>3</v>
      </c>
    </row>
    <row r="676" spans="2:24" x14ac:dyDescent="0.2">
      <c r="B676" s="105">
        <v>2.72</v>
      </c>
      <c r="D676" s="105">
        <v>0.74</v>
      </c>
      <c r="X676" s="61">
        <v>2.72</v>
      </c>
    </row>
    <row r="677" spans="2:24" x14ac:dyDescent="0.2">
      <c r="B677" s="105">
        <v>7.1400000000000006</v>
      </c>
      <c r="D677" s="105">
        <v>0.74</v>
      </c>
      <c r="X677" s="61">
        <v>7.1400000000000006</v>
      </c>
    </row>
    <row r="678" spans="2:24" x14ac:dyDescent="0.2">
      <c r="B678" s="105">
        <v>1.6600000000000001</v>
      </c>
      <c r="D678" s="105">
        <v>0.74</v>
      </c>
      <c r="X678" s="61">
        <v>1.6600000000000001</v>
      </c>
    </row>
    <row r="679" spans="2:24" x14ac:dyDescent="0.2">
      <c r="B679" s="105">
        <v>3.94</v>
      </c>
      <c r="D679" s="105">
        <v>0.74</v>
      </c>
      <c r="X679" s="61">
        <v>3.94</v>
      </c>
    </row>
    <row r="680" spans="2:24" x14ac:dyDescent="0.2">
      <c r="B680" s="105">
        <v>7.6000000000000005</v>
      </c>
      <c r="D680" s="105">
        <v>0.76</v>
      </c>
      <c r="X680" s="61">
        <v>7.6000000000000005</v>
      </c>
    </row>
    <row r="681" spans="2:24" x14ac:dyDescent="0.2">
      <c r="B681" s="105">
        <v>0.1</v>
      </c>
      <c r="D681" s="105">
        <v>0.76</v>
      </c>
      <c r="X681" s="61">
        <v>0.1</v>
      </c>
    </row>
    <row r="682" spans="2:24" x14ac:dyDescent="0.2">
      <c r="B682" s="105">
        <v>1.72</v>
      </c>
      <c r="D682" s="105">
        <v>0.76</v>
      </c>
      <c r="X682" s="61">
        <v>1.72</v>
      </c>
    </row>
    <row r="683" spans="2:24" x14ac:dyDescent="0.2">
      <c r="B683" s="105">
        <v>2.3199999999999998</v>
      </c>
      <c r="D683" s="105">
        <v>0.76</v>
      </c>
      <c r="X683" s="61">
        <v>2.3199999999999998</v>
      </c>
    </row>
    <row r="684" spans="2:24" x14ac:dyDescent="0.2">
      <c r="B684" s="105">
        <v>11.200000000000001</v>
      </c>
      <c r="D684" s="105">
        <v>0.76</v>
      </c>
      <c r="X684" s="61">
        <v>11.200000000000001</v>
      </c>
    </row>
    <row r="685" spans="2:24" x14ac:dyDescent="0.2">
      <c r="B685" s="105">
        <v>3.9</v>
      </c>
      <c r="D685" s="105">
        <v>0.76</v>
      </c>
      <c r="X685" s="61">
        <v>3.9</v>
      </c>
    </row>
    <row r="686" spans="2:24" x14ac:dyDescent="0.2">
      <c r="B686" s="105">
        <v>1.46</v>
      </c>
      <c r="D686" s="105">
        <v>0.76</v>
      </c>
      <c r="X686" s="61">
        <v>1.46</v>
      </c>
    </row>
    <row r="687" spans="2:24" x14ac:dyDescent="0.2">
      <c r="B687" s="105">
        <v>15.860000000000001</v>
      </c>
      <c r="D687" s="105">
        <v>0.76</v>
      </c>
      <c r="X687" s="61">
        <v>15.860000000000001</v>
      </c>
    </row>
    <row r="688" spans="2:24" x14ac:dyDescent="0.2">
      <c r="B688" s="105">
        <v>7.1000000000000005</v>
      </c>
      <c r="D688" s="105">
        <v>0.76</v>
      </c>
      <c r="X688" s="61">
        <v>7.1000000000000005</v>
      </c>
    </row>
    <row r="689" spans="2:24" x14ac:dyDescent="0.2">
      <c r="B689" s="105">
        <v>1.76</v>
      </c>
      <c r="D689" s="105">
        <v>0.76</v>
      </c>
      <c r="X689" s="61">
        <v>1.76</v>
      </c>
    </row>
    <row r="690" spans="2:24" x14ac:dyDescent="0.2">
      <c r="B690" s="105">
        <v>0.36</v>
      </c>
      <c r="D690" s="105">
        <v>0.76</v>
      </c>
      <c r="X690" s="61">
        <v>0.36</v>
      </c>
    </row>
    <row r="691" spans="2:24" x14ac:dyDescent="0.2">
      <c r="B691" s="105">
        <v>1.24</v>
      </c>
      <c r="D691" s="105">
        <v>0.76</v>
      </c>
      <c r="X691" s="61">
        <v>1.24</v>
      </c>
    </row>
    <row r="692" spans="2:24" x14ac:dyDescent="0.2">
      <c r="B692" s="105">
        <v>8.56</v>
      </c>
      <c r="D692" s="105">
        <v>0.76</v>
      </c>
      <c r="X692" s="61">
        <v>8.56</v>
      </c>
    </row>
    <row r="693" spans="2:24" x14ac:dyDescent="0.2">
      <c r="B693" s="105">
        <v>5.6000000000000005</v>
      </c>
      <c r="D693" s="105">
        <v>0.76</v>
      </c>
      <c r="X693" s="61">
        <v>5.6000000000000005</v>
      </c>
    </row>
    <row r="694" spans="2:24" x14ac:dyDescent="0.2">
      <c r="B694" s="105">
        <v>17.98</v>
      </c>
      <c r="D694" s="105">
        <v>0.76</v>
      </c>
      <c r="X694" s="61">
        <v>17.98</v>
      </c>
    </row>
    <row r="695" spans="2:24" x14ac:dyDescent="0.2">
      <c r="B695" s="105">
        <v>0.96</v>
      </c>
      <c r="D695" s="105">
        <v>0.76</v>
      </c>
      <c r="X695" s="61">
        <v>0.96</v>
      </c>
    </row>
    <row r="696" spans="2:24" x14ac:dyDescent="0.2">
      <c r="B696" s="105">
        <v>5.94</v>
      </c>
      <c r="D696" s="105">
        <v>0.76</v>
      </c>
      <c r="X696" s="61">
        <v>5.94</v>
      </c>
    </row>
    <row r="697" spans="2:24" x14ac:dyDescent="0.2">
      <c r="B697" s="105">
        <v>1.62</v>
      </c>
      <c r="D697" s="105">
        <v>0.76</v>
      </c>
      <c r="X697" s="61">
        <v>1.62</v>
      </c>
    </row>
    <row r="698" spans="2:24" x14ac:dyDescent="0.2">
      <c r="B698" s="105">
        <v>5.14</v>
      </c>
      <c r="D698" s="105">
        <v>0.76</v>
      </c>
      <c r="X698" s="61">
        <v>5.14</v>
      </c>
    </row>
    <row r="699" spans="2:24" x14ac:dyDescent="0.2">
      <c r="B699" s="105">
        <v>4.4000000000000004</v>
      </c>
      <c r="D699" s="105">
        <v>0.78</v>
      </c>
      <c r="X699" s="61">
        <v>4.4000000000000004</v>
      </c>
    </row>
    <row r="700" spans="2:24" x14ac:dyDescent="0.2">
      <c r="B700" s="105">
        <v>0.66</v>
      </c>
      <c r="D700" s="105">
        <v>0.78</v>
      </c>
      <c r="X700" s="61">
        <v>0.66</v>
      </c>
    </row>
    <row r="701" spans="2:24" x14ac:dyDescent="0.2">
      <c r="B701" s="105">
        <v>0.28000000000000003</v>
      </c>
      <c r="D701" s="105">
        <v>0.78</v>
      </c>
      <c r="X701" s="61">
        <v>0.28000000000000003</v>
      </c>
    </row>
    <row r="702" spans="2:24" x14ac:dyDescent="0.2">
      <c r="B702" s="105">
        <v>12.44</v>
      </c>
      <c r="D702" s="105">
        <v>0.78</v>
      </c>
      <c r="X702" s="61">
        <v>12.44</v>
      </c>
    </row>
    <row r="703" spans="2:24" x14ac:dyDescent="0.2">
      <c r="B703" s="105">
        <v>3.42</v>
      </c>
      <c r="D703" s="105">
        <v>0.78</v>
      </c>
      <c r="X703" s="61">
        <v>3.42</v>
      </c>
    </row>
    <row r="704" spans="2:24" x14ac:dyDescent="0.2">
      <c r="B704" s="105">
        <v>1.96</v>
      </c>
      <c r="D704" s="105">
        <v>0.78</v>
      </c>
      <c r="X704" s="61">
        <v>1.96</v>
      </c>
    </row>
    <row r="705" spans="2:24" x14ac:dyDescent="0.2">
      <c r="B705" s="105">
        <v>7.5200000000000005</v>
      </c>
      <c r="D705" s="105">
        <v>0.78</v>
      </c>
      <c r="X705" s="61">
        <v>7.5200000000000005</v>
      </c>
    </row>
    <row r="706" spans="2:24" x14ac:dyDescent="0.2">
      <c r="B706" s="105">
        <v>1.6400000000000001</v>
      </c>
      <c r="D706" s="105">
        <v>0.78</v>
      </c>
      <c r="X706" s="61">
        <v>1.6400000000000001</v>
      </c>
    </row>
    <row r="707" spans="2:24" x14ac:dyDescent="0.2">
      <c r="B707" s="105">
        <v>1.1599999999999999</v>
      </c>
      <c r="D707" s="105">
        <v>0.78</v>
      </c>
      <c r="X707" s="61">
        <v>1.1599999999999999</v>
      </c>
    </row>
    <row r="708" spans="2:24" x14ac:dyDescent="0.2">
      <c r="B708" s="105">
        <v>0.96</v>
      </c>
      <c r="D708" s="105">
        <v>0.78</v>
      </c>
      <c r="X708" s="61">
        <v>0.96</v>
      </c>
    </row>
    <row r="709" spans="2:24" x14ac:dyDescent="0.2">
      <c r="B709" s="105">
        <v>7.28</v>
      </c>
      <c r="D709" s="105">
        <v>0.78</v>
      </c>
      <c r="X709" s="61">
        <v>7.28</v>
      </c>
    </row>
    <row r="710" spans="2:24" x14ac:dyDescent="0.2">
      <c r="B710" s="105">
        <v>2.2600000000000002</v>
      </c>
      <c r="D710" s="105">
        <v>0.78</v>
      </c>
      <c r="X710" s="61">
        <v>2.2600000000000002</v>
      </c>
    </row>
    <row r="711" spans="2:24" x14ac:dyDescent="0.2">
      <c r="B711" s="105">
        <v>4.58</v>
      </c>
      <c r="D711" s="105">
        <v>0.78</v>
      </c>
      <c r="X711" s="61">
        <v>4.58</v>
      </c>
    </row>
    <row r="712" spans="2:24" x14ac:dyDescent="0.2">
      <c r="B712" s="105">
        <v>1.42</v>
      </c>
      <c r="D712" s="105">
        <v>0.8</v>
      </c>
      <c r="X712" s="61">
        <v>1.42</v>
      </c>
    </row>
    <row r="713" spans="2:24" x14ac:dyDescent="0.2">
      <c r="B713" s="105">
        <v>5.88</v>
      </c>
      <c r="D713" s="105">
        <v>0.8</v>
      </c>
      <c r="X713" s="61">
        <v>5.88</v>
      </c>
    </row>
    <row r="714" spans="2:24" x14ac:dyDescent="0.2">
      <c r="B714" s="105">
        <v>2.38</v>
      </c>
      <c r="D714" s="105">
        <v>0.8</v>
      </c>
      <c r="X714" s="61">
        <v>2.38</v>
      </c>
    </row>
    <row r="715" spans="2:24" x14ac:dyDescent="0.2">
      <c r="B715" s="105">
        <v>1.02</v>
      </c>
      <c r="D715" s="105">
        <v>0.8</v>
      </c>
      <c r="X715" s="61">
        <v>1.02</v>
      </c>
    </row>
    <row r="716" spans="2:24" x14ac:dyDescent="0.2">
      <c r="B716" s="105">
        <v>1.3</v>
      </c>
      <c r="D716" s="105">
        <v>0.8</v>
      </c>
      <c r="X716" s="61">
        <v>1.3</v>
      </c>
    </row>
    <row r="717" spans="2:24" x14ac:dyDescent="0.2">
      <c r="B717" s="105">
        <v>7.4</v>
      </c>
      <c r="D717" s="105">
        <v>0.8</v>
      </c>
      <c r="X717" s="61">
        <v>7.4</v>
      </c>
    </row>
    <row r="718" spans="2:24" x14ac:dyDescent="0.2">
      <c r="B718" s="105">
        <v>2.7800000000000002</v>
      </c>
      <c r="D718" s="105">
        <v>0.8</v>
      </c>
      <c r="X718" s="61">
        <v>2.7800000000000002</v>
      </c>
    </row>
    <row r="719" spans="2:24" x14ac:dyDescent="0.2">
      <c r="B719" s="105">
        <v>1.58</v>
      </c>
      <c r="D719" s="105">
        <v>0.8</v>
      </c>
      <c r="X719" s="61">
        <v>1.58</v>
      </c>
    </row>
    <row r="720" spans="2:24" x14ac:dyDescent="0.2">
      <c r="B720" s="105">
        <v>1.84</v>
      </c>
      <c r="D720" s="105">
        <v>0.8</v>
      </c>
      <c r="X720" s="61">
        <v>1.84</v>
      </c>
    </row>
    <row r="721" spans="2:24" x14ac:dyDescent="0.2">
      <c r="B721" s="105">
        <v>2.54</v>
      </c>
      <c r="D721" s="105">
        <v>0.8</v>
      </c>
      <c r="X721" s="61">
        <v>2.54</v>
      </c>
    </row>
    <row r="722" spans="2:24" x14ac:dyDescent="0.2">
      <c r="B722" s="105">
        <v>9.14</v>
      </c>
      <c r="D722" s="105">
        <v>0.8</v>
      </c>
      <c r="X722" s="61">
        <v>9.14</v>
      </c>
    </row>
    <row r="723" spans="2:24" x14ac:dyDescent="0.2">
      <c r="B723" s="105">
        <v>18.400000000000002</v>
      </c>
      <c r="D723" s="105">
        <v>0.8</v>
      </c>
      <c r="X723" s="61">
        <v>18.400000000000002</v>
      </c>
    </row>
    <row r="724" spans="2:24" x14ac:dyDescent="0.2">
      <c r="B724" s="105">
        <v>19</v>
      </c>
      <c r="D724" s="105">
        <v>0.8</v>
      </c>
      <c r="X724" s="61">
        <v>19</v>
      </c>
    </row>
    <row r="725" spans="2:24" x14ac:dyDescent="0.2">
      <c r="B725" s="105">
        <v>19.8</v>
      </c>
      <c r="D725" s="105">
        <v>0.8</v>
      </c>
      <c r="X725" s="61">
        <v>19.8</v>
      </c>
    </row>
    <row r="726" spans="2:24" x14ac:dyDescent="0.2">
      <c r="B726" s="105">
        <v>1.06</v>
      </c>
      <c r="D726" s="105">
        <v>0.8</v>
      </c>
      <c r="X726" s="61">
        <v>1.06</v>
      </c>
    </row>
    <row r="727" spans="2:24" x14ac:dyDescent="0.2">
      <c r="B727" s="105">
        <v>0.84</v>
      </c>
      <c r="D727" s="105">
        <v>0.8</v>
      </c>
      <c r="X727" s="61">
        <v>0.84</v>
      </c>
    </row>
    <row r="728" spans="2:24" x14ac:dyDescent="0.2">
      <c r="B728" s="105">
        <v>0.16</v>
      </c>
      <c r="D728" s="105">
        <v>0.8</v>
      </c>
      <c r="X728" s="61">
        <v>0.16</v>
      </c>
    </row>
    <row r="729" spans="2:24" x14ac:dyDescent="0.2">
      <c r="B729" s="105">
        <v>0.26</v>
      </c>
      <c r="D729" s="105">
        <v>0.8</v>
      </c>
      <c r="X729" s="61">
        <v>0.26</v>
      </c>
    </row>
    <row r="730" spans="2:24" x14ac:dyDescent="0.2">
      <c r="B730" s="105">
        <v>4.24</v>
      </c>
      <c r="D730" s="105">
        <v>0.8</v>
      </c>
      <c r="X730" s="61">
        <v>4.24</v>
      </c>
    </row>
    <row r="731" spans="2:24" x14ac:dyDescent="0.2">
      <c r="B731" s="105">
        <v>1.92</v>
      </c>
      <c r="D731" s="105">
        <v>0.8</v>
      </c>
      <c r="X731" s="61">
        <v>1.92</v>
      </c>
    </row>
    <row r="732" spans="2:24" x14ac:dyDescent="0.2">
      <c r="B732" s="105">
        <v>4.18</v>
      </c>
      <c r="D732" s="105">
        <v>0.8</v>
      </c>
      <c r="X732" s="61">
        <v>4.18</v>
      </c>
    </row>
    <row r="733" spans="2:24" x14ac:dyDescent="0.2">
      <c r="B733" s="105">
        <v>2.9</v>
      </c>
      <c r="D733" s="105">
        <v>0.8</v>
      </c>
      <c r="X733" s="61">
        <v>2.9</v>
      </c>
    </row>
    <row r="734" spans="2:24" x14ac:dyDescent="0.2">
      <c r="B734" s="105">
        <v>0.54</v>
      </c>
      <c r="D734" s="105">
        <v>0.8</v>
      </c>
      <c r="X734" s="61">
        <v>0.54</v>
      </c>
    </row>
    <row r="735" spans="2:24" x14ac:dyDescent="0.2">
      <c r="B735" s="105">
        <v>18</v>
      </c>
      <c r="D735" s="105">
        <v>0.82000000000000006</v>
      </c>
      <c r="X735" s="61">
        <v>18</v>
      </c>
    </row>
    <row r="736" spans="2:24" x14ac:dyDescent="0.2">
      <c r="B736" s="105">
        <v>0.3</v>
      </c>
      <c r="D736" s="105">
        <v>0.82000000000000006</v>
      </c>
      <c r="X736" s="61">
        <v>0.3</v>
      </c>
    </row>
    <row r="737" spans="2:24" x14ac:dyDescent="0.2">
      <c r="B737" s="105">
        <v>13.280000000000001</v>
      </c>
      <c r="D737" s="105">
        <v>0.82000000000000006</v>
      </c>
      <c r="X737" s="61">
        <v>13.280000000000001</v>
      </c>
    </row>
    <row r="738" spans="2:24" x14ac:dyDescent="0.2">
      <c r="B738" s="105">
        <v>0.28000000000000003</v>
      </c>
      <c r="D738" s="105">
        <v>0.82000000000000006</v>
      </c>
      <c r="X738" s="61">
        <v>0.28000000000000003</v>
      </c>
    </row>
    <row r="739" spans="2:24" x14ac:dyDescent="0.2">
      <c r="B739" s="105">
        <v>0.4</v>
      </c>
      <c r="D739" s="105">
        <v>0.82000000000000006</v>
      </c>
      <c r="X739" s="61">
        <v>0.4</v>
      </c>
    </row>
    <row r="740" spans="2:24" x14ac:dyDescent="0.2">
      <c r="B740" s="105">
        <v>1.22</v>
      </c>
      <c r="D740" s="105">
        <v>0.82000000000000006</v>
      </c>
      <c r="X740" s="61">
        <v>1.22</v>
      </c>
    </row>
    <row r="741" spans="2:24" x14ac:dyDescent="0.2">
      <c r="B741" s="105">
        <v>2.16</v>
      </c>
      <c r="D741" s="105">
        <v>0.82000000000000006</v>
      </c>
      <c r="X741" s="61">
        <v>2.16</v>
      </c>
    </row>
    <row r="742" spans="2:24" x14ac:dyDescent="0.2">
      <c r="B742" s="105">
        <v>17.740000000000002</v>
      </c>
      <c r="D742" s="105">
        <v>0.82000000000000006</v>
      </c>
      <c r="X742" s="61">
        <v>17.740000000000002</v>
      </c>
    </row>
    <row r="743" spans="2:24" x14ac:dyDescent="0.2">
      <c r="B743" s="105">
        <v>0.72</v>
      </c>
      <c r="D743" s="105">
        <v>0.82000000000000006</v>
      </c>
      <c r="X743" s="61">
        <v>0.72</v>
      </c>
    </row>
    <row r="744" spans="2:24" x14ac:dyDescent="0.2">
      <c r="B744" s="105">
        <v>0.94000000000000006</v>
      </c>
      <c r="D744" s="105">
        <v>0.82000000000000006</v>
      </c>
      <c r="X744" s="61">
        <v>0.94000000000000006</v>
      </c>
    </row>
    <row r="745" spans="2:24" x14ac:dyDescent="0.2">
      <c r="B745" s="105">
        <v>19.96</v>
      </c>
      <c r="D745" s="105">
        <v>0.82000000000000006</v>
      </c>
      <c r="X745" s="61">
        <v>19.96</v>
      </c>
    </row>
    <row r="746" spans="2:24" x14ac:dyDescent="0.2">
      <c r="B746" s="105">
        <v>5.82</v>
      </c>
      <c r="D746" s="105">
        <v>0.82000000000000006</v>
      </c>
      <c r="X746" s="61">
        <v>5.82</v>
      </c>
    </row>
    <row r="747" spans="2:24" x14ac:dyDescent="0.2">
      <c r="B747" s="105">
        <v>2.3000000000000003</v>
      </c>
      <c r="D747" s="105">
        <v>0.82000000000000006</v>
      </c>
      <c r="X747" s="61">
        <v>2.3000000000000003</v>
      </c>
    </row>
    <row r="748" spans="2:24" x14ac:dyDescent="0.2">
      <c r="B748" s="105">
        <v>1.1000000000000001</v>
      </c>
      <c r="D748" s="105">
        <v>0.82000000000000006</v>
      </c>
      <c r="X748" s="61">
        <v>1.1000000000000001</v>
      </c>
    </row>
    <row r="749" spans="2:24" x14ac:dyDescent="0.2">
      <c r="B749" s="105">
        <v>2.66</v>
      </c>
      <c r="D749" s="105">
        <v>0.82000000000000006</v>
      </c>
      <c r="X749" s="61">
        <v>2.66</v>
      </c>
    </row>
    <row r="750" spans="2:24" x14ac:dyDescent="0.2">
      <c r="B750" s="105">
        <v>10.76</v>
      </c>
      <c r="D750" s="105">
        <v>0.82000000000000006</v>
      </c>
      <c r="X750" s="61">
        <v>10.76</v>
      </c>
    </row>
    <row r="751" spans="2:24" x14ac:dyDescent="0.2">
      <c r="B751" s="105">
        <v>1.94</v>
      </c>
      <c r="D751" s="105">
        <v>0.84</v>
      </c>
      <c r="X751" s="61">
        <v>1.94</v>
      </c>
    </row>
    <row r="752" spans="2:24" x14ac:dyDescent="0.2">
      <c r="B752" s="105">
        <v>1.4000000000000001</v>
      </c>
      <c r="D752" s="105">
        <v>0.84</v>
      </c>
      <c r="X752" s="61">
        <v>1.4000000000000001</v>
      </c>
    </row>
    <row r="753" spans="2:24" x14ac:dyDescent="0.2">
      <c r="B753" s="105">
        <v>0.62</v>
      </c>
      <c r="D753" s="105">
        <v>0.84</v>
      </c>
      <c r="X753" s="61">
        <v>0.62</v>
      </c>
    </row>
    <row r="754" spans="2:24" x14ac:dyDescent="0.2">
      <c r="B754" s="105">
        <v>2.62</v>
      </c>
      <c r="D754" s="105">
        <v>0.84</v>
      </c>
      <c r="X754" s="61">
        <v>2.62</v>
      </c>
    </row>
    <row r="755" spans="2:24" x14ac:dyDescent="0.2">
      <c r="B755" s="105">
        <v>7.1000000000000005</v>
      </c>
      <c r="D755" s="105">
        <v>0.84</v>
      </c>
      <c r="X755" s="61">
        <v>7.1000000000000005</v>
      </c>
    </row>
    <row r="756" spans="2:24" x14ac:dyDescent="0.2">
      <c r="B756" s="105">
        <v>18.559999999999999</v>
      </c>
      <c r="D756" s="105">
        <v>0.84</v>
      </c>
      <c r="X756" s="61">
        <v>18.559999999999999</v>
      </c>
    </row>
    <row r="757" spans="2:24" x14ac:dyDescent="0.2">
      <c r="B757" s="105">
        <v>0.74</v>
      </c>
      <c r="D757" s="105">
        <v>0.84</v>
      </c>
      <c r="X757" s="61">
        <v>0.74</v>
      </c>
    </row>
    <row r="758" spans="2:24" x14ac:dyDescent="0.2">
      <c r="B758" s="105">
        <v>3.7</v>
      </c>
      <c r="D758" s="105">
        <v>0.84</v>
      </c>
      <c r="X758" s="61">
        <v>3.7</v>
      </c>
    </row>
    <row r="759" spans="2:24" x14ac:dyDescent="0.2">
      <c r="B759" s="105">
        <v>13.92</v>
      </c>
      <c r="D759" s="105">
        <v>0.84</v>
      </c>
      <c r="X759" s="61">
        <v>13.92</v>
      </c>
    </row>
    <row r="760" spans="2:24" x14ac:dyDescent="0.2">
      <c r="B760" s="105">
        <v>14.74</v>
      </c>
      <c r="D760" s="105">
        <v>0.84</v>
      </c>
      <c r="X760" s="61">
        <v>14.74</v>
      </c>
    </row>
    <row r="761" spans="2:24" x14ac:dyDescent="0.2">
      <c r="B761" s="105">
        <v>13.8</v>
      </c>
      <c r="D761" s="105">
        <v>0.84</v>
      </c>
      <c r="X761" s="61">
        <v>13.8</v>
      </c>
    </row>
    <row r="762" spans="2:24" x14ac:dyDescent="0.2">
      <c r="B762" s="105">
        <v>4.0600000000000005</v>
      </c>
      <c r="D762" s="105">
        <v>0.84</v>
      </c>
      <c r="X762" s="61">
        <v>4.0600000000000005</v>
      </c>
    </row>
    <row r="763" spans="2:24" x14ac:dyDescent="0.2">
      <c r="B763" s="105">
        <v>3.46</v>
      </c>
      <c r="D763" s="105">
        <v>0.84</v>
      </c>
      <c r="X763" s="61">
        <v>3.46</v>
      </c>
    </row>
    <row r="764" spans="2:24" x14ac:dyDescent="0.2">
      <c r="B764" s="105">
        <v>13.5</v>
      </c>
      <c r="D764" s="105">
        <v>0.84</v>
      </c>
      <c r="X764" s="61">
        <v>13.5</v>
      </c>
    </row>
    <row r="765" spans="2:24" x14ac:dyDescent="0.2">
      <c r="B765" s="105">
        <v>1.1200000000000001</v>
      </c>
      <c r="D765" s="105">
        <v>0.84</v>
      </c>
      <c r="X765" s="61">
        <v>1.1200000000000001</v>
      </c>
    </row>
    <row r="766" spans="2:24" x14ac:dyDescent="0.2">
      <c r="B766" s="105">
        <v>14.040000000000001</v>
      </c>
      <c r="D766" s="105">
        <v>0.84</v>
      </c>
      <c r="X766" s="61">
        <v>14.040000000000001</v>
      </c>
    </row>
    <row r="767" spans="2:24" x14ac:dyDescent="0.2">
      <c r="B767" s="105">
        <v>3.38</v>
      </c>
      <c r="D767" s="105">
        <v>0.84</v>
      </c>
      <c r="X767" s="61">
        <v>3.38</v>
      </c>
    </row>
    <row r="768" spans="2:24" x14ac:dyDescent="0.2">
      <c r="B768" s="105">
        <v>4.6000000000000005</v>
      </c>
      <c r="D768" s="105">
        <v>0.86</v>
      </c>
      <c r="X768" s="61">
        <v>4.6000000000000005</v>
      </c>
    </row>
    <row r="769" spans="2:24" x14ac:dyDescent="0.2">
      <c r="B769" s="105">
        <v>18.68</v>
      </c>
      <c r="D769" s="105">
        <v>0.86</v>
      </c>
      <c r="X769" s="61">
        <v>18.68</v>
      </c>
    </row>
    <row r="770" spans="2:24" x14ac:dyDescent="0.2">
      <c r="B770" s="105">
        <v>5.0200000000000005</v>
      </c>
      <c r="D770" s="105">
        <v>0.86</v>
      </c>
      <c r="X770" s="61">
        <v>5.0200000000000005</v>
      </c>
    </row>
    <row r="771" spans="2:24" x14ac:dyDescent="0.2">
      <c r="B771" s="105">
        <v>0.22</v>
      </c>
      <c r="D771" s="105">
        <v>0.86</v>
      </c>
      <c r="X771" s="61">
        <v>0.22</v>
      </c>
    </row>
    <row r="772" spans="2:24" x14ac:dyDescent="0.2">
      <c r="B772" s="105">
        <v>2.16</v>
      </c>
      <c r="D772" s="105">
        <v>0.86</v>
      </c>
      <c r="X772" s="61">
        <v>2.16</v>
      </c>
    </row>
    <row r="773" spans="2:24" x14ac:dyDescent="0.2">
      <c r="B773" s="105">
        <v>3.06</v>
      </c>
      <c r="D773" s="105">
        <v>0.86</v>
      </c>
      <c r="X773" s="61">
        <v>3.06</v>
      </c>
    </row>
    <row r="774" spans="2:24" x14ac:dyDescent="0.2">
      <c r="B774" s="105">
        <v>5</v>
      </c>
      <c r="D774" s="105">
        <v>0.86</v>
      </c>
      <c r="X774" s="61">
        <v>5</v>
      </c>
    </row>
    <row r="775" spans="2:24" x14ac:dyDescent="0.2">
      <c r="B775" s="105">
        <v>12.82</v>
      </c>
      <c r="D775" s="105">
        <v>0.86</v>
      </c>
      <c r="X775" s="61">
        <v>12.82</v>
      </c>
    </row>
    <row r="776" spans="2:24" x14ac:dyDescent="0.2">
      <c r="B776" s="105">
        <v>2.44</v>
      </c>
      <c r="D776" s="105">
        <v>0.86</v>
      </c>
      <c r="X776" s="61">
        <v>2.44</v>
      </c>
    </row>
    <row r="777" spans="2:24" x14ac:dyDescent="0.2">
      <c r="B777" s="105">
        <v>7.96</v>
      </c>
      <c r="D777" s="105">
        <v>0.88</v>
      </c>
      <c r="X777" s="61">
        <v>7.96</v>
      </c>
    </row>
    <row r="778" spans="2:24" x14ac:dyDescent="0.2">
      <c r="B778" s="105">
        <v>4</v>
      </c>
      <c r="D778" s="105">
        <v>0.88</v>
      </c>
      <c r="X778" s="61">
        <v>4</v>
      </c>
    </row>
    <row r="779" spans="2:24" x14ac:dyDescent="0.2">
      <c r="B779" s="105">
        <v>0.26</v>
      </c>
      <c r="D779" s="105">
        <v>0.88</v>
      </c>
      <c r="X779" s="61">
        <v>0.26</v>
      </c>
    </row>
    <row r="780" spans="2:24" x14ac:dyDescent="0.2">
      <c r="B780" s="105">
        <v>9.64</v>
      </c>
      <c r="D780" s="105">
        <v>0.88</v>
      </c>
      <c r="X780" s="61">
        <v>9.64</v>
      </c>
    </row>
    <row r="781" spans="2:24" x14ac:dyDescent="0.2">
      <c r="B781" s="105">
        <v>1.52</v>
      </c>
      <c r="D781" s="105">
        <v>0.88</v>
      </c>
      <c r="X781" s="61">
        <v>1.52</v>
      </c>
    </row>
    <row r="782" spans="2:24" x14ac:dyDescent="0.2">
      <c r="B782" s="105">
        <v>1.86</v>
      </c>
      <c r="D782" s="105">
        <v>0.88</v>
      </c>
      <c r="X782" s="61">
        <v>1.86</v>
      </c>
    </row>
    <row r="783" spans="2:24" x14ac:dyDescent="0.2">
      <c r="B783" s="105">
        <v>2.08</v>
      </c>
      <c r="D783" s="105">
        <v>0.88</v>
      </c>
      <c r="X783" s="61">
        <v>2.08</v>
      </c>
    </row>
    <row r="784" spans="2:24" x14ac:dyDescent="0.2">
      <c r="B784" s="105">
        <v>0.06</v>
      </c>
      <c r="D784" s="105">
        <v>0.88</v>
      </c>
      <c r="X784" s="61">
        <v>0.06</v>
      </c>
    </row>
    <row r="785" spans="2:24" x14ac:dyDescent="0.2">
      <c r="B785" s="105">
        <v>0.06</v>
      </c>
      <c r="D785" s="105">
        <v>0.88</v>
      </c>
      <c r="X785" s="61">
        <v>0.06</v>
      </c>
    </row>
    <row r="786" spans="2:24" x14ac:dyDescent="0.2">
      <c r="B786" s="105">
        <v>0.14000000000000001</v>
      </c>
      <c r="D786" s="105">
        <v>0.88</v>
      </c>
      <c r="X786" s="61">
        <v>0.14000000000000001</v>
      </c>
    </row>
    <row r="787" spans="2:24" x14ac:dyDescent="0.2">
      <c r="B787" s="105">
        <v>1.98</v>
      </c>
      <c r="D787" s="105">
        <v>0.88</v>
      </c>
      <c r="X787" s="61">
        <v>1.98</v>
      </c>
    </row>
    <row r="788" spans="2:24" x14ac:dyDescent="0.2">
      <c r="B788" s="105">
        <v>0.3</v>
      </c>
      <c r="D788" s="105">
        <v>0.88</v>
      </c>
      <c r="X788" s="61">
        <v>0.3</v>
      </c>
    </row>
    <row r="789" spans="2:24" x14ac:dyDescent="0.2">
      <c r="B789" s="105">
        <v>4.9000000000000004</v>
      </c>
      <c r="D789" s="105">
        <v>0.88</v>
      </c>
      <c r="X789" s="61">
        <v>4.9000000000000004</v>
      </c>
    </row>
    <row r="790" spans="2:24" x14ac:dyDescent="0.2">
      <c r="B790" s="105">
        <v>7.04</v>
      </c>
      <c r="D790" s="105">
        <v>0.88</v>
      </c>
      <c r="X790" s="61">
        <v>7.04</v>
      </c>
    </row>
    <row r="791" spans="2:24" x14ac:dyDescent="0.2">
      <c r="B791" s="105">
        <v>0.52</v>
      </c>
      <c r="D791" s="105">
        <v>0.88</v>
      </c>
      <c r="X791" s="61">
        <v>0.52</v>
      </c>
    </row>
    <row r="792" spans="2:24" x14ac:dyDescent="0.2">
      <c r="B792" s="105">
        <v>4.26</v>
      </c>
      <c r="D792" s="105">
        <v>0.88</v>
      </c>
      <c r="X792" s="61">
        <v>4.26</v>
      </c>
    </row>
    <row r="793" spans="2:24" x14ac:dyDescent="0.2">
      <c r="B793" s="105">
        <v>1.3</v>
      </c>
      <c r="D793" s="105">
        <v>0.88</v>
      </c>
      <c r="X793" s="61">
        <v>1.3</v>
      </c>
    </row>
    <row r="794" spans="2:24" x14ac:dyDescent="0.2">
      <c r="B794" s="105">
        <v>6.24</v>
      </c>
      <c r="D794" s="105">
        <v>0.9</v>
      </c>
      <c r="X794" s="61">
        <v>6.24</v>
      </c>
    </row>
    <row r="795" spans="2:24" x14ac:dyDescent="0.2">
      <c r="B795" s="105">
        <v>1.22</v>
      </c>
      <c r="D795" s="105">
        <v>0.9</v>
      </c>
      <c r="X795" s="61">
        <v>1.22</v>
      </c>
    </row>
    <row r="796" spans="2:24" x14ac:dyDescent="0.2">
      <c r="B796" s="105">
        <v>0.94000000000000006</v>
      </c>
      <c r="D796" s="105">
        <v>0.9</v>
      </c>
      <c r="X796" s="61">
        <v>0.94000000000000006</v>
      </c>
    </row>
    <row r="797" spans="2:24" x14ac:dyDescent="0.2">
      <c r="B797" s="105">
        <v>4.5200000000000005</v>
      </c>
      <c r="D797" s="105">
        <v>0.9</v>
      </c>
      <c r="X797" s="61">
        <v>4.5200000000000005</v>
      </c>
    </row>
    <row r="798" spans="2:24" x14ac:dyDescent="0.2">
      <c r="B798" s="105">
        <v>2.14</v>
      </c>
      <c r="D798" s="105">
        <v>0.9</v>
      </c>
      <c r="X798" s="61">
        <v>2.14</v>
      </c>
    </row>
    <row r="799" spans="2:24" x14ac:dyDescent="0.2">
      <c r="B799" s="105">
        <v>0.62</v>
      </c>
      <c r="D799" s="105">
        <v>0.9</v>
      </c>
      <c r="X799" s="61">
        <v>0.62</v>
      </c>
    </row>
    <row r="800" spans="2:24" x14ac:dyDescent="0.2">
      <c r="B800" s="105">
        <v>1.92</v>
      </c>
      <c r="D800" s="105">
        <v>0.9</v>
      </c>
      <c r="X800" s="61">
        <v>1.92</v>
      </c>
    </row>
    <row r="801" spans="2:24" x14ac:dyDescent="0.2">
      <c r="B801" s="105">
        <v>0.72</v>
      </c>
      <c r="D801" s="105">
        <v>0.9</v>
      </c>
      <c r="X801" s="61">
        <v>0.72</v>
      </c>
    </row>
    <row r="802" spans="2:24" x14ac:dyDescent="0.2">
      <c r="B802" s="105">
        <v>0.48</v>
      </c>
      <c r="D802" s="105">
        <v>0.9</v>
      </c>
      <c r="X802" s="61">
        <v>0.48</v>
      </c>
    </row>
    <row r="803" spans="2:24" x14ac:dyDescent="0.2">
      <c r="B803" s="105">
        <v>15.700000000000001</v>
      </c>
      <c r="D803" s="105">
        <v>0.9</v>
      </c>
      <c r="X803" s="61">
        <v>15.700000000000001</v>
      </c>
    </row>
    <row r="804" spans="2:24" x14ac:dyDescent="0.2">
      <c r="B804" s="105">
        <v>0.88</v>
      </c>
      <c r="D804" s="105">
        <v>0.9</v>
      </c>
      <c r="X804" s="61">
        <v>0.88</v>
      </c>
    </row>
    <row r="805" spans="2:24" x14ac:dyDescent="0.2">
      <c r="B805" s="105">
        <v>1.26</v>
      </c>
      <c r="D805" s="105">
        <v>0.9</v>
      </c>
      <c r="X805" s="61">
        <v>1.26</v>
      </c>
    </row>
    <row r="806" spans="2:24" x14ac:dyDescent="0.2">
      <c r="B806" s="105">
        <v>0.12</v>
      </c>
      <c r="D806" s="105">
        <v>0.9</v>
      </c>
      <c r="X806" s="61">
        <v>0.12</v>
      </c>
    </row>
    <row r="807" spans="2:24" x14ac:dyDescent="0.2">
      <c r="B807" s="105">
        <v>2.14</v>
      </c>
      <c r="D807" s="105">
        <v>0.9</v>
      </c>
      <c r="X807" s="61">
        <v>2.14</v>
      </c>
    </row>
    <row r="808" spans="2:24" x14ac:dyDescent="0.2">
      <c r="B808" s="105">
        <v>9.34</v>
      </c>
      <c r="D808" s="105">
        <v>0.9</v>
      </c>
      <c r="X808" s="61">
        <v>9.34</v>
      </c>
    </row>
    <row r="809" spans="2:24" x14ac:dyDescent="0.2">
      <c r="B809" s="105">
        <v>1.84</v>
      </c>
      <c r="D809" s="105">
        <v>0.9</v>
      </c>
      <c r="X809" s="61">
        <v>1.84</v>
      </c>
    </row>
    <row r="810" spans="2:24" x14ac:dyDescent="0.2">
      <c r="B810" s="105">
        <v>0.54</v>
      </c>
      <c r="D810" s="105">
        <v>0.9</v>
      </c>
      <c r="X810" s="61">
        <v>0.54</v>
      </c>
    </row>
    <row r="811" spans="2:24" x14ac:dyDescent="0.2">
      <c r="B811" s="105">
        <v>0.96</v>
      </c>
      <c r="D811" s="105">
        <v>0.92</v>
      </c>
      <c r="X811" s="61">
        <v>0.96</v>
      </c>
    </row>
    <row r="812" spans="2:24" x14ac:dyDescent="0.2">
      <c r="B812" s="105">
        <v>0.46</v>
      </c>
      <c r="D812" s="105">
        <v>0.92</v>
      </c>
      <c r="X812" s="61">
        <v>0.46</v>
      </c>
    </row>
    <row r="813" spans="2:24" x14ac:dyDescent="0.2">
      <c r="B813" s="105">
        <v>3.58</v>
      </c>
      <c r="D813" s="105">
        <v>0.92</v>
      </c>
      <c r="X813" s="61">
        <v>3.58</v>
      </c>
    </row>
    <row r="814" spans="2:24" x14ac:dyDescent="0.2">
      <c r="B814" s="105">
        <v>5.6000000000000005</v>
      </c>
      <c r="D814" s="105">
        <v>0.92</v>
      </c>
      <c r="X814" s="61">
        <v>5.6000000000000005</v>
      </c>
    </row>
    <row r="815" spans="2:24" x14ac:dyDescent="0.2">
      <c r="B815" s="105">
        <v>2.94</v>
      </c>
      <c r="D815" s="105">
        <v>0.92</v>
      </c>
      <c r="X815" s="61">
        <v>2.94</v>
      </c>
    </row>
    <row r="816" spans="2:24" x14ac:dyDescent="0.2">
      <c r="B816" s="105">
        <v>6.16</v>
      </c>
      <c r="D816" s="105">
        <v>0.92</v>
      </c>
      <c r="X816" s="61">
        <v>6.16</v>
      </c>
    </row>
    <row r="817" spans="2:24" x14ac:dyDescent="0.2">
      <c r="B817" s="105">
        <v>0.34</v>
      </c>
      <c r="D817" s="105">
        <v>0.92</v>
      </c>
      <c r="X817" s="61">
        <v>0.34</v>
      </c>
    </row>
    <row r="818" spans="2:24" x14ac:dyDescent="0.2">
      <c r="B818" s="105">
        <v>0.6</v>
      </c>
      <c r="D818" s="105">
        <v>0.92</v>
      </c>
      <c r="X818" s="61">
        <v>0.6</v>
      </c>
    </row>
    <row r="819" spans="2:24" x14ac:dyDescent="0.2">
      <c r="B819" s="105">
        <v>5.38</v>
      </c>
      <c r="D819" s="105">
        <v>0.92</v>
      </c>
      <c r="X819" s="61">
        <v>5.38</v>
      </c>
    </row>
    <row r="820" spans="2:24" x14ac:dyDescent="0.2">
      <c r="B820" s="105">
        <v>1.1200000000000001</v>
      </c>
      <c r="D820" s="105">
        <v>0.92</v>
      </c>
      <c r="X820" s="61">
        <v>1.1200000000000001</v>
      </c>
    </row>
    <row r="821" spans="2:24" x14ac:dyDescent="0.2">
      <c r="B821" s="105">
        <v>0.64</v>
      </c>
      <c r="D821" s="105">
        <v>0.92</v>
      </c>
      <c r="X821" s="61">
        <v>0.64</v>
      </c>
    </row>
    <row r="822" spans="2:24" x14ac:dyDescent="0.2">
      <c r="B822" s="105">
        <v>3.8000000000000003</v>
      </c>
      <c r="D822" s="105">
        <v>0.92</v>
      </c>
      <c r="X822" s="61">
        <v>3.8000000000000003</v>
      </c>
    </row>
    <row r="823" spans="2:24" x14ac:dyDescent="0.2">
      <c r="B823" s="105">
        <v>0.26</v>
      </c>
      <c r="D823" s="105">
        <v>0.94000000000000006</v>
      </c>
      <c r="X823" s="61">
        <v>0.26</v>
      </c>
    </row>
    <row r="824" spans="2:24" x14ac:dyDescent="0.2">
      <c r="B824" s="105">
        <v>14.540000000000001</v>
      </c>
      <c r="D824" s="105">
        <v>0.94000000000000006</v>
      </c>
      <c r="X824" s="61">
        <v>14.540000000000001</v>
      </c>
    </row>
    <row r="825" spans="2:24" x14ac:dyDescent="0.2">
      <c r="B825" s="105">
        <v>0.38</v>
      </c>
      <c r="D825" s="105">
        <v>0.94000000000000006</v>
      </c>
      <c r="X825" s="61">
        <v>0.38</v>
      </c>
    </row>
    <row r="826" spans="2:24" x14ac:dyDescent="0.2">
      <c r="B826" s="105">
        <v>0.70000000000000007</v>
      </c>
      <c r="D826" s="105">
        <v>0.94000000000000006</v>
      </c>
      <c r="X826" s="61">
        <v>0.70000000000000007</v>
      </c>
    </row>
    <row r="827" spans="2:24" x14ac:dyDescent="0.2">
      <c r="B827" s="105">
        <v>14.040000000000001</v>
      </c>
      <c r="D827" s="105">
        <v>0.94000000000000006</v>
      </c>
      <c r="X827" s="61">
        <v>14.040000000000001</v>
      </c>
    </row>
    <row r="828" spans="2:24" x14ac:dyDescent="0.2">
      <c r="B828" s="105">
        <v>4.0200000000000005</v>
      </c>
      <c r="D828" s="105">
        <v>0.94000000000000006</v>
      </c>
      <c r="X828" s="61">
        <v>4.0200000000000005</v>
      </c>
    </row>
    <row r="829" spans="2:24" x14ac:dyDescent="0.2">
      <c r="B829" s="105">
        <v>0.72</v>
      </c>
      <c r="D829" s="105">
        <v>0.94000000000000006</v>
      </c>
      <c r="X829" s="61">
        <v>0.72</v>
      </c>
    </row>
    <row r="830" spans="2:24" x14ac:dyDescent="0.2">
      <c r="B830" s="105">
        <v>1.02</v>
      </c>
      <c r="D830" s="105">
        <v>0.94000000000000006</v>
      </c>
      <c r="X830" s="61">
        <v>1.02</v>
      </c>
    </row>
    <row r="831" spans="2:24" x14ac:dyDescent="0.2">
      <c r="B831" s="105">
        <v>4.8600000000000003</v>
      </c>
      <c r="D831" s="105">
        <v>0.94000000000000006</v>
      </c>
      <c r="X831" s="61">
        <v>4.8600000000000003</v>
      </c>
    </row>
    <row r="832" spans="2:24" x14ac:dyDescent="0.2">
      <c r="B832" s="105">
        <v>15.9</v>
      </c>
      <c r="D832" s="105">
        <v>0.94000000000000006</v>
      </c>
      <c r="X832" s="61">
        <v>15.9</v>
      </c>
    </row>
    <row r="833" spans="2:24" x14ac:dyDescent="0.2">
      <c r="B833" s="105">
        <v>2.52</v>
      </c>
      <c r="D833" s="105">
        <v>0.94000000000000006</v>
      </c>
      <c r="X833" s="61">
        <v>2.52</v>
      </c>
    </row>
    <row r="834" spans="2:24" x14ac:dyDescent="0.2">
      <c r="B834" s="105">
        <v>7.86</v>
      </c>
      <c r="D834" s="105">
        <v>0.94000000000000006</v>
      </c>
      <c r="X834" s="61">
        <v>7.86</v>
      </c>
    </row>
    <row r="835" spans="2:24" x14ac:dyDescent="0.2">
      <c r="B835" s="105">
        <v>1.6400000000000001</v>
      </c>
      <c r="D835" s="105">
        <v>0.94000000000000006</v>
      </c>
      <c r="X835" s="61">
        <v>1.6400000000000001</v>
      </c>
    </row>
    <row r="836" spans="2:24" x14ac:dyDescent="0.2">
      <c r="B836" s="105">
        <v>0.46</v>
      </c>
      <c r="D836" s="105">
        <v>0.94000000000000006</v>
      </c>
      <c r="X836" s="61">
        <v>0.46</v>
      </c>
    </row>
    <row r="837" spans="2:24" x14ac:dyDescent="0.2">
      <c r="B837" s="105">
        <v>3.2600000000000002</v>
      </c>
      <c r="D837" s="105">
        <v>0.94000000000000006</v>
      </c>
      <c r="X837" s="61">
        <v>3.2600000000000002</v>
      </c>
    </row>
    <row r="838" spans="2:24" x14ac:dyDescent="0.2">
      <c r="B838" s="105">
        <v>0.42</v>
      </c>
      <c r="D838" s="105">
        <v>0.94000000000000006</v>
      </c>
      <c r="X838" s="61">
        <v>0.42</v>
      </c>
    </row>
    <row r="839" spans="2:24" x14ac:dyDescent="0.2">
      <c r="B839" s="105">
        <v>6</v>
      </c>
      <c r="D839" s="105">
        <v>0.94000000000000006</v>
      </c>
      <c r="X839" s="61">
        <v>6</v>
      </c>
    </row>
    <row r="840" spans="2:24" x14ac:dyDescent="0.2">
      <c r="B840" s="105">
        <v>0.34</v>
      </c>
      <c r="D840" s="105">
        <v>0.96</v>
      </c>
      <c r="X840" s="61">
        <v>0.34</v>
      </c>
    </row>
    <row r="841" spans="2:24" x14ac:dyDescent="0.2">
      <c r="B841" s="105">
        <v>19.46</v>
      </c>
      <c r="D841" s="105">
        <v>0.96</v>
      </c>
      <c r="X841" s="61">
        <v>19.46</v>
      </c>
    </row>
    <row r="842" spans="2:24" x14ac:dyDescent="0.2">
      <c r="B842" s="105">
        <v>3.18</v>
      </c>
      <c r="D842" s="105">
        <v>0.96</v>
      </c>
      <c r="X842" s="61">
        <v>3.18</v>
      </c>
    </row>
    <row r="843" spans="2:24" x14ac:dyDescent="0.2">
      <c r="B843" s="105">
        <v>1.1200000000000001</v>
      </c>
      <c r="D843" s="105">
        <v>0.96</v>
      </c>
      <c r="X843" s="61">
        <v>1.1200000000000001</v>
      </c>
    </row>
    <row r="844" spans="2:24" x14ac:dyDescent="0.2">
      <c r="B844" s="105">
        <v>15.68</v>
      </c>
      <c r="D844" s="105">
        <v>0.96</v>
      </c>
      <c r="X844" s="61">
        <v>15.68</v>
      </c>
    </row>
    <row r="845" spans="2:24" x14ac:dyDescent="0.2">
      <c r="B845" s="105">
        <v>4.8</v>
      </c>
      <c r="D845" s="105">
        <v>0.96</v>
      </c>
      <c r="X845" s="61">
        <v>4.8</v>
      </c>
    </row>
    <row r="846" spans="2:24" x14ac:dyDescent="0.2">
      <c r="B846" s="105">
        <v>1.58</v>
      </c>
      <c r="D846" s="105">
        <v>0.96</v>
      </c>
      <c r="X846" s="61">
        <v>1.58</v>
      </c>
    </row>
    <row r="847" spans="2:24" x14ac:dyDescent="0.2">
      <c r="B847" s="105">
        <v>2.1</v>
      </c>
      <c r="D847" s="105">
        <v>0.96</v>
      </c>
      <c r="X847" s="61">
        <v>2.1</v>
      </c>
    </row>
    <row r="848" spans="2:24" x14ac:dyDescent="0.2">
      <c r="B848" s="105">
        <v>4.72</v>
      </c>
      <c r="D848" s="105">
        <v>0.96</v>
      </c>
      <c r="X848" s="61">
        <v>4.72</v>
      </c>
    </row>
    <row r="849" spans="2:24" x14ac:dyDescent="0.2">
      <c r="B849" s="105">
        <v>0.68</v>
      </c>
      <c r="D849" s="105">
        <v>0.96</v>
      </c>
      <c r="X849" s="61">
        <v>0.68</v>
      </c>
    </row>
    <row r="850" spans="2:24" x14ac:dyDescent="0.2">
      <c r="B850" s="105">
        <v>12.14</v>
      </c>
      <c r="D850" s="105">
        <v>0.96</v>
      </c>
      <c r="X850" s="61">
        <v>12.14</v>
      </c>
    </row>
    <row r="851" spans="2:24" x14ac:dyDescent="0.2">
      <c r="B851" s="105">
        <v>11.64</v>
      </c>
      <c r="D851" s="105">
        <v>0.96</v>
      </c>
      <c r="X851" s="61">
        <v>11.64</v>
      </c>
    </row>
    <row r="852" spans="2:24" x14ac:dyDescent="0.2">
      <c r="B852" s="105">
        <v>0.62</v>
      </c>
      <c r="D852" s="105">
        <v>0.96</v>
      </c>
      <c r="X852" s="61">
        <v>0.62</v>
      </c>
    </row>
    <row r="853" spans="2:24" x14ac:dyDescent="0.2">
      <c r="B853" s="105">
        <v>0.64</v>
      </c>
      <c r="D853" s="105">
        <v>0.98</v>
      </c>
      <c r="X853" s="61">
        <v>0.64</v>
      </c>
    </row>
    <row r="854" spans="2:24" x14ac:dyDescent="0.2">
      <c r="B854" s="105">
        <v>12.68</v>
      </c>
      <c r="D854" s="105">
        <v>0.98</v>
      </c>
      <c r="X854" s="61">
        <v>12.68</v>
      </c>
    </row>
    <row r="855" spans="2:24" x14ac:dyDescent="0.2">
      <c r="B855" s="105">
        <v>0.48</v>
      </c>
      <c r="D855" s="105">
        <v>0.98</v>
      </c>
      <c r="X855" s="61">
        <v>0.48</v>
      </c>
    </row>
    <row r="856" spans="2:24" x14ac:dyDescent="0.2">
      <c r="B856" s="105">
        <v>0.22</v>
      </c>
      <c r="D856" s="105">
        <v>0.98</v>
      </c>
      <c r="X856" s="61">
        <v>0.22</v>
      </c>
    </row>
    <row r="857" spans="2:24" x14ac:dyDescent="0.2">
      <c r="B857" s="105">
        <v>1.24</v>
      </c>
      <c r="D857" s="105">
        <v>0.98</v>
      </c>
      <c r="X857" s="61">
        <v>1.24</v>
      </c>
    </row>
    <row r="858" spans="2:24" x14ac:dyDescent="0.2">
      <c r="B858" s="105">
        <v>3.2</v>
      </c>
      <c r="D858" s="105">
        <v>0.98</v>
      </c>
      <c r="X858" s="61">
        <v>3.2</v>
      </c>
    </row>
    <row r="859" spans="2:24" x14ac:dyDescent="0.2">
      <c r="B859" s="105">
        <v>0.14000000000000001</v>
      </c>
      <c r="D859" s="105">
        <v>0.98</v>
      </c>
      <c r="X859" s="61">
        <v>0.14000000000000001</v>
      </c>
    </row>
    <row r="860" spans="2:24" x14ac:dyDescent="0.2">
      <c r="B860" s="105">
        <v>0.38</v>
      </c>
      <c r="D860" s="105">
        <v>0.98</v>
      </c>
      <c r="X860" s="61">
        <v>0.38</v>
      </c>
    </row>
    <row r="861" spans="2:24" x14ac:dyDescent="0.2">
      <c r="B861" s="105">
        <v>0.22</v>
      </c>
      <c r="D861" s="105">
        <v>0.98</v>
      </c>
      <c r="X861" s="61">
        <v>0.22</v>
      </c>
    </row>
    <row r="862" spans="2:24" x14ac:dyDescent="0.2">
      <c r="B862" s="105">
        <v>0.64</v>
      </c>
      <c r="D862" s="105">
        <v>0.98</v>
      </c>
      <c r="X862" s="61">
        <v>0.64</v>
      </c>
    </row>
    <row r="863" spans="2:24" x14ac:dyDescent="0.2">
      <c r="B863" s="105">
        <v>1.82</v>
      </c>
      <c r="D863" s="105">
        <v>0.98</v>
      </c>
      <c r="X863" s="61">
        <v>1.82</v>
      </c>
    </row>
    <row r="864" spans="2:24" x14ac:dyDescent="0.2">
      <c r="B864" s="105">
        <v>8.42</v>
      </c>
      <c r="D864" s="105">
        <v>0.98</v>
      </c>
      <c r="X864" s="61">
        <v>8.42</v>
      </c>
    </row>
    <row r="865" spans="2:24" x14ac:dyDescent="0.2">
      <c r="B865" s="105">
        <v>5.7</v>
      </c>
      <c r="D865" s="105">
        <v>0.98</v>
      </c>
      <c r="X865" s="61">
        <v>5.7</v>
      </c>
    </row>
    <row r="866" spans="2:24" x14ac:dyDescent="0.2">
      <c r="B866" s="105">
        <v>3.24</v>
      </c>
      <c r="D866" s="105">
        <v>0.98</v>
      </c>
      <c r="X866" s="61">
        <v>3.24</v>
      </c>
    </row>
    <row r="867" spans="2:24" x14ac:dyDescent="0.2">
      <c r="B867" s="105">
        <v>14.18</v>
      </c>
      <c r="D867" s="105">
        <v>0.98</v>
      </c>
      <c r="X867" s="61">
        <v>14.18</v>
      </c>
    </row>
    <row r="868" spans="2:24" x14ac:dyDescent="0.2">
      <c r="B868" s="105">
        <v>0.70000000000000007</v>
      </c>
      <c r="D868" s="105">
        <v>0.98</v>
      </c>
      <c r="X868" s="61">
        <v>0.70000000000000007</v>
      </c>
    </row>
    <row r="869" spans="2:24" x14ac:dyDescent="0.2">
      <c r="B869" s="105">
        <v>3.7600000000000002</v>
      </c>
      <c r="D869" s="105">
        <v>0.98</v>
      </c>
      <c r="X869" s="61">
        <v>3.7600000000000002</v>
      </c>
    </row>
    <row r="870" spans="2:24" x14ac:dyDescent="0.2">
      <c r="B870" s="105">
        <v>9.18</v>
      </c>
      <c r="D870" s="105">
        <v>1</v>
      </c>
      <c r="X870" s="61">
        <v>9.18</v>
      </c>
    </row>
    <row r="871" spans="2:24" x14ac:dyDescent="0.2">
      <c r="B871" s="105">
        <v>2.02</v>
      </c>
      <c r="D871" s="105">
        <v>1</v>
      </c>
      <c r="X871" s="61">
        <v>2.02</v>
      </c>
    </row>
    <row r="872" spans="2:24" x14ac:dyDescent="0.2">
      <c r="B872" s="105">
        <v>0.36</v>
      </c>
      <c r="D872" s="105">
        <v>1</v>
      </c>
      <c r="X872" s="61">
        <v>0.36</v>
      </c>
    </row>
    <row r="873" spans="2:24" x14ac:dyDescent="0.2">
      <c r="B873" s="105">
        <v>1.94</v>
      </c>
      <c r="D873" s="105">
        <v>1</v>
      </c>
      <c r="X873" s="61">
        <v>1.94</v>
      </c>
    </row>
    <row r="874" spans="2:24" x14ac:dyDescent="0.2">
      <c r="B874" s="105">
        <v>14.46</v>
      </c>
      <c r="D874" s="105">
        <v>1</v>
      </c>
      <c r="X874" s="61">
        <v>14.46</v>
      </c>
    </row>
    <row r="875" spans="2:24" x14ac:dyDescent="0.2">
      <c r="B875" s="105">
        <v>0.66</v>
      </c>
      <c r="D875" s="105">
        <v>1</v>
      </c>
      <c r="X875" s="61">
        <v>0.66</v>
      </c>
    </row>
    <row r="876" spans="2:24" x14ac:dyDescent="0.2">
      <c r="B876" s="105">
        <v>0.54</v>
      </c>
      <c r="D876" s="105">
        <v>1</v>
      </c>
      <c r="X876" s="61">
        <v>0.54</v>
      </c>
    </row>
    <row r="877" spans="2:24" x14ac:dyDescent="0.2">
      <c r="B877" s="105">
        <v>7.36</v>
      </c>
      <c r="D877" s="105">
        <v>1</v>
      </c>
      <c r="X877" s="61">
        <v>7.36</v>
      </c>
    </row>
    <row r="878" spans="2:24" x14ac:dyDescent="0.2">
      <c r="B878" s="105">
        <v>9.36</v>
      </c>
      <c r="D878" s="105">
        <v>1</v>
      </c>
      <c r="X878" s="61">
        <v>9.36</v>
      </c>
    </row>
    <row r="879" spans="2:24" x14ac:dyDescent="0.2">
      <c r="B879" s="105">
        <v>3.22</v>
      </c>
      <c r="D879" s="105">
        <v>1</v>
      </c>
      <c r="X879" s="61">
        <v>3.22</v>
      </c>
    </row>
    <row r="880" spans="2:24" x14ac:dyDescent="0.2">
      <c r="B880" s="105">
        <v>19.559999999999999</v>
      </c>
      <c r="D880" s="105">
        <v>1</v>
      </c>
      <c r="X880" s="61">
        <v>19.559999999999999</v>
      </c>
    </row>
    <row r="881" spans="2:24" x14ac:dyDescent="0.2">
      <c r="B881" s="105">
        <v>10.94</v>
      </c>
      <c r="D881" s="105">
        <v>1</v>
      </c>
      <c r="X881" s="61">
        <v>10.94</v>
      </c>
    </row>
    <row r="882" spans="2:24" x14ac:dyDescent="0.2">
      <c r="B882" s="105">
        <v>2.2800000000000002</v>
      </c>
      <c r="D882" s="105">
        <v>1</v>
      </c>
      <c r="X882" s="61">
        <v>2.2800000000000002</v>
      </c>
    </row>
    <row r="883" spans="2:24" x14ac:dyDescent="0.2">
      <c r="B883" s="105">
        <v>2.66</v>
      </c>
      <c r="D883" s="105">
        <v>1</v>
      </c>
      <c r="X883" s="61">
        <v>2.66</v>
      </c>
    </row>
    <row r="884" spans="2:24" x14ac:dyDescent="0.2">
      <c r="B884" s="105">
        <v>2.82</v>
      </c>
      <c r="D884" s="105">
        <v>1.02</v>
      </c>
      <c r="X884" s="61">
        <v>2.82</v>
      </c>
    </row>
    <row r="885" spans="2:24" x14ac:dyDescent="0.2">
      <c r="B885" s="105">
        <v>6.5200000000000005</v>
      </c>
      <c r="D885" s="105">
        <v>1.02</v>
      </c>
      <c r="X885" s="61">
        <v>6.5200000000000005</v>
      </c>
    </row>
    <row r="886" spans="2:24" x14ac:dyDescent="0.2">
      <c r="B886" s="105">
        <v>2.08</v>
      </c>
      <c r="D886" s="105">
        <v>1.02</v>
      </c>
      <c r="X886" s="61">
        <v>2.08</v>
      </c>
    </row>
    <row r="887" spans="2:24" x14ac:dyDescent="0.2">
      <c r="B887" s="105">
        <v>4.2</v>
      </c>
      <c r="D887" s="105">
        <v>1.02</v>
      </c>
      <c r="X887" s="61">
        <v>4.2</v>
      </c>
    </row>
    <row r="888" spans="2:24" x14ac:dyDescent="0.2">
      <c r="B888" s="105">
        <v>0.4</v>
      </c>
      <c r="D888" s="105">
        <v>1.02</v>
      </c>
      <c r="X888" s="61">
        <v>0.4</v>
      </c>
    </row>
    <row r="889" spans="2:24" x14ac:dyDescent="0.2">
      <c r="B889" s="105">
        <v>3.94</v>
      </c>
      <c r="D889" s="105">
        <v>1.02</v>
      </c>
      <c r="X889" s="61">
        <v>3.94</v>
      </c>
    </row>
    <row r="890" spans="2:24" x14ac:dyDescent="0.2">
      <c r="B890" s="105">
        <v>9.98</v>
      </c>
      <c r="D890" s="105">
        <v>1.02</v>
      </c>
      <c r="X890" s="61">
        <v>9.98</v>
      </c>
    </row>
    <row r="891" spans="2:24" x14ac:dyDescent="0.2">
      <c r="B891" s="105">
        <v>7.1400000000000006</v>
      </c>
      <c r="D891" s="105">
        <v>1.02</v>
      </c>
      <c r="X891" s="61">
        <v>7.1400000000000006</v>
      </c>
    </row>
    <row r="892" spans="2:24" x14ac:dyDescent="0.2">
      <c r="B892" s="105">
        <v>0.38</v>
      </c>
      <c r="D892" s="105">
        <v>1.02</v>
      </c>
      <c r="X892" s="61">
        <v>0.38</v>
      </c>
    </row>
    <row r="893" spans="2:24" x14ac:dyDescent="0.2">
      <c r="B893" s="105">
        <v>0.3</v>
      </c>
      <c r="D893" s="105">
        <v>1.02</v>
      </c>
      <c r="X893" s="61">
        <v>0.3</v>
      </c>
    </row>
    <row r="894" spans="2:24" x14ac:dyDescent="0.2">
      <c r="B894" s="105">
        <v>0.98</v>
      </c>
      <c r="D894" s="105">
        <v>1.02</v>
      </c>
      <c r="X894" s="61">
        <v>0.98</v>
      </c>
    </row>
    <row r="895" spans="2:24" x14ac:dyDescent="0.2">
      <c r="B895" s="105">
        <v>4.38</v>
      </c>
      <c r="D895" s="105">
        <v>1.02</v>
      </c>
      <c r="X895" s="61">
        <v>4.38</v>
      </c>
    </row>
    <row r="896" spans="2:24" x14ac:dyDescent="0.2">
      <c r="B896" s="105">
        <v>0.68</v>
      </c>
      <c r="D896" s="105">
        <v>1.02</v>
      </c>
      <c r="X896" s="61">
        <v>0.68</v>
      </c>
    </row>
    <row r="897" spans="2:24" x14ac:dyDescent="0.2">
      <c r="B897" s="105">
        <v>0.42</v>
      </c>
      <c r="D897" s="105">
        <v>1.02</v>
      </c>
      <c r="X897" s="61">
        <v>0.42</v>
      </c>
    </row>
    <row r="898" spans="2:24" x14ac:dyDescent="0.2">
      <c r="B898" s="105">
        <v>0.70000000000000007</v>
      </c>
      <c r="D898" s="105">
        <v>1.04</v>
      </c>
      <c r="X898" s="61">
        <v>0.70000000000000007</v>
      </c>
    </row>
    <row r="899" spans="2:24" x14ac:dyDescent="0.2">
      <c r="B899" s="105">
        <v>2.1</v>
      </c>
      <c r="D899" s="105">
        <v>1.04</v>
      </c>
      <c r="X899" s="61">
        <v>2.1</v>
      </c>
    </row>
    <row r="900" spans="2:24" x14ac:dyDescent="0.2">
      <c r="B900" s="105">
        <v>2.42</v>
      </c>
      <c r="D900" s="105">
        <v>1.04</v>
      </c>
      <c r="X900" s="61">
        <v>2.42</v>
      </c>
    </row>
    <row r="901" spans="2:24" x14ac:dyDescent="0.2">
      <c r="B901" s="105">
        <v>6.96</v>
      </c>
      <c r="D901" s="105">
        <v>1.04</v>
      </c>
      <c r="X901" s="61">
        <v>6.96</v>
      </c>
    </row>
    <row r="902" spans="2:24" x14ac:dyDescent="0.2">
      <c r="B902" s="105">
        <v>2.1800000000000002</v>
      </c>
      <c r="D902" s="105">
        <v>1.04</v>
      </c>
      <c r="X902" s="61">
        <v>2.1800000000000002</v>
      </c>
    </row>
    <row r="903" spans="2:24" x14ac:dyDescent="0.2">
      <c r="B903" s="105">
        <v>3.2600000000000002</v>
      </c>
      <c r="D903" s="105">
        <v>1.04</v>
      </c>
      <c r="X903" s="61">
        <v>3.2600000000000002</v>
      </c>
    </row>
    <row r="904" spans="2:24" x14ac:dyDescent="0.2">
      <c r="B904" s="105">
        <v>8.24</v>
      </c>
      <c r="D904" s="105">
        <v>1.04</v>
      </c>
      <c r="X904" s="61">
        <v>8.24</v>
      </c>
    </row>
    <row r="905" spans="2:24" x14ac:dyDescent="0.2">
      <c r="B905" s="105">
        <v>1.6</v>
      </c>
      <c r="D905" s="105">
        <v>1.04</v>
      </c>
      <c r="X905" s="61">
        <v>1.6</v>
      </c>
    </row>
    <row r="906" spans="2:24" x14ac:dyDescent="0.2">
      <c r="B906" s="105">
        <v>3.72</v>
      </c>
      <c r="D906" s="105">
        <v>1.04</v>
      </c>
      <c r="X906" s="61">
        <v>3.72</v>
      </c>
    </row>
    <row r="907" spans="2:24" x14ac:dyDescent="0.2">
      <c r="B907" s="105">
        <v>7.7</v>
      </c>
      <c r="D907" s="105">
        <v>1.04</v>
      </c>
      <c r="X907" s="61">
        <v>7.7</v>
      </c>
    </row>
    <row r="908" spans="2:24" x14ac:dyDescent="0.2">
      <c r="B908" s="105">
        <v>16.22</v>
      </c>
      <c r="D908" s="105">
        <v>1.04</v>
      </c>
      <c r="X908" s="61">
        <v>16.22</v>
      </c>
    </row>
    <row r="909" spans="2:24" x14ac:dyDescent="0.2">
      <c r="B909" s="105">
        <v>14.16</v>
      </c>
      <c r="D909" s="105">
        <v>1.04</v>
      </c>
      <c r="X909" s="61">
        <v>14.16</v>
      </c>
    </row>
    <row r="910" spans="2:24" x14ac:dyDescent="0.2">
      <c r="B910" s="105">
        <v>8.86</v>
      </c>
      <c r="D910" s="105">
        <v>1.04</v>
      </c>
      <c r="X910" s="61">
        <v>8.86</v>
      </c>
    </row>
    <row r="911" spans="2:24" x14ac:dyDescent="0.2">
      <c r="B911" s="105">
        <v>2</v>
      </c>
      <c r="D911" s="105">
        <v>1.04</v>
      </c>
      <c r="X911" s="61">
        <v>2</v>
      </c>
    </row>
    <row r="912" spans="2:24" x14ac:dyDescent="0.2">
      <c r="B912" s="105">
        <v>0.54</v>
      </c>
      <c r="D912" s="105">
        <v>1.04</v>
      </c>
      <c r="X912" s="61">
        <v>0.54</v>
      </c>
    </row>
    <row r="913" spans="2:24" x14ac:dyDescent="0.2">
      <c r="B913" s="105">
        <v>1.3800000000000001</v>
      </c>
      <c r="D913" s="105">
        <v>1.04</v>
      </c>
      <c r="X913" s="61">
        <v>1.3800000000000001</v>
      </c>
    </row>
    <row r="914" spans="2:24" x14ac:dyDescent="0.2">
      <c r="B914" s="105">
        <v>10.08</v>
      </c>
      <c r="D914" s="105">
        <v>1.04</v>
      </c>
      <c r="X914" s="61">
        <v>10.08</v>
      </c>
    </row>
    <row r="915" spans="2:24" x14ac:dyDescent="0.2">
      <c r="B915" s="105">
        <v>3.22</v>
      </c>
      <c r="D915" s="105">
        <v>1.04</v>
      </c>
      <c r="X915" s="61">
        <v>3.22</v>
      </c>
    </row>
    <row r="916" spans="2:24" x14ac:dyDescent="0.2">
      <c r="B916" s="105">
        <v>0.16</v>
      </c>
      <c r="D916" s="105">
        <v>1.06</v>
      </c>
      <c r="X916" s="61">
        <v>0.16</v>
      </c>
    </row>
    <row r="917" spans="2:24" x14ac:dyDescent="0.2">
      <c r="B917" s="105">
        <v>2.36</v>
      </c>
      <c r="D917" s="105">
        <v>1.06</v>
      </c>
      <c r="X917" s="61">
        <v>2.36</v>
      </c>
    </row>
    <row r="918" spans="2:24" x14ac:dyDescent="0.2">
      <c r="B918" s="105">
        <v>1.96</v>
      </c>
      <c r="D918" s="105">
        <v>1.06</v>
      </c>
      <c r="X918" s="61">
        <v>1.96</v>
      </c>
    </row>
    <row r="919" spans="2:24" x14ac:dyDescent="0.2">
      <c r="B919" s="105">
        <v>1.1000000000000001</v>
      </c>
      <c r="D919" s="105">
        <v>1.06</v>
      </c>
      <c r="X919" s="61">
        <v>1.1000000000000001</v>
      </c>
    </row>
    <row r="920" spans="2:24" x14ac:dyDescent="0.2">
      <c r="B920" s="105">
        <v>0.98</v>
      </c>
      <c r="D920" s="105">
        <v>1.06</v>
      </c>
      <c r="X920" s="61">
        <v>0.98</v>
      </c>
    </row>
    <row r="921" spans="2:24" x14ac:dyDescent="0.2">
      <c r="B921" s="105">
        <v>1.6400000000000001</v>
      </c>
      <c r="D921" s="105">
        <v>1.06</v>
      </c>
      <c r="X921" s="61">
        <v>1.6400000000000001</v>
      </c>
    </row>
    <row r="922" spans="2:24" x14ac:dyDescent="0.2">
      <c r="B922" s="105">
        <v>0.06</v>
      </c>
      <c r="D922" s="105">
        <v>1.06</v>
      </c>
      <c r="X922" s="61">
        <v>0.06</v>
      </c>
    </row>
    <row r="923" spans="2:24" x14ac:dyDescent="0.2">
      <c r="B923" s="105">
        <v>1.1400000000000001</v>
      </c>
      <c r="D923" s="105">
        <v>1.06</v>
      </c>
      <c r="X923" s="61">
        <v>1.1400000000000001</v>
      </c>
    </row>
    <row r="924" spans="2:24" x14ac:dyDescent="0.2">
      <c r="B924" s="105">
        <v>3.44</v>
      </c>
      <c r="D924" s="105">
        <v>1.06</v>
      </c>
      <c r="X924" s="61">
        <v>3.44</v>
      </c>
    </row>
    <row r="925" spans="2:24" x14ac:dyDescent="0.2">
      <c r="B925" s="105">
        <v>1.4000000000000001</v>
      </c>
      <c r="D925" s="105">
        <v>1.06</v>
      </c>
      <c r="X925" s="61">
        <v>1.4000000000000001</v>
      </c>
    </row>
    <row r="926" spans="2:24" x14ac:dyDescent="0.2">
      <c r="B926" s="105">
        <v>2</v>
      </c>
      <c r="D926" s="105">
        <v>1.06</v>
      </c>
      <c r="X926" s="61">
        <v>2</v>
      </c>
    </row>
    <row r="927" spans="2:24" x14ac:dyDescent="0.2">
      <c r="B927" s="105">
        <v>5.72</v>
      </c>
      <c r="D927" s="105">
        <v>1.06</v>
      </c>
      <c r="X927" s="61">
        <v>5.72</v>
      </c>
    </row>
    <row r="928" spans="2:24" x14ac:dyDescent="0.2">
      <c r="B928" s="105">
        <v>0.82000000000000006</v>
      </c>
      <c r="D928" s="105">
        <v>1.06</v>
      </c>
      <c r="X928" s="61">
        <v>0.82000000000000006</v>
      </c>
    </row>
    <row r="929" spans="2:24" x14ac:dyDescent="0.2">
      <c r="B929" s="105">
        <v>0.64</v>
      </c>
      <c r="D929" s="105">
        <v>1.08</v>
      </c>
      <c r="X929" s="61">
        <v>0.64</v>
      </c>
    </row>
    <row r="930" spans="2:24" x14ac:dyDescent="0.2">
      <c r="B930" s="105">
        <v>4.72</v>
      </c>
      <c r="D930" s="105">
        <v>1.08</v>
      </c>
      <c r="X930" s="61">
        <v>4.72</v>
      </c>
    </row>
    <row r="931" spans="2:24" x14ac:dyDescent="0.2">
      <c r="B931" s="105">
        <v>7.38</v>
      </c>
      <c r="D931" s="105">
        <v>1.08</v>
      </c>
      <c r="X931" s="61">
        <v>7.38</v>
      </c>
    </row>
    <row r="932" spans="2:24" x14ac:dyDescent="0.2">
      <c r="B932" s="105">
        <v>4.96</v>
      </c>
      <c r="D932" s="105">
        <v>1.08</v>
      </c>
      <c r="X932" s="61">
        <v>4.96</v>
      </c>
    </row>
    <row r="933" spans="2:24" x14ac:dyDescent="0.2">
      <c r="B933" s="105">
        <v>0.76</v>
      </c>
      <c r="D933" s="105">
        <v>1.08</v>
      </c>
      <c r="X933" s="61">
        <v>0.76</v>
      </c>
    </row>
    <row r="934" spans="2:24" x14ac:dyDescent="0.2">
      <c r="B934" s="105">
        <v>1.76</v>
      </c>
      <c r="D934" s="105">
        <v>1.08</v>
      </c>
      <c r="X934" s="61">
        <v>1.76</v>
      </c>
    </row>
    <row r="935" spans="2:24" x14ac:dyDescent="0.2">
      <c r="B935" s="105">
        <v>2.48</v>
      </c>
      <c r="D935" s="105">
        <v>1.08</v>
      </c>
      <c r="X935" s="61">
        <v>2.48</v>
      </c>
    </row>
    <row r="936" spans="2:24" x14ac:dyDescent="0.2">
      <c r="B936" s="105">
        <v>0.42</v>
      </c>
      <c r="D936" s="105">
        <v>1.08</v>
      </c>
      <c r="X936" s="61">
        <v>0.42</v>
      </c>
    </row>
    <row r="937" spans="2:24" x14ac:dyDescent="0.2">
      <c r="B937" s="105">
        <v>0.66</v>
      </c>
      <c r="D937" s="105">
        <v>1.08</v>
      </c>
      <c r="X937" s="61">
        <v>0.66</v>
      </c>
    </row>
    <row r="938" spans="2:24" x14ac:dyDescent="0.2">
      <c r="B938" s="105">
        <v>1.72</v>
      </c>
      <c r="D938" s="105">
        <v>1.08</v>
      </c>
      <c r="X938" s="61">
        <v>1.72</v>
      </c>
    </row>
    <row r="939" spans="2:24" x14ac:dyDescent="0.2">
      <c r="B939" s="105">
        <v>2.96</v>
      </c>
      <c r="D939" s="105">
        <v>1.08</v>
      </c>
      <c r="X939" s="61">
        <v>2.96</v>
      </c>
    </row>
    <row r="940" spans="2:24" x14ac:dyDescent="0.2">
      <c r="B940" s="105">
        <v>0.56000000000000005</v>
      </c>
      <c r="D940" s="105">
        <v>1.08</v>
      </c>
      <c r="X940" s="61">
        <v>0.56000000000000005</v>
      </c>
    </row>
    <row r="941" spans="2:24" x14ac:dyDescent="0.2">
      <c r="B941" s="105">
        <v>0.42</v>
      </c>
      <c r="D941" s="105">
        <v>1.08</v>
      </c>
      <c r="X941" s="61">
        <v>0.42</v>
      </c>
    </row>
    <row r="942" spans="2:24" x14ac:dyDescent="0.2">
      <c r="B942" s="105">
        <v>0.36</v>
      </c>
      <c r="D942" s="105">
        <v>1.08</v>
      </c>
      <c r="X942" s="61">
        <v>0.36</v>
      </c>
    </row>
    <row r="943" spans="2:24" x14ac:dyDescent="0.2">
      <c r="B943" s="105">
        <v>0.16</v>
      </c>
      <c r="D943" s="105">
        <v>1.08</v>
      </c>
      <c r="X943" s="61">
        <v>0.16</v>
      </c>
    </row>
    <row r="944" spans="2:24" x14ac:dyDescent="0.2">
      <c r="B944" s="105">
        <v>10.48</v>
      </c>
      <c r="D944" s="105">
        <v>1.1000000000000001</v>
      </c>
      <c r="X944" s="61">
        <v>10.48</v>
      </c>
    </row>
    <row r="945" spans="2:24" x14ac:dyDescent="0.2">
      <c r="B945" s="105">
        <v>1.02</v>
      </c>
      <c r="D945" s="105">
        <v>1.1000000000000001</v>
      </c>
      <c r="X945" s="61">
        <v>1.02</v>
      </c>
    </row>
    <row r="946" spans="2:24" x14ac:dyDescent="0.2">
      <c r="B946" s="105">
        <v>0.72</v>
      </c>
      <c r="D946" s="105">
        <v>1.1000000000000001</v>
      </c>
      <c r="X946" s="61">
        <v>0.72</v>
      </c>
    </row>
    <row r="947" spans="2:24" x14ac:dyDescent="0.2">
      <c r="B947" s="105">
        <v>0.78</v>
      </c>
      <c r="D947" s="105">
        <v>1.1000000000000001</v>
      </c>
      <c r="X947" s="61">
        <v>0.78</v>
      </c>
    </row>
    <row r="948" spans="2:24" x14ac:dyDescent="0.2">
      <c r="B948" s="105">
        <v>2.06</v>
      </c>
      <c r="D948" s="105">
        <v>1.1000000000000001</v>
      </c>
      <c r="X948" s="61">
        <v>2.06</v>
      </c>
    </row>
    <row r="949" spans="2:24" x14ac:dyDescent="0.2">
      <c r="B949" s="105">
        <v>1.36</v>
      </c>
      <c r="D949" s="105">
        <v>1.1000000000000001</v>
      </c>
      <c r="X949" s="61">
        <v>1.36</v>
      </c>
    </row>
    <row r="950" spans="2:24" x14ac:dyDescent="0.2">
      <c r="B950" s="105">
        <v>2.42</v>
      </c>
      <c r="D950" s="105">
        <v>1.1000000000000001</v>
      </c>
      <c r="X950" s="61">
        <v>2.42</v>
      </c>
    </row>
    <row r="951" spans="2:24" x14ac:dyDescent="0.2">
      <c r="B951" s="105">
        <v>1.7</v>
      </c>
      <c r="D951" s="105">
        <v>1.1000000000000001</v>
      </c>
      <c r="X951" s="61">
        <v>1.7</v>
      </c>
    </row>
    <row r="952" spans="2:24" x14ac:dyDescent="0.2">
      <c r="B952" s="105">
        <v>10.44</v>
      </c>
      <c r="D952" s="105">
        <v>1.1000000000000001</v>
      </c>
      <c r="X952" s="61">
        <v>10.44</v>
      </c>
    </row>
    <row r="953" spans="2:24" x14ac:dyDescent="0.2">
      <c r="B953" s="105">
        <v>18.82</v>
      </c>
      <c r="D953" s="105">
        <v>1.1000000000000001</v>
      </c>
      <c r="X953" s="61">
        <v>18.82</v>
      </c>
    </row>
    <row r="954" spans="2:24" x14ac:dyDescent="0.2">
      <c r="B954" s="105">
        <v>2.82</v>
      </c>
      <c r="D954" s="105">
        <v>1.1200000000000001</v>
      </c>
      <c r="X954" s="61">
        <v>2.82</v>
      </c>
    </row>
    <row r="955" spans="2:24" x14ac:dyDescent="0.2">
      <c r="B955" s="105">
        <v>1.74</v>
      </c>
      <c r="D955" s="105">
        <v>1.1200000000000001</v>
      </c>
      <c r="X955" s="61">
        <v>1.74</v>
      </c>
    </row>
    <row r="956" spans="2:24" x14ac:dyDescent="0.2">
      <c r="B956" s="105">
        <v>1.48</v>
      </c>
      <c r="D956" s="105">
        <v>1.1200000000000001</v>
      </c>
      <c r="X956" s="61">
        <v>1.48</v>
      </c>
    </row>
    <row r="957" spans="2:24" x14ac:dyDescent="0.2">
      <c r="B957" s="105">
        <v>1.1400000000000001</v>
      </c>
      <c r="D957" s="105">
        <v>1.1200000000000001</v>
      </c>
      <c r="X957" s="61">
        <v>1.1400000000000001</v>
      </c>
    </row>
    <row r="958" spans="2:24" x14ac:dyDescent="0.2">
      <c r="B958" s="105">
        <v>1</v>
      </c>
      <c r="D958" s="105">
        <v>1.1200000000000001</v>
      </c>
      <c r="X958" s="61">
        <v>1</v>
      </c>
    </row>
    <row r="959" spans="2:24" x14ac:dyDescent="0.2">
      <c r="B959" s="105">
        <v>7.32</v>
      </c>
      <c r="D959" s="105">
        <v>1.1200000000000001</v>
      </c>
      <c r="X959" s="61">
        <v>7.32</v>
      </c>
    </row>
    <row r="960" spans="2:24" x14ac:dyDescent="0.2">
      <c r="B960" s="105">
        <v>8.3800000000000008</v>
      </c>
      <c r="D960" s="105">
        <v>1.1200000000000001</v>
      </c>
      <c r="X960" s="61">
        <v>8.3800000000000008</v>
      </c>
    </row>
    <row r="961" spans="2:24" x14ac:dyDescent="0.2">
      <c r="B961" s="105">
        <v>2.56</v>
      </c>
      <c r="D961" s="105">
        <v>1.1200000000000001</v>
      </c>
      <c r="X961" s="61">
        <v>2.56</v>
      </c>
    </row>
    <row r="962" spans="2:24" x14ac:dyDescent="0.2">
      <c r="B962" s="105">
        <v>2.66</v>
      </c>
      <c r="D962" s="105">
        <v>1.1200000000000001</v>
      </c>
      <c r="X962" s="61">
        <v>2.66</v>
      </c>
    </row>
    <row r="963" spans="2:24" x14ac:dyDescent="0.2">
      <c r="B963" s="105">
        <v>0.36</v>
      </c>
      <c r="D963" s="105">
        <v>1.1200000000000001</v>
      </c>
      <c r="X963" s="61">
        <v>0.36</v>
      </c>
    </row>
    <row r="964" spans="2:24" x14ac:dyDescent="0.2">
      <c r="B964" s="105">
        <v>0.62</v>
      </c>
      <c r="D964" s="105">
        <v>1.1200000000000001</v>
      </c>
      <c r="X964" s="61">
        <v>0.62</v>
      </c>
    </row>
    <row r="965" spans="2:24" x14ac:dyDescent="0.2">
      <c r="B965" s="105">
        <v>1.74</v>
      </c>
      <c r="D965" s="105">
        <v>1.1200000000000001</v>
      </c>
      <c r="X965" s="61">
        <v>1.74</v>
      </c>
    </row>
    <row r="966" spans="2:24" x14ac:dyDescent="0.2">
      <c r="B966" s="105">
        <v>0.64</v>
      </c>
      <c r="D966" s="105">
        <v>1.1400000000000001</v>
      </c>
      <c r="X966" s="61">
        <v>0.64</v>
      </c>
    </row>
    <row r="967" spans="2:24" x14ac:dyDescent="0.2">
      <c r="B967" s="105">
        <v>0.52</v>
      </c>
      <c r="D967" s="105">
        <v>1.1400000000000001</v>
      </c>
      <c r="X967" s="61">
        <v>0.52</v>
      </c>
    </row>
    <row r="968" spans="2:24" x14ac:dyDescent="0.2">
      <c r="B968" s="105">
        <v>1.86</v>
      </c>
      <c r="D968" s="105">
        <v>1.1400000000000001</v>
      </c>
      <c r="X968" s="61">
        <v>1.86</v>
      </c>
    </row>
    <row r="969" spans="2:24" x14ac:dyDescent="0.2">
      <c r="B969" s="105">
        <v>0.5</v>
      </c>
      <c r="D969" s="105">
        <v>1.1400000000000001</v>
      </c>
      <c r="X969" s="61">
        <v>0.5</v>
      </c>
    </row>
    <row r="970" spans="2:24" x14ac:dyDescent="0.2">
      <c r="B970" s="105">
        <v>0.32</v>
      </c>
      <c r="D970" s="105">
        <v>1.1400000000000001</v>
      </c>
      <c r="X970" s="61">
        <v>0.32</v>
      </c>
    </row>
    <row r="971" spans="2:24" x14ac:dyDescent="0.2">
      <c r="B971" s="105">
        <v>13.42</v>
      </c>
      <c r="D971" s="105">
        <v>1.1400000000000001</v>
      </c>
      <c r="X971" s="61">
        <v>13.42</v>
      </c>
    </row>
    <row r="972" spans="2:24" x14ac:dyDescent="0.2">
      <c r="B972" s="105">
        <v>0.84</v>
      </c>
      <c r="D972" s="105">
        <v>1.1400000000000001</v>
      </c>
      <c r="X972" s="61">
        <v>0.84</v>
      </c>
    </row>
    <row r="973" spans="2:24" x14ac:dyDescent="0.2">
      <c r="B973" s="105">
        <v>0.26</v>
      </c>
      <c r="D973" s="105">
        <v>1.1400000000000001</v>
      </c>
      <c r="X973" s="61">
        <v>0.26</v>
      </c>
    </row>
    <row r="974" spans="2:24" x14ac:dyDescent="0.2">
      <c r="B974" s="105">
        <v>12.4</v>
      </c>
      <c r="D974" s="105">
        <v>1.1400000000000001</v>
      </c>
      <c r="X974" s="61">
        <v>12.4</v>
      </c>
    </row>
    <row r="975" spans="2:24" x14ac:dyDescent="0.2">
      <c r="B975" s="105">
        <v>0.12</v>
      </c>
      <c r="D975" s="105">
        <v>1.1400000000000001</v>
      </c>
      <c r="X975" s="61">
        <v>0.12</v>
      </c>
    </row>
    <row r="976" spans="2:24" x14ac:dyDescent="0.2">
      <c r="B976" s="105">
        <v>2.94</v>
      </c>
      <c r="D976" s="105">
        <v>1.1400000000000001</v>
      </c>
      <c r="X976" s="61">
        <v>2.94</v>
      </c>
    </row>
    <row r="977" spans="2:24" x14ac:dyDescent="0.2">
      <c r="B977" s="105">
        <v>0.94000000000000006</v>
      </c>
      <c r="D977" s="105">
        <v>1.1400000000000001</v>
      </c>
      <c r="X977" s="61">
        <v>0.94000000000000006</v>
      </c>
    </row>
    <row r="978" spans="2:24" x14ac:dyDescent="0.2">
      <c r="B978" s="105">
        <v>0.26</v>
      </c>
      <c r="D978" s="105">
        <v>1.1400000000000001</v>
      </c>
      <c r="X978" s="61">
        <v>0.26</v>
      </c>
    </row>
    <row r="979" spans="2:24" x14ac:dyDescent="0.2">
      <c r="B979" s="105">
        <v>5.8</v>
      </c>
      <c r="D979" s="105">
        <v>1.1400000000000001</v>
      </c>
      <c r="X979" s="61">
        <v>5.8</v>
      </c>
    </row>
    <row r="980" spans="2:24" x14ac:dyDescent="0.2">
      <c r="B980" s="105">
        <v>2.4</v>
      </c>
      <c r="D980" s="105">
        <v>1.1400000000000001</v>
      </c>
      <c r="X980" s="61">
        <v>2.4</v>
      </c>
    </row>
    <row r="981" spans="2:24" x14ac:dyDescent="0.2">
      <c r="B981" s="105">
        <v>7.38</v>
      </c>
      <c r="D981" s="105">
        <v>1.1400000000000001</v>
      </c>
      <c r="X981" s="61">
        <v>7.38</v>
      </c>
    </row>
    <row r="982" spans="2:24" x14ac:dyDescent="0.2">
      <c r="B982" s="105">
        <v>0.46</v>
      </c>
      <c r="D982" s="105">
        <v>1.1400000000000001</v>
      </c>
      <c r="X982" s="61">
        <v>0.46</v>
      </c>
    </row>
    <row r="983" spans="2:24" x14ac:dyDescent="0.2">
      <c r="B983" s="105">
        <v>5.74</v>
      </c>
      <c r="D983" s="105">
        <v>1.1400000000000001</v>
      </c>
      <c r="X983" s="61">
        <v>5.74</v>
      </c>
    </row>
    <row r="984" spans="2:24" x14ac:dyDescent="0.2">
      <c r="B984" s="105">
        <v>2.6</v>
      </c>
      <c r="D984" s="105">
        <v>1.1599999999999999</v>
      </c>
      <c r="X984" s="61">
        <v>2.6</v>
      </c>
    </row>
    <row r="985" spans="2:24" x14ac:dyDescent="0.2">
      <c r="B985" s="105">
        <v>4.8</v>
      </c>
      <c r="D985" s="105">
        <v>1.1599999999999999</v>
      </c>
      <c r="X985" s="61">
        <v>4.8</v>
      </c>
    </row>
    <row r="986" spans="2:24" x14ac:dyDescent="0.2">
      <c r="B986" s="105">
        <v>8.5</v>
      </c>
      <c r="D986" s="105">
        <v>1.1599999999999999</v>
      </c>
      <c r="X986" s="61">
        <v>8.5</v>
      </c>
    </row>
    <row r="987" spans="2:24" x14ac:dyDescent="0.2">
      <c r="B987" s="105">
        <v>1.76</v>
      </c>
      <c r="D987" s="105">
        <v>1.1599999999999999</v>
      </c>
      <c r="X987" s="61">
        <v>1.76</v>
      </c>
    </row>
    <row r="988" spans="2:24" x14ac:dyDescent="0.2">
      <c r="B988" s="105">
        <v>0.22</v>
      </c>
      <c r="D988" s="105">
        <v>1.1599999999999999</v>
      </c>
      <c r="X988" s="61">
        <v>0.22</v>
      </c>
    </row>
    <row r="989" spans="2:24" x14ac:dyDescent="0.2">
      <c r="B989" s="105">
        <v>3.7</v>
      </c>
      <c r="D989" s="105">
        <v>1.1599999999999999</v>
      </c>
      <c r="X989" s="61">
        <v>3.7</v>
      </c>
    </row>
    <row r="990" spans="2:24" x14ac:dyDescent="0.2">
      <c r="B990" s="105">
        <v>2.92</v>
      </c>
      <c r="D990" s="105">
        <v>1.1599999999999999</v>
      </c>
      <c r="X990" s="61">
        <v>2.92</v>
      </c>
    </row>
    <row r="991" spans="2:24" x14ac:dyDescent="0.2">
      <c r="B991" s="105">
        <v>0.78</v>
      </c>
      <c r="D991" s="105">
        <v>1.1599999999999999</v>
      </c>
      <c r="X991" s="61">
        <v>0.78</v>
      </c>
    </row>
    <row r="992" spans="2:24" x14ac:dyDescent="0.2">
      <c r="B992" s="105">
        <v>4.1399999999999997</v>
      </c>
      <c r="D992" s="105">
        <v>1.1599999999999999</v>
      </c>
      <c r="X992" s="61">
        <v>4.1399999999999997</v>
      </c>
    </row>
    <row r="993" spans="2:24" x14ac:dyDescent="0.2">
      <c r="B993" s="105">
        <v>2.2400000000000002</v>
      </c>
      <c r="D993" s="105">
        <v>1.1599999999999999</v>
      </c>
      <c r="X993" s="61">
        <v>2.2400000000000002</v>
      </c>
    </row>
    <row r="994" spans="2:24" x14ac:dyDescent="0.2">
      <c r="B994" s="105">
        <v>1.28</v>
      </c>
      <c r="D994" s="105">
        <v>1.1599999999999999</v>
      </c>
      <c r="X994" s="61">
        <v>1.28</v>
      </c>
    </row>
    <row r="995" spans="2:24" x14ac:dyDescent="0.2">
      <c r="B995" s="105">
        <v>0.88</v>
      </c>
      <c r="D995" s="105">
        <v>1.18</v>
      </c>
      <c r="X995" s="61">
        <v>0.88</v>
      </c>
    </row>
    <row r="996" spans="2:24" x14ac:dyDescent="0.2">
      <c r="B996" s="105">
        <v>4.4800000000000004</v>
      </c>
      <c r="D996" s="105">
        <v>1.18</v>
      </c>
      <c r="X996" s="61">
        <v>4.4800000000000004</v>
      </c>
    </row>
    <row r="997" spans="2:24" x14ac:dyDescent="0.2">
      <c r="B997" s="105">
        <v>7.84</v>
      </c>
      <c r="D997" s="105">
        <v>1.18</v>
      </c>
      <c r="X997" s="61">
        <v>7.84</v>
      </c>
    </row>
    <row r="998" spans="2:24" x14ac:dyDescent="0.2">
      <c r="B998" s="105">
        <v>0.14000000000000001</v>
      </c>
      <c r="D998" s="105">
        <v>1.18</v>
      </c>
      <c r="X998" s="61">
        <v>0.14000000000000001</v>
      </c>
    </row>
    <row r="999" spans="2:24" x14ac:dyDescent="0.2">
      <c r="B999" s="105">
        <v>0.9</v>
      </c>
      <c r="D999" s="105">
        <v>1.18</v>
      </c>
      <c r="X999" s="61">
        <v>0.9</v>
      </c>
    </row>
    <row r="1000" spans="2:24" x14ac:dyDescent="0.2">
      <c r="B1000" s="105">
        <v>1.8800000000000001</v>
      </c>
      <c r="D1000" s="105">
        <v>1.18</v>
      </c>
      <c r="X1000" s="61">
        <v>1.8800000000000001</v>
      </c>
    </row>
    <row r="1001" spans="2:24" x14ac:dyDescent="0.2">
      <c r="B1001" s="105">
        <v>3.24</v>
      </c>
      <c r="D1001" s="105">
        <v>1.18</v>
      </c>
      <c r="X1001" s="61">
        <v>3.24</v>
      </c>
    </row>
    <row r="1002" spans="2:24" x14ac:dyDescent="0.2">
      <c r="B1002" s="105">
        <v>2.2000000000000002</v>
      </c>
      <c r="D1002" s="105">
        <v>1.18</v>
      </c>
      <c r="X1002" s="61">
        <v>2.2000000000000002</v>
      </c>
    </row>
    <row r="1003" spans="2:24" x14ac:dyDescent="0.2">
      <c r="B1003" s="105">
        <v>0.46</v>
      </c>
      <c r="D1003" s="105">
        <v>1.18</v>
      </c>
      <c r="X1003" s="61">
        <v>0.46</v>
      </c>
    </row>
    <row r="1004" spans="2:24" x14ac:dyDescent="0.2">
      <c r="B1004" s="105">
        <v>8.8800000000000008</v>
      </c>
      <c r="D1004" s="105">
        <v>1.18</v>
      </c>
      <c r="X1004" s="61">
        <v>8.8800000000000008</v>
      </c>
    </row>
    <row r="1005" spans="2:24" x14ac:dyDescent="0.2">
      <c r="B1005" s="105">
        <v>4.84</v>
      </c>
      <c r="D1005" s="105">
        <v>1.18</v>
      </c>
      <c r="X1005" s="61">
        <v>4.84</v>
      </c>
    </row>
    <row r="1006" spans="2:24" x14ac:dyDescent="0.2">
      <c r="B1006" s="105">
        <v>0.48</v>
      </c>
      <c r="D1006" s="105">
        <v>1.18</v>
      </c>
      <c r="X1006" s="61">
        <v>0.48</v>
      </c>
    </row>
    <row r="1007" spans="2:24" x14ac:dyDescent="0.2">
      <c r="B1007" s="105">
        <v>5.98</v>
      </c>
      <c r="D1007" s="105">
        <v>1.18</v>
      </c>
      <c r="X1007" s="61">
        <v>5.98</v>
      </c>
    </row>
    <row r="1008" spans="2:24" x14ac:dyDescent="0.2">
      <c r="B1008" s="105">
        <v>1.1599999999999999</v>
      </c>
      <c r="D1008" s="105">
        <v>1.2</v>
      </c>
      <c r="X1008" s="61">
        <v>1.1599999999999999</v>
      </c>
    </row>
    <row r="1009" spans="2:24" x14ac:dyDescent="0.2">
      <c r="B1009" s="105">
        <v>4.54</v>
      </c>
      <c r="D1009" s="105">
        <v>1.2</v>
      </c>
      <c r="X1009" s="61">
        <v>4.54</v>
      </c>
    </row>
    <row r="1010" spans="2:24" x14ac:dyDescent="0.2">
      <c r="B1010" s="105">
        <v>0.36</v>
      </c>
      <c r="D1010" s="105">
        <v>1.2</v>
      </c>
      <c r="X1010" s="61">
        <v>0.36</v>
      </c>
    </row>
    <row r="1011" spans="2:24" x14ac:dyDescent="0.2">
      <c r="B1011" s="105">
        <v>1.42</v>
      </c>
      <c r="D1011" s="105">
        <v>1.2</v>
      </c>
      <c r="X1011" s="61">
        <v>1.42</v>
      </c>
    </row>
    <row r="1012" spans="2:24" x14ac:dyDescent="0.2">
      <c r="B1012" s="105">
        <v>1.28</v>
      </c>
      <c r="D1012" s="105">
        <v>1.2</v>
      </c>
      <c r="X1012" s="61">
        <v>1.28</v>
      </c>
    </row>
    <row r="1013" spans="2:24" x14ac:dyDescent="0.2">
      <c r="B1013" s="105">
        <v>2.56</v>
      </c>
      <c r="D1013" s="105">
        <v>1.2</v>
      </c>
      <c r="X1013" s="61">
        <v>2.56</v>
      </c>
    </row>
    <row r="1014" spans="2:24" x14ac:dyDescent="0.2">
      <c r="B1014" s="105">
        <v>0.28000000000000003</v>
      </c>
      <c r="D1014" s="105">
        <v>1.2</v>
      </c>
      <c r="X1014" s="61">
        <v>0.28000000000000003</v>
      </c>
    </row>
    <row r="1015" spans="2:24" x14ac:dyDescent="0.2">
      <c r="B1015" s="105">
        <v>0.24</v>
      </c>
      <c r="D1015" s="105">
        <v>1.22</v>
      </c>
      <c r="X1015" s="61">
        <v>0.24</v>
      </c>
    </row>
    <row r="1016" spans="2:24" x14ac:dyDescent="0.2">
      <c r="B1016" s="105">
        <v>13.86</v>
      </c>
      <c r="D1016" s="105">
        <v>1.22</v>
      </c>
      <c r="X1016" s="61">
        <v>13.86</v>
      </c>
    </row>
    <row r="1017" spans="2:24" x14ac:dyDescent="0.2">
      <c r="B1017" s="105">
        <v>10.38</v>
      </c>
      <c r="D1017" s="105">
        <v>1.22</v>
      </c>
      <c r="X1017" s="61">
        <v>10.38</v>
      </c>
    </row>
    <row r="1018" spans="2:24" x14ac:dyDescent="0.2">
      <c r="B1018" s="105">
        <v>1.3</v>
      </c>
      <c r="D1018" s="105">
        <v>1.22</v>
      </c>
      <c r="X1018" s="61">
        <v>1.3</v>
      </c>
    </row>
    <row r="1019" spans="2:24" x14ac:dyDescent="0.2">
      <c r="B1019" s="105">
        <v>0.9</v>
      </c>
      <c r="D1019" s="105">
        <v>1.22</v>
      </c>
      <c r="X1019" s="61">
        <v>0.9</v>
      </c>
    </row>
    <row r="1020" spans="2:24" x14ac:dyDescent="0.2">
      <c r="B1020" s="105">
        <v>1.44</v>
      </c>
      <c r="D1020" s="105">
        <v>1.22</v>
      </c>
      <c r="X1020" s="61">
        <v>1.44</v>
      </c>
    </row>
    <row r="1021" spans="2:24" x14ac:dyDescent="0.2">
      <c r="B1021" s="105">
        <v>1.32</v>
      </c>
      <c r="D1021" s="105">
        <v>1.22</v>
      </c>
      <c r="X1021" s="61">
        <v>1.32</v>
      </c>
    </row>
    <row r="1022" spans="2:24" x14ac:dyDescent="0.2">
      <c r="B1022" s="105">
        <v>1.68</v>
      </c>
      <c r="D1022" s="105">
        <v>1.22</v>
      </c>
      <c r="X1022" s="61">
        <v>1.68</v>
      </c>
    </row>
    <row r="1023" spans="2:24" x14ac:dyDescent="0.2">
      <c r="B1023" s="105">
        <v>2.12</v>
      </c>
      <c r="D1023" s="105">
        <v>1.22</v>
      </c>
      <c r="X1023" s="61">
        <v>2.12</v>
      </c>
    </row>
    <row r="1024" spans="2:24" x14ac:dyDescent="0.2">
      <c r="B1024" s="105">
        <v>18.28</v>
      </c>
      <c r="D1024" s="105">
        <v>1.22</v>
      </c>
      <c r="X1024" s="61">
        <v>18.28</v>
      </c>
    </row>
    <row r="1025" spans="2:24" x14ac:dyDescent="0.2">
      <c r="B1025" s="105">
        <v>2.44</v>
      </c>
      <c r="D1025" s="105">
        <v>1.22</v>
      </c>
      <c r="X1025" s="61">
        <v>2.44</v>
      </c>
    </row>
    <row r="1026" spans="2:24" x14ac:dyDescent="0.2">
      <c r="B1026" s="105">
        <v>2.7600000000000002</v>
      </c>
      <c r="D1026" s="105">
        <v>1.22</v>
      </c>
      <c r="X1026" s="61">
        <v>2.7600000000000002</v>
      </c>
    </row>
    <row r="1027" spans="2:24" x14ac:dyDescent="0.2">
      <c r="B1027" s="105">
        <v>1.22</v>
      </c>
      <c r="D1027" s="105">
        <v>1.22</v>
      </c>
      <c r="X1027" s="61">
        <v>1.22</v>
      </c>
    </row>
    <row r="1028" spans="2:24" x14ac:dyDescent="0.2">
      <c r="B1028" s="105">
        <v>0.57999999999999996</v>
      </c>
      <c r="D1028" s="105">
        <v>1.22</v>
      </c>
      <c r="X1028" s="61">
        <v>0.57999999999999996</v>
      </c>
    </row>
    <row r="1029" spans="2:24" x14ac:dyDescent="0.2">
      <c r="B1029" s="105">
        <v>0.16</v>
      </c>
      <c r="D1029" s="105">
        <v>1.22</v>
      </c>
      <c r="X1029" s="61">
        <v>0.16</v>
      </c>
    </row>
    <row r="1030" spans="2:24" x14ac:dyDescent="0.2">
      <c r="B1030" s="105">
        <v>1.26</v>
      </c>
      <c r="D1030" s="105">
        <v>1.24</v>
      </c>
      <c r="X1030" s="61">
        <v>1.26</v>
      </c>
    </row>
    <row r="1031" spans="2:24" x14ac:dyDescent="0.2">
      <c r="B1031" s="105">
        <v>4.3600000000000003</v>
      </c>
      <c r="D1031" s="105">
        <v>1.24</v>
      </c>
      <c r="X1031" s="61">
        <v>4.3600000000000003</v>
      </c>
    </row>
    <row r="1032" spans="2:24" x14ac:dyDescent="0.2">
      <c r="B1032" s="105">
        <v>2.02</v>
      </c>
      <c r="D1032" s="105">
        <v>1.24</v>
      </c>
      <c r="X1032" s="61">
        <v>2.02</v>
      </c>
    </row>
    <row r="1033" spans="2:24" x14ac:dyDescent="0.2">
      <c r="B1033" s="105">
        <v>1.1000000000000001</v>
      </c>
      <c r="D1033" s="105">
        <v>1.24</v>
      </c>
      <c r="X1033" s="61">
        <v>1.1000000000000001</v>
      </c>
    </row>
    <row r="1034" spans="2:24" x14ac:dyDescent="0.2">
      <c r="B1034" s="105">
        <v>2.7800000000000002</v>
      </c>
      <c r="D1034" s="105">
        <v>1.24</v>
      </c>
      <c r="X1034" s="61">
        <v>2.7800000000000002</v>
      </c>
    </row>
    <row r="1035" spans="2:24" x14ac:dyDescent="0.2">
      <c r="B1035" s="105">
        <v>2.58</v>
      </c>
      <c r="D1035" s="105">
        <v>1.24</v>
      </c>
      <c r="X1035" s="61">
        <v>2.58</v>
      </c>
    </row>
    <row r="1036" spans="2:24" x14ac:dyDescent="0.2">
      <c r="B1036" s="105">
        <v>1.3</v>
      </c>
      <c r="D1036" s="105">
        <v>1.24</v>
      </c>
      <c r="X1036" s="61">
        <v>1.3</v>
      </c>
    </row>
    <row r="1037" spans="2:24" x14ac:dyDescent="0.2">
      <c r="B1037" s="105">
        <v>9.34</v>
      </c>
      <c r="D1037" s="105">
        <v>1.24</v>
      </c>
      <c r="X1037" s="61">
        <v>9.34</v>
      </c>
    </row>
    <row r="1038" spans="2:24" x14ac:dyDescent="0.2">
      <c r="B1038" s="105">
        <v>2.66</v>
      </c>
      <c r="D1038" s="105">
        <v>1.24</v>
      </c>
      <c r="X1038" s="61">
        <v>2.66</v>
      </c>
    </row>
    <row r="1039" spans="2:24" x14ac:dyDescent="0.2">
      <c r="B1039" s="105">
        <v>0.16</v>
      </c>
      <c r="D1039" s="105">
        <v>1.24</v>
      </c>
      <c r="X1039" s="61">
        <v>0.16</v>
      </c>
    </row>
    <row r="1040" spans="2:24" x14ac:dyDescent="0.2">
      <c r="B1040" s="105">
        <v>8.98</v>
      </c>
      <c r="D1040" s="105">
        <v>1.24</v>
      </c>
      <c r="X1040" s="61">
        <v>8.98</v>
      </c>
    </row>
    <row r="1041" spans="2:24" x14ac:dyDescent="0.2">
      <c r="B1041" s="105">
        <v>19.96</v>
      </c>
      <c r="D1041" s="105">
        <v>1.24</v>
      </c>
      <c r="X1041" s="61">
        <v>19.96</v>
      </c>
    </row>
    <row r="1042" spans="2:24" x14ac:dyDescent="0.2">
      <c r="B1042" s="105">
        <v>2.4</v>
      </c>
      <c r="D1042" s="105">
        <v>1.24</v>
      </c>
      <c r="X1042" s="61">
        <v>2.4</v>
      </c>
    </row>
    <row r="1043" spans="2:24" x14ac:dyDescent="0.2">
      <c r="B1043" s="105">
        <v>2.54</v>
      </c>
      <c r="D1043" s="105">
        <v>1.24</v>
      </c>
      <c r="X1043" s="61">
        <v>2.54</v>
      </c>
    </row>
    <row r="1044" spans="2:24" x14ac:dyDescent="0.2">
      <c r="B1044" s="105">
        <v>1.24</v>
      </c>
      <c r="D1044" s="105">
        <v>1.24</v>
      </c>
      <c r="X1044" s="61">
        <v>1.24</v>
      </c>
    </row>
    <row r="1045" spans="2:24" x14ac:dyDescent="0.2">
      <c r="B1045" s="105">
        <v>1.04</v>
      </c>
      <c r="D1045" s="105">
        <v>1.24</v>
      </c>
      <c r="X1045" s="61">
        <v>1.04</v>
      </c>
    </row>
    <row r="1046" spans="2:24" x14ac:dyDescent="0.2">
      <c r="B1046" s="105">
        <v>1.56</v>
      </c>
      <c r="D1046" s="105">
        <v>1.24</v>
      </c>
      <c r="X1046" s="61">
        <v>1.56</v>
      </c>
    </row>
    <row r="1047" spans="2:24" x14ac:dyDescent="0.2">
      <c r="B1047" s="105">
        <v>0.96</v>
      </c>
      <c r="D1047" s="105">
        <v>1.24</v>
      </c>
      <c r="X1047" s="61">
        <v>0.96</v>
      </c>
    </row>
    <row r="1048" spans="2:24" x14ac:dyDescent="0.2">
      <c r="B1048" s="105">
        <v>1.04</v>
      </c>
      <c r="D1048" s="105">
        <v>1.26</v>
      </c>
      <c r="X1048" s="61">
        <v>1.04</v>
      </c>
    </row>
    <row r="1049" spans="2:24" x14ac:dyDescent="0.2">
      <c r="B1049" s="105">
        <v>17.760000000000002</v>
      </c>
      <c r="D1049" s="105">
        <v>1.26</v>
      </c>
      <c r="X1049" s="61">
        <v>17.760000000000002</v>
      </c>
    </row>
    <row r="1050" spans="2:24" x14ac:dyDescent="0.2">
      <c r="B1050" s="105">
        <v>6.66</v>
      </c>
      <c r="D1050" s="105">
        <v>1.26</v>
      </c>
      <c r="X1050" s="61">
        <v>6.66</v>
      </c>
    </row>
    <row r="1051" spans="2:24" x14ac:dyDescent="0.2">
      <c r="B1051" s="105">
        <v>3.46</v>
      </c>
      <c r="D1051" s="105">
        <v>1.26</v>
      </c>
      <c r="X1051" s="61">
        <v>3.46</v>
      </c>
    </row>
    <row r="1052" spans="2:24" x14ac:dyDescent="0.2">
      <c r="B1052" s="105">
        <v>1.9000000000000001</v>
      </c>
      <c r="D1052" s="105">
        <v>1.26</v>
      </c>
      <c r="X1052" s="61">
        <v>1.9000000000000001</v>
      </c>
    </row>
    <row r="1053" spans="2:24" x14ac:dyDescent="0.2">
      <c r="B1053" s="105">
        <v>5.28</v>
      </c>
      <c r="D1053" s="105">
        <v>1.26</v>
      </c>
      <c r="X1053" s="61">
        <v>5.28</v>
      </c>
    </row>
    <row r="1054" spans="2:24" x14ac:dyDescent="0.2">
      <c r="B1054" s="105">
        <v>0.76</v>
      </c>
      <c r="D1054" s="105">
        <v>1.26</v>
      </c>
      <c r="X1054" s="61">
        <v>0.76</v>
      </c>
    </row>
    <row r="1055" spans="2:24" x14ac:dyDescent="0.2">
      <c r="B1055" s="105">
        <v>0.18</v>
      </c>
      <c r="D1055" s="105">
        <v>1.26</v>
      </c>
      <c r="X1055" s="61">
        <v>0.18</v>
      </c>
    </row>
    <row r="1056" spans="2:24" x14ac:dyDescent="0.2">
      <c r="B1056" s="105">
        <v>3.3200000000000003</v>
      </c>
      <c r="D1056" s="105">
        <v>1.26</v>
      </c>
      <c r="X1056" s="61">
        <v>3.3200000000000003</v>
      </c>
    </row>
    <row r="1057" spans="2:24" x14ac:dyDescent="0.2">
      <c r="B1057" s="105">
        <v>2.02</v>
      </c>
      <c r="D1057" s="105">
        <v>1.26</v>
      </c>
      <c r="X1057" s="61">
        <v>2.02</v>
      </c>
    </row>
    <row r="1058" spans="2:24" x14ac:dyDescent="0.2">
      <c r="B1058" s="105">
        <v>0.9</v>
      </c>
      <c r="D1058" s="105">
        <v>1.26</v>
      </c>
      <c r="X1058" s="61">
        <v>0.9</v>
      </c>
    </row>
    <row r="1059" spans="2:24" x14ac:dyDescent="0.2">
      <c r="B1059" s="105">
        <v>0.1</v>
      </c>
      <c r="D1059" s="105">
        <v>1.26</v>
      </c>
      <c r="X1059" s="61">
        <v>0.1</v>
      </c>
    </row>
    <row r="1060" spans="2:24" x14ac:dyDescent="0.2">
      <c r="B1060" s="105">
        <v>2.44</v>
      </c>
      <c r="D1060" s="105">
        <v>1.26</v>
      </c>
      <c r="X1060" s="61">
        <v>2.44</v>
      </c>
    </row>
    <row r="1061" spans="2:24" x14ac:dyDescent="0.2">
      <c r="B1061" s="105">
        <v>2.1</v>
      </c>
      <c r="D1061" s="105">
        <v>1.26</v>
      </c>
      <c r="X1061" s="61">
        <v>2.1</v>
      </c>
    </row>
    <row r="1062" spans="2:24" x14ac:dyDescent="0.2">
      <c r="B1062" s="105">
        <v>2.04</v>
      </c>
      <c r="D1062" s="105">
        <v>1.26</v>
      </c>
      <c r="X1062" s="61">
        <v>2.04</v>
      </c>
    </row>
    <row r="1063" spans="2:24" x14ac:dyDescent="0.2">
      <c r="B1063" s="105">
        <v>10.28</v>
      </c>
      <c r="D1063" s="105">
        <v>1.26</v>
      </c>
      <c r="X1063" s="61">
        <v>10.28</v>
      </c>
    </row>
    <row r="1064" spans="2:24" x14ac:dyDescent="0.2">
      <c r="B1064" s="105">
        <v>3.12</v>
      </c>
      <c r="D1064" s="105">
        <v>1.28</v>
      </c>
      <c r="X1064" s="61">
        <v>3.12</v>
      </c>
    </row>
    <row r="1065" spans="2:24" x14ac:dyDescent="0.2">
      <c r="B1065" s="105">
        <v>3.02</v>
      </c>
      <c r="D1065" s="105">
        <v>1.28</v>
      </c>
      <c r="X1065" s="61">
        <v>3.02</v>
      </c>
    </row>
    <row r="1066" spans="2:24" x14ac:dyDescent="0.2">
      <c r="B1066" s="105">
        <v>2.52</v>
      </c>
      <c r="D1066" s="105">
        <v>1.28</v>
      </c>
      <c r="X1066" s="61">
        <v>2.52</v>
      </c>
    </row>
    <row r="1067" spans="2:24" x14ac:dyDescent="0.2">
      <c r="B1067" s="105">
        <v>0.54</v>
      </c>
      <c r="D1067" s="105">
        <v>1.28</v>
      </c>
      <c r="X1067" s="61">
        <v>0.54</v>
      </c>
    </row>
    <row r="1068" spans="2:24" x14ac:dyDescent="0.2">
      <c r="B1068" s="105">
        <v>3.1</v>
      </c>
      <c r="D1068" s="105">
        <v>1.28</v>
      </c>
      <c r="X1068" s="61">
        <v>3.1</v>
      </c>
    </row>
    <row r="1069" spans="2:24" x14ac:dyDescent="0.2">
      <c r="B1069" s="105">
        <v>1.78</v>
      </c>
      <c r="D1069" s="105">
        <v>1.28</v>
      </c>
      <c r="X1069" s="61">
        <v>1.78</v>
      </c>
    </row>
    <row r="1070" spans="2:24" x14ac:dyDescent="0.2">
      <c r="B1070" s="105">
        <v>5.0200000000000005</v>
      </c>
      <c r="D1070" s="105">
        <v>1.28</v>
      </c>
      <c r="X1070" s="61">
        <v>5.0200000000000005</v>
      </c>
    </row>
    <row r="1071" spans="2:24" x14ac:dyDescent="0.2">
      <c r="B1071" s="105">
        <v>9.2799999999999994</v>
      </c>
      <c r="D1071" s="105">
        <v>1.28</v>
      </c>
      <c r="X1071" s="61">
        <v>9.2799999999999994</v>
      </c>
    </row>
    <row r="1072" spans="2:24" x14ac:dyDescent="0.2">
      <c r="B1072" s="105">
        <v>7.1400000000000006</v>
      </c>
      <c r="D1072" s="105">
        <v>1.28</v>
      </c>
      <c r="X1072" s="61">
        <v>7.1400000000000006</v>
      </c>
    </row>
    <row r="1073" spans="2:24" x14ac:dyDescent="0.2">
      <c r="B1073" s="105">
        <v>7</v>
      </c>
      <c r="D1073" s="105">
        <v>1.28</v>
      </c>
      <c r="X1073" s="61">
        <v>7</v>
      </c>
    </row>
    <row r="1074" spans="2:24" x14ac:dyDescent="0.2">
      <c r="B1074" s="105">
        <v>1.04</v>
      </c>
      <c r="D1074" s="105">
        <v>1.28</v>
      </c>
      <c r="X1074" s="61">
        <v>1.04</v>
      </c>
    </row>
    <row r="1075" spans="2:24" x14ac:dyDescent="0.2">
      <c r="B1075" s="105">
        <v>1.52</v>
      </c>
      <c r="D1075" s="105">
        <v>1.3</v>
      </c>
      <c r="X1075" s="61">
        <v>1.52</v>
      </c>
    </row>
    <row r="1076" spans="2:24" x14ac:dyDescent="0.2">
      <c r="B1076" s="105">
        <v>1.1599999999999999</v>
      </c>
      <c r="D1076" s="105">
        <v>1.3</v>
      </c>
      <c r="X1076" s="61">
        <v>1.1599999999999999</v>
      </c>
    </row>
    <row r="1077" spans="2:24" x14ac:dyDescent="0.2">
      <c r="B1077" s="105">
        <v>1.1200000000000001</v>
      </c>
      <c r="D1077" s="105">
        <v>1.3</v>
      </c>
      <c r="X1077" s="61">
        <v>1.1200000000000001</v>
      </c>
    </row>
    <row r="1078" spans="2:24" x14ac:dyDescent="0.2">
      <c r="B1078" s="105">
        <v>4.7</v>
      </c>
      <c r="D1078" s="105">
        <v>1.3</v>
      </c>
      <c r="X1078" s="61">
        <v>4.7</v>
      </c>
    </row>
    <row r="1079" spans="2:24" x14ac:dyDescent="0.2">
      <c r="B1079" s="105">
        <v>3.34</v>
      </c>
      <c r="D1079" s="105">
        <v>1.3</v>
      </c>
      <c r="X1079" s="61">
        <v>3.34</v>
      </c>
    </row>
    <row r="1080" spans="2:24" x14ac:dyDescent="0.2">
      <c r="B1080" s="105">
        <v>1</v>
      </c>
      <c r="D1080" s="105">
        <v>1.3</v>
      </c>
      <c r="X1080" s="61">
        <v>1</v>
      </c>
    </row>
    <row r="1081" spans="2:24" x14ac:dyDescent="0.2">
      <c r="B1081" s="105">
        <v>1.92</v>
      </c>
      <c r="D1081" s="105">
        <v>1.3</v>
      </c>
      <c r="X1081" s="61">
        <v>1.92</v>
      </c>
    </row>
    <row r="1082" spans="2:24" x14ac:dyDescent="0.2">
      <c r="B1082" s="105">
        <v>1.1599999999999999</v>
      </c>
      <c r="D1082" s="105">
        <v>1.3</v>
      </c>
      <c r="X1082" s="61">
        <v>1.1599999999999999</v>
      </c>
    </row>
    <row r="1083" spans="2:24" x14ac:dyDescent="0.2">
      <c r="B1083" s="105">
        <v>12.58</v>
      </c>
      <c r="D1083" s="105">
        <v>1.3</v>
      </c>
      <c r="X1083" s="61">
        <v>12.58</v>
      </c>
    </row>
    <row r="1084" spans="2:24" x14ac:dyDescent="0.2">
      <c r="B1084" s="105">
        <v>0.52</v>
      </c>
      <c r="D1084" s="105">
        <v>1.3</v>
      </c>
      <c r="X1084" s="61">
        <v>0.52</v>
      </c>
    </row>
    <row r="1085" spans="2:24" x14ac:dyDescent="0.2">
      <c r="B1085" s="105">
        <v>1.22</v>
      </c>
      <c r="D1085" s="105">
        <v>1.3</v>
      </c>
      <c r="X1085" s="61">
        <v>1.22</v>
      </c>
    </row>
    <row r="1086" spans="2:24" x14ac:dyDescent="0.2">
      <c r="B1086" s="105">
        <v>2.12</v>
      </c>
      <c r="D1086" s="105">
        <v>1.3</v>
      </c>
      <c r="X1086" s="61">
        <v>2.12</v>
      </c>
    </row>
    <row r="1087" spans="2:24" x14ac:dyDescent="0.2">
      <c r="B1087" s="105">
        <v>1.84</v>
      </c>
      <c r="D1087" s="105">
        <v>1.3</v>
      </c>
      <c r="X1087" s="61">
        <v>1.84</v>
      </c>
    </row>
    <row r="1088" spans="2:24" x14ac:dyDescent="0.2">
      <c r="B1088" s="105">
        <v>4.18</v>
      </c>
      <c r="D1088" s="105">
        <v>1.3</v>
      </c>
      <c r="X1088" s="61">
        <v>4.18</v>
      </c>
    </row>
    <row r="1089" spans="2:24" x14ac:dyDescent="0.2">
      <c r="B1089" s="105">
        <v>1.82</v>
      </c>
      <c r="D1089" s="105">
        <v>1.3</v>
      </c>
      <c r="X1089" s="61">
        <v>1.82</v>
      </c>
    </row>
    <row r="1090" spans="2:24" x14ac:dyDescent="0.2">
      <c r="B1090" s="105">
        <v>1.82</v>
      </c>
      <c r="D1090" s="105">
        <v>1.3</v>
      </c>
      <c r="X1090" s="61">
        <v>1.82</v>
      </c>
    </row>
    <row r="1091" spans="2:24" x14ac:dyDescent="0.2">
      <c r="B1091" s="105">
        <v>0.1</v>
      </c>
      <c r="D1091" s="105">
        <v>1.3</v>
      </c>
      <c r="X1091" s="61">
        <v>0.1</v>
      </c>
    </row>
    <row r="1092" spans="2:24" x14ac:dyDescent="0.2">
      <c r="B1092" s="105">
        <v>0.32</v>
      </c>
      <c r="D1092" s="105">
        <v>1.3</v>
      </c>
      <c r="X1092" s="61">
        <v>0.32</v>
      </c>
    </row>
    <row r="1093" spans="2:24" x14ac:dyDescent="0.2">
      <c r="B1093" s="105">
        <v>1.2</v>
      </c>
      <c r="D1093" s="105">
        <v>1.3</v>
      </c>
      <c r="X1093" s="61">
        <v>1.2</v>
      </c>
    </row>
    <row r="1094" spans="2:24" x14ac:dyDescent="0.2">
      <c r="B1094" s="105">
        <v>17.7</v>
      </c>
      <c r="D1094" s="105">
        <v>1.3</v>
      </c>
      <c r="X1094" s="61">
        <v>17.7</v>
      </c>
    </row>
    <row r="1095" spans="2:24" x14ac:dyDescent="0.2">
      <c r="B1095" s="105">
        <v>2.7600000000000002</v>
      </c>
      <c r="D1095" s="105">
        <v>1.3</v>
      </c>
      <c r="X1095" s="61">
        <v>2.7600000000000002</v>
      </c>
    </row>
    <row r="1096" spans="2:24" x14ac:dyDescent="0.2">
      <c r="B1096" s="105">
        <v>3.92</v>
      </c>
      <c r="D1096" s="105">
        <v>1.32</v>
      </c>
      <c r="X1096" s="61">
        <v>3.92</v>
      </c>
    </row>
    <row r="1097" spans="2:24" x14ac:dyDescent="0.2">
      <c r="B1097" s="105">
        <v>0.52</v>
      </c>
      <c r="D1097" s="105">
        <v>1.32</v>
      </c>
      <c r="X1097" s="61">
        <v>0.52</v>
      </c>
    </row>
    <row r="1098" spans="2:24" x14ac:dyDescent="0.2">
      <c r="B1098" s="105">
        <v>3.24</v>
      </c>
      <c r="D1098" s="105">
        <v>1.32</v>
      </c>
      <c r="X1098" s="61">
        <v>3.24</v>
      </c>
    </row>
    <row r="1099" spans="2:24" x14ac:dyDescent="0.2">
      <c r="B1099" s="105">
        <v>12.46</v>
      </c>
      <c r="D1099" s="105">
        <v>1.32</v>
      </c>
      <c r="X1099" s="61">
        <v>12.46</v>
      </c>
    </row>
    <row r="1100" spans="2:24" x14ac:dyDescent="0.2">
      <c r="B1100" s="105">
        <v>0.4</v>
      </c>
      <c r="D1100" s="105">
        <v>1.32</v>
      </c>
      <c r="X1100" s="61">
        <v>0.4</v>
      </c>
    </row>
    <row r="1101" spans="2:24" x14ac:dyDescent="0.2">
      <c r="B1101" s="105">
        <v>3.62</v>
      </c>
      <c r="D1101" s="105">
        <v>1.32</v>
      </c>
      <c r="X1101" s="61">
        <v>3.62</v>
      </c>
    </row>
    <row r="1102" spans="2:24" x14ac:dyDescent="0.2">
      <c r="B1102" s="105">
        <v>0.76</v>
      </c>
      <c r="D1102" s="105">
        <v>1.32</v>
      </c>
      <c r="X1102" s="61">
        <v>0.76</v>
      </c>
    </row>
    <row r="1103" spans="2:24" x14ac:dyDescent="0.2">
      <c r="B1103" s="105">
        <v>2.2600000000000002</v>
      </c>
      <c r="D1103" s="105">
        <v>1.32</v>
      </c>
      <c r="X1103" s="61">
        <v>2.2600000000000002</v>
      </c>
    </row>
    <row r="1104" spans="2:24" x14ac:dyDescent="0.2">
      <c r="B1104" s="105">
        <v>5.84</v>
      </c>
      <c r="D1104" s="105">
        <v>1.32</v>
      </c>
      <c r="X1104" s="61">
        <v>5.84</v>
      </c>
    </row>
    <row r="1105" spans="2:24" x14ac:dyDescent="0.2">
      <c r="B1105" s="105">
        <v>3.5</v>
      </c>
      <c r="D1105" s="105">
        <v>1.32</v>
      </c>
      <c r="X1105" s="61">
        <v>3.5</v>
      </c>
    </row>
    <row r="1106" spans="2:24" x14ac:dyDescent="0.2">
      <c r="B1106" s="105">
        <v>4.04</v>
      </c>
      <c r="D1106" s="105">
        <v>1.32</v>
      </c>
      <c r="X1106" s="61">
        <v>4.04</v>
      </c>
    </row>
    <row r="1107" spans="2:24" x14ac:dyDescent="0.2">
      <c r="B1107" s="105">
        <v>1.48</v>
      </c>
      <c r="D1107" s="105">
        <v>1.32</v>
      </c>
      <c r="X1107" s="61">
        <v>1.48</v>
      </c>
    </row>
    <row r="1108" spans="2:24" x14ac:dyDescent="0.2">
      <c r="B1108" s="105">
        <v>2.3199999999999998</v>
      </c>
      <c r="D1108" s="105">
        <v>1.32</v>
      </c>
      <c r="X1108" s="61">
        <v>2.3199999999999998</v>
      </c>
    </row>
    <row r="1109" spans="2:24" x14ac:dyDescent="0.2">
      <c r="B1109" s="105">
        <v>0.52</v>
      </c>
      <c r="D1109" s="105">
        <v>1.32</v>
      </c>
      <c r="X1109" s="61">
        <v>0.52</v>
      </c>
    </row>
    <row r="1110" spans="2:24" x14ac:dyDescent="0.2">
      <c r="B1110" s="105">
        <v>6.78</v>
      </c>
      <c r="D1110" s="105">
        <v>1.34</v>
      </c>
      <c r="X1110" s="61">
        <v>6.78</v>
      </c>
    </row>
    <row r="1111" spans="2:24" x14ac:dyDescent="0.2">
      <c r="B1111" s="105">
        <v>1.54</v>
      </c>
      <c r="D1111" s="105">
        <v>1.34</v>
      </c>
      <c r="X1111" s="61">
        <v>1.54</v>
      </c>
    </row>
    <row r="1112" spans="2:24" x14ac:dyDescent="0.2">
      <c r="B1112" s="105">
        <v>0.38</v>
      </c>
      <c r="D1112" s="105">
        <v>1.34</v>
      </c>
      <c r="X1112" s="61">
        <v>0.38</v>
      </c>
    </row>
    <row r="1113" spans="2:24" x14ac:dyDescent="0.2">
      <c r="B1113" s="105">
        <v>0.64</v>
      </c>
      <c r="D1113" s="105">
        <v>1.34</v>
      </c>
      <c r="X1113" s="61">
        <v>0.64</v>
      </c>
    </row>
    <row r="1114" spans="2:24" x14ac:dyDescent="0.2">
      <c r="B1114" s="105">
        <v>0.46</v>
      </c>
      <c r="D1114" s="105">
        <v>1.36</v>
      </c>
      <c r="X1114" s="61">
        <v>0.46</v>
      </c>
    </row>
    <row r="1115" spans="2:24" x14ac:dyDescent="0.2">
      <c r="B1115" s="105">
        <v>3.72</v>
      </c>
      <c r="D1115" s="105">
        <v>1.36</v>
      </c>
      <c r="X1115" s="61">
        <v>3.72</v>
      </c>
    </row>
    <row r="1116" spans="2:24" x14ac:dyDescent="0.2">
      <c r="B1116" s="105">
        <v>0.24</v>
      </c>
      <c r="D1116" s="105">
        <v>1.36</v>
      </c>
      <c r="X1116" s="61">
        <v>0.24</v>
      </c>
    </row>
    <row r="1117" spans="2:24" x14ac:dyDescent="0.2">
      <c r="B1117" s="105">
        <v>14.22</v>
      </c>
      <c r="D1117" s="105">
        <v>1.36</v>
      </c>
      <c r="X1117" s="61">
        <v>14.22</v>
      </c>
    </row>
    <row r="1118" spans="2:24" x14ac:dyDescent="0.2">
      <c r="B1118" s="105">
        <v>1.62</v>
      </c>
      <c r="D1118" s="105">
        <v>1.36</v>
      </c>
      <c r="X1118" s="61">
        <v>1.62</v>
      </c>
    </row>
    <row r="1119" spans="2:24" x14ac:dyDescent="0.2">
      <c r="B1119" s="105">
        <v>0.94000000000000006</v>
      </c>
      <c r="D1119" s="105">
        <v>1.36</v>
      </c>
      <c r="X1119" s="61">
        <v>0.94000000000000006</v>
      </c>
    </row>
    <row r="1120" spans="2:24" x14ac:dyDescent="0.2">
      <c r="B1120" s="105">
        <v>0.42</v>
      </c>
      <c r="D1120" s="105">
        <v>1.36</v>
      </c>
      <c r="X1120" s="61">
        <v>0.42</v>
      </c>
    </row>
    <row r="1121" spans="2:24" x14ac:dyDescent="0.2">
      <c r="B1121" s="105">
        <v>16.88</v>
      </c>
      <c r="D1121" s="105">
        <v>1.36</v>
      </c>
      <c r="X1121" s="61">
        <v>16.88</v>
      </c>
    </row>
    <row r="1122" spans="2:24" x14ac:dyDescent="0.2">
      <c r="B1122" s="105">
        <v>15.18</v>
      </c>
      <c r="D1122" s="105">
        <v>1.36</v>
      </c>
      <c r="X1122" s="61">
        <v>15.18</v>
      </c>
    </row>
    <row r="1123" spans="2:24" x14ac:dyDescent="0.2">
      <c r="B1123" s="105">
        <v>1.02</v>
      </c>
      <c r="D1123" s="105">
        <v>1.3800000000000001</v>
      </c>
      <c r="X1123" s="61">
        <v>1.02</v>
      </c>
    </row>
    <row r="1124" spans="2:24" x14ac:dyDescent="0.2">
      <c r="B1124" s="105">
        <v>3.84</v>
      </c>
      <c r="D1124" s="105">
        <v>1.3800000000000001</v>
      </c>
      <c r="X1124" s="61">
        <v>3.84</v>
      </c>
    </row>
    <row r="1125" spans="2:24" x14ac:dyDescent="0.2">
      <c r="B1125" s="105">
        <v>0.57999999999999996</v>
      </c>
      <c r="D1125" s="105">
        <v>1.3800000000000001</v>
      </c>
      <c r="X1125" s="61">
        <v>0.57999999999999996</v>
      </c>
    </row>
    <row r="1126" spans="2:24" x14ac:dyDescent="0.2">
      <c r="B1126" s="105">
        <v>0.18</v>
      </c>
      <c r="D1126" s="105">
        <v>1.3800000000000001</v>
      </c>
      <c r="X1126" s="61">
        <v>0.18</v>
      </c>
    </row>
    <row r="1127" spans="2:24" x14ac:dyDescent="0.2">
      <c r="B1127" s="105">
        <v>1.32</v>
      </c>
      <c r="D1127" s="105">
        <v>1.3800000000000001</v>
      </c>
      <c r="X1127" s="61">
        <v>1.32</v>
      </c>
    </row>
    <row r="1128" spans="2:24" x14ac:dyDescent="0.2">
      <c r="B1128" s="105">
        <v>3.74</v>
      </c>
      <c r="D1128" s="105">
        <v>1.3800000000000001</v>
      </c>
      <c r="X1128" s="61">
        <v>3.74</v>
      </c>
    </row>
    <row r="1129" spans="2:24" x14ac:dyDescent="0.2">
      <c r="B1129" s="105">
        <v>5.0200000000000005</v>
      </c>
      <c r="D1129" s="105">
        <v>1.3800000000000001</v>
      </c>
      <c r="X1129" s="61">
        <v>5.0200000000000005</v>
      </c>
    </row>
    <row r="1130" spans="2:24" x14ac:dyDescent="0.2">
      <c r="B1130" s="105">
        <v>9.2000000000000011</v>
      </c>
      <c r="D1130" s="105">
        <v>1.3800000000000001</v>
      </c>
      <c r="X1130" s="61">
        <v>9.2000000000000011</v>
      </c>
    </row>
    <row r="1131" spans="2:24" x14ac:dyDescent="0.2">
      <c r="B1131" s="105">
        <v>0.44</v>
      </c>
      <c r="D1131" s="105">
        <v>1.3800000000000001</v>
      </c>
      <c r="X1131" s="61">
        <v>0.44</v>
      </c>
    </row>
    <row r="1132" spans="2:24" x14ac:dyDescent="0.2">
      <c r="B1132" s="105">
        <v>12.82</v>
      </c>
      <c r="D1132" s="105">
        <v>1.3800000000000001</v>
      </c>
      <c r="X1132" s="61">
        <v>12.82</v>
      </c>
    </row>
    <row r="1133" spans="2:24" x14ac:dyDescent="0.2">
      <c r="B1133" s="105">
        <v>17.78</v>
      </c>
      <c r="D1133" s="105">
        <v>1.3800000000000001</v>
      </c>
      <c r="X1133" s="61">
        <v>17.78</v>
      </c>
    </row>
    <row r="1134" spans="2:24" x14ac:dyDescent="0.2">
      <c r="B1134" s="105">
        <v>0.2</v>
      </c>
      <c r="D1134" s="105">
        <v>1.3800000000000001</v>
      </c>
      <c r="X1134" s="61">
        <v>0.2</v>
      </c>
    </row>
    <row r="1135" spans="2:24" x14ac:dyDescent="0.2">
      <c r="B1135" s="105">
        <v>0.38</v>
      </c>
      <c r="D1135" s="105">
        <v>1.3800000000000001</v>
      </c>
      <c r="X1135" s="61">
        <v>0.38</v>
      </c>
    </row>
    <row r="1136" spans="2:24" x14ac:dyDescent="0.2">
      <c r="B1136" s="105">
        <v>1.32</v>
      </c>
      <c r="D1136" s="105">
        <v>1.3800000000000001</v>
      </c>
      <c r="X1136" s="61">
        <v>1.32</v>
      </c>
    </row>
    <row r="1137" spans="2:24" x14ac:dyDescent="0.2">
      <c r="B1137" s="105">
        <v>1.86</v>
      </c>
      <c r="D1137" s="105">
        <v>1.4000000000000001</v>
      </c>
      <c r="X1137" s="61">
        <v>1.86</v>
      </c>
    </row>
    <row r="1138" spans="2:24" x14ac:dyDescent="0.2">
      <c r="B1138" s="105">
        <v>17.62</v>
      </c>
      <c r="D1138" s="105">
        <v>1.4000000000000001</v>
      </c>
      <c r="X1138" s="61">
        <v>17.62</v>
      </c>
    </row>
    <row r="1139" spans="2:24" x14ac:dyDescent="0.2">
      <c r="B1139" s="105">
        <v>10.28</v>
      </c>
      <c r="D1139" s="105">
        <v>1.4000000000000001</v>
      </c>
      <c r="X1139" s="61">
        <v>10.28</v>
      </c>
    </row>
    <row r="1140" spans="2:24" x14ac:dyDescent="0.2">
      <c r="B1140" s="105">
        <v>11.44</v>
      </c>
      <c r="D1140" s="105">
        <v>1.4000000000000001</v>
      </c>
      <c r="X1140" s="61">
        <v>11.44</v>
      </c>
    </row>
    <row r="1141" spans="2:24" x14ac:dyDescent="0.2">
      <c r="B1141" s="105">
        <v>6.34</v>
      </c>
      <c r="D1141" s="105">
        <v>1.4000000000000001</v>
      </c>
      <c r="X1141" s="61">
        <v>6.34</v>
      </c>
    </row>
    <row r="1142" spans="2:24" x14ac:dyDescent="0.2">
      <c r="B1142" s="105">
        <v>0.78</v>
      </c>
      <c r="D1142" s="105">
        <v>1.4000000000000001</v>
      </c>
      <c r="X1142" s="61">
        <v>0.78</v>
      </c>
    </row>
    <row r="1143" spans="2:24" x14ac:dyDescent="0.2">
      <c r="B1143" s="105">
        <v>2.3199999999999998</v>
      </c>
      <c r="D1143" s="105">
        <v>1.4000000000000001</v>
      </c>
      <c r="X1143" s="61">
        <v>2.3199999999999998</v>
      </c>
    </row>
    <row r="1144" spans="2:24" x14ac:dyDescent="0.2">
      <c r="B1144" s="105">
        <v>16.5</v>
      </c>
      <c r="D1144" s="105">
        <v>1.4000000000000001</v>
      </c>
      <c r="X1144" s="61">
        <v>16.5</v>
      </c>
    </row>
    <row r="1145" spans="2:24" x14ac:dyDescent="0.2">
      <c r="B1145" s="105">
        <v>1.84</v>
      </c>
      <c r="D1145" s="105">
        <v>1.4000000000000001</v>
      </c>
      <c r="X1145" s="61">
        <v>1.84</v>
      </c>
    </row>
    <row r="1146" spans="2:24" x14ac:dyDescent="0.2">
      <c r="B1146" s="105">
        <v>0.9</v>
      </c>
      <c r="D1146" s="105">
        <v>1.4000000000000001</v>
      </c>
      <c r="X1146" s="61">
        <v>0.9</v>
      </c>
    </row>
    <row r="1147" spans="2:24" x14ac:dyDescent="0.2">
      <c r="B1147" s="105">
        <v>1.32</v>
      </c>
      <c r="D1147" s="105">
        <v>1.4000000000000001</v>
      </c>
      <c r="X1147" s="61">
        <v>1.32</v>
      </c>
    </row>
    <row r="1148" spans="2:24" x14ac:dyDescent="0.2">
      <c r="B1148" s="105">
        <v>2.1</v>
      </c>
      <c r="D1148" s="105">
        <v>1.42</v>
      </c>
      <c r="X1148" s="61">
        <v>2.1</v>
      </c>
    </row>
    <row r="1149" spans="2:24" x14ac:dyDescent="0.2">
      <c r="B1149" s="105">
        <v>1.6400000000000001</v>
      </c>
      <c r="D1149" s="105">
        <v>1.42</v>
      </c>
      <c r="X1149" s="61">
        <v>1.6400000000000001</v>
      </c>
    </row>
    <row r="1150" spans="2:24" x14ac:dyDescent="0.2">
      <c r="B1150" s="105">
        <v>17.34</v>
      </c>
      <c r="D1150" s="105">
        <v>1.42</v>
      </c>
      <c r="X1150" s="61">
        <v>17.34</v>
      </c>
    </row>
    <row r="1151" spans="2:24" x14ac:dyDescent="0.2">
      <c r="B1151" s="105">
        <v>0.3</v>
      </c>
      <c r="D1151" s="105">
        <v>1.42</v>
      </c>
      <c r="X1151" s="61">
        <v>0.3</v>
      </c>
    </row>
    <row r="1152" spans="2:24" x14ac:dyDescent="0.2">
      <c r="B1152" s="105">
        <v>14.42</v>
      </c>
      <c r="D1152" s="105">
        <v>1.42</v>
      </c>
      <c r="X1152" s="61">
        <v>14.42</v>
      </c>
    </row>
    <row r="1153" spans="2:24" x14ac:dyDescent="0.2">
      <c r="B1153" s="105">
        <v>0.28000000000000003</v>
      </c>
      <c r="D1153" s="105">
        <v>1.42</v>
      </c>
      <c r="X1153" s="61">
        <v>0.28000000000000003</v>
      </c>
    </row>
    <row r="1154" spans="2:24" x14ac:dyDescent="0.2">
      <c r="B1154" s="105">
        <v>6.5600000000000005</v>
      </c>
      <c r="D1154" s="105">
        <v>1.44</v>
      </c>
      <c r="X1154" s="61">
        <v>6.5600000000000005</v>
      </c>
    </row>
    <row r="1155" spans="2:24" x14ac:dyDescent="0.2">
      <c r="B1155" s="105">
        <v>4.04</v>
      </c>
      <c r="D1155" s="105">
        <v>1.44</v>
      </c>
      <c r="X1155" s="61">
        <v>4.04</v>
      </c>
    </row>
    <row r="1156" spans="2:24" x14ac:dyDescent="0.2">
      <c r="B1156" s="105">
        <v>1.8800000000000001</v>
      </c>
      <c r="D1156" s="105">
        <v>1.44</v>
      </c>
      <c r="X1156" s="61">
        <v>1.8800000000000001</v>
      </c>
    </row>
    <row r="1157" spans="2:24" x14ac:dyDescent="0.2">
      <c r="B1157" s="105">
        <v>0.64</v>
      </c>
      <c r="D1157" s="105">
        <v>1.44</v>
      </c>
      <c r="X1157" s="61">
        <v>0.64</v>
      </c>
    </row>
    <row r="1158" spans="2:24" x14ac:dyDescent="0.2">
      <c r="B1158" s="105">
        <v>7.26</v>
      </c>
      <c r="D1158" s="105">
        <v>1.44</v>
      </c>
      <c r="X1158" s="61">
        <v>7.26</v>
      </c>
    </row>
    <row r="1159" spans="2:24" x14ac:dyDescent="0.2">
      <c r="B1159" s="105">
        <v>0.72</v>
      </c>
      <c r="D1159" s="105">
        <v>1.44</v>
      </c>
      <c r="X1159" s="61">
        <v>0.72</v>
      </c>
    </row>
    <row r="1160" spans="2:24" x14ac:dyDescent="0.2">
      <c r="B1160" s="105">
        <v>0.88</v>
      </c>
      <c r="D1160" s="105">
        <v>1.44</v>
      </c>
      <c r="X1160" s="61">
        <v>0.88</v>
      </c>
    </row>
    <row r="1161" spans="2:24" x14ac:dyDescent="0.2">
      <c r="B1161" s="105">
        <v>1.94</v>
      </c>
      <c r="D1161" s="105">
        <v>1.44</v>
      </c>
      <c r="X1161" s="61">
        <v>1.94</v>
      </c>
    </row>
    <row r="1162" spans="2:24" x14ac:dyDescent="0.2">
      <c r="B1162" s="105">
        <v>0.8</v>
      </c>
      <c r="D1162" s="105">
        <v>1.46</v>
      </c>
      <c r="X1162" s="61">
        <v>0.8</v>
      </c>
    </row>
    <row r="1163" spans="2:24" x14ac:dyDescent="0.2">
      <c r="B1163" s="105">
        <v>6.08</v>
      </c>
      <c r="D1163" s="105">
        <v>1.46</v>
      </c>
      <c r="X1163" s="61">
        <v>6.08</v>
      </c>
    </row>
    <row r="1164" spans="2:24" x14ac:dyDescent="0.2">
      <c r="B1164" s="105">
        <v>4.72</v>
      </c>
      <c r="D1164" s="105">
        <v>1.46</v>
      </c>
      <c r="X1164" s="61">
        <v>4.72</v>
      </c>
    </row>
    <row r="1165" spans="2:24" x14ac:dyDescent="0.2">
      <c r="B1165" s="105">
        <v>6.88</v>
      </c>
      <c r="D1165" s="105">
        <v>1.46</v>
      </c>
      <c r="X1165" s="61">
        <v>6.88</v>
      </c>
    </row>
    <row r="1166" spans="2:24" x14ac:dyDescent="0.2">
      <c r="B1166" s="105">
        <v>0.46</v>
      </c>
      <c r="D1166" s="105">
        <v>1.46</v>
      </c>
      <c r="X1166" s="61">
        <v>0.46</v>
      </c>
    </row>
    <row r="1167" spans="2:24" x14ac:dyDescent="0.2">
      <c r="B1167" s="105">
        <v>0.46</v>
      </c>
      <c r="D1167" s="105">
        <v>1.46</v>
      </c>
      <c r="X1167" s="61">
        <v>0.46</v>
      </c>
    </row>
    <row r="1168" spans="2:24" x14ac:dyDescent="0.2">
      <c r="B1168" s="105">
        <v>4.8</v>
      </c>
      <c r="D1168" s="105">
        <v>1.46</v>
      </c>
      <c r="X1168" s="61">
        <v>4.8</v>
      </c>
    </row>
    <row r="1169" spans="2:24" x14ac:dyDescent="0.2">
      <c r="B1169" s="105">
        <v>2.7800000000000002</v>
      </c>
      <c r="D1169" s="105">
        <v>1.46</v>
      </c>
      <c r="X1169" s="61">
        <v>2.7800000000000002</v>
      </c>
    </row>
    <row r="1170" spans="2:24" x14ac:dyDescent="0.2">
      <c r="B1170" s="105">
        <v>2.2000000000000002</v>
      </c>
      <c r="D1170" s="105">
        <v>1.46</v>
      </c>
      <c r="X1170" s="61">
        <v>2.2000000000000002</v>
      </c>
    </row>
    <row r="1171" spans="2:24" x14ac:dyDescent="0.2">
      <c r="B1171" s="105">
        <v>3.8200000000000003</v>
      </c>
      <c r="D1171" s="105">
        <v>1.46</v>
      </c>
      <c r="X1171" s="61">
        <v>3.8200000000000003</v>
      </c>
    </row>
    <row r="1172" spans="2:24" x14ac:dyDescent="0.2">
      <c r="B1172" s="105">
        <v>0.72</v>
      </c>
      <c r="D1172" s="105">
        <v>1.48</v>
      </c>
      <c r="X1172" s="61">
        <v>0.72</v>
      </c>
    </row>
    <row r="1173" spans="2:24" x14ac:dyDescent="0.2">
      <c r="B1173" s="105">
        <v>7.98</v>
      </c>
      <c r="D1173" s="105">
        <v>1.48</v>
      </c>
      <c r="X1173" s="61">
        <v>7.98</v>
      </c>
    </row>
    <row r="1174" spans="2:24" x14ac:dyDescent="0.2">
      <c r="B1174" s="105">
        <v>3.14</v>
      </c>
      <c r="D1174" s="105">
        <v>1.48</v>
      </c>
      <c r="X1174" s="61">
        <v>3.14</v>
      </c>
    </row>
    <row r="1175" spans="2:24" x14ac:dyDescent="0.2">
      <c r="B1175" s="105">
        <v>2.1</v>
      </c>
      <c r="D1175" s="105">
        <v>1.48</v>
      </c>
      <c r="X1175" s="61">
        <v>2.1</v>
      </c>
    </row>
    <row r="1176" spans="2:24" x14ac:dyDescent="0.2">
      <c r="B1176" s="105">
        <v>0.64</v>
      </c>
      <c r="D1176" s="105">
        <v>1.48</v>
      </c>
      <c r="X1176" s="61">
        <v>0.64</v>
      </c>
    </row>
    <row r="1177" spans="2:24" x14ac:dyDescent="0.2">
      <c r="B1177" s="105">
        <v>12.1</v>
      </c>
      <c r="D1177" s="105">
        <v>1.48</v>
      </c>
      <c r="X1177" s="61">
        <v>12.1</v>
      </c>
    </row>
    <row r="1178" spans="2:24" x14ac:dyDescent="0.2">
      <c r="B1178" s="105">
        <v>0.28000000000000003</v>
      </c>
      <c r="D1178" s="105">
        <v>1.5</v>
      </c>
      <c r="X1178" s="61">
        <v>0.28000000000000003</v>
      </c>
    </row>
    <row r="1179" spans="2:24" x14ac:dyDescent="0.2">
      <c r="B1179" s="105">
        <v>0.32</v>
      </c>
      <c r="D1179" s="105">
        <v>1.5</v>
      </c>
      <c r="X1179" s="61">
        <v>0.32</v>
      </c>
    </row>
    <row r="1180" spans="2:24" x14ac:dyDescent="0.2">
      <c r="B1180" s="105">
        <v>9.92</v>
      </c>
      <c r="D1180" s="105">
        <v>1.5</v>
      </c>
      <c r="X1180" s="61">
        <v>9.92</v>
      </c>
    </row>
    <row r="1181" spans="2:24" x14ac:dyDescent="0.2">
      <c r="B1181" s="105">
        <v>2.16</v>
      </c>
      <c r="D1181" s="105">
        <v>1.5</v>
      </c>
      <c r="X1181" s="61">
        <v>2.16</v>
      </c>
    </row>
    <row r="1182" spans="2:24" x14ac:dyDescent="0.2">
      <c r="B1182" s="105">
        <v>1.04</v>
      </c>
      <c r="D1182" s="105">
        <v>1.5</v>
      </c>
      <c r="X1182" s="61">
        <v>1.04</v>
      </c>
    </row>
    <row r="1183" spans="2:24" x14ac:dyDescent="0.2">
      <c r="B1183" s="105">
        <v>1.1400000000000001</v>
      </c>
      <c r="D1183" s="105">
        <v>1.5</v>
      </c>
      <c r="X1183" s="61">
        <v>1.1400000000000001</v>
      </c>
    </row>
    <row r="1184" spans="2:24" x14ac:dyDescent="0.2">
      <c r="B1184" s="105">
        <v>15.84</v>
      </c>
      <c r="D1184" s="105">
        <v>1.5</v>
      </c>
      <c r="X1184" s="61">
        <v>15.84</v>
      </c>
    </row>
    <row r="1185" spans="2:24" x14ac:dyDescent="0.2">
      <c r="B1185" s="105">
        <v>1</v>
      </c>
      <c r="D1185" s="105">
        <v>1.5</v>
      </c>
      <c r="X1185" s="61">
        <v>1</v>
      </c>
    </row>
    <row r="1186" spans="2:24" x14ac:dyDescent="0.2">
      <c r="B1186" s="105">
        <v>4.6399999999999997</v>
      </c>
      <c r="D1186" s="105">
        <v>1.5</v>
      </c>
      <c r="X1186" s="61">
        <v>4.6399999999999997</v>
      </c>
    </row>
    <row r="1187" spans="2:24" x14ac:dyDescent="0.2">
      <c r="B1187" s="105">
        <v>3.88</v>
      </c>
      <c r="D1187" s="105">
        <v>1.5</v>
      </c>
      <c r="X1187" s="61">
        <v>3.88</v>
      </c>
    </row>
    <row r="1188" spans="2:24" x14ac:dyDescent="0.2">
      <c r="B1188" s="105">
        <v>17.04</v>
      </c>
      <c r="D1188" s="105">
        <v>1.52</v>
      </c>
      <c r="X1188" s="61">
        <v>17.04</v>
      </c>
    </row>
    <row r="1189" spans="2:24" x14ac:dyDescent="0.2">
      <c r="B1189" s="105">
        <v>1.08</v>
      </c>
      <c r="D1189" s="105">
        <v>1.52</v>
      </c>
      <c r="X1189" s="61">
        <v>1.08</v>
      </c>
    </row>
    <row r="1190" spans="2:24" x14ac:dyDescent="0.2">
      <c r="B1190" s="105">
        <v>0.46</v>
      </c>
      <c r="D1190" s="105">
        <v>1.52</v>
      </c>
      <c r="X1190" s="61">
        <v>0.46</v>
      </c>
    </row>
    <row r="1191" spans="2:24" x14ac:dyDescent="0.2">
      <c r="B1191" s="105">
        <v>5.0200000000000005</v>
      </c>
      <c r="D1191" s="105">
        <v>1.52</v>
      </c>
      <c r="X1191" s="61">
        <v>5.0200000000000005</v>
      </c>
    </row>
    <row r="1192" spans="2:24" x14ac:dyDescent="0.2">
      <c r="B1192" s="105">
        <v>3.22</v>
      </c>
      <c r="D1192" s="105">
        <v>1.54</v>
      </c>
      <c r="X1192" s="61">
        <v>3.22</v>
      </c>
    </row>
    <row r="1193" spans="2:24" x14ac:dyDescent="0.2">
      <c r="B1193" s="105">
        <v>0.3</v>
      </c>
      <c r="D1193" s="105">
        <v>1.54</v>
      </c>
      <c r="X1193" s="61">
        <v>0.3</v>
      </c>
    </row>
    <row r="1194" spans="2:24" x14ac:dyDescent="0.2">
      <c r="B1194" s="105">
        <v>2.88</v>
      </c>
      <c r="D1194" s="105">
        <v>1.54</v>
      </c>
      <c r="X1194" s="61">
        <v>2.88</v>
      </c>
    </row>
    <row r="1195" spans="2:24" x14ac:dyDescent="0.2">
      <c r="B1195" s="105">
        <v>0.62</v>
      </c>
      <c r="D1195" s="105">
        <v>1.54</v>
      </c>
      <c r="X1195" s="61">
        <v>0.62</v>
      </c>
    </row>
    <row r="1196" spans="2:24" x14ac:dyDescent="0.2">
      <c r="B1196" s="105">
        <v>1.72</v>
      </c>
      <c r="D1196" s="105">
        <v>1.54</v>
      </c>
      <c r="X1196" s="61">
        <v>1.72</v>
      </c>
    </row>
    <row r="1197" spans="2:24" x14ac:dyDescent="0.2">
      <c r="B1197" s="105">
        <v>0.6</v>
      </c>
      <c r="D1197" s="105">
        <v>1.54</v>
      </c>
      <c r="X1197" s="61">
        <v>0.6</v>
      </c>
    </row>
    <row r="1198" spans="2:24" x14ac:dyDescent="0.2">
      <c r="B1198" s="105">
        <v>0.98</v>
      </c>
      <c r="D1198" s="105">
        <v>1.54</v>
      </c>
      <c r="X1198" s="61">
        <v>0.98</v>
      </c>
    </row>
    <row r="1199" spans="2:24" x14ac:dyDescent="0.2">
      <c r="B1199" s="105">
        <v>1.06</v>
      </c>
      <c r="D1199" s="105">
        <v>1.54</v>
      </c>
      <c r="X1199" s="61">
        <v>1.06</v>
      </c>
    </row>
    <row r="1200" spans="2:24" x14ac:dyDescent="0.2">
      <c r="B1200" s="105">
        <v>0.62</v>
      </c>
      <c r="D1200" s="105">
        <v>1.54</v>
      </c>
      <c r="X1200" s="61">
        <v>0.62</v>
      </c>
    </row>
    <row r="1201" spans="2:24" x14ac:dyDescent="0.2">
      <c r="B1201" s="105">
        <v>10.74</v>
      </c>
      <c r="D1201" s="105">
        <v>1.54</v>
      </c>
      <c r="X1201" s="61">
        <v>10.74</v>
      </c>
    </row>
    <row r="1202" spans="2:24" x14ac:dyDescent="0.2">
      <c r="B1202" s="105">
        <v>5.44</v>
      </c>
      <c r="D1202" s="105">
        <v>1.54</v>
      </c>
      <c r="X1202" s="61">
        <v>5.44</v>
      </c>
    </row>
    <row r="1203" spans="2:24" x14ac:dyDescent="0.2">
      <c r="B1203" s="105">
        <v>3.98</v>
      </c>
      <c r="D1203" s="105">
        <v>1.54</v>
      </c>
      <c r="X1203" s="61">
        <v>3.98</v>
      </c>
    </row>
    <row r="1204" spans="2:24" x14ac:dyDescent="0.2">
      <c r="B1204" s="105">
        <v>16.54</v>
      </c>
      <c r="D1204" s="105">
        <v>1.56</v>
      </c>
      <c r="X1204" s="61">
        <v>16.54</v>
      </c>
    </row>
    <row r="1205" spans="2:24" x14ac:dyDescent="0.2">
      <c r="B1205" s="105">
        <v>1.82</v>
      </c>
      <c r="D1205" s="105">
        <v>1.56</v>
      </c>
      <c r="X1205" s="61">
        <v>1.82</v>
      </c>
    </row>
    <row r="1206" spans="2:24" x14ac:dyDescent="0.2">
      <c r="B1206" s="105">
        <v>0.9</v>
      </c>
      <c r="D1206" s="105">
        <v>1.56</v>
      </c>
      <c r="X1206" s="61">
        <v>0.9</v>
      </c>
    </row>
    <row r="1207" spans="2:24" x14ac:dyDescent="0.2">
      <c r="B1207" s="105">
        <v>0.24</v>
      </c>
      <c r="D1207" s="105">
        <v>1.56</v>
      </c>
      <c r="X1207" s="61">
        <v>0.24</v>
      </c>
    </row>
    <row r="1208" spans="2:24" x14ac:dyDescent="0.2">
      <c r="B1208" s="105">
        <v>10.78</v>
      </c>
      <c r="D1208" s="105">
        <v>1.56</v>
      </c>
      <c r="X1208" s="61">
        <v>10.78</v>
      </c>
    </row>
    <row r="1209" spans="2:24" x14ac:dyDescent="0.2">
      <c r="B1209" s="105">
        <v>1.22</v>
      </c>
      <c r="D1209" s="105">
        <v>1.56</v>
      </c>
      <c r="X1209" s="61">
        <v>1.22</v>
      </c>
    </row>
    <row r="1210" spans="2:24" x14ac:dyDescent="0.2">
      <c r="B1210" s="105">
        <v>1.26</v>
      </c>
      <c r="D1210" s="105">
        <v>1.56</v>
      </c>
      <c r="X1210" s="61">
        <v>1.26</v>
      </c>
    </row>
    <row r="1211" spans="2:24" x14ac:dyDescent="0.2">
      <c r="B1211" s="105">
        <v>0.56000000000000005</v>
      </c>
      <c r="D1211" s="105">
        <v>1.56</v>
      </c>
      <c r="X1211" s="61">
        <v>0.56000000000000005</v>
      </c>
    </row>
    <row r="1212" spans="2:24" x14ac:dyDescent="0.2">
      <c r="B1212" s="105">
        <v>2.64</v>
      </c>
      <c r="D1212" s="105">
        <v>1.58</v>
      </c>
      <c r="X1212" s="61">
        <v>2.64</v>
      </c>
    </row>
    <row r="1213" spans="2:24" x14ac:dyDescent="0.2">
      <c r="B1213" s="105">
        <v>0.36</v>
      </c>
      <c r="D1213" s="105">
        <v>1.58</v>
      </c>
      <c r="X1213" s="61">
        <v>0.36</v>
      </c>
    </row>
    <row r="1214" spans="2:24" x14ac:dyDescent="0.2">
      <c r="B1214" s="105">
        <v>1.6400000000000001</v>
      </c>
      <c r="D1214" s="105">
        <v>1.58</v>
      </c>
      <c r="X1214" s="61">
        <v>1.6400000000000001</v>
      </c>
    </row>
    <row r="1215" spans="2:24" x14ac:dyDescent="0.2">
      <c r="B1215" s="105">
        <v>2.2600000000000002</v>
      </c>
      <c r="D1215" s="105">
        <v>1.58</v>
      </c>
      <c r="X1215" s="61">
        <v>2.2600000000000002</v>
      </c>
    </row>
    <row r="1216" spans="2:24" x14ac:dyDescent="0.2">
      <c r="B1216" s="105">
        <v>15.76</v>
      </c>
      <c r="D1216" s="105">
        <v>1.58</v>
      </c>
      <c r="X1216" s="61">
        <v>15.76</v>
      </c>
    </row>
    <row r="1217" spans="2:24" x14ac:dyDescent="0.2">
      <c r="B1217" s="105">
        <v>11.18</v>
      </c>
      <c r="D1217" s="105">
        <v>1.58</v>
      </c>
      <c r="X1217" s="61">
        <v>11.18</v>
      </c>
    </row>
    <row r="1218" spans="2:24" x14ac:dyDescent="0.2">
      <c r="B1218" s="105">
        <v>1.48</v>
      </c>
      <c r="D1218" s="105">
        <v>1.58</v>
      </c>
      <c r="X1218" s="61">
        <v>1.48</v>
      </c>
    </row>
    <row r="1219" spans="2:24" x14ac:dyDescent="0.2">
      <c r="B1219" s="105">
        <v>0.84</v>
      </c>
      <c r="D1219" s="105">
        <v>1.58</v>
      </c>
      <c r="X1219" s="61">
        <v>0.84</v>
      </c>
    </row>
    <row r="1220" spans="2:24" x14ac:dyDescent="0.2">
      <c r="B1220" s="105">
        <v>0.48</v>
      </c>
      <c r="D1220" s="105">
        <v>1.58</v>
      </c>
      <c r="X1220" s="61">
        <v>0.48</v>
      </c>
    </row>
    <row r="1221" spans="2:24" x14ac:dyDescent="0.2">
      <c r="B1221" s="105">
        <v>4.5</v>
      </c>
      <c r="D1221" s="105">
        <v>1.6</v>
      </c>
      <c r="X1221" s="61">
        <v>4.5</v>
      </c>
    </row>
    <row r="1222" spans="2:24" x14ac:dyDescent="0.2">
      <c r="B1222" s="105">
        <v>2.86</v>
      </c>
      <c r="D1222" s="105">
        <v>1.6</v>
      </c>
      <c r="X1222" s="61">
        <v>2.86</v>
      </c>
    </row>
    <row r="1223" spans="2:24" x14ac:dyDescent="0.2">
      <c r="B1223" s="105">
        <v>8.3000000000000007</v>
      </c>
      <c r="D1223" s="105">
        <v>1.6</v>
      </c>
      <c r="X1223" s="61">
        <v>8.3000000000000007</v>
      </c>
    </row>
    <row r="1224" spans="2:24" x14ac:dyDescent="0.2">
      <c r="B1224" s="105">
        <v>1.42</v>
      </c>
      <c r="D1224" s="105">
        <v>1.6</v>
      </c>
      <c r="X1224" s="61">
        <v>1.42</v>
      </c>
    </row>
    <row r="1225" spans="2:24" x14ac:dyDescent="0.2">
      <c r="B1225" s="105">
        <v>0.8</v>
      </c>
      <c r="D1225" s="105">
        <v>1.6</v>
      </c>
      <c r="X1225" s="61">
        <v>0.8</v>
      </c>
    </row>
    <row r="1226" spans="2:24" x14ac:dyDescent="0.2">
      <c r="B1226" s="105">
        <v>1.46</v>
      </c>
      <c r="D1226" s="105">
        <v>1.6</v>
      </c>
      <c r="X1226" s="61">
        <v>1.46</v>
      </c>
    </row>
    <row r="1227" spans="2:24" x14ac:dyDescent="0.2">
      <c r="B1227" s="105">
        <v>0.72</v>
      </c>
      <c r="D1227" s="105">
        <v>1.6</v>
      </c>
      <c r="X1227" s="61">
        <v>0.72</v>
      </c>
    </row>
    <row r="1228" spans="2:24" x14ac:dyDescent="0.2">
      <c r="B1228" s="105">
        <v>15.64</v>
      </c>
      <c r="D1228" s="105">
        <v>1.6</v>
      </c>
      <c r="X1228" s="61">
        <v>15.64</v>
      </c>
    </row>
    <row r="1229" spans="2:24" x14ac:dyDescent="0.2">
      <c r="B1229" s="105">
        <v>0.42</v>
      </c>
      <c r="D1229" s="105">
        <v>1.6</v>
      </c>
      <c r="X1229" s="61">
        <v>0.42</v>
      </c>
    </row>
    <row r="1230" spans="2:24" x14ac:dyDescent="0.2">
      <c r="B1230" s="105">
        <v>0.92</v>
      </c>
      <c r="D1230" s="105">
        <v>1.62</v>
      </c>
      <c r="X1230" s="61">
        <v>0.92</v>
      </c>
    </row>
    <row r="1231" spans="2:24" x14ac:dyDescent="0.2">
      <c r="B1231" s="105">
        <v>8.86</v>
      </c>
      <c r="D1231" s="105">
        <v>1.62</v>
      </c>
      <c r="X1231" s="61">
        <v>8.86</v>
      </c>
    </row>
    <row r="1232" spans="2:24" x14ac:dyDescent="0.2">
      <c r="B1232" s="105">
        <v>0.28000000000000003</v>
      </c>
      <c r="D1232" s="105">
        <v>1.62</v>
      </c>
      <c r="X1232" s="61">
        <v>0.28000000000000003</v>
      </c>
    </row>
    <row r="1233" spans="2:24" x14ac:dyDescent="0.2">
      <c r="B1233" s="105">
        <v>0.86</v>
      </c>
      <c r="D1233" s="105">
        <v>1.62</v>
      </c>
      <c r="X1233" s="61">
        <v>0.86</v>
      </c>
    </row>
    <row r="1234" spans="2:24" x14ac:dyDescent="0.2">
      <c r="B1234" s="105">
        <v>4.76</v>
      </c>
      <c r="D1234" s="105">
        <v>1.62</v>
      </c>
      <c r="X1234" s="61">
        <v>4.76</v>
      </c>
    </row>
    <row r="1235" spans="2:24" x14ac:dyDescent="0.2">
      <c r="B1235" s="105">
        <v>6.28</v>
      </c>
      <c r="D1235" s="105">
        <v>1.62</v>
      </c>
      <c r="X1235" s="61">
        <v>6.28</v>
      </c>
    </row>
    <row r="1236" spans="2:24" x14ac:dyDescent="0.2">
      <c r="B1236" s="105">
        <v>4.58</v>
      </c>
      <c r="D1236" s="105">
        <v>1.62</v>
      </c>
      <c r="X1236" s="61">
        <v>4.58</v>
      </c>
    </row>
    <row r="1237" spans="2:24" x14ac:dyDescent="0.2">
      <c r="B1237" s="105">
        <v>1.78</v>
      </c>
      <c r="D1237" s="105">
        <v>1.62</v>
      </c>
      <c r="X1237" s="61">
        <v>1.78</v>
      </c>
    </row>
    <row r="1238" spans="2:24" x14ac:dyDescent="0.2">
      <c r="B1238" s="105">
        <v>1.56</v>
      </c>
      <c r="D1238" s="105">
        <v>1.62</v>
      </c>
      <c r="X1238" s="61">
        <v>1.56</v>
      </c>
    </row>
    <row r="1239" spans="2:24" x14ac:dyDescent="0.2">
      <c r="B1239" s="105">
        <v>7.0200000000000005</v>
      </c>
      <c r="D1239" s="105">
        <v>1.62</v>
      </c>
      <c r="X1239" s="61">
        <v>7.0200000000000005</v>
      </c>
    </row>
    <row r="1240" spans="2:24" x14ac:dyDescent="0.2">
      <c r="B1240" s="105">
        <v>18.559999999999999</v>
      </c>
      <c r="D1240" s="105">
        <v>1.62</v>
      </c>
      <c r="X1240" s="61">
        <v>18.559999999999999</v>
      </c>
    </row>
    <row r="1241" spans="2:24" x14ac:dyDescent="0.2">
      <c r="B1241" s="105">
        <v>14.9</v>
      </c>
      <c r="D1241" s="105">
        <v>1.62</v>
      </c>
      <c r="X1241" s="61">
        <v>14.9</v>
      </c>
    </row>
    <row r="1242" spans="2:24" x14ac:dyDescent="0.2">
      <c r="B1242" s="105">
        <v>0.8</v>
      </c>
      <c r="D1242" s="105">
        <v>1.62</v>
      </c>
      <c r="X1242" s="61">
        <v>0.8</v>
      </c>
    </row>
    <row r="1243" spans="2:24" x14ac:dyDescent="0.2">
      <c r="B1243" s="105">
        <v>0.38</v>
      </c>
      <c r="D1243" s="105">
        <v>1.6400000000000001</v>
      </c>
      <c r="X1243" s="61">
        <v>0.38</v>
      </c>
    </row>
    <row r="1244" spans="2:24" x14ac:dyDescent="0.2">
      <c r="B1244" s="105">
        <v>14.08</v>
      </c>
      <c r="D1244" s="105">
        <v>1.6400000000000001</v>
      </c>
      <c r="X1244" s="61">
        <v>14.08</v>
      </c>
    </row>
    <row r="1245" spans="2:24" x14ac:dyDescent="0.2">
      <c r="B1245" s="105">
        <v>2.2200000000000002</v>
      </c>
      <c r="D1245" s="105">
        <v>1.6400000000000001</v>
      </c>
      <c r="X1245" s="61">
        <v>2.2200000000000002</v>
      </c>
    </row>
    <row r="1246" spans="2:24" x14ac:dyDescent="0.2">
      <c r="B1246" s="105">
        <v>9.2799999999999994</v>
      </c>
      <c r="D1246" s="105">
        <v>1.6400000000000001</v>
      </c>
      <c r="X1246" s="61">
        <v>9.2799999999999994</v>
      </c>
    </row>
    <row r="1247" spans="2:24" x14ac:dyDescent="0.2">
      <c r="B1247" s="105">
        <v>0.72</v>
      </c>
      <c r="D1247" s="105">
        <v>1.6400000000000001</v>
      </c>
      <c r="X1247" s="61">
        <v>0.72</v>
      </c>
    </row>
    <row r="1248" spans="2:24" x14ac:dyDescent="0.2">
      <c r="B1248" s="105">
        <v>0.74</v>
      </c>
      <c r="D1248" s="105">
        <v>1.6400000000000001</v>
      </c>
      <c r="X1248" s="61">
        <v>0.74</v>
      </c>
    </row>
    <row r="1249" spans="2:24" x14ac:dyDescent="0.2">
      <c r="B1249" s="105">
        <v>2.16</v>
      </c>
      <c r="D1249" s="105">
        <v>1.6400000000000001</v>
      </c>
      <c r="X1249" s="61">
        <v>2.16</v>
      </c>
    </row>
    <row r="1250" spans="2:24" x14ac:dyDescent="0.2">
      <c r="B1250" s="105">
        <v>0.98</v>
      </c>
      <c r="D1250" s="105">
        <v>1.6400000000000001</v>
      </c>
      <c r="X1250" s="61">
        <v>0.98</v>
      </c>
    </row>
    <row r="1251" spans="2:24" x14ac:dyDescent="0.2">
      <c r="B1251" s="105">
        <v>1.18</v>
      </c>
      <c r="D1251" s="105">
        <v>1.6400000000000001</v>
      </c>
      <c r="X1251" s="61">
        <v>1.18</v>
      </c>
    </row>
    <row r="1252" spans="2:24" x14ac:dyDescent="0.2">
      <c r="B1252" s="105">
        <v>1.58</v>
      </c>
      <c r="D1252" s="105">
        <v>1.6400000000000001</v>
      </c>
      <c r="X1252" s="61">
        <v>1.58</v>
      </c>
    </row>
    <row r="1253" spans="2:24" x14ac:dyDescent="0.2">
      <c r="B1253" s="105">
        <v>5.42</v>
      </c>
      <c r="D1253" s="105">
        <v>1.6400000000000001</v>
      </c>
      <c r="X1253" s="61">
        <v>5.42</v>
      </c>
    </row>
    <row r="1254" spans="2:24" x14ac:dyDescent="0.2">
      <c r="B1254" s="105">
        <v>0.16</v>
      </c>
      <c r="D1254" s="105">
        <v>1.6400000000000001</v>
      </c>
      <c r="X1254" s="61">
        <v>0.16</v>
      </c>
    </row>
    <row r="1255" spans="2:24" x14ac:dyDescent="0.2">
      <c r="B1255" s="105">
        <v>5.62</v>
      </c>
      <c r="D1255" s="105">
        <v>1.6400000000000001</v>
      </c>
      <c r="X1255" s="61">
        <v>5.62</v>
      </c>
    </row>
    <row r="1256" spans="2:24" x14ac:dyDescent="0.2">
      <c r="B1256" s="105">
        <v>6.24</v>
      </c>
      <c r="D1256" s="105">
        <v>1.6400000000000001</v>
      </c>
      <c r="X1256" s="61">
        <v>6.24</v>
      </c>
    </row>
    <row r="1257" spans="2:24" x14ac:dyDescent="0.2">
      <c r="B1257" s="105">
        <v>0.72</v>
      </c>
      <c r="D1257" s="105">
        <v>1.6600000000000001</v>
      </c>
      <c r="X1257" s="61">
        <v>0.72</v>
      </c>
    </row>
    <row r="1258" spans="2:24" x14ac:dyDescent="0.2">
      <c r="B1258" s="105">
        <v>16.02</v>
      </c>
      <c r="D1258" s="105">
        <v>1.6600000000000001</v>
      </c>
      <c r="X1258" s="61">
        <v>16.02</v>
      </c>
    </row>
    <row r="1259" spans="2:24" x14ac:dyDescent="0.2">
      <c r="B1259" s="105">
        <v>4.9800000000000004</v>
      </c>
      <c r="D1259" s="105">
        <v>1.6600000000000001</v>
      </c>
      <c r="X1259" s="61">
        <v>4.9800000000000004</v>
      </c>
    </row>
    <row r="1260" spans="2:24" x14ac:dyDescent="0.2">
      <c r="B1260" s="105">
        <v>1.1599999999999999</v>
      </c>
      <c r="D1260" s="105">
        <v>1.6600000000000001</v>
      </c>
      <c r="X1260" s="61">
        <v>1.1599999999999999</v>
      </c>
    </row>
    <row r="1261" spans="2:24" x14ac:dyDescent="0.2">
      <c r="B1261" s="105">
        <v>8.86</v>
      </c>
      <c r="D1261" s="105">
        <v>1.6600000000000001</v>
      </c>
      <c r="X1261" s="61">
        <v>8.86</v>
      </c>
    </row>
    <row r="1262" spans="2:24" x14ac:dyDescent="0.2">
      <c r="B1262" s="105">
        <v>0.1</v>
      </c>
      <c r="D1262" s="105">
        <v>1.6600000000000001</v>
      </c>
      <c r="X1262" s="61">
        <v>0.1</v>
      </c>
    </row>
    <row r="1263" spans="2:24" x14ac:dyDescent="0.2">
      <c r="B1263" s="105">
        <v>1.22</v>
      </c>
      <c r="D1263" s="105">
        <v>1.68</v>
      </c>
      <c r="X1263" s="61">
        <v>1.22</v>
      </c>
    </row>
    <row r="1264" spans="2:24" x14ac:dyDescent="0.2">
      <c r="B1264" s="105">
        <v>7.04</v>
      </c>
      <c r="D1264" s="105">
        <v>1.68</v>
      </c>
      <c r="X1264" s="61">
        <v>7.04</v>
      </c>
    </row>
    <row r="1265" spans="2:24" x14ac:dyDescent="0.2">
      <c r="B1265" s="105">
        <v>0.98</v>
      </c>
      <c r="D1265" s="105">
        <v>1.68</v>
      </c>
      <c r="X1265" s="61">
        <v>0.98</v>
      </c>
    </row>
    <row r="1266" spans="2:24" x14ac:dyDescent="0.2">
      <c r="B1266" s="105">
        <v>0.3</v>
      </c>
      <c r="D1266" s="105">
        <v>1.68</v>
      </c>
      <c r="X1266" s="61">
        <v>0.3</v>
      </c>
    </row>
    <row r="1267" spans="2:24" x14ac:dyDescent="0.2">
      <c r="B1267" s="105">
        <v>0.64</v>
      </c>
      <c r="D1267" s="105">
        <v>1.68</v>
      </c>
      <c r="X1267" s="61">
        <v>0.64</v>
      </c>
    </row>
    <row r="1268" spans="2:24" x14ac:dyDescent="0.2">
      <c r="B1268" s="105">
        <v>7.0600000000000005</v>
      </c>
      <c r="D1268" s="105">
        <v>1.68</v>
      </c>
      <c r="X1268" s="61">
        <v>7.0600000000000005</v>
      </c>
    </row>
    <row r="1269" spans="2:24" x14ac:dyDescent="0.2">
      <c r="B1269" s="105">
        <v>5.2</v>
      </c>
      <c r="D1269" s="105">
        <v>1.7</v>
      </c>
      <c r="X1269" s="61">
        <v>5.2</v>
      </c>
    </row>
    <row r="1270" spans="2:24" x14ac:dyDescent="0.2">
      <c r="B1270" s="105">
        <v>7</v>
      </c>
      <c r="D1270" s="105">
        <v>1.7</v>
      </c>
      <c r="X1270" s="61">
        <v>7</v>
      </c>
    </row>
    <row r="1271" spans="2:24" x14ac:dyDescent="0.2">
      <c r="B1271" s="105">
        <v>2.2000000000000002</v>
      </c>
      <c r="D1271" s="105">
        <v>1.7</v>
      </c>
      <c r="X1271" s="61">
        <v>2.2000000000000002</v>
      </c>
    </row>
    <row r="1272" spans="2:24" x14ac:dyDescent="0.2">
      <c r="B1272" s="105">
        <v>1.7</v>
      </c>
      <c r="D1272" s="105">
        <v>1.7</v>
      </c>
      <c r="X1272" s="61">
        <v>1.7</v>
      </c>
    </row>
    <row r="1273" spans="2:24" x14ac:dyDescent="0.2">
      <c r="B1273" s="105">
        <v>2.02</v>
      </c>
      <c r="D1273" s="105">
        <v>1.7</v>
      </c>
      <c r="X1273" s="61">
        <v>2.02</v>
      </c>
    </row>
    <row r="1274" spans="2:24" x14ac:dyDescent="0.2">
      <c r="B1274" s="105">
        <v>1.96</v>
      </c>
      <c r="D1274" s="105">
        <v>1.7</v>
      </c>
      <c r="X1274" s="61">
        <v>1.96</v>
      </c>
    </row>
    <row r="1275" spans="2:24" x14ac:dyDescent="0.2">
      <c r="B1275" s="105">
        <v>10.94</v>
      </c>
      <c r="D1275" s="105">
        <v>1.72</v>
      </c>
      <c r="X1275" s="61">
        <v>10.94</v>
      </c>
    </row>
    <row r="1276" spans="2:24" x14ac:dyDescent="0.2">
      <c r="B1276" s="105">
        <v>3.7</v>
      </c>
      <c r="D1276" s="105">
        <v>1.72</v>
      </c>
      <c r="X1276" s="61">
        <v>3.7</v>
      </c>
    </row>
    <row r="1277" spans="2:24" x14ac:dyDescent="0.2">
      <c r="B1277" s="105">
        <v>5.76</v>
      </c>
      <c r="D1277" s="105">
        <v>1.72</v>
      </c>
      <c r="X1277" s="61">
        <v>5.76</v>
      </c>
    </row>
    <row r="1278" spans="2:24" x14ac:dyDescent="0.2">
      <c r="B1278" s="105">
        <v>2.62</v>
      </c>
      <c r="D1278" s="105">
        <v>1.72</v>
      </c>
      <c r="X1278" s="61">
        <v>2.62</v>
      </c>
    </row>
    <row r="1279" spans="2:24" x14ac:dyDescent="0.2">
      <c r="B1279" s="105">
        <v>0.18</v>
      </c>
      <c r="D1279" s="105">
        <v>1.72</v>
      </c>
      <c r="X1279" s="61">
        <v>0.18</v>
      </c>
    </row>
    <row r="1280" spans="2:24" x14ac:dyDescent="0.2">
      <c r="B1280" s="105">
        <v>0.4</v>
      </c>
      <c r="D1280" s="105">
        <v>1.72</v>
      </c>
      <c r="X1280" s="61">
        <v>0.4</v>
      </c>
    </row>
    <row r="1281" spans="2:24" x14ac:dyDescent="0.2">
      <c r="B1281" s="105">
        <v>0.24</v>
      </c>
      <c r="D1281" s="105">
        <v>1.72</v>
      </c>
      <c r="X1281" s="61">
        <v>0.24</v>
      </c>
    </row>
    <row r="1282" spans="2:24" x14ac:dyDescent="0.2">
      <c r="B1282" s="105">
        <v>13.32</v>
      </c>
      <c r="D1282" s="105">
        <v>1.72</v>
      </c>
      <c r="X1282" s="61">
        <v>13.32</v>
      </c>
    </row>
    <row r="1283" spans="2:24" x14ac:dyDescent="0.2">
      <c r="B1283" s="105">
        <v>4.12</v>
      </c>
      <c r="D1283" s="105">
        <v>1.72</v>
      </c>
      <c r="X1283" s="61">
        <v>4.12</v>
      </c>
    </row>
    <row r="1284" spans="2:24" x14ac:dyDescent="0.2">
      <c r="B1284" s="105">
        <v>0.46</v>
      </c>
      <c r="D1284" s="105">
        <v>1.72</v>
      </c>
      <c r="X1284" s="61">
        <v>0.46</v>
      </c>
    </row>
    <row r="1285" spans="2:24" x14ac:dyDescent="0.2">
      <c r="B1285" s="105">
        <v>0.34</v>
      </c>
      <c r="D1285" s="105">
        <v>1.72</v>
      </c>
      <c r="X1285" s="61">
        <v>0.34</v>
      </c>
    </row>
    <row r="1286" spans="2:24" x14ac:dyDescent="0.2">
      <c r="B1286" s="105">
        <v>1.24</v>
      </c>
      <c r="D1286" s="105">
        <v>1.72</v>
      </c>
      <c r="X1286" s="61">
        <v>1.24</v>
      </c>
    </row>
    <row r="1287" spans="2:24" x14ac:dyDescent="0.2">
      <c r="B1287" s="105">
        <v>0.4</v>
      </c>
      <c r="D1287" s="105">
        <v>1.72</v>
      </c>
      <c r="X1287" s="61">
        <v>0.4</v>
      </c>
    </row>
    <row r="1288" spans="2:24" x14ac:dyDescent="0.2">
      <c r="B1288" s="105">
        <v>2.56</v>
      </c>
      <c r="D1288" s="105">
        <v>1.72</v>
      </c>
      <c r="X1288" s="61">
        <v>2.56</v>
      </c>
    </row>
    <row r="1289" spans="2:24" x14ac:dyDescent="0.2">
      <c r="B1289" s="105">
        <v>6.54</v>
      </c>
      <c r="D1289" s="105">
        <v>1.72</v>
      </c>
      <c r="X1289" s="61">
        <v>6.54</v>
      </c>
    </row>
    <row r="1290" spans="2:24" x14ac:dyDescent="0.2">
      <c r="B1290" s="105">
        <v>4.16</v>
      </c>
      <c r="D1290" s="105">
        <v>1.74</v>
      </c>
      <c r="X1290" s="61">
        <v>4.16</v>
      </c>
    </row>
    <row r="1291" spans="2:24" x14ac:dyDescent="0.2">
      <c r="B1291" s="105">
        <v>12.52</v>
      </c>
      <c r="D1291" s="105">
        <v>1.74</v>
      </c>
      <c r="X1291" s="61">
        <v>12.52</v>
      </c>
    </row>
    <row r="1292" spans="2:24" x14ac:dyDescent="0.2">
      <c r="B1292" s="105">
        <v>0.48</v>
      </c>
      <c r="D1292" s="105">
        <v>1.74</v>
      </c>
      <c r="X1292" s="61">
        <v>0.48</v>
      </c>
    </row>
    <row r="1293" spans="2:24" x14ac:dyDescent="0.2">
      <c r="B1293" s="105">
        <v>18.96</v>
      </c>
      <c r="D1293" s="105">
        <v>1.74</v>
      </c>
      <c r="X1293" s="61">
        <v>18.96</v>
      </c>
    </row>
    <row r="1294" spans="2:24" x14ac:dyDescent="0.2">
      <c r="B1294" s="105">
        <v>2.7800000000000002</v>
      </c>
      <c r="D1294" s="105">
        <v>1.74</v>
      </c>
      <c r="X1294" s="61">
        <v>2.7800000000000002</v>
      </c>
    </row>
    <row r="1295" spans="2:24" x14ac:dyDescent="0.2">
      <c r="B1295" s="105">
        <v>0.66</v>
      </c>
      <c r="D1295" s="105">
        <v>1.74</v>
      </c>
      <c r="X1295" s="61">
        <v>0.66</v>
      </c>
    </row>
    <row r="1296" spans="2:24" x14ac:dyDescent="0.2">
      <c r="B1296" s="105">
        <v>0.14000000000000001</v>
      </c>
      <c r="D1296" s="105">
        <v>1.76</v>
      </c>
      <c r="X1296" s="61">
        <v>0.14000000000000001</v>
      </c>
    </row>
    <row r="1297" spans="2:24" x14ac:dyDescent="0.2">
      <c r="B1297" s="105">
        <v>12.52</v>
      </c>
      <c r="D1297" s="105">
        <v>1.76</v>
      </c>
      <c r="X1297" s="61">
        <v>12.52</v>
      </c>
    </row>
    <row r="1298" spans="2:24" x14ac:dyDescent="0.2">
      <c r="B1298" s="105">
        <v>0.82000000000000006</v>
      </c>
      <c r="D1298" s="105">
        <v>1.76</v>
      </c>
      <c r="X1298" s="61">
        <v>0.82000000000000006</v>
      </c>
    </row>
    <row r="1299" spans="2:24" x14ac:dyDescent="0.2">
      <c r="B1299" s="105">
        <v>0.98</v>
      </c>
      <c r="D1299" s="105">
        <v>1.76</v>
      </c>
      <c r="X1299" s="61">
        <v>0.98</v>
      </c>
    </row>
    <row r="1300" spans="2:24" x14ac:dyDescent="0.2">
      <c r="B1300" s="105">
        <v>0.92</v>
      </c>
      <c r="D1300" s="105">
        <v>1.76</v>
      </c>
      <c r="X1300" s="61">
        <v>0.92</v>
      </c>
    </row>
    <row r="1301" spans="2:24" x14ac:dyDescent="0.2">
      <c r="B1301" s="105">
        <v>1.3800000000000001</v>
      </c>
      <c r="D1301" s="105">
        <v>1.76</v>
      </c>
      <c r="X1301" s="61">
        <v>1.3800000000000001</v>
      </c>
    </row>
    <row r="1302" spans="2:24" x14ac:dyDescent="0.2">
      <c r="B1302" s="105">
        <v>1.74</v>
      </c>
      <c r="D1302" s="105">
        <v>1.76</v>
      </c>
      <c r="X1302" s="61">
        <v>1.74</v>
      </c>
    </row>
    <row r="1303" spans="2:24" x14ac:dyDescent="0.2">
      <c r="B1303" s="105">
        <v>0.44</v>
      </c>
      <c r="D1303" s="105">
        <v>1.76</v>
      </c>
      <c r="X1303" s="61">
        <v>0.44</v>
      </c>
    </row>
    <row r="1304" spans="2:24" x14ac:dyDescent="0.2">
      <c r="B1304" s="105">
        <v>0.14000000000000001</v>
      </c>
      <c r="D1304" s="105">
        <v>1.76</v>
      </c>
      <c r="X1304" s="61">
        <v>0.14000000000000001</v>
      </c>
    </row>
    <row r="1305" spans="2:24" x14ac:dyDescent="0.2">
      <c r="B1305" s="105">
        <v>2.1</v>
      </c>
      <c r="D1305" s="105">
        <v>1.76</v>
      </c>
      <c r="X1305" s="61">
        <v>2.1</v>
      </c>
    </row>
    <row r="1306" spans="2:24" x14ac:dyDescent="0.2">
      <c r="B1306" s="105">
        <v>5.78</v>
      </c>
      <c r="D1306" s="105">
        <v>1.76</v>
      </c>
      <c r="X1306" s="61">
        <v>5.78</v>
      </c>
    </row>
    <row r="1307" spans="2:24" x14ac:dyDescent="0.2">
      <c r="B1307" s="105">
        <v>7</v>
      </c>
      <c r="D1307" s="105">
        <v>1.76</v>
      </c>
      <c r="X1307" s="61">
        <v>7</v>
      </c>
    </row>
    <row r="1308" spans="2:24" x14ac:dyDescent="0.2">
      <c r="B1308" s="105">
        <v>11.36</v>
      </c>
      <c r="D1308" s="105">
        <v>1.78</v>
      </c>
      <c r="X1308" s="61">
        <v>11.36</v>
      </c>
    </row>
    <row r="1309" spans="2:24" x14ac:dyDescent="0.2">
      <c r="B1309" s="105">
        <v>17.740000000000002</v>
      </c>
      <c r="D1309" s="105">
        <v>1.78</v>
      </c>
      <c r="X1309" s="61">
        <v>17.740000000000002</v>
      </c>
    </row>
    <row r="1310" spans="2:24" x14ac:dyDescent="0.2">
      <c r="B1310" s="105">
        <v>2.04</v>
      </c>
      <c r="D1310" s="105">
        <v>1.78</v>
      </c>
      <c r="X1310" s="61">
        <v>2.04</v>
      </c>
    </row>
    <row r="1311" spans="2:24" x14ac:dyDescent="0.2">
      <c r="B1311" s="105">
        <v>0.5</v>
      </c>
      <c r="D1311" s="105">
        <v>1.78</v>
      </c>
      <c r="X1311" s="61">
        <v>0.5</v>
      </c>
    </row>
    <row r="1312" spans="2:24" x14ac:dyDescent="0.2">
      <c r="B1312" s="105">
        <v>4.22</v>
      </c>
      <c r="D1312" s="105">
        <v>1.78</v>
      </c>
      <c r="X1312" s="61">
        <v>4.22</v>
      </c>
    </row>
    <row r="1313" spans="2:24" x14ac:dyDescent="0.2">
      <c r="B1313" s="105">
        <v>3</v>
      </c>
      <c r="D1313" s="105">
        <v>1.78</v>
      </c>
      <c r="X1313" s="61">
        <v>3</v>
      </c>
    </row>
    <row r="1314" spans="2:24" x14ac:dyDescent="0.2">
      <c r="B1314" s="105">
        <v>0.57999999999999996</v>
      </c>
      <c r="D1314" s="105">
        <v>1.78</v>
      </c>
      <c r="X1314" s="61">
        <v>0.57999999999999996</v>
      </c>
    </row>
    <row r="1315" spans="2:24" x14ac:dyDescent="0.2">
      <c r="B1315" s="105">
        <v>2.6</v>
      </c>
      <c r="D1315" s="105">
        <v>1.78</v>
      </c>
      <c r="X1315" s="61">
        <v>2.6</v>
      </c>
    </row>
    <row r="1316" spans="2:24" x14ac:dyDescent="0.2">
      <c r="B1316" s="105">
        <v>1.44</v>
      </c>
      <c r="D1316" s="105">
        <v>1.78</v>
      </c>
      <c r="X1316" s="61">
        <v>1.44</v>
      </c>
    </row>
    <row r="1317" spans="2:24" x14ac:dyDescent="0.2">
      <c r="B1317" s="105">
        <v>1.68</v>
      </c>
      <c r="D1317" s="105">
        <v>1.78</v>
      </c>
      <c r="X1317" s="61">
        <v>1.68</v>
      </c>
    </row>
    <row r="1318" spans="2:24" x14ac:dyDescent="0.2">
      <c r="B1318" s="105">
        <v>10.220000000000001</v>
      </c>
      <c r="D1318" s="105">
        <v>1.78</v>
      </c>
      <c r="X1318" s="61">
        <v>10.220000000000001</v>
      </c>
    </row>
    <row r="1319" spans="2:24" x14ac:dyDescent="0.2">
      <c r="B1319" s="105">
        <v>4.54</v>
      </c>
      <c r="D1319" s="105">
        <v>1.8</v>
      </c>
      <c r="X1319" s="61">
        <v>4.54</v>
      </c>
    </row>
    <row r="1320" spans="2:24" x14ac:dyDescent="0.2">
      <c r="B1320" s="105">
        <v>0.08</v>
      </c>
      <c r="D1320" s="105">
        <v>1.8</v>
      </c>
      <c r="X1320" s="61">
        <v>0.08</v>
      </c>
    </row>
    <row r="1321" spans="2:24" x14ac:dyDescent="0.2">
      <c r="B1321" s="105">
        <v>0.3</v>
      </c>
      <c r="D1321" s="105">
        <v>1.8</v>
      </c>
      <c r="X1321" s="61">
        <v>0.3</v>
      </c>
    </row>
    <row r="1322" spans="2:24" x14ac:dyDescent="0.2">
      <c r="B1322" s="105">
        <v>0.98</v>
      </c>
      <c r="D1322" s="105">
        <v>1.8</v>
      </c>
      <c r="X1322" s="61">
        <v>0.98</v>
      </c>
    </row>
    <row r="1323" spans="2:24" x14ac:dyDescent="0.2">
      <c r="B1323" s="105">
        <v>0.06</v>
      </c>
      <c r="D1323" s="105">
        <v>1.8</v>
      </c>
      <c r="X1323" s="61">
        <v>0.06</v>
      </c>
    </row>
    <row r="1324" spans="2:24" x14ac:dyDescent="0.2">
      <c r="B1324" s="105">
        <v>4.96</v>
      </c>
      <c r="D1324" s="105">
        <v>1.82</v>
      </c>
      <c r="X1324" s="61">
        <v>4.96</v>
      </c>
    </row>
    <row r="1325" spans="2:24" x14ac:dyDescent="0.2">
      <c r="B1325" s="105">
        <v>9.3800000000000008</v>
      </c>
      <c r="D1325" s="105">
        <v>1.82</v>
      </c>
      <c r="X1325" s="61">
        <v>9.3800000000000008</v>
      </c>
    </row>
    <row r="1326" spans="2:24" x14ac:dyDescent="0.2">
      <c r="B1326" s="105">
        <v>3.48</v>
      </c>
      <c r="D1326" s="105">
        <v>1.82</v>
      </c>
      <c r="X1326" s="61">
        <v>3.48</v>
      </c>
    </row>
    <row r="1327" spans="2:24" x14ac:dyDescent="0.2">
      <c r="B1327" s="105">
        <v>8.24</v>
      </c>
      <c r="D1327" s="105">
        <v>1.82</v>
      </c>
      <c r="X1327" s="61">
        <v>8.24</v>
      </c>
    </row>
    <row r="1328" spans="2:24" x14ac:dyDescent="0.2">
      <c r="B1328" s="105">
        <v>4.9800000000000004</v>
      </c>
      <c r="D1328" s="105">
        <v>1.82</v>
      </c>
      <c r="X1328" s="61">
        <v>4.9800000000000004</v>
      </c>
    </row>
    <row r="1329" spans="2:24" x14ac:dyDescent="0.2">
      <c r="B1329" s="105">
        <v>18.260000000000002</v>
      </c>
      <c r="D1329" s="105">
        <v>1.82</v>
      </c>
      <c r="X1329" s="61">
        <v>18.260000000000002</v>
      </c>
    </row>
    <row r="1330" spans="2:24" x14ac:dyDescent="0.2">
      <c r="B1330" s="105">
        <v>4.3</v>
      </c>
      <c r="D1330" s="105">
        <v>1.82</v>
      </c>
      <c r="X1330" s="61">
        <v>4.3</v>
      </c>
    </row>
    <row r="1331" spans="2:24" x14ac:dyDescent="0.2">
      <c r="B1331" s="105">
        <v>15.8</v>
      </c>
      <c r="D1331" s="105">
        <v>1.82</v>
      </c>
      <c r="X1331" s="61">
        <v>15.8</v>
      </c>
    </row>
    <row r="1332" spans="2:24" x14ac:dyDescent="0.2">
      <c r="B1332" s="105">
        <v>2.7600000000000002</v>
      </c>
      <c r="D1332" s="105">
        <v>1.82</v>
      </c>
      <c r="X1332" s="61">
        <v>2.7600000000000002</v>
      </c>
    </row>
    <row r="1333" spans="2:24" x14ac:dyDescent="0.2">
      <c r="B1333" s="105">
        <v>0.56000000000000005</v>
      </c>
      <c r="D1333" s="105">
        <v>1.82</v>
      </c>
      <c r="X1333" s="61">
        <v>0.56000000000000005</v>
      </c>
    </row>
    <row r="1334" spans="2:24" x14ac:dyDescent="0.2">
      <c r="B1334" s="105">
        <v>3.52</v>
      </c>
      <c r="D1334" s="105">
        <v>1.84</v>
      </c>
      <c r="X1334" s="61">
        <v>3.52</v>
      </c>
    </row>
    <row r="1335" spans="2:24" x14ac:dyDescent="0.2">
      <c r="B1335" s="105">
        <v>0.14000000000000001</v>
      </c>
      <c r="D1335" s="105">
        <v>1.84</v>
      </c>
      <c r="X1335" s="61">
        <v>0.14000000000000001</v>
      </c>
    </row>
    <row r="1336" spans="2:24" x14ac:dyDescent="0.2">
      <c r="B1336" s="105">
        <v>0.26</v>
      </c>
      <c r="D1336" s="105">
        <v>1.84</v>
      </c>
      <c r="X1336" s="61">
        <v>0.26</v>
      </c>
    </row>
    <row r="1337" spans="2:24" x14ac:dyDescent="0.2">
      <c r="B1337" s="105">
        <v>5.46</v>
      </c>
      <c r="D1337" s="105">
        <v>1.84</v>
      </c>
      <c r="X1337" s="61">
        <v>5.46</v>
      </c>
    </row>
    <row r="1338" spans="2:24" x14ac:dyDescent="0.2">
      <c r="B1338" s="105">
        <v>11.68</v>
      </c>
      <c r="D1338" s="105">
        <v>1.84</v>
      </c>
      <c r="X1338" s="61">
        <v>11.68</v>
      </c>
    </row>
    <row r="1339" spans="2:24" x14ac:dyDescent="0.2">
      <c r="B1339" s="105">
        <v>3.8000000000000003</v>
      </c>
      <c r="D1339" s="105">
        <v>1.84</v>
      </c>
      <c r="X1339" s="61">
        <v>3.8000000000000003</v>
      </c>
    </row>
    <row r="1340" spans="2:24" x14ac:dyDescent="0.2">
      <c r="B1340" s="105">
        <v>0.68</v>
      </c>
      <c r="D1340" s="105">
        <v>1.84</v>
      </c>
      <c r="X1340" s="61">
        <v>0.68</v>
      </c>
    </row>
    <row r="1341" spans="2:24" x14ac:dyDescent="0.2">
      <c r="B1341" s="105">
        <v>9.9</v>
      </c>
      <c r="D1341" s="105">
        <v>1.84</v>
      </c>
      <c r="X1341" s="61">
        <v>9.9</v>
      </c>
    </row>
    <row r="1342" spans="2:24" x14ac:dyDescent="0.2">
      <c r="B1342" s="105">
        <v>5.22</v>
      </c>
      <c r="D1342" s="105">
        <v>1.84</v>
      </c>
      <c r="X1342" s="61">
        <v>5.22</v>
      </c>
    </row>
    <row r="1343" spans="2:24" x14ac:dyDescent="0.2">
      <c r="B1343" s="105">
        <v>2.2600000000000002</v>
      </c>
      <c r="D1343" s="105">
        <v>1.84</v>
      </c>
      <c r="X1343" s="61">
        <v>2.2600000000000002</v>
      </c>
    </row>
    <row r="1344" spans="2:24" x14ac:dyDescent="0.2">
      <c r="B1344" s="105">
        <v>0.42</v>
      </c>
      <c r="D1344" s="105">
        <v>1.86</v>
      </c>
      <c r="X1344" s="61">
        <v>0.42</v>
      </c>
    </row>
    <row r="1345" spans="2:24" x14ac:dyDescent="0.2">
      <c r="B1345" s="105">
        <v>1.62</v>
      </c>
      <c r="D1345" s="105">
        <v>1.86</v>
      </c>
      <c r="X1345" s="61">
        <v>1.62</v>
      </c>
    </row>
    <row r="1346" spans="2:24" x14ac:dyDescent="0.2">
      <c r="B1346" s="105">
        <v>14.540000000000001</v>
      </c>
      <c r="D1346" s="105">
        <v>1.86</v>
      </c>
      <c r="X1346" s="61">
        <v>14.540000000000001</v>
      </c>
    </row>
    <row r="1347" spans="2:24" x14ac:dyDescent="0.2">
      <c r="B1347" s="105">
        <v>17.420000000000002</v>
      </c>
      <c r="D1347" s="105">
        <v>1.86</v>
      </c>
      <c r="X1347" s="61">
        <v>17.420000000000002</v>
      </c>
    </row>
    <row r="1348" spans="2:24" x14ac:dyDescent="0.2">
      <c r="B1348" s="105">
        <v>2.04</v>
      </c>
      <c r="D1348" s="105">
        <v>1.86</v>
      </c>
      <c r="X1348" s="61">
        <v>2.04</v>
      </c>
    </row>
    <row r="1349" spans="2:24" x14ac:dyDescent="0.2">
      <c r="B1349" s="105">
        <v>3.74</v>
      </c>
      <c r="D1349" s="105">
        <v>1.86</v>
      </c>
      <c r="X1349" s="61">
        <v>3.74</v>
      </c>
    </row>
    <row r="1350" spans="2:24" x14ac:dyDescent="0.2">
      <c r="B1350" s="105">
        <v>3.98</v>
      </c>
      <c r="D1350" s="105">
        <v>1.86</v>
      </c>
      <c r="X1350" s="61">
        <v>3.98</v>
      </c>
    </row>
    <row r="1351" spans="2:24" x14ac:dyDescent="0.2">
      <c r="B1351" s="105">
        <v>4.84</v>
      </c>
      <c r="D1351" s="105">
        <v>1.86</v>
      </c>
      <c r="X1351" s="61">
        <v>4.84</v>
      </c>
    </row>
    <row r="1352" spans="2:24" x14ac:dyDescent="0.2">
      <c r="B1352" s="105">
        <v>0.18</v>
      </c>
      <c r="D1352" s="105">
        <v>1.86</v>
      </c>
      <c r="X1352" s="61">
        <v>0.18</v>
      </c>
    </row>
    <row r="1353" spans="2:24" x14ac:dyDescent="0.2">
      <c r="B1353" s="105">
        <v>0.14000000000000001</v>
      </c>
      <c r="D1353" s="105">
        <v>1.8800000000000001</v>
      </c>
      <c r="X1353" s="61">
        <v>0.14000000000000001</v>
      </c>
    </row>
    <row r="1354" spans="2:24" x14ac:dyDescent="0.2">
      <c r="B1354" s="105">
        <v>0.28000000000000003</v>
      </c>
      <c r="D1354" s="105">
        <v>1.8800000000000001</v>
      </c>
      <c r="X1354" s="61">
        <v>0.28000000000000003</v>
      </c>
    </row>
    <row r="1355" spans="2:24" x14ac:dyDescent="0.2">
      <c r="B1355" s="105">
        <v>5.08</v>
      </c>
      <c r="D1355" s="105">
        <v>1.8800000000000001</v>
      </c>
      <c r="X1355" s="61">
        <v>5.08</v>
      </c>
    </row>
    <row r="1356" spans="2:24" x14ac:dyDescent="0.2">
      <c r="B1356" s="105">
        <v>0.94000000000000006</v>
      </c>
      <c r="D1356" s="105">
        <v>1.8800000000000001</v>
      </c>
      <c r="X1356" s="61">
        <v>0.94000000000000006</v>
      </c>
    </row>
    <row r="1357" spans="2:24" x14ac:dyDescent="0.2">
      <c r="B1357" s="105">
        <v>1.24</v>
      </c>
      <c r="D1357" s="105">
        <v>1.8800000000000001</v>
      </c>
      <c r="X1357" s="61">
        <v>1.24</v>
      </c>
    </row>
    <row r="1358" spans="2:24" x14ac:dyDescent="0.2">
      <c r="B1358" s="105">
        <v>3.88</v>
      </c>
      <c r="D1358" s="105">
        <v>1.8800000000000001</v>
      </c>
      <c r="X1358" s="61">
        <v>3.88</v>
      </c>
    </row>
    <row r="1359" spans="2:24" x14ac:dyDescent="0.2">
      <c r="B1359" s="105">
        <v>0.48</v>
      </c>
      <c r="D1359" s="105">
        <v>1.8800000000000001</v>
      </c>
      <c r="X1359" s="61">
        <v>0.48</v>
      </c>
    </row>
    <row r="1360" spans="2:24" x14ac:dyDescent="0.2">
      <c r="B1360" s="105">
        <v>3.92</v>
      </c>
      <c r="D1360" s="105">
        <v>1.8800000000000001</v>
      </c>
      <c r="X1360" s="61">
        <v>3.92</v>
      </c>
    </row>
    <row r="1361" spans="2:24" x14ac:dyDescent="0.2">
      <c r="B1361" s="105">
        <v>8.16</v>
      </c>
      <c r="D1361" s="105">
        <v>1.8800000000000001</v>
      </c>
      <c r="X1361" s="61">
        <v>8.16</v>
      </c>
    </row>
    <row r="1362" spans="2:24" x14ac:dyDescent="0.2">
      <c r="B1362" s="105">
        <v>1.98</v>
      </c>
      <c r="D1362" s="105">
        <v>1.8800000000000001</v>
      </c>
      <c r="X1362" s="61">
        <v>1.98</v>
      </c>
    </row>
    <row r="1363" spans="2:24" x14ac:dyDescent="0.2">
      <c r="B1363" s="105">
        <v>1.8</v>
      </c>
      <c r="D1363" s="105">
        <v>1.9000000000000001</v>
      </c>
      <c r="X1363" s="61">
        <v>1.8</v>
      </c>
    </row>
    <row r="1364" spans="2:24" x14ac:dyDescent="0.2">
      <c r="B1364" s="105">
        <v>0.76</v>
      </c>
      <c r="D1364" s="105">
        <v>1.9000000000000001</v>
      </c>
      <c r="X1364" s="61">
        <v>0.76</v>
      </c>
    </row>
    <row r="1365" spans="2:24" x14ac:dyDescent="0.2">
      <c r="B1365" s="105">
        <v>6.84</v>
      </c>
      <c r="D1365" s="105">
        <v>1.9000000000000001</v>
      </c>
      <c r="X1365" s="61">
        <v>6.84</v>
      </c>
    </row>
    <row r="1366" spans="2:24" x14ac:dyDescent="0.2">
      <c r="B1366" s="105">
        <v>1.28</v>
      </c>
      <c r="D1366" s="105">
        <v>1.9000000000000001</v>
      </c>
      <c r="X1366" s="61">
        <v>1.28</v>
      </c>
    </row>
    <row r="1367" spans="2:24" x14ac:dyDescent="0.2">
      <c r="B1367" s="105">
        <v>1.78</v>
      </c>
      <c r="D1367" s="105">
        <v>1.9000000000000001</v>
      </c>
      <c r="X1367" s="61">
        <v>1.78</v>
      </c>
    </row>
    <row r="1368" spans="2:24" x14ac:dyDescent="0.2">
      <c r="B1368" s="105">
        <v>4.8</v>
      </c>
      <c r="D1368" s="105">
        <v>1.92</v>
      </c>
      <c r="X1368" s="61">
        <v>4.8</v>
      </c>
    </row>
    <row r="1369" spans="2:24" x14ac:dyDescent="0.2">
      <c r="B1369" s="105">
        <v>13.56</v>
      </c>
      <c r="D1369" s="105">
        <v>1.92</v>
      </c>
      <c r="X1369" s="61">
        <v>13.56</v>
      </c>
    </row>
    <row r="1370" spans="2:24" x14ac:dyDescent="0.2">
      <c r="B1370" s="105">
        <v>1</v>
      </c>
      <c r="D1370" s="105">
        <v>1.92</v>
      </c>
      <c r="X1370" s="61">
        <v>1</v>
      </c>
    </row>
    <row r="1371" spans="2:24" x14ac:dyDescent="0.2">
      <c r="B1371" s="105">
        <v>2.1</v>
      </c>
      <c r="D1371" s="105">
        <v>1.92</v>
      </c>
      <c r="X1371" s="61">
        <v>2.1</v>
      </c>
    </row>
    <row r="1372" spans="2:24" x14ac:dyDescent="0.2">
      <c r="B1372" s="105">
        <v>9.16</v>
      </c>
      <c r="D1372" s="105">
        <v>1.92</v>
      </c>
      <c r="X1372" s="61">
        <v>9.16</v>
      </c>
    </row>
    <row r="1373" spans="2:24" x14ac:dyDescent="0.2">
      <c r="B1373" s="105">
        <v>3.4</v>
      </c>
      <c r="D1373" s="105">
        <v>1.92</v>
      </c>
      <c r="X1373" s="61">
        <v>3.4</v>
      </c>
    </row>
    <row r="1374" spans="2:24" x14ac:dyDescent="0.2">
      <c r="B1374" s="105">
        <v>3.68</v>
      </c>
      <c r="D1374" s="105">
        <v>1.92</v>
      </c>
      <c r="X1374" s="61">
        <v>3.68</v>
      </c>
    </row>
    <row r="1375" spans="2:24" x14ac:dyDescent="0.2">
      <c r="B1375" s="105">
        <v>1.58</v>
      </c>
      <c r="D1375" s="105">
        <v>1.94</v>
      </c>
      <c r="X1375" s="61">
        <v>1.58</v>
      </c>
    </row>
    <row r="1376" spans="2:24" x14ac:dyDescent="0.2">
      <c r="B1376" s="105">
        <v>13.620000000000001</v>
      </c>
      <c r="D1376" s="105">
        <v>1.94</v>
      </c>
      <c r="X1376" s="61">
        <v>13.620000000000001</v>
      </c>
    </row>
    <row r="1377" spans="2:24" x14ac:dyDescent="0.2">
      <c r="B1377" s="105">
        <v>4.76</v>
      </c>
      <c r="D1377" s="105">
        <v>1.94</v>
      </c>
      <c r="X1377" s="61">
        <v>4.76</v>
      </c>
    </row>
    <row r="1378" spans="2:24" x14ac:dyDescent="0.2">
      <c r="B1378" s="105">
        <v>1.18</v>
      </c>
      <c r="D1378" s="105">
        <v>1.94</v>
      </c>
      <c r="X1378" s="61">
        <v>1.18</v>
      </c>
    </row>
    <row r="1379" spans="2:24" x14ac:dyDescent="0.2">
      <c r="B1379" s="105">
        <v>9.7799999999999994</v>
      </c>
      <c r="D1379" s="105">
        <v>1.94</v>
      </c>
      <c r="X1379" s="61">
        <v>9.7799999999999994</v>
      </c>
    </row>
    <row r="1380" spans="2:24" x14ac:dyDescent="0.2">
      <c r="B1380" s="105">
        <v>0.57999999999999996</v>
      </c>
      <c r="D1380" s="105">
        <v>1.94</v>
      </c>
      <c r="X1380" s="61">
        <v>0.57999999999999996</v>
      </c>
    </row>
    <row r="1381" spans="2:24" x14ac:dyDescent="0.2">
      <c r="B1381" s="105">
        <v>0.72</v>
      </c>
      <c r="D1381" s="105">
        <v>1.94</v>
      </c>
      <c r="X1381" s="61">
        <v>0.72</v>
      </c>
    </row>
    <row r="1382" spans="2:24" x14ac:dyDescent="0.2">
      <c r="B1382" s="105">
        <v>0.98</v>
      </c>
      <c r="D1382" s="105">
        <v>1.94</v>
      </c>
      <c r="X1382" s="61">
        <v>0.98</v>
      </c>
    </row>
    <row r="1383" spans="2:24" x14ac:dyDescent="0.2">
      <c r="B1383" s="105">
        <v>0.48</v>
      </c>
      <c r="D1383" s="105">
        <v>1.94</v>
      </c>
      <c r="X1383" s="61">
        <v>0.48</v>
      </c>
    </row>
    <row r="1384" spans="2:24" x14ac:dyDescent="0.2">
      <c r="B1384" s="105">
        <v>0.38</v>
      </c>
      <c r="D1384" s="105">
        <v>1.94</v>
      </c>
      <c r="X1384" s="61">
        <v>0.38</v>
      </c>
    </row>
    <row r="1385" spans="2:24" x14ac:dyDescent="0.2">
      <c r="B1385" s="105">
        <v>2.74</v>
      </c>
      <c r="D1385" s="105">
        <v>1.96</v>
      </c>
      <c r="X1385" s="61">
        <v>2.74</v>
      </c>
    </row>
    <row r="1386" spans="2:24" x14ac:dyDescent="0.2">
      <c r="B1386" s="105">
        <v>0.46</v>
      </c>
      <c r="D1386" s="105">
        <v>1.96</v>
      </c>
      <c r="X1386" s="61">
        <v>0.46</v>
      </c>
    </row>
    <row r="1387" spans="2:24" x14ac:dyDescent="0.2">
      <c r="B1387" s="105">
        <v>0.72</v>
      </c>
      <c r="D1387" s="105">
        <v>1.96</v>
      </c>
      <c r="X1387" s="61">
        <v>0.72</v>
      </c>
    </row>
    <row r="1388" spans="2:24" x14ac:dyDescent="0.2">
      <c r="B1388" s="105">
        <v>0.70000000000000007</v>
      </c>
      <c r="D1388" s="105">
        <v>1.96</v>
      </c>
      <c r="X1388" s="61">
        <v>0.70000000000000007</v>
      </c>
    </row>
    <row r="1389" spans="2:24" x14ac:dyDescent="0.2">
      <c r="B1389" s="105">
        <v>5.0600000000000005</v>
      </c>
      <c r="D1389" s="105">
        <v>1.96</v>
      </c>
      <c r="X1389" s="61">
        <v>5.0600000000000005</v>
      </c>
    </row>
    <row r="1390" spans="2:24" x14ac:dyDescent="0.2">
      <c r="B1390" s="105">
        <v>0.48</v>
      </c>
      <c r="D1390" s="105">
        <v>1.96</v>
      </c>
      <c r="X1390" s="61">
        <v>0.48</v>
      </c>
    </row>
    <row r="1391" spans="2:24" x14ac:dyDescent="0.2">
      <c r="B1391" s="105">
        <v>0.46</v>
      </c>
      <c r="D1391" s="105">
        <v>1.96</v>
      </c>
      <c r="X1391" s="61">
        <v>0.46</v>
      </c>
    </row>
    <row r="1392" spans="2:24" x14ac:dyDescent="0.2">
      <c r="B1392" s="105">
        <v>0.72</v>
      </c>
      <c r="D1392" s="105">
        <v>1.96</v>
      </c>
      <c r="X1392" s="61">
        <v>0.72</v>
      </c>
    </row>
    <row r="1393" spans="2:24" x14ac:dyDescent="0.2">
      <c r="B1393" s="105">
        <v>0.36</v>
      </c>
      <c r="D1393" s="105">
        <v>1.96</v>
      </c>
      <c r="X1393" s="61">
        <v>0.36</v>
      </c>
    </row>
    <row r="1394" spans="2:24" x14ac:dyDescent="0.2">
      <c r="B1394" s="105">
        <v>0.68</v>
      </c>
      <c r="D1394" s="105">
        <v>1.96</v>
      </c>
      <c r="X1394" s="61">
        <v>0.68</v>
      </c>
    </row>
    <row r="1395" spans="2:24" x14ac:dyDescent="0.2">
      <c r="B1395" s="105">
        <v>18.38</v>
      </c>
      <c r="D1395" s="105">
        <v>1.96</v>
      </c>
      <c r="X1395" s="61">
        <v>18.38</v>
      </c>
    </row>
    <row r="1396" spans="2:24" x14ac:dyDescent="0.2">
      <c r="B1396" s="105">
        <v>17.559999999999999</v>
      </c>
      <c r="D1396" s="105">
        <v>1.96</v>
      </c>
      <c r="X1396" s="61">
        <v>17.559999999999999</v>
      </c>
    </row>
    <row r="1397" spans="2:24" x14ac:dyDescent="0.2">
      <c r="B1397" s="105">
        <v>0.34</v>
      </c>
      <c r="D1397" s="105">
        <v>1.98</v>
      </c>
      <c r="X1397" s="61">
        <v>0.34</v>
      </c>
    </row>
    <row r="1398" spans="2:24" x14ac:dyDescent="0.2">
      <c r="B1398" s="105">
        <v>2.2000000000000002</v>
      </c>
      <c r="D1398" s="105">
        <v>1.98</v>
      </c>
      <c r="X1398" s="61">
        <v>2.2000000000000002</v>
      </c>
    </row>
    <row r="1399" spans="2:24" x14ac:dyDescent="0.2">
      <c r="B1399" s="105">
        <v>2.9</v>
      </c>
      <c r="D1399" s="105">
        <v>1.98</v>
      </c>
      <c r="X1399" s="61">
        <v>2.9</v>
      </c>
    </row>
    <row r="1400" spans="2:24" x14ac:dyDescent="0.2">
      <c r="B1400" s="105">
        <v>1.4000000000000001</v>
      </c>
      <c r="D1400" s="105">
        <v>1.98</v>
      </c>
      <c r="X1400" s="61">
        <v>1.4000000000000001</v>
      </c>
    </row>
    <row r="1401" spans="2:24" x14ac:dyDescent="0.2">
      <c r="B1401" s="105">
        <v>0.70000000000000007</v>
      </c>
      <c r="D1401" s="105">
        <v>1.98</v>
      </c>
      <c r="X1401" s="61">
        <v>0.70000000000000007</v>
      </c>
    </row>
    <row r="1402" spans="2:24" x14ac:dyDescent="0.2">
      <c r="B1402" s="105">
        <v>0.94000000000000006</v>
      </c>
      <c r="D1402" s="105">
        <v>1.98</v>
      </c>
      <c r="X1402" s="61">
        <v>0.94000000000000006</v>
      </c>
    </row>
    <row r="1403" spans="2:24" x14ac:dyDescent="0.2">
      <c r="B1403" s="105">
        <v>3.08</v>
      </c>
      <c r="D1403" s="105">
        <v>1.98</v>
      </c>
      <c r="X1403" s="61">
        <v>3.08</v>
      </c>
    </row>
    <row r="1404" spans="2:24" x14ac:dyDescent="0.2">
      <c r="B1404" s="105">
        <v>16.240000000000002</v>
      </c>
      <c r="D1404" s="105">
        <v>1.98</v>
      </c>
      <c r="X1404" s="61">
        <v>16.240000000000002</v>
      </c>
    </row>
    <row r="1405" spans="2:24" x14ac:dyDescent="0.2">
      <c r="B1405" s="105">
        <v>9.68</v>
      </c>
      <c r="D1405" s="105">
        <v>2</v>
      </c>
      <c r="X1405" s="61">
        <v>9.68</v>
      </c>
    </row>
    <row r="1406" spans="2:24" x14ac:dyDescent="0.2">
      <c r="B1406" s="105">
        <v>0.64</v>
      </c>
      <c r="D1406" s="105">
        <v>2</v>
      </c>
      <c r="X1406" s="61">
        <v>0.64</v>
      </c>
    </row>
    <row r="1407" spans="2:24" x14ac:dyDescent="0.2">
      <c r="B1407" s="105">
        <v>12.92</v>
      </c>
      <c r="D1407" s="105">
        <v>2</v>
      </c>
      <c r="X1407" s="61">
        <v>12.92</v>
      </c>
    </row>
    <row r="1408" spans="2:24" x14ac:dyDescent="0.2">
      <c r="B1408" s="105">
        <v>16.32</v>
      </c>
      <c r="D1408" s="105">
        <v>2</v>
      </c>
      <c r="X1408" s="61">
        <v>16.32</v>
      </c>
    </row>
    <row r="1409" spans="2:24" x14ac:dyDescent="0.2">
      <c r="B1409" s="105">
        <v>2.38</v>
      </c>
      <c r="D1409" s="105">
        <v>2</v>
      </c>
      <c r="X1409" s="61">
        <v>2.38</v>
      </c>
    </row>
    <row r="1410" spans="2:24" x14ac:dyDescent="0.2">
      <c r="B1410" s="105">
        <v>13.08</v>
      </c>
      <c r="D1410" s="105">
        <v>2</v>
      </c>
      <c r="X1410" s="61">
        <v>13.08</v>
      </c>
    </row>
    <row r="1411" spans="2:24" x14ac:dyDescent="0.2">
      <c r="B1411" s="105">
        <v>1.86</v>
      </c>
      <c r="D1411" s="105">
        <v>2</v>
      </c>
      <c r="X1411" s="61">
        <v>1.86</v>
      </c>
    </row>
    <row r="1412" spans="2:24" x14ac:dyDescent="0.2">
      <c r="B1412" s="105">
        <v>19.14</v>
      </c>
      <c r="D1412" s="105">
        <v>2</v>
      </c>
      <c r="X1412" s="61">
        <v>19.14</v>
      </c>
    </row>
    <row r="1413" spans="2:24" x14ac:dyDescent="0.2">
      <c r="B1413" s="105">
        <v>0.76</v>
      </c>
      <c r="D1413" s="105">
        <v>2</v>
      </c>
      <c r="X1413" s="61">
        <v>0.76</v>
      </c>
    </row>
    <row r="1414" spans="2:24" x14ac:dyDescent="0.2">
      <c r="B1414" s="105">
        <v>0.2</v>
      </c>
      <c r="D1414" s="105">
        <v>2</v>
      </c>
      <c r="X1414" s="61">
        <v>0.2</v>
      </c>
    </row>
    <row r="1415" spans="2:24" x14ac:dyDescent="0.2">
      <c r="B1415" s="105">
        <v>1.1400000000000001</v>
      </c>
      <c r="D1415" s="105">
        <v>2</v>
      </c>
      <c r="X1415" s="61">
        <v>1.1400000000000001</v>
      </c>
    </row>
    <row r="1416" spans="2:24" x14ac:dyDescent="0.2">
      <c r="B1416" s="105">
        <v>0.36</v>
      </c>
      <c r="D1416" s="105">
        <v>2</v>
      </c>
      <c r="X1416" s="61">
        <v>0.36</v>
      </c>
    </row>
    <row r="1417" spans="2:24" x14ac:dyDescent="0.2">
      <c r="B1417" s="105">
        <v>6.78</v>
      </c>
      <c r="D1417" s="105">
        <v>2.02</v>
      </c>
      <c r="X1417" s="61">
        <v>6.78</v>
      </c>
    </row>
    <row r="1418" spans="2:24" x14ac:dyDescent="0.2">
      <c r="B1418" s="105">
        <v>0.32</v>
      </c>
      <c r="D1418" s="105">
        <v>2.02</v>
      </c>
      <c r="X1418" s="61">
        <v>0.32</v>
      </c>
    </row>
    <row r="1419" spans="2:24" x14ac:dyDescent="0.2">
      <c r="B1419" s="105">
        <v>2.86</v>
      </c>
      <c r="D1419" s="105">
        <v>2.02</v>
      </c>
      <c r="X1419" s="61">
        <v>2.86</v>
      </c>
    </row>
    <row r="1420" spans="2:24" x14ac:dyDescent="0.2">
      <c r="B1420" s="105">
        <v>13.120000000000001</v>
      </c>
      <c r="D1420" s="105">
        <v>2.02</v>
      </c>
      <c r="X1420" s="61">
        <v>13.120000000000001</v>
      </c>
    </row>
    <row r="1421" spans="2:24" x14ac:dyDescent="0.2">
      <c r="B1421" s="105">
        <v>8.66</v>
      </c>
      <c r="D1421" s="105">
        <v>2.02</v>
      </c>
      <c r="X1421" s="61">
        <v>8.66</v>
      </c>
    </row>
    <row r="1422" spans="2:24" x14ac:dyDescent="0.2">
      <c r="B1422" s="105">
        <v>10.86</v>
      </c>
      <c r="D1422" s="105">
        <v>2.02</v>
      </c>
      <c r="X1422" s="61">
        <v>10.86</v>
      </c>
    </row>
    <row r="1423" spans="2:24" x14ac:dyDescent="0.2">
      <c r="B1423" s="105">
        <v>13.22</v>
      </c>
      <c r="D1423" s="105">
        <v>2.02</v>
      </c>
      <c r="X1423" s="61">
        <v>13.22</v>
      </c>
    </row>
    <row r="1424" spans="2:24" x14ac:dyDescent="0.2">
      <c r="B1424" s="105">
        <v>0.4</v>
      </c>
      <c r="D1424" s="105">
        <v>2.02</v>
      </c>
      <c r="X1424" s="61">
        <v>0.4</v>
      </c>
    </row>
    <row r="1425" spans="2:24" x14ac:dyDescent="0.2">
      <c r="B1425" s="105">
        <v>0.62</v>
      </c>
      <c r="D1425" s="105">
        <v>2.02</v>
      </c>
      <c r="X1425" s="61">
        <v>0.62</v>
      </c>
    </row>
    <row r="1426" spans="2:24" x14ac:dyDescent="0.2">
      <c r="B1426" s="105">
        <v>5.5200000000000005</v>
      </c>
      <c r="D1426" s="105">
        <v>2.02</v>
      </c>
      <c r="X1426" s="61">
        <v>5.5200000000000005</v>
      </c>
    </row>
    <row r="1427" spans="2:24" x14ac:dyDescent="0.2">
      <c r="B1427" s="105">
        <v>3</v>
      </c>
      <c r="D1427" s="105">
        <v>2.04</v>
      </c>
      <c r="X1427" s="61">
        <v>3</v>
      </c>
    </row>
    <row r="1428" spans="2:24" x14ac:dyDescent="0.2">
      <c r="B1428" s="105">
        <v>0.70000000000000007</v>
      </c>
      <c r="D1428" s="105">
        <v>2.04</v>
      </c>
      <c r="X1428" s="61">
        <v>0.70000000000000007</v>
      </c>
    </row>
    <row r="1429" spans="2:24" x14ac:dyDescent="0.2">
      <c r="B1429" s="105">
        <v>0.3</v>
      </c>
      <c r="D1429" s="105">
        <v>2.04</v>
      </c>
      <c r="X1429" s="61">
        <v>0.3</v>
      </c>
    </row>
    <row r="1430" spans="2:24" x14ac:dyDescent="0.2">
      <c r="B1430" s="105">
        <v>0.4</v>
      </c>
      <c r="D1430" s="105">
        <v>2.04</v>
      </c>
      <c r="X1430" s="61">
        <v>0.4</v>
      </c>
    </row>
    <row r="1431" spans="2:24" x14ac:dyDescent="0.2">
      <c r="B1431" s="105">
        <v>13.780000000000001</v>
      </c>
      <c r="D1431" s="105">
        <v>2.04</v>
      </c>
      <c r="X1431" s="61">
        <v>13.780000000000001</v>
      </c>
    </row>
    <row r="1432" spans="2:24" x14ac:dyDescent="0.2">
      <c r="B1432" s="105">
        <v>0.18</v>
      </c>
      <c r="D1432" s="105">
        <v>2.04</v>
      </c>
      <c r="X1432" s="61">
        <v>0.18</v>
      </c>
    </row>
    <row r="1433" spans="2:24" x14ac:dyDescent="0.2">
      <c r="B1433" s="105">
        <v>9.42</v>
      </c>
      <c r="D1433" s="105">
        <v>2.04</v>
      </c>
      <c r="X1433" s="61">
        <v>9.42</v>
      </c>
    </row>
    <row r="1434" spans="2:24" x14ac:dyDescent="0.2">
      <c r="B1434" s="105">
        <v>0.12</v>
      </c>
      <c r="D1434" s="105">
        <v>2.04</v>
      </c>
      <c r="X1434" s="61">
        <v>0.12</v>
      </c>
    </row>
    <row r="1435" spans="2:24" x14ac:dyDescent="0.2">
      <c r="B1435" s="105">
        <v>8.2200000000000006</v>
      </c>
      <c r="D1435" s="105">
        <v>2.06</v>
      </c>
      <c r="X1435" s="61">
        <v>8.2200000000000006</v>
      </c>
    </row>
    <row r="1436" spans="2:24" x14ac:dyDescent="0.2">
      <c r="B1436" s="105">
        <v>0.52</v>
      </c>
      <c r="D1436" s="105">
        <v>2.06</v>
      </c>
      <c r="X1436" s="61">
        <v>0.52</v>
      </c>
    </row>
    <row r="1437" spans="2:24" x14ac:dyDescent="0.2">
      <c r="B1437" s="105">
        <v>5.5200000000000005</v>
      </c>
      <c r="D1437" s="105">
        <v>2.06</v>
      </c>
      <c r="X1437" s="61">
        <v>5.5200000000000005</v>
      </c>
    </row>
    <row r="1438" spans="2:24" x14ac:dyDescent="0.2">
      <c r="B1438" s="105">
        <v>0.6</v>
      </c>
      <c r="D1438" s="105">
        <v>2.06</v>
      </c>
      <c r="X1438" s="61">
        <v>0.6</v>
      </c>
    </row>
    <row r="1439" spans="2:24" x14ac:dyDescent="0.2">
      <c r="B1439" s="105">
        <v>0.52</v>
      </c>
      <c r="D1439" s="105">
        <v>2.06</v>
      </c>
      <c r="X1439" s="61">
        <v>0.52</v>
      </c>
    </row>
    <row r="1440" spans="2:24" x14ac:dyDescent="0.2">
      <c r="B1440" s="105">
        <v>7.2</v>
      </c>
      <c r="D1440" s="105">
        <v>2.06</v>
      </c>
      <c r="X1440" s="61">
        <v>7.2</v>
      </c>
    </row>
    <row r="1441" spans="2:24" x14ac:dyDescent="0.2">
      <c r="B1441" s="105">
        <v>1.6</v>
      </c>
      <c r="D1441" s="105">
        <v>2.08</v>
      </c>
      <c r="X1441" s="61">
        <v>1.6</v>
      </c>
    </row>
    <row r="1442" spans="2:24" x14ac:dyDescent="0.2">
      <c r="B1442" s="105">
        <v>7.66</v>
      </c>
      <c r="D1442" s="105">
        <v>2.08</v>
      </c>
      <c r="X1442" s="61">
        <v>7.66</v>
      </c>
    </row>
    <row r="1443" spans="2:24" x14ac:dyDescent="0.2">
      <c r="B1443" s="105">
        <v>1.6400000000000001</v>
      </c>
      <c r="D1443" s="105">
        <v>2.08</v>
      </c>
      <c r="X1443" s="61">
        <v>1.6400000000000001</v>
      </c>
    </row>
    <row r="1444" spans="2:24" x14ac:dyDescent="0.2">
      <c r="B1444" s="105">
        <v>8.14</v>
      </c>
      <c r="D1444" s="105">
        <v>2.08</v>
      </c>
      <c r="X1444" s="61">
        <v>8.14</v>
      </c>
    </row>
    <row r="1445" spans="2:24" x14ac:dyDescent="0.2">
      <c r="B1445" s="105">
        <v>0.57999999999999996</v>
      </c>
      <c r="D1445" s="105">
        <v>2.08</v>
      </c>
      <c r="X1445" s="61">
        <v>0.57999999999999996</v>
      </c>
    </row>
    <row r="1446" spans="2:24" x14ac:dyDescent="0.2">
      <c r="B1446" s="105">
        <v>0.1</v>
      </c>
      <c r="D1446" s="105">
        <v>2.08</v>
      </c>
      <c r="X1446" s="61">
        <v>0.1</v>
      </c>
    </row>
    <row r="1447" spans="2:24" x14ac:dyDescent="0.2">
      <c r="B1447" s="105">
        <v>0.72</v>
      </c>
      <c r="D1447" s="105">
        <v>2.08</v>
      </c>
      <c r="X1447" s="61">
        <v>0.72</v>
      </c>
    </row>
    <row r="1448" spans="2:24" x14ac:dyDescent="0.2">
      <c r="B1448" s="105">
        <v>2.02</v>
      </c>
      <c r="D1448" s="105">
        <v>2.08</v>
      </c>
      <c r="X1448" s="61">
        <v>2.02</v>
      </c>
    </row>
    <row r="1449" spans="2:24" x14ac:dyDescent="0.2">
      <c r="B1449" s="105">
        <v>9.52</v>
      </c>
      <c r="D1449" s="105">
        <v>2.08</v>
      </c>
      <c r="X1449" s="61">
        <v>9.52</v>
      </c>
    </row>
    <row r="1450" spans="2:24" x14ac:dyDescent="0.2">
      <c r="B1450" s="105">
        <v>0.62</v>
      </c>
      <c r="D1450" s="105">
        <v>2.08</v>
      </c>
      <c r="X1450" s="61">
        <v>0.62</v>
      </c>
    </row>
    <row r="1451" spans="2:24" x14ac:dyDescent="0.2">
      <c r="B1451" s="105">
        <v>0.6</v>
      </c>
      <c r="D1451" s="105">
        <v>2.1</v>
      </c>
      <c r="X1451" s="61">
        <v>0.6</v>
      </c>
    </row>
    <row r="1452" spans="2:24" x14ac:dyDescent="0.2">
      <c r="B1452" s="105">
        <v>1.8800000000000001</v>
      </c>
      <c r="D1452" s="105">
        <v>2.1</v>
      </c>
      <c r="X1452" s="61">
        <v>1.8800000000000001</v>
      </c>
    </row>
    <row r="1453" spans="2:24" x14ac:dyDescent="0.2">
      <c r="B1453" s="105">
        <v>2.52</v>
      </c>
      <c r="D1453" s="105">
        <v>2.1</v>
      </c>
      <c r="X1453" s="61">
        <v>2.52</v>
      </c>
    </row>
    <row r="1454" spans="2:24" x14ac:dyDescent="0.2">
      <c r="B1454" s="105">
        <v>4.42</v>
      </c>
      <c r="D1454" s="105">
        <v>2.1</v>
      </c>
      <c r="X1454" s="61">
        <v>4.42</v>
      </c>
    </row>
    <row r="1455" spans="2:24" x14ac:dyDescent="0.2">
      <c r="B1455" s="105">
        <v>3.58</v>
      </c>
      <c r="D1455" s="105">
        <v>2.1</v>
      </c>
      <c r="X1455" s="61">
        <v>3.58</v>
      </c>
    </row>
    <row r="1456" spans="2:24" x14ac:dyDescent="0.2">
      <c r="B1456" s="105">
        <v>4.28</v>
      </c>
      <c r="D1456" s="105">
        <v>2.1</v>
      </c>
      <c r="X1456" s="61">
        <v>4.28</v>
      </c>
    </row>
    <row r="1457" spans="2:24" x14ac:dyDescent="0.2">
      <c r="B1457" s="105">
        <v>1.1200000000000001</v>
      </c>
      <c r="D1457" s="105">
        <v>2.1</v>
      </c>
      <c r="X1457" s="61">
        <v>1.1200000000000001</v>
      </c>
    </row>
    <row r="1458" spans="2:24" x14ac:dyDescent="0.2">
      <c r="B1458" s="105">
        <v>0.42</v>
      </c>
      <c r="D1458" s="105">
        <v>2.1</v>
      </c>
      <c r="X1458" s="61">
        <v>0.42</v>
      </c>
    </row>
    <row r="1459" spans="2:24" x14ac:dyDescent="0.2">
      <c r="B1459" s="105">
        <v>2.84</v>
      </c>
      <c r="D1459" s="105">
        <v>2.1</v>
      </c>
      <c r="X1459" s="61">
        <v>2.84</v>
      </c>
    </row>
    <row r="1460" spans="2:24" x14ac:dyDescent="0.2">
      <c r="B1460" s="105">
        <v>9.7799999999999994</v>
      </c>
      <c r="D1460" s="105">
        <v>2.1</v>
      </c>
      <c r="X1460" s="61">
        <v>9.7799999999999994</v>
      </c>
    </row>
    <row r="1461" spans="2:24" x14ac:dyDescent="0.2">
      <c r="B1461" s="105">
        <v>0.74</v>
      </c>
      <c r="D1461" s="105">
        <v>2.1</v>
      </c>
      <c r="X1461" s="61">
        <v>0.74</v>
      </c>
    </row>
    <row r="1462" spans="2:24" x14ac:dyDescent="0.2">
      <c r="B1462" s="105">
        <v>1.08</v>
      </c>
      <c r="D1462" s="105">
        <v>2.1</v>
      </c>
      <c r="X1462" s="61">
        <v>1.08</v>
      </c>
    </row>
    <row r="1463" spans="2:24" x14ac:dyDescent="0.2">
      <c r="B1463" s="105">
        <v>1.28</v>
      </c>
      <c r="D1463" s="105">
        <v>2.12</v>
      </c>
      <c r="X1463" s="61">
        <v>1.28</v>
      </c>
    </row>
    <row r="1464" spans="2:24" x14ac:dyDescent="0.2">
      <c r="B1464" s="105">
        <v>0.5</v>
      </c>
      <c r="D1464" s="105">
        <v>2.12</v>
      </c>
      <c r="X1464" s="61">
        <v>0.5</v>
      </c>
    </row>
    <row r="1465" spans="2:24" x14ac:dyDescent="0.2">
      <c r="B1465" s="105">
        <v>2.52</v>
      </c>
      <c r="D1465" s="105">
        <v>2.12</v>
      </c>
      <c r="X1465" s="61">
        <v>2.52</v>
      </c>
    </row>
    <row r="1466" spans="2:24" x14ac:dyDescent="0.2">
      <c r="B1466" s="105">
        <v>4.3600000000000003</v>
      </c>
      <c r="D1466" s="105">
        <v>2.12</v>
      </c>
      <c r="X1466" s="61">
        <v>4.3600000000000003</v>
      </c>
    </row>
    <row r="1467" spans="2:24" x14ac:dyDescent="0.2">
      <c r="B1467" s="105">
        <v>1.82</v>
      </c>
      <c r="D1467" s="105">
        <v>2.12</v>
      </c>
      <c r="X1467" s="61">
        <v>1.82</v>
      </c>
    </row>
    <row r="1468" spans="2:24" x14ac:dyDescent="0.2">
      <c r="B1468" s="105">
        <v>2.2400000000000002</v>
      </c>
      <c r="D1468" s="105">
        <v>2.12</v>
      </c>
      <c r="X1468" s="61">
        <v>2.2400000000000002</v>
      </c>
    </row>
    <row r="1469" spans="2:24" x14ac:dyDescent="0.2">
      <c r="B1469" s="105">
        <v>1.04</v>
      </c>
      <c r="D1469" s="105">
        <v>2.12</v>
      </c>
      <c r="X1469" s="61">
        <v>1.04</v>
      </c>
    </row>
    <row r="1470" spans="2:24" x14ac:dyDescent="0.2">
      <c r="B1470" s="105">
        <v>3.2600000000000002</v>
      </c>
      <c r="D1470" s="105">
        <v>2.12</v>
      </c>
      <c r="X1470" s="61">
        <v>3.2600000000000002</v>
      </c>
    </row>
    <row r="1471" spans="2:24" x14ac:dyDescent="0.2">
      <c r="B1471" s="105">
        <v>0.2</v>
      </c>
      <c r="D1471" s="105">
        <v>2.12</v>
      </c>
      <c r="X1471" s="61">
        <v>0.2</v>
      </c>
    </row>
    <row r="1472" spans="2:24" x14ac:dyDescent="0.2">
      <c r="B1472" s="105">
        <v>0.62</v>
      </c>
      <c r="D1472" s="105">
        <v>2.12</v>
      </c>
      <c r="X1472" s="61">
        <v>0.62</v>
      </c>
    </row>
    <row r="1473" spans="2:24" x14ac:dyDescent="0.2">
      <c r="B1473" s="105">
        <v>3.8000000000000003</v>
      </c>
      <c r="D1473" s="105">
        <v>2.12</v>
      </c>
      <c r="X1473" s="61">
        <v>3.8000000000000003</v>
      </c>
    </row>
    <row r="1474" spans="2:24" x14ac:dyDescent="0.2">
      <c r="B1474" s="105">
        <v>0.76</v>
      </c>
      <c r="D1474" s="105">
        <v>2.12</v>
      </c>
      <c r="X1474" s="61">
        <v>0.76</v>
      </c>
    </row>
    <row r="1475" spans="2:24" x14ac:dyDescent="0.2">
      <c r="B1475" s="105">
        <v>4.92</v>
      </c>
      <c r="D1475" s="105">
        <v>2.12</v>
      </c>
      <c r="X1475" s="61">
        <v>4.92</v>
      </c>
    </row>
    <row r="1476" spans="2:24" x14ac:dyDescent="0.2">
      <c r="B1476" s="105">
        <v>1.52</v>
      </c>
      <c r="D1476" s="105">
        <v>2.12</v>
      </c>
      <c r="X1476" s="61">
        <v>1.52</v>
      </c>
    </row>
    <row r="1477" spans="2:24" x14ac:dyDescent="0.2">
      <c r="B1477" s="105">
        <v>0.6</v>
      </c>
      <c r="D1477" s="105">
        <v>2.12</v>
      </c>
      <c r="X1477" s="61">
        <v>0.6</v>
      </c>
    </row>
    <row r="1478" spans="2:24" x14ac:dyDescent="0.2">
      <c r="B1478" s="105">
        <v>10.52</v>
      </c>
      <c r="D1478" s="105">
        <v>2.14</v>
      </c>
      <c r="X1478" s="61">
        <v>10.52</v>
      </c>
    </row>
    <row r="1479" spans="2:24" x14ac:dyDescent="0.2">
      <c r="B1479" s="105">
        <v>1.5</v>
      </c>
      <c r="D1479" s="105">
        <v>2.14</v>
      </c>
      <c r="X1479" s="61">
        <v>1.5</v>
      </c>
    </row>
    <row r="1480" spans="2:24" x14ac:dyDescent="0.2">
      <c r="B1480" s="105">
        <v>0.56000000000000005</v>
      </c>
      <c r="D1480" s="105">
        <v>2.14</v>
      </c>
      <c r="X1480" s="61">
        <v>0.56000000000000005</v>
      </c>
    </row>
    <row r="1481" spans="2:24" x14ac:dyDescent="0.2">
      <c r="B1481" s="105">
        <v>2.4</v>
      </c>
      <c r="D1481" s="105">
        <v>2.14</v>
      </c>
      <c r="X1481" s="61">
        <v>2.4</v>
      </c>
    </row>
    <row r="1482" spans="2:24" x14ac:dyDescent="0.2">
      <c r="B1482" s="105">
        <v>3.5</v>
      </c>
      <c r="D1482" s="105">
        <v>2.14</v>
      </c>
      <c r="X1482" s="61">
        <v>3.5</v>
      </c>
    </row>
    <row r="1483" spans="2:24" x14ac:dyDescent="0.2">
      <c r="B1483" s="105">
        <v>1.22</v>
      </c>
      <c r="D1483" s="105">
        <v>2.16</v>
      </c>
      <c r="X1483" s="61">
        <v>1.22</v>
      </c>
    </row>
    <row r="1484" spans="2:24" x14ac:dyDescent="0.2">
      <c r="B1484" s="105">
        <v>7.9</v>
      </c>
      <c r="D1484" s="105">
        <v>2.16</v>
      </c>
      <c r="X1484" s="61">
        <v>7.9</v>
      </c>
    </row>
    <row r="1485" spans="2:24" x14ac:dyDescent="0.2">
      <c r="B1485" s="105">
        <v>4.0999999999999996</v>
      </c>
      <c r="D1485" s="105">
        <v>2.16</v>
      </c>
      <c r="X1485" s="61">
        <v>4.0999999999999996</v>
      </c>
    </row>
    <row r="1486" spans="2:24" x14ac:dyDescent="0.2">
      <c r="B1486" s="105">
        <v>0.28000000000000003</v>
      </c>
      <c r="D1486" s="105">
        <v>2.16</v>
      </c>
      <c r="X1486" s="61">
        <v>0.28000000000000003</v>
      </c>
    </row>
    <row r="1487" spans="2:24" x14ac:dyDescent="0.2">
      <c r="B1487" s="105">
        <v>0.88</v>
      </c>
      <c r="D1487" s="105">
        <v>2.16</v>
      </c>
      <c r="X1487" s="61">
        <v>0.88</v>
      </c>
    </row>
    <row r="1488" spans="2:24" x14ac:dyDescent="0.2">
      <c r="B1488" s="105">
        <v>11.76</v>
      </c>
      <c r="D1488" s="105">
        <v>2.16</v>
      </c>
      <c r="X1488" s="61">
        <v>11.76</v>
      </c>
    </row>
    <row r="1489" spans="2:24" x14ac:dyDescent="0.2">
      <c r="B1489" s="105">
        <v>1.26</v>
      </c>
      <c r="D1489" s="105">
        <v>2.16</v>
      </c>
      <c r="X1489" s="61">
        <v>1.26</v>
      </c>
    </row>
    <row r="1490" spans="2:24" x14ac:dyDescent="0.2">
      <c r="B1490" s="105">
        <v>1.24</v>
      </c>
      <c r="D1490" s="105">
        <v>2.16</v>
      </c>
      <c r="X1490" s="61">
        <v>1.24</v>
      </c>
    </row>
    <row r="1491" spans="2:24" x14ac:dyDescent="0.2">
      <c r="B1491" s="105">
        <v>19.400000000000002</v>
      </c>
      <c r="D1491" s="105">
        <v>2.16</v>
      </c>
      <c r="X1491" s="61">
        <v>19.400000000000002</v>
      </c>
    </row>
    <row r="1492" spans="2:24" x14ac:dyDescent="0.2">
      <c r="B1492" s="105">
        <v>3.4</v>
      </c>
      <c r="D1492" s="105">
        <v>2.1800000000000002</v>
      </c>
      <c r="X1492" s="61">
        <v>3.4</v>
      </c>
    </row>
    <row r="1493" spans="2:24" x14ac:dyDescent="0.2">
      <c r="B1493" s="105">
        <v>2.12</v>
      </c>
      <c r="D1493" s="105">
        <v>2.1800000000000002</v>
      </c>
      <c r="X1493" s="61">
        <v>2.12</v>
      </c>
    </row>
    <row r="1494" spans="2:24" x14ac:dyDescent="0.2">
      <c r="B1494" s="105">
        <v>1.26</v>
      </c>
      <c r="D1494" s="105">
        <v>2.1800000000000002</v>
      </c>
      <c r="X1494" s="61">
        <v>1.26</v>
      </c>
    </row>
    <row r="1495" spans="2:24" x14ac:dyDescent="0.2">
      <c r="B1495" s="105">
        <v>3.86</v>
      </c>
      <c r="D1495" s="105">
        <v>2.1800000000000002</v>
      </c>
      <c r="X1495" s="61">
        <v>3.86</v>
      </c>
    </row>
    <row r="1496" spans="2:24" x14ac:dyDescent="0.2">
      <c r="B1496" s="105">
        <v>0.12</v>
      </c>
      <c r="D1496" s="105">
        <v>2.1800000000000002</v>
      </c>
      <c r="X1496" s="61">
        <v>0.12</v>
      </c>
    </row>
    <row r="1497" spans="2:24" x14ac:dyDescent="0.2">
      <c r="B1497" s="105">
        <v>0.66</v>
      </c>
      <c r="D1497" s="105">
        <v>2.1800000000000002</v>
      </c>
      <c r="X1497" s="61">
        <v>0.66</v>
      </c>
    </row>
    <row r="1498" spans="2:24" x14ac:dyDescent="0.2">
      <c r="B1498" s="105">
        <v>0.38</v>
      </c>
      <c r="D1498" s="105">
        <v>2.1800000000000002</v>
      </c>
      <c r="X1498" s="61">
        <v>0.38</v>
      </c>
    </row>
    <row r="1499" spans="2:24" x14ac:dyDescent="0.2">
      <c r="B1499" s="105">
        <v>5.0200000000000005</v>
      </c>
      <c r="D1499" s="105">
        <v>2.1800000000000002</v>
      </c>
      <c r="X1499" s="61">
        <v>5.0200000000000005</v>
      </c>
    </row>
    <row r="1500" spans="2:24" x14ac:dyDescent="0.2">
      <c r="B1500" s="105">
        <v>2.56</v>
      </c>
      <c r="D1500" s="105">
        <v>2.2000000000000002</v>
      </c>
      <c r="X1500" s="61">
        <v>2.56</v>
      </c>
    </row>
    <row r="1501" spans="2:24" x14ac:dyDescent="0.2">
      <c r="B1501" s="105">
        <v>2</v>
      </c>
      <c r="D1501" s="105">
        <v>2.2000000000000002</v>
      </c>
      <c r="X1501" s="61">
        <v>2</v>
      </c>
    </row>
    <row r="1502" spans="2:24" x14ac:dyDescent="0.2">
      <c r="B1502" s="105">
        <v>0.32</v>
      </c>
      <c r="D1502" s="105">
        <v>2.2000000000000002</v>
      </c>
      <c r="X1502" s="61">
        <v>0.32</v>
      </c>
    </row>
    <row r="1503" spans="2:24" x14ac:dyDescent="0.2">
      <c r="B1503" s="105">
        <v>4.4000000000000004</v>
      </c>
      <c r="D1503" s="105">
        <v>2.2000000000000002</v>
      </c>
      <c r="X1503" s="61">
        <v>4.4000000000000004</v>
      </c>
    </row>
    <row r="1504" spans="2:24" x14ac:dyDescent="0.2">
      <c r="B1504" s="105">
        <v>11.02</v>
      </c>
      <c r="D1504" s="105">
        <v>2.2000000000000002</v>
      </c>
      <c r="X1504" s="61">
        <v>11.02</v>
      </c>
    </row>
    <row r="1505" spans="2:24" x14ac:dyDescent="0.2">
      <c r="B1505" s="105">
        <v>12.6</v>
      </c>
      <c r="D1505" s="105">
        <v>2.2000000000000002</v>
      </c>
      <c r="X1505" s="61">
        <v>12.6</v>
      </c>
    </row>
    <row r="1506" spans="2:24" x14ac:dyDescent="0.2">
      <c r="B1506" s="105">
        <v>19.36</v>
      </c>
      <c r="D1506" s="105">
        <v>2.2000000000000002</v>
      </c>
      <c r="X1506" s="61">
        <v>19.36</v>
      </c>
    </row>
    <row r="1507" spans="2:24" x14ac:dyDescent="0.2">
      <c r="B1507" s="105">
        <v>5.4</v>
      </c>
      <c r="D1507" s="105">
        <v>2.2000000000000002</v>
      </c>
      <c r="X1507" s="61">
        <v>5.4</v>
      </c>
    </row>
    <row r="1508" spans="2:24" x14ac:dyDescent="0.2">
      <c r="B1508" s="105">
        <v>3.02</v>
      </c>
      <c r="D1508" s="105">
        <v>2.2000000000000002</v>
      </c>
      <c r="X1508" s="61">
        <v>3.02</v>
      </c>
    </row>
    <row r="1509" spans="2:24" x14ac:dyDescent="0.2">
      <c r="B1509" s="105">
        <v>1.86</v>
      </c>
      <c r="D1509" s="105">
        <v>2.2000000000000002</v>
      </c>
      <c r="X1509" s="61">
        <v>1.86</v>
      </c>
    </row>
    <row r="1510" spans="2:24" x14ac:dyDescent="0.2">
      <c r="B1510" s="105">
        <v>9.3800000000000008</v>
      </c>
      <c r="D1510" s="105">
        <v>2.2200000000000002</v>
      </c>
      <c r="X1510" s="61">
        <v>9.3800000000000008</v>
      </c>
    </row>
    <row r="1511" spans="2:24" x14ac:dyDescent="0.2">
      <c r="B1511" s="105">
        <v>0.34</v>
      </c>
      <c r="D1511" s="105">
        <v>2.2200000000000002</v>
      </c>
      <c r="X1511" s="61">
        <v>0.34</v>
      </c>
    </row>
    <row r="1512" spans="2:24" x14ac:dyDescent="0.2">
      <c r="B1512" s="105">
        <v>2.2000000000000002</v>
      </c>
      <c r="D1512" s="105">
        <v>2.2200000000000002</v>
      </c>
      <c r="X1512" s="61">
        <v>2.2000000000000002</v>
      </c>
    </row>
    <row r="1513" spans="2:24" x14ac:dyDescent="0.2">
      <c r="B1513" s="105">
        <v>2.2800000000000002</v>
      </c>
      <c r="D1513" s="105">
        <v>2.2200000000000002</v>
      </c>
      <c r="X1513" s="61">
        <v>2.2800000000000002</v>
      </c>
    </row>
    <row r="1514" spans="2:24" x14ac:dyDescent="0.2">
      <c r="B1514" s="105">
        <v>1.1000000000000001</v>
      </c>
      <c r="D1514" s="105">
        <v>2.2400000000000002</v>
      </c>
      <c r="X1514" s="61">
        <v>1.1000000000000001</v>
      </c>
    </row>
    <row r="1515" spans="2:24" x14ac:dyDescent="0.2">
      <c r="B1515" s="105">
        <v>1.6</v>
      </c>
      <c r="D1515" s="105">
        <v>2.2400000000000002</v>
      </c>
      <c r="X1515" s="61">
        <v>1.6</v>
      </c>
    </row>
    <row r="1516" spans="2:24" x14ac:dyDescent="0.2">
      <c r="B1516" s="105">
        <v>12.64</v>
      </c>
      <c r="D1516" s="105">
        <v>2.2400000000000002</v>
      </c>
      <c r="X1516" s="61">
        <v>12.64</v>
      </c>
    </row>
    <row r="1517" spans="2:24" x14ac:dyDescent="0.2">
      <c r="B1517" s="105">
        <v>0.9</v>
      </c>
      <c r="D1517" s="105">
        <v>2.2600000000000002</v>
      </c>
      <c r="X1517" s="61">
        <v>0.9</v>
      </c>
    </row>
    <row r="1518" spans="2:24" x14ac:dyDescent="0.2">
      <c r="B1518" s="105">
        <v>0.24</v>
      </c>
      <c r="D1518" s="105">
        <v>2.2600000000000002</v>
      </c>
      <c r="X1518" s="61">
        <v>0.24</v>
      </c>
    </row>
    <row r="1519" spans="2:24" x14ac:dyDescent="0.2">
      <c r="B1519" s="105">
        <v>2.98</v>
      </c>
      <c r="D1519" s="105">
        <v>2.2600000000000002</v>
      </c>
      <c r="X1519" s="61">
        <v>2.98</v>
      </c>
    </row>
    <row r="1520" spans="2:24" x14ac:dyDescent="0.2">
      <c r="B1520" s="105">
        <v>1.28</v>
      </c>
      <c r="D1520" s="105">
        <v>2.2600000000000002</v>
      </c>
      <c r="X1520" s="61">
        <v>1.28</v>
      </c>
    </row>
    <row r="1521" spans="2:24" x14ac:dyDescent="0.2">
      <c r="B1521" s="105">
        <v>0.64</v>
      </c>
      <c r="D1521" s="105">
        <v>2.2600000000000002</v>
      </c>
      <c r="X1521" s="61">
        <v>0.64</v>
      </c>
    </row>
    <row r="1522" spans="2:24" x14ac:dyDescent="0.2">
      <c r="B1522" s="105">
        <v>2.56</v>
      </c>
      <c r="D1522" s="105">
        <v>2.2600000000000002</v>
      </c>
      <c r="X1522" s="61">
        <v>2.56</v>
      </c>
    </row>
    <row r="1523" spans="2:24" x14ac:dyDescent="0.2">
      <c r="B1523" s="105">
        <v>2.12</v>
      </c>
      <c r="D1523" s="105">
        <v>2.2600000000000002</v>
      </c>
      <c r="X1523" s="61">
        <v>2.12</v>
      </c>
    </row>
    <row r="1524" spans="2:24" x14ac:dyDescent="0.2">
      <c r="B1524" s="105">
        <v>1.74</v>
      </c>
      <c r="D1524" s="105">
        <v>2.2600000000000002</v>
      </c>
      <c r="X1524" s="61">
        <v>1.74</v>
      </c>
    </row>
    <row r="1525" spans="2:24" x14ac:dyDescent="0.2">
      <c r="B1525" s="105">
        <v>3.7600000000000002</v>
      </c>
      <c r="D1525" s="105">
        <v>2.2600000000000002</v>
      </c>
      <c r="X1525" s="61">
        <v>3.7600000000000002</v>
      </c>
    </row>
    <row r="1526" spans="2:24" x14ac:dyDescent="0.2">
      <c r="B1526" s="105">
        <v>15.84</v>
      </c>
      <c r="D1526" s="105">
        <v>2.2600000000000002</v>
      </c>
      <c r="X1526" s="61">
        <v>15.84</v>
      </c>
    </row>
    <row r="1527" spans="2:24" x14ac:dyDescent="0.2">
      <c r="B1527" s="105">
        <v>0.26</v>
      </c>
      <c r="D1527" s="105">
        <v>2.2600000000000002</v>
      </c>
      <c r="X1527" s="61">
        <v>0.26</v>
      </c>
    </row>
    <row r="1528" spans="2:24" x14ac:dyDescent="0.2">
      <c r="B1528" s="105">
        <v>4</v>
      </c>
      <c r="D1528" s="105">
        <v>2.2800000000000002</v>
      </c>
      <c r="X1528" s="61">
        <v>4</v>
      </c>
    </row>
    <row r="1529" spans="2:24" x14ac:dyDescent="0.2">
      <c r="B1529" s="105">
        <v>0.62</v>
      </c>
      <c r="D1529" s="105">
        <v>2.2800000000000002</v>
      </c>
      <c r="X1529" s="61">
        <v>0.62</v>
      </c>
    </row>
    <row r="1530" spans="2:24" x14ac:dyDescent="0.2">
      <c r="B1530" s="105">
        <v>1.02</v>
      </c>
      <c r="D1530" s="105">
        <v>2.2800000000000002</v>
      </c>
      <c r="X1530" s="61">
        <v>1.02</v>
      </c>
    </row>
    <row r="1531" spans="2:24" x14ac:dyDescent="0.2">
      <c r="B1531" s="105">
        <v>16.5</v>
      </c>
      <c r="D1531" s="105">
        <v>2.2800000000000002</v>
      </c>
      <c r="X1531" s="61">
        <v>16.5</v>
      </c>
    </row>
    <row r="1532" spans="2:24" x14ac:dyDescent="0.2">
      <c r="B1532" s="105">
        <v>3.02</v>
      </c>
      <c r="D1532" s="105">
        <v>2.3000000000000003</v>
      </c>
      <c r="X1532" s="61">
        <v>3.02</v>
      </c>
    </row>
    <row r="1533" spans="2:24" x14ac:dyDescent="0.2">
      <c r="B1533" s="105">
        <v>15.38</v>
      </c>
      <c r="D1533" s="105">
        <v>2.3000000000000003</v>
      </c>
      <c r="X1533" s="61">
        <v>15.38</v>
      </c>
    </row>
    <row r="1534" spans="2:24" x14ac:dyDescent="0.2">
      <c r="B1534" s="105">
        <v>0.12</v>
      </c>
      <c r="D1534" s="105">
        <v>2.3000000000000003</v>
      </c>
      <c r="X1534" s="61">
        <v>0.12</v>
      </c>
    </row>
    <row r="1535" spans="2:24" x14ac:dyDescent="0.2">
      <c r="B1535" s="105">
        <v>1.96</v>
      </c>
      <c r="D1535" s="105">
        <v>2.3000000000000003</v>
      </c>
      <c r="X1535" s="61">
        <v>1.96</v>
      </c>
    </row>
    <row r="1536" spans="2:24" x14ac:dyDescent="0.2">
      <c r="B1536" s="105">
        <v>0.34</v>
      </c>
      <c r="D1536" s="105">
        <v>2.3199999999999998</v>
      </c>
      <c r="X1536" s="61">
        <v>0.34</v>
      </c>
    </row>
    <row r="1537" spans="2:24" x14ac:dyDescent="0.2">
      <c r="B1537" s="105">
        <v>3.7600000000000002</v>
      </c>
      <c r="D1537" s="105">
        <v>2.3199999999999998</v>
      </c>
      <c r="X1537" s="61">
        <v>3.7600000000000002</v>
      </c>
    </row>
    <row r="1538" spans="2:24" x14ac:dyDescent="0.2">
      <c r="B1538" s="105">
        <v>3.92</v>
      </c>
      <c r="D1538" s="105">
        <v>2.3199999999999998</v>
      </c>
      <c r="X1538" s="61">
        <v>3.92</v>
      </c>
    </row>
    <row r="1539" spans="2:24" x14ac:dyDescent="0.2">
      <c r="B1539" s="105">
        <v>2.7</v>
      </c>
      <c r="D1539" s="105">
        <v>2.34</v>
      </c>
      <c r="X1539" s="61">
        <v>2.7</v>
      </c>
    </row>
    <row r="1540" spans="2:24" x14ac:dyDescent="0.2">
      <c r="B1540" s="105">
        <v>7.78</v>
      </c>
      <c r="D1540" s="105">
        <v>2.34</v>
      </c>
      <c r="X1540" s="61">
        <v>7.78</v>
      </c>
    </row>
    <row r="1541" spans="2:24" x14ac:dyDescent="0.2">
      <c r="B1541" s="105">
        <v>16.66</v>
      </c>
      <c r="D1541" s="105">
        <v>2.36</v>
      </c>
      <c r="X1541" s="61">
        <v>16.66</v>
      </c>
    </row>
    <row r="1542" spans="2:24" x14ac:dyDescent="0.2">
      <c r="B1542" s="105">
        <v>9.74</v>
      </c>
      <c r="D1542" s="105">
        <v>2.36</v>
      </c>
      <c r="X1542" s="61">
        <v>9.74</v>
      </c>
    </row>
    <row r="1543" spans="2:24" x14ac:dyDescent="0.2">
      <c r="B1543" s="105">
        <v>0.78</v>
      </c>
      <c r="D1543" s="105">
        <v>2.36</v>
      </c>
      <c r="X1543" s="61">
        <v>0.78</v>
      </c>
    </row>
    <row r="1544" spans="2:24" x14ac:dyDescent="0.2">
      <c r="B1544" s="105">
        <v>0.5</v>
      </c>
      <c r="D1544" s="105">
        <v>2.36</v>
      </c>
      <c r="X1544" s="61">
        <v>0.5</v>
      </c>
    </row>
    <row r="1545" spans="2:24" x14ac:dyDescent="0.2">
      <c r="B1545" s="105">
        <v>0.56000000000000005</v>
      </c>
      <c r="D1545" s="105">
        <v>2.36</v>
      </c>
      <c r="X1545" s="61">
        <v>0.56000000000000005</v>
      </c>
    </row>
    <row r="1546" spans="2:24" x14ac:dyDescent="0.2">
      <c r="B1546" s="105">
        <v>2.12</v>
      </c>
      <c r="D1546" s="105">
        <v>2.36</v>
      </c>
      <c r="X1546" s="61">
        <v>2.12</v>
      </c>
    </row>
    <row r="1547" spans="2:24" x14ac:dyDescent="0.2">
      <c r="B1547" s="105">
        <v>2.9</v>
      </c>
      <c r="D1547" s="105">
        <v>2.36</v>
      </c>
      <c r="X1547" s="61">
        <v>2.9</v>
      </c>
    </row>
    <row r="1548" spans="2:24" x14ac:dyDescent="0.2">
      <c r="B1548" s="105">
        <v>0.92</v>
      </c>
      <c r="D1548" s="105">
        <v>2.38</v>
      </c>
      <c r="X1548" s="61">
        <v>0.92</v>
      </c>
    </row>
    <row r="1549" spans="2:24" x14ac:dyDescent="0.2">
      <c r="B1549" s="105">
        <v>18.940000000000001</v>
      </c>
      <c r="D1549" s="105">
        <v>2.38</v>
      </c>
      <c r="X1549" s="61">
        <v>18.940000000000001</v>
      </c>
    </row>
    <row r="1550" spans="2:24" x14ac:dyDescent="0.2">
      <c r="B1550" s="105">
        <v>1.94</v>
      </c>
      <c r="D1550" s="105">
        <v>2.38</v>
      </c>
      <c r="X1550" s="61">
        <v>1.94</v>
      </c>
    </row>
    <row r="1551" spans="2:24" x14ac:dyDescent="0.2">
      <c r="B1551" s="105">
        <v>0.48</v>
      </c>
      <c r="D1551" s="105">
        <v>2.38</v>
      </c>
      <c r="X1551" s="61">
        <v>0.48</v>
      </c>
    </row>
    <row r="1552" spans="2:24" x14ac:dyDescent="0.2">
      <c r="B1552" s="105">
        <v>2.2800000000000002</v>
      </c>
      <c r="D1552" s="105">
        <v>2.4</v>
      </c>
      <c r="X1552" s="61">
        <v>2.2800000000000002</v>
      </c>
    </row>
    <row r="1553" spans="2:24" x14ac:dyDescent="0.2">
      <c r="B1553" s="105">
        <v>0.9</v>
      </c>
      <c r="D1553" s="105">
        <v>2.4</v>
      </c>
      <c r="X1553" s="61">
        <v>0.9</v>
      </c>
    </row>
    <row r="1554" spans="2:24" x14ac:dyDescent="0.2">
      <c r="B1554" s="105">
        <v>3.3200000000000003</v>
      </c>
      <c r="D1554" s="105">
        <v>2.4</v>
      </c>
      <c r="X1554" s="61">
        <v>3.3200000000000003</v>
      </c>
    </row>
    <row r="1555" spans="2:24" x14ac:dyDescent="0.2">
      <c r="B1555" s="105">
        <v>0.42</v>
      </c>
      <c r="D1555" s="105">
        <v>2.4</v>
      </c>
      <c r="X1555" s="61">
        <v>0.42</v>
      </c>
    </row>
    <row r="1556" spans="2:24" x14ac:dyDescent="0.2">
      <c r="B1556" s="105">
        <v>4.42</v>
      </c>
      <c r="D1556" s="105">
        <v>2.4</v>
      </c>
      <c r="X1556" s="61">
        <v>4.42</v>
      </c>
    </row>
    <row r="1557" spans="2:24" x14ac:dyDescent="0.2">
      <c r="B1557" s="105">
        <v>1.24</v>
      </c>
      <c r="D1557" s="105">
        <v>2.4</v>
      </c>
      <c r="X1557" s="61">
        <v>1.24</v>
      </c>
    </row>
    <row r="1558" spans="2:24" x14ac:dyDescent="0.2">
      <c r="B1558" s="105">
        <v>8.52</v>
      </c>
      <c r="D1558" s="105">
        <v>2.4</v>
      </c>
      <c r="X1558" s="61">
        <v>8.52</v>
      </c>
    </row>
    <row r="1559" spans="2:24" x14ac:dyDescent="0.2">
      <c r="B1559" s="105">
        <v>1.02</v>
      </c>
      <c r="D1559" s="105">
        <v>2.4</v>
      </c>
      <c r="X1559" s="61">
        <v>1.02</v>
      </c>
    </row>
    <row r="1560" spans="2:24" x14ac:dyDescent="0.2">
      <c r="B1560" s="105">
        <v>5.12</v>
      </c>
      <c r="D1560" s="105">
        <v>2.42</v>
      </c>
      <c r="X1560" s="61">
        <v>5.12</v>
      </c>
    </row>
    <row r="1561" spans="2:24" x14ac:dyDescent="0.2">
      <c r="B1561" s="105">
        <v>15.66</v>
      </c>
      <c r="D1561" s="105">
        <v>2.42</v>
      </c>
      <c r="X1561" s="61">
        <v>15.66</v>
      </c>
    </row>
    <row r="1562" spans="2:24" x14ac:dyDescent="0.2">
      <c r="B1562" s="105">
        <v>2.84</v>
      </c>
      <c r="D1562" s="105">
        <v>2.42</v>
      </c>
      <c r="X1562" s="61">
        <v>2.84</v>
      </c>
    </row>
    <row r="1563" spans="2:24" x14ac:dyDescent="0.2">
      <c r="B1563" s="105">
        <v>0.42</v>
      </c>
      <c r="D1563" s="105">
        <v>2.42</v>
      </c>
      <c r="X1563" s="61">
        <v>0.42</v>
      </c>
    </row>
    <row r="1564" spans="2:24" x14ac:dyDescent="0.2">
      <c r="B1564" s="105">
        <v>16.899999999999999</v>
      </c>
      <c r="D1564" s="105">
        <v>2.42</v>
      </c>
      <c r="X1564" s="61">
        <v>16.899999999999999</v>
      </c>
    </row>
    <row r="1565" spans="2:24" x14ac:dyDescent="0.2">
      <c r="B1565" s="105">
        <v>2.42</v>
      </c>
      <c r="D1565" s="105">
        <v>2.42</v>
      </c>
      <c r="X1565" s="61">
        <v>2.42</v>
      </c>
    </row>
    <row r="1566" spans="2:24" x14ac:dyDescent="0.2">
      <c r="B1566" s="105">
        <v>4.5</v>
      </c>
      <c r="D1566" s="105">
        <v>2.42</v>
      </c>
      <c r="X1566" s="61">
        <v>4.5</v>
      </c>
    </row>
    <row r="1567" spans="2:24" x14ac:dyDescent="0.2">
      <c r="B1567" s="105">
        <v>0.8</v>
      </c>
      <c r="D1567" s="105">
        <v>2.42</v>
      </c>
      <c r="X1567" s="61">
        <v>0.8</v>
      </c>
    </row>
    <row r="1568" spans="2:24" x14ac:dyDescent="0.2">
      <c r="B1568" s="105">
        <v>0.4</v>
      </c>
      <c r="D1568" s="105">
        <v>2.42</v>
      </c>
      <c r="X1568" s="61">
        <v>0.4</v>
      </c>
    </row>
    <row r="1569" spans="2:24" x14ac:dyDescent="0.2">
      <c r="B1569" s="105">
        <v>1.62</v>
      </c>
      <c r="D1569" s="105">
        <v>2.42</v>
      </c>
      <c r="X1569" s="61">
        <v>1.62</v>
      </c>
    </row>
    <row r="1570" spans="2:24" x14ac:dyDescent="0.2">
      <c r="B1570" s="105">
        <v>14.66</v>
      </c>
      <c r="D1570" s="105">
        <v>2.42</v>
      </c>
      <c r="X1570" s="61">
        <v>14.66</v>
      </c>
    </row>
    <row r="1571" spans="2:24" x14ac:dyDescent="0.2">
      <c r="B1571" s="105">
        <v>1.2</v>
      </c>
      <c r="D1571" s="105">
        <v>2.42</v>
      </c>
      <c r="X1571" s="61">
        <v>1.2</v>
      </c>
    </row>
    <row r="1572" spans="2:24" x14ac:dyDescent="0.2">
      <c r="B1572" s="105">
        <v>1</v>
      </c>
      <c r="D1572" s="105">
        <v>2.44</v>
      </c>
      <c r="X1572" s="61">
        <v>1</v>
      </c>
    </row>
    <row r="1573" spans="2:24" x14ac:dyDescent="0.2">
      <c r="B1573" s="105">
        <v>14.58</v>
      </c>
      <c r="D1573" s="105">
        <v>2.44</v>
      </c>
      <c r="X1573" s="61">
        <v>14.58</v>
      </c>
    </row>
    <row r="1574" spans="2:24" x14ac:dyDescent="0.2">
      <c r="B1574" s="105">
        <v>5.48</v>
      </c>
      <c r="D1574" s="105">
        <v>2.44</v>
      </c>
      <c r="X1574" s="61">
        <v>5.48</v>
      </c>
    </row>
    <row r="1575" spans="2:24" x14ac:dyDescent="0.2">
      <c r="B1575" s="105">
        <v>3</v>
      </c>
      <c r="D1575" s="105">
        <v>2.44</v>
      </c>
      <c r="X1575" s="61">
        <v>3</v>
      </c>
    </row>
    <row r="1576" spans="2:24" x14ac:dyDescent="0.2">
      <c r="B1576" s="105">
        <v>5.6000000000000005</v>
      </c>
      <c r="D1576" s="105">
        <v>2.44</v>
      </c>
      <c r="X1576" s="61">
        <v>5.6000000000000005</v>
      </c>
    </row>
    <row r="1577" spans="2:24" x14ac:dyDescent="0.2">
      <c r="B1577" s="105">
        <v>3.7600000000000002</v>
      </c>
      <c r="D1577" s="105">
        <v>2.44</v>
      </c>
      <c r="X1577" s="61">
        <v>3.7600000000000002</v>
      </c>
    </row>
    <row r="1578" spans="2:24" x14ac:dyDescent="0.2">
      <c r="B1578" s="105">
        <v>0.14000000000000001</v>
      </c>
      <c r="D1578" s="105">
        <v>2.44</v>
      </c>
      <c r="X1578" s="61">
        <v>0.14000000000000001</v>
      </c>
    </row>
    <row r="1579" spans="2:24" x14ac:dyDescent="0.2">
      <c r="B1579" s="105">
        <v>17.04</v>
      </c>
      <c r="D1579" s="105">
        <v>2.46</v>
      </c>
      <c r="X1579" s="61">
        <v>17.04</v>
      </c>
    </row>
    <row r="1580" spans="2:24" x14ac:dyDescent="0.2">
      <c r="B1580" s="105">
        <v>0.62</v>
      </c>
      <c r="D1580" s="105">
        <v>2.46</v>
      </c>
      <c r="X1580" s="61">
        <v>0.62</v>
      </c>
    </row>
    <row r="1581" spans="2:24" x14ac:dyDescent="0.2">
      <c r="B1581" s="105">
        <v>9.42</v>
      </c>
      <c r="D1581" s="105">
        <v>2.48</v>
      </c>
      <c r="X1581" s="61">
        <v>9.42</v>
      </c>
    </row>
    <row r="1582" spans="2:24" x14ac:dyDescent="0.2">
      <c r="B1582" s="105">
        <v>0.8</v>
      </c>
      <c r="D1582" s="105">
        <v>2.48</v>
      </c>
      <c r="X1582" s="61">
        <v>0.8</v>
      </c>
    </row>
    <row r="1583" spans="2:24" x14ac:dyDescent="0.2">
      <c r="B1583" s="105">
        <v>7.8</v>
      </c>
      <c r="D1583" s="105">
        <v>2.48</v>
      </c>
      <c r="X1583" s="61">
        <v>7.8</v>
      </c>
    </row>
    <row r="1584" spans="2:24" x14ac:dyDescent="0.2">
      <c r="B1584" s="105">
        <v>17.940000000000001</v>
      </c>
      <c r="D1584" s="105">
        <v>2.48</v>
      </c>
      <c r="X1584" s="61">
        <v>17.940000000000001</v>
      </c>
    </row>
    <row r="1585" spans="2:24" x14ac:dyDescent="0.2">
      <c r="B1585" s="105">
        <v>10.94</v>
      </c>
      <c r="D1585" s="105">
        <v>2.48</v>
      </c>
      <c r="X1585" s="61">
        <v>10.94</v>
      </c>
    </row>
    <row r="1586" spans="2:24" x14ac:dyDescent="0.2">
      <c r="B1586" s="105">
        <v>0.92</v>
      </c>
      <c r="D1586" s="105">
        <v>2.48</v>
      </c>
      <c r="X1586" s="61">
        <v>0.92</v>
      </c>
    </row>
    <row r="1587" spans="2:24" x14ac:dyDescent="0.2">
      <c r="B1587" s="105">
        <v>11.540000000000001</v>
      </c>
      <c r="D1587" s="105">
        <v>2.5</v>
      </c>
      <c r="X1587" s="61">
        <v>11.540000000000001</v>
      </c>
    </row>
    <row r="1588" spans="2:24" x14ac:dyDescent="0.2">
      <c r="B1588" s="105">
        <v>0.12</v>
      </c>
      <c r="D1588" s="105">
        <v>2.5</v>
      </c>
      <c r="X1588" s="61">
        <v>0.12</v>
      </c>
    </row>
    <row r="1589" spans="2:24" x14ac:dyDescent="0.2">
      <c r="B1589" s="105">
        <v>0.8</v>
      </c>
      <c r="D1589" s="105">
        <v>2.5</v>
      </c>
      <c r="X1589" s="61">
        <v>0.8</v>
      </c>
    </row>
    <row r="1590" spans="2:24" x14ac:dyDescent="0.2">
      <c r="B1590" s="105">
        <v>16.600000000000001</v>
      </c>
      <c r="D1590" s="105">
        <v>2.5</v>
      </c>
      <c r="X1590" s="61">
        <v>16.600000000000001</v>
      </c>
    </row>
    <row r="1591" spans="2:24" x14ac:dyDescent="0.2">
      <c r="B1591" s="105">
        <v>2.06</v>
      </c>
      <c r="D1591" s="105">
        <v>2.52</v>
      </c>
      <c r="X1591" s="61">
        <v>2.06</v>
      </c>
    </row>
    <row r="1592" spans="2:24" x14ac:dyDescent="0.2">
      <c r="B1592" s="105">
        <v>0.70000000000000007</v>
      </c>
      <c r="D1592" s="105">
        <v>2.52</v>
      </c>
      <c r="X1592" s="61">
        <v>0.70000000000000007</v>
      </c>
    </row>
    <row r="1593" spans="2:24" x14ac:dyDescent="0.2">
      <c r="B1593" s="105">
        <v>5.54</v>
      </c>
      <c r="D1593" s="105">
        <v>2.52</v>
      </c>
      <c r="X1593" s="61">
        <v>5.54</v>
      </c>
    </row>
    <row r="1594" spans="2:24" x14ac:dyDescent="0.2">
      <c r="B1594" s="105">
        <v>1.6400000000000001</v>
      </c>
      <c r="D1594" s="105">
        <v>2.52</v>
      </c>
      <c r="X1594" s="61">
        <v>1.6400000000000001</v>
      </c>
    </row>
    <row r="1595" spans="2:24" x14ac:dyDescent="0.2">
      <c r="B1595" s="105">
        <v>0.3</v>
      </c>
      <c r="D1595" s="105">
        <v>2.52</v>
      </c>
      <c r="X1595" s="61">
        <v>0.3</v>
      </c>
    </row>
    <row r="1596" spans="2:24" x14ac:dyDescent="0.2">
      <c r="B1596" s="105">
        <v>0.48</v>
      </c>
      <c r="D1596" s="105">
        <v>2.52</v>
      </c>
      <c r="X1596" s="61">
        <v>0.48</v>
      </c>
    </row>
    <row r="1597" spans="2:24" x14ac:dyDescent="0.2">
      <c r="B1597" s="105">
        <v>0.4</v>
      </c>
      <c r="D1597" s="105">
        <v>2.52</v>
      </c>
      <c r="X1597" s="61">
        <v>0.4</v>
      </c>
    </row>
    <row r="1598" spans="2:24" x14ac:dyDescent="0.2">
      <c r="B1598" s="105">
        <v>1.54</v>
      </c>
      <c r="D1598" s="105">
        <v>2.54</v>
      </c>
      <c r="X1598" s="61">
        <v>1.54</v>
      </c>
    </row>
    <row r="1599" spans="2:24" x14ac:dyDescent="0.2">
      <c r="B1599" s="105">
        <v>0.24</v>
      </c>
      <c r="D1599" s="105">
        <v>2.54</v>
      </c>
      <c r="X1599" s="61">
        <v>0.24</v>
      </c>
    </row>
    <row r="1600" spans="2:24" x14ac:dyDescent="0.2">
      <c r="B1600" s="105">
        <v>4.8</v>
      </c>
      <c r="D1600" s="105">
        <v>2.54</v>
      </c>
      <c r="X1600" s="61">
        <v>4.8</v>
      </c>
    </row>
    <row r="1601" spans="2:24" x14ac:dyDescent="0.2">
      <c r="B1601" s="105">
        <v>1.3</v>
      </c>
      <c r="D1601" s="105">
        <v>2.56</v>
      </c>
      <c r="X1601" s="61">
        <v>1.3</v>
      </c>
    </row>
    <row r="1602" spans="2:24" x14ac:dyDescent="0.2">
      <c r="B1602" s="105">
        <v>19.240000000000002</v>
      </c>
      <c r="D1602" s="105">
        <v>2.56</v>
      </c>
      <c r="X1602" s="61">
        <v>19.240000000000002</v>
      </c>
    </row>
    <row r="1603" spans="2:24" x14ac:dyDescent="0.2">
      <c r="B1603" s="105">
        <v>18.84</v>
      </c>
      <c r="D1603" s="105">
        <v>2.56</v>
      </c>
      <c r="X1603" s="61">
        <v>18.84</v>
      </c>
    </row>
    <row r="1604" spans="2:24" x14ac:dyDescent="0.2">
      <c r="B1604" s="105">
        <v>0.86</v>
      </c>
      <c r="D1604" s="105">
        <v>2.56</v>
      </c>
      <c r="X1604" s="61">
        <v>0.86</v>
      </c>
    </row>
    <row r="1605" spans="2:24" x14ac:dyDescent="0.2">
      <c r="B1605" s="105">
        <v>19.68</v>
      </c>
      <c r="D1605" s="105">
        <v>2.56</v>
      </c>
      <c r="X1605" s="61">
        <v>19.68</v>
      </c>
    </row>
    <row r="1606" spans="2:24" x14ac:dyDescent="0.2">
      <c r="B1606" s="105">
        <v>1.3</v>
      </c>
      <c r="D1606" s="105">
        <v>2.56</v>
      </c>
      <c r="X1606" s="61">
        <v>1.3</v>
      </c>
    </row>
    <row r="1607" spans="2:24" x14ac:dyDescent="0.2">
      <c r="B1607" s="105">
        <v>1.1200000000000001</v>
      </c>
      <c r="D1607" s="105">
        <v>2.56</v>
      </c>
      <c r="X1607" s="61">
        <v>1.1200000000000001</v>
      </c>
    </row>
    <row r="1608" spans="2:24" x14ac:dyDescent="0.2">
      <c r="B1608" s="105">
        <v>10.700000000000001</v>
      </c>
      <c r="D1608" s="105">
        <v>2.58</v>
      </c>
      <c r="X1608" s="61">
        <v>10.700000000000001</v>
      </c>
    </row>
    <row r="1609" spans="2:24" x14ac:dyDescent="0.2">
      <c r="B1609" s="105">
        <v>7.84</v>
      </c>
      <c r="D1609" s="105">
        <v>2.58</v>
      </c>
      <c r="X1609" s="61">
        <v>7.84</v>
      </c>
    </row>
    <row r="1610" spans="2:24" x14ac:dyDescent="0.2">
      <c r="B1610" s="105">
        <v>2.12</v>
      </c>
      <c r="D1610" s="105">
        <v>2.58</v>
      </c>
      <c r="X1610" s="61">
        <v>2.12</v>
      </c>
    </row>
    <row r="1611" spans="2:24" x14ac:dyDescent="0.2">
      <c r="B1611" s="105">
        <v>0.52</v>
      </c>
      <c r="D1611" s="105">
        <v>2.6</v>
      </c>
      <c r="X1611" s="61">
        <v>0.52</v>
      </c>
    </row>
    <row r="1612" spans="2:24" x14ac:dyDescent="0.2">
      <c r="B1612" s="105">
        <v>5.82</v>
      </c>
      <c r="D1612" s="105">
        <v>2.6</v>
      </c>
      <c r="X1612" s="61">
        <v>5.82</v>
      </c>
    </row>
    <row r="1613" spans="2:24" x14ac:dyDescent="0.2">
      <c r="B1613" s="105">
        <v>0.36</v>
      </c>
      <c r="D1613" s="105">
        <v>2.6</v>
      </c>
      <c r="X1613" s="61">
        <v>0.36</v>
      </c>
    </row>
    <row r="1614" spans="2:24" x14ac:dyDescent="0.2">
      <c r="B1614" s="105">
        <v>8.26</v>
      </c>
      <c r="D1614" s="105">
        <v>2.6</v>
      </c>
      <c r="X1614" s="61">
        <v>8.26</v>
      </c>
    </row>
    <row r="1615" spans="2:24" x14ac:dyDescent="0.2">
      <c r="B1615" s="105">
        <v>4.1399999999999997</v>
      </c>
      <c r="D1615" s="105">
        <v>2.6</v>
      </c>
      <c r="X1615" s="61">
        <v>4.1399999999999997</v>
      </c>
    </row>
    <row r="1616" spans="2:24" x14ac:dyDescent="0.2">
      <c r="B1616" s="105">
        <v>1.68</v>
      </c>
      <c r="D1616" s="105">
        <v>2.6</v>
      </c>
      <c r="X1616" s="61">
        <v>1.68</v>
      </c>
    </row>
    <row r="1617" spans="2:24" x14ac:dyDescent="0.2">
      <c r="B1617" s="105">
        <v>1.9000000000000001</v>
      </c>
      <c r="D1617" s="105">
        <v>2.6</v>
      </c>
      <c r="X1617" s="61">
        <v>1.9000000000000001</v>
      </c>
    </row>
    <row r="1618" spans="2:24" x14ac:dyDescent="0.2">
      <c r="B1618" s="105">
        <v>1.1599999999999999</v>
      </c>
      <c r="D1618" s="105">
        <v>2.62</v>
      </c>
      <c r="X1618" s="61">
        <v>1.1599999999999999</v>
      </c>
    </row>
    <row r="1619" spans="2:24" x14ac:dyDescent="0.2">
      <c r="B1619" s="105">
        <v>8.1</v>
      </c>
      <c r="D1619" s="105">
        <v>2.62</v>
      </c>
      <c r="X1619" s="61">
        <v>8.1</v>
      </c>
    </row>
    <row r="1620" spans="2:24" x14ac:dyDescent="0.2">
      <c r="B1620" s="105">
        <v>1.3</v>
      </c>
      <c r="D1620" s="105">
        <v>2.62</v>
      </c>
      <c r="X1620" s="61">
        <v>1.3</v>
      </c>
    </row>
    <row r="1621" spans="2:24" x14ac:dyDescent="0.2">
      <c r="B1621" s="105">
        <v>4.8</v>
      </c>
      <c r="D1621" s="105">
        <v>2.64</v>
      </c>
      <c r="X1621" s="61">
        <v>4.8</v>
      </c>
    </row>
    <row r="1622" spans="2:24" x14ac:dyDescent="0.2">
      <c r="B1622" s="105">
        <v>0.76</v>
      </c>
      <c r="D1622" s="105">
        <v>2.64</v>
      </c>
      <c r="X1622" s="61">
        <v>0.76</v>
      </c>
    </row>
    <row r="1623" spans="2:24" x14ac:dyDescent="0.2">
      <c r="B1623" s="105">
        <v>1.32</v>
      </c>
      <c r="D1623" s="105">
        <v>2.64</v>
      </c>
      <c r="X1623" s="61">
        <v>1.32</v>
      </c>
    </row>
    <row r="1624" spans="2:24" x14ac:dyDescent="0.2">
      <c r="B1624" s="105">
        <v>1.78</v>
      </c>
      <c r="D1624" s="105">
        <v>2.64</v>
      </c>
      <c r="X1624" s="61">
        <v>1.78</v>
      </c>
    </row>
    <row r="1625" spans="2:24" x14ac:dyDescent="0.2">
      <c r="B1625" s="105">
        <v>0.16</v>
      </c>
      <c r="D1625" s="105">
        <v>2.66</v>
      </c>
      <c r="X1625" s="61">
        <v>0.16</v>
      </c>
    </row>
    <row r="1626" spans="2:24" x14ac:dyDescent="0.2">
      <c r="B1626" s="105">
        <v>3.38</v>
      </c>
      <c r="D1626" s="105">
        <v>2.66</v>
      </c>
      <c r="X1626" s="61">
        <v>3.38</v>
      </c>
    </row>
    <row r="1627" spans="2:24" x14ac:dyDescent="0.2">
      <c r="B1627" s="105">
        <v>4.04</v>
      </c>
      <c r="D1627" s="105">
        <v>2.66</v>
      </c>
      <c r="X1627" s="61">
        <v>4.04</v>
      </c>
    </row>
    <row r="1628" spans="2:24" x14ac:dyDescent="0.2">
      <c r="B1628" s="105">
        <v>2.4</v>
      </c>
      <c r="D1628" s="105">
        <v>2.66</v>
      </c>
      <c r="X1628" s="61">
        <v>2.4</v>
      </c>
    </row>
    <row r="1629" spans="2:24" x14ac:dyDescent="0.2">
      <c r="B1629" s="105">
        <v>9.8800000000000008</v>
      </c>
      <c r="D1629" s="105">
        <v>2.66</v>
      </c>
      <c r="X1629" s="61">
        <v>9.8800000000000008</v>
      </c>
    </row>
    <row r="1630" spans="2:24" x14ac:dyDescent="0.2">
      <c r="B1630" s="105">
        <v>11.42</v>
      </c>
      <c r="D1630" s="105">
        <v>2.66</v>
      </c>
      <c r="X1630" s="61">
        <v>11.42</v>
      </c>
    </row>
    <row r="1631" spans="2:24" x14ac:dyDescent="0.2">
      <c r="B1631" s="105">
        <v>1.32</v>
      </c>
      <c r="D1631" s="105">
        <v>2.66</v>
      </c>
      <c r="X1631" s="61">
        <v>1.32</v>
      </c>
    </row>
    <row r="1632" spans="2:24" x14ac:dyDescent="0.2">
      <c r="B1632" s="105">
        <v>0.32</v>
      </c>
      <c r="D1632" s="105">
        <v>2.66</v>
      </c>
      <c r="X1632" s="61">
        <v>0.32</v>
      </c>
    </row>
    <row r="1633" spans="2:24" x14ac:dyDescent="0.2">
      <c r="B1633" s="105">
        <v>3.4</v>
      </c>
      <c r="D1633" s="105">
        <v>2.66</v>
      </c>
      <c r="X1633" s="61">
        <v>3.4</v>
      </c>
    </row>
    <row r="1634" spans="2:24" x14ac:dyDescent="0.2">
      <c r="B1634" s="105">
        <v>5.64</v>
      </c>
      <c r="D1634" s="105">
        <v>2.66</v>
      </c>
      <c r="X1634" s="61">
        <v>5.64</v>
      </c>
    </row>
    <row r="1635" spans="2:24" x14ac:dyDescent="0.2">
      <c r="B1635" s="105">
        <v>12.26</v>
      </c>
      <c r="D1635" s="105">
        <v>2.66</v>
      </c>
      <c r="X1635" s="61">
        <v>12.26</v>
      </c>
    </row>
    <row r="1636" spans="2:24" x14ac:dyDescent="0.2">
      <c r="B1636" s="105">
        <v>5.38</v>
      </c>
      <c r="D1636" s="105">
        <v>2.68</v>
      </c>
      <c r="X1636" s="61">
        <v>5.38</v>
      </c>
    </row>
    <row r="1637" spans="2:24" x14ac:dyDescent="0.2">
      <c r="B1637" s="105">
        <v>6.22</v>
      </c>
      <c r="D1637" s="105">
        <v>2.68</v>
      </c>
      <c r="X1637" s="61">
        <v>6.22</v>
      </c>
    </row>
    <row r="1638" spans="2:24" x14ac:dyDescent="0.2">
      <c r="B1638" s="105">
        <v>4.58</v>
      </c>
      <c r="D1638" s="105">
        <v>2.7</v>
      </c>
      <c r="X1638" s="61">
        <v>4.58</v>
      </c>
    </row>
    <row r="1639" spans="2:24" x14ac:dyDescent="0.2">
      <c r="B1639" s="105">
        <v>0.18</v>
      </c>
      <c r="D1639" s="105">
        <v>2.7</v>
      </c>
      <c r="X1639" s="61">
        <v>0.18</v>
      </c>
    </row>
    <row r="1640" spans="2:24" x14ac:dyDescent="0.2">
      <c r="B1640" s="105">
        <v>1.8</v>
      </c>
      <c r="D1640" s="105">
        <v>2.7</v>
      </c>
      <c r="X1640" s="61">
        <v>1.8</v>
      </c>
    </row>
    <row r="1641" spans="2:24" x14ac:dyDescent="0.2">
      <c r="B1641" s="105">
        <v>2.68</v>
      </c>
      <c r="D1641" s="105">
        <v>2.7</v>
      </c>
      <c r="X1641" s="61">
        <v>2.68</v>
      </c>
    </row>
    <row r="1642" spans="2:24" x14ac:dyDescent="0.2">
      <c r="B1642" s="105">
        <v>18.88</v>
      </c>
      <c r="D1642" s="105">
        <v>2.7</v>
      </c>
      <c r="X1642" s="61">
        <v>18.88</v>
      </c>
    </row>
    <row r="1643" spans="2:24" x14ac:dyDescent="0.2">
      <c r="B1643" s="105">
        <v>9.48</v>
      </c>
      <c r="D1643" s="105">
        <v>2.7</v>
      </c>
      <c r="X1643" s="61">
        <v>9.48</v>
      </c>
    </row>
    <row r="1644" spans="2:24" x14ac:dyDescent="0.2">
      <c r="B1644" s="105">
        <v>3.68</v>
      </c>
      <c r="D1644" s="105">
        <v>2.7</v>
      </c>
      <c r="X1644" s="61">
        <v>3.68</v>
      </c>
    </row>
    <row r="1645" spans="2:24" x14ac:dyDescent="0.2">
      <c r="B1645" s="105">
        <v>1.62</v>
      </c>
      <c r="D1645" s="105">
        <v>2.7</v>
      </c>
      <c r="X1645" s="61">
        <v>1.62</v>
      </c>
    </row>
    <row r="1646" spans="2:24" x14ac:dyDescent="0.2">
      <c r="B1646" s="105">
        <v>0.92</v>
      </c>
      <c r="D1646" s="105">
        <v>2.72</v>
      </c>
      <c r="X1646" s="61">
        <v>0.92</v>
      </c>
    </row>
    <row r="1647" spans="2:24" x14ac:dyDescent="0.2">
      <c r="B1647" s="105">
        <v>2.6</v>
      </c>
      <c r="D1647" s="105">
        <v>2.72</v>
      </c>
      <c r="X1647" s="61">
        <v>2.6</v>
      </c>
    </row>
    <row r="1648" spans="2:24" x14ac:dyDescent="0.2">
      <c r="B1648" s="105">
        <v>5.22</v>
      </c>
      <c r="D1648" s="105">
        <v>2.72</v>
      </c>
      <c r="X1648" s="61">
        <v>5.22</v>
      </c>
    </row>
    <row r="1649" spans="2:24" x14ac:dyDescent="0.2">
      <c r="B1649" s="105">
        <v>0.74</v>
      </c>
      <c r="D1649" s="105">
        <v>2.72</v>
      </c>
      <c r="X1649" s="61">
        <v>0.74</v>
      </c>
    </row>
    <row r="1650" spans="2:24" x14ac:dyDescent="0.2">
      <c r="B1650" s="105">
        <v>15.08</v>
      </c>
      <c r="D1650" s="105">
        <v>2.72</v>
      </c>
      <c r="X1650" s="61">
        <v>15.08</v>
      </c>
    </row>
    <row r="1651" spans="2:24" x14ac:dyDescent="0.2">
      <c r="B1651" s="105">
        <v>1.1599999999999999</v>
      </c>
      <c r="D1651" s="105">
        <v>2.74</v>
      </c>
      <c r="X1651" s="61">
        <v>1.1599999999999999</v>
      </c>
    </row>
    <row r="1652" spans="2:24" x14ac:dyDescent="0.2">
      <c r="B1652" s="105">
        <v>17.88</v>
      </c>
      <c r="D1652" s="105">
        <v>2.74</v>
      </c>
      <c r="X1652" s="61">
        <v>17.88</v>
      </c>
    </row>
    <row r="1653" spans="2:24" x14ac:dyDescent="0.2">
      <c r="B1653" s="105">
        <v>2.08</v>
      </c>
      <c r="D1653" s="105">
        <v>2.74</v>
      </c>
      <c r="X1653" s="61">
        <v>2.08</v>
      </c>
    </row>
    <row r="1654" spans="2:24" x14ac:dyDescent="0.2">
      <c r="B1654" s="105">
        <v>2.12</v>
      </c>
      <c r="D1654" s="105">
        <v>2.74</v>
      </c>
      <c r="X1654" s="61">
        <v>2.12</v>
      </c>
    </row>
    <row r="1655" spans="2:24" x14ac:dyDescent="0.2">
      <c r="B1655" s="105">
        <v>0.72</v>
      </c>
      <c r="D1655" s="105">
        <v>2.7600000000000002</v>
      </c>
      <c r="X1655" s="61">
        <v>0.72</v>
      </c>
    </row>
    <row r="1656" spans="2:24" x14ac:dyDescent="0.2">
      <c r="B1656" s="105">
        <v>0.18</v>
      </c>
      <c r="D1656" s="105">
        <v>2.7600000000000002</v>
      </c>
      <c r="X1656" s="61">
        <v>0.18</v>
      </c>
    </row>
    <row r="1657" spans="2:24" x14ac:dyDescent="0.2">
      <c r="B1657" s="105">
        <v>17.080000000000002</v>
      </c>
      <c r="D1657" s="105">
        <v>2.7600000000000002</v>
      </c>
      <c r="X1657" s="61">
        <v>17.080000000000002</v>
      </c>
    </row>
    <row r="1658" spans="2:24" x14ac:dyDescent="0.2">
      <c r="B1658" s="105">
        <v>12.72</v>
      </c>
      <c r="D1658" s="105">
        <v>2.7600000000000002</v>
      </c>
      <c r="X1658" s="61">
        <v>12.72</v>
      </c>
    </row>
    <row r="1659" spans="2:24" x14ac:dyDescent="0.2">
      <c r="B1659" s="105">
        <v>2.94</v>
      </c>
      <c r="D1659" s="105">
        <v>2.7600000000000002</v>
      </c>
      <c r="X1659" s="61">
        <v>2.94</v>
      </c>
    </row>
    <row r="1660" spans="2:24" x14ac:dyDescent="0.2">
      <c r="B1660" s="105">
        <v>15.9</v>
      </c>
      <c r="D1660" s="105">
        <v>2.7600000000000002</v>
      </c>
      <c r="X1660" s="61">
        <v>15.9</v>
      </c>
    </row>
    <row r="1661" spans="2:24" x14ac:dyDescent="0.2">
      <c r="B1661" s="105">
        <v>1.6</v>
      </c>
      <c r="D1661" s="105">
        <v>2.7600000000000002</v>
      </c>
      <c r="X1661" s="61">
        <v>1.6</v>
      </c>
    </row>
    <row r="1662" spans="2:24" x14ac:dyDescent="0.2">
      <c r="B1662" s="105">
        <v>17.900000000000002</v>
      </c>
      <c r="D1662" s="105">
        <v>2.7800000000000002</v>
      </c>
      <c r="X1662" s="61">
        <v>17.900000000000002</v>
      </c>
    </row>
    <row r="1663" spans="2:24" x14ac:dyDescent="0.2">
      <c r="B1663" s="105">
        <v>1.3800000000000001</v>
      </c>
      <c r="D1663" s="105">
        <v>2.7800000000000002</v>
      </c>
      <c r="X1663" s="61">
        <v>1.3800000000000001</v>
      </c>
    </row>
    <row r="1664" spans="2:24" x14ac:dyDescent="0.2">
      <c r="B1664" s="105">
        <v>0.56000000000000005</v>
      </c>
      <c r="D1664" s="105">
        <v>2.7800000000000002</v>
      </c>
      <c r="X1664" s="61">
        <v>0.56000000000000005</v>
      </c>
    </row>
    <row r="1665" spans="2:24" x14ac:dyDescent="0.2">
      <c r="B1665" s="105">
        <v>0.8</v>
      </c>
      <c r="D1665" s="105">
        <v>2.7800000000000002</v>
      </c>
      <c r="X1665" s="61">
        <v>0.8</v>
      </c>
    </row>
    <row r="1666" spans="2:24" x14ac:dyDescent="0.2">
      <c r="B1666" s="105">
        <v>1.3</v>
      </c>
      <c r="D1666" s="105">
        <v>2.7800000000000002</v>
      </c>
      <c r="X1666" s="61">
        <v>1.3</v>
      </c>
    </row>
    <row r="1667" spans="2:24" x14ac:dyDescent="0.2">
      <c r="B1667" s="105">
        <v>9.3800000000000008</v>
      </c>
      <c r="D1667" s="105">
        <v>2.7800000000000002</v>
      </c>
      <c r="X1667" s="61">
        <v>9.3800000000000008</v>
      </c>
    </row>
    <row r="1668" spans="2:24" x14ac:dyDescent="0.2">
      <c r="B1668" s="105">
        <v>1.18</v>
      </c>
      <c r="D1668" s="105">
        <v>2.7800000000000002</v>
      </c>
      <c r="X1668" s="61">
        <v>1.18</v>
      </c>
    </row>
    <row r="1669" spans="2:24" x14ac:dyDescent="0.2">
      <c r="B1669" s="105">
        <v>2.1800000000000002</v>
      </c>
      <c r="D1669" s="105">
        <v>2.7800000000000002</v>
      </c>
      <c r="X1669" s="61">
        <v>2.1800000000000002</v>
      </c>
    </row>
    <row r="1670" spans="2:24" x14ac:dyDescent="0.2">
      <c r="B1670" s="105">
        <v>8.8800000000000008</v>
      </c>
      <c r="D1670" s="105">
        <v>2.7800000000000002</v>
      </c>
      <c r="X1670" s="61">
        <v>8.8800000000000008</v>
      </c>
    </row>
    <row r="1671" spans="2:24" x14ac:dyDescent="0.2">
      <c r="B1671" s="105">
        <v>6.5</v>
      </c>
      <c r="D1671" s="105">
        <v>2.7800000000000002</v>
      </c>
      <c r="X1671" s="61">
        <v>6.5</v>
      </c>
    </row>
    <row r="1672" spans="2:24" x14ac:dyDescent="0.2">
      <c r="B1672" s="105">
        <v>0.34</v>
      </c>
      <c r="D1672" s="105">
        <v>2.8000000000000003</v>
      </c>
      <c r="X1672" s="61">
        <v>0.34</v>
      </c>
    </row>
    <row r="1673" spans="2:24" x14ac:dyDescent="0.2">
      <c r="B1673" s="105">
        <v>1.34</v>
      </c>
      <c r="D1673" s="105">
        <v>2.8000000000000003</v>
      </c>
      <c r="X1673" s="61">
        <v>1.34</v>
      </c>
    </row>
    <row r="1674" spans="2:24" x14ac:dyDescent="0.2">
      <c r="B1674" s="105">
        <v>0.54</v>
      </c>
      <c r="D1674" s="105">
        <v>2.8000000000000003</v>
      </c>
      <c r="X1674" s="61">
        <v>0.54</v>
      </c>
    </row>
    <row r="1675" spans="2:24" x14ac:dyDescent="0.2">
      <c r="B1675" s="105">
        <v>0.12</v>
      </c>
      <c r="D1675" s="105">
        <v>2.8000000000000003</v>
      </c>
      <c r="X1675" s="61">
        <v>0.12</v>
      </c>
    </row>
    <row r="1676" spans="2:24" x14ac:dyDescent="0.2">
      <c r="B1676" s="105">
        <v>0.46</v>
      </c>
      <c r="D1676" s="105">
        <v>2.8000000000000003</v>
      </c>
      <c r="X1676" s="61">
        <v>0.46</v>
      </c>
    </row>
    <row r="1677" spans="2:24" x14ac:dyDescent="0.2">
      <c r="B1677" s="105">
        <v>3.24</v>
      </c>
      <c r="D1677" s="105">
        <v>2.82</v>
      </c>
      <c r="X1677" s="61">
        <v>3.24</v>
      </c>
    </row>
    <row r="1678" spans="2:24" x14ac:dyDescent="0.2">
      <c r="B1678" s="105">
        <v>4.38</v>
      </c>
      <c r="D1678" s="105">
        <v>2.82</v>
      </c>
      <c r="X1678" s="61">
        <v>4.38</v>
      </c>
    </row>
    <row r="1679" spans="2:24" x14ac:dyDescent="0.2">
      <c r="B1679" s="105">
        <v>1.1599999999999999</v>
      </c>
      <c r="D1679" s="105">
        <v>2.82</v>
      </c>
      <c r="X1679" s="61">
        <v>1.1599999999999999</v>
      </c>
    </row>
    <row r="1680" spans="2:24" x14ac:dyDescent="0.2">
      <c r="B1680" s="105">
        <v>0.88</v>
      </c>
      <c r="D1680" s="105">
        <v>2.82</v>
      </c>
      <c r="X1680" s="61">
        <v>0.88</v>
      </c>
    </row>
    <row r="1681" spans="2:24" x14ac:dyDescent="0.2">
      <c r="B1681" s="105">
        <v>1.46</v>
      </c>
      <c r="D1681" s="105">
        <v>2.82</v>
      </c>
      <c r="X1681" s="61">
        <v>1.46</v>
      </c>
    </row>
    <row r="1682" spans="2:24" x14ac:dyDescent="0.2">
      <c r="B1682" s="105">
        <v>1.24</v>
      </c>
      <c r="D1682" s="105">
        <v>2.82</v>
      </c>
      <c r="X1682" s="61">
        <v>1.24</v>
      </c>
    </row>
    <row r="1683" spans="2:24" x14ac:dyDescent="0.2">
      <c r="B1683" s="105">
        <v>18.559999999999999</v>
      </c>
      <c r="D1683" s="105">
        <v>2.84</v>
      </c>
      <c r="X1683" s="61">
        <v>18.559999999999999</v>
      </c>
    </row>
    <row r="1684" spans="2:24" x14ac:dyDescent="0.2">
      <c r="B1684" s="105">
        <v>0.5</v>
      </c>
      <c r="D1684" s="105">
        <v>2.84</v>
      </c>
      <c r="X1684" s="61">
        <v>0.5</v>
      </c>
    </row>
    <row r="1685" spans="2:24" x14ac:dyDescent="0.2">
      <c r="B1685" s="105">
        <v>1.76</v>
      </c>
      <c r="D1685" s="105">
        <v>2.84</v>
      </c>
      <c r="X1685" s="61">
        <v>1.76</v>
      </c>
    </row>
    <row r="1686" spans="2:24" x14ac:dyDescent="0.2">
      <c r="B1686" s="105">
        <v>15.76</v>
      </c>
      <c r="D1686" s="105">
        <v>2.84</v>
      </c>
      <c r="X1686" s="61">
        <v>15.76</v>
      </c>
    </row>
    <row r="1687" spans="2:24" x14ac:dyDescent="0.2">
      <c r="B1687" s="105">
        <v>0.9</v>
      </c>
      <c r="D1687" s="105">
        <v>2.84</v>
      </c>
      <c r="X1687" s="61">
        <v>0.9</v>
      </c>
    </row>
    <row r="1688" spans="2:24" x14ac:dyDescent="0.2">
      <c r="B1688" s="105">
        <v>0.8</v>
      </c>
      <c r="D1688" s="105">
        <v>2.86</v>
      </c>
      <c r="X1688" s="61">
        <v>0.8</v>
      </c>
    </row>
    <row r="1689" spans="2:24" x14ac:dyDescent="0.2">
      <c r="B1689" s="105">
        <v>6.22</v>
      </c>
      <c r="D1689" s="105">
        <v>2.86</v>
      </c>
      <c r="X1689" s="61">
        <v>6.22</v>
      </c>
    </row>
    <row r="1690" spans="2:24" x14ac:dyDescent="0.2">
      <c r="B1690" s="105">
        <v>0.42</v>
      </c>
      <c r="D1690" s="105">
        <v>2.86</v>
      </c>
      <c r="X1690" s="61">
        <v>0.42</v>
      </c>
    </row>
    <row r="1691" spans="2:24" x14ac:dyDescent="0.2">
      <c r="B1691" s="105">
        <v>6.5200000000000005</v>
      </c>
      <c r="D1691" s="105">
        <v>2.86</v>
      </c>
      <c r="X1691" s="61">
        <v>6.5200000000000005</v>
      </c>
    </row>
    <row r="1692" spans="2:24" x14ac:dyDescent="0.2">
      <c r="B1692" s="105">
        <v>0.56000000000000005</v>
      </c>
      <c r="D1692" s="105">
        <v>2.86</v>
      </c>
      <c r="X1692" s="61">
        <v>0.56000000000000005</v>
      </c>
    </row>
    <row r="1693" spans="2:24" x14ac:dyDescent="0.2">
      <c r="B1693" s="105">
        <v>6.42</v>
      </c>
      <c r="D1693" s="105">
        <v>2.86</v>
      </c>
      <c r="X1693" s="61">
        <v>6.42</v>
      </c>
    </row>
    <row r="1694" spans="2:24" x14ac:dyDescent="0.2">
      <c r="B1694" s="105">
        <v>1.06</v>
      </c>
      <c r="D1694" s="105">
        <v>2.86</v>
      </c>
      <c r="X1694" s="61">
        <v>1.06</v>
      </c>
    </row>
    <row r="1695" spans="2:24" x14ac:dyDescent="0.2">
      <c r="B1695" s="105">
        <v>1.3800000000000001</v>
      </c>
      <c r="D1695" s="105">
        <v>2.86</v>
      </c>
      <c r="X1695" s="61">
        <v>1.3800000000000001</v>
      </c>
    </row>
    <row r="1696" spans="2:24" x14ac:dyDescent="0.2">
      <c r="B1696" s="105">
        <v>17.12</v>
      </c>
      <c r="D1696" s="105">
        <v>2.86</v>
      </c>
      <c r="X1696" s="61">
        <v>17.12</v>
      </c>
    </row>
    <row r="1697" spans="2:24" x14ac:dyDescent="0.2">
      <c r="B1697" s="105">
        <v>0.1</v>
      </c>
      <c r="D1697" s="105">
        <v>2.88</v>
      </c>
      <c r="X1697" s="61">
        <v>0.1</v>
      </c>
    </row>
    <row r="1698" spans="2:24" x14ac:dyDescent="0.2">
      <c r="B1698" s="105">
        <v>2.5</v>
      </c>
      <c r="D1698" s="105">
        <v>2.88</v>
      </c>
      <c r="X1698" s="61">
        <v>2.5</v>
      </c>
    </row>
    <row r="1699" spans="2:24" x14ac:dyDescent="0.2">
      <c r="B1699" s="105">
        <v>0.26</v>
      </c>
      <c r="D1699" s="105">
        <v>2.88</v>
      </c>
      <c r="X1699" s="61">
        <v>0.26</v>
      </c>
    </row>
    <row r="1700" spans="2:24" x14ac:dyDescent="0.2">
      <c r="B1700" s="105">
        <v>0.34</v>
      </c>
      <c r="D1700" s="105">
        <v>2.88</v>
      </c>
      <c r="X1700" s="61">
        <v>0.34</v>
      </c>
    </row>
    <row r="1701" spans="2:24" x14ac:dyDescent="0.2">
      <c r="B1701" s="105">
        <v>1</v>
      </c>
      <c r="D1701" s="105">
        <v>2.88</v>
      </c>
      <c r="X1701" s="61">
        <v>1</v>
      </c>
    </row>
    <row r="1702" spans="2:24" x14ac:dyDescent="0.2">
      <c r="B1702" s="105">
        <v>1.8800000000000001</v>
      </c>
      <c r="D1702" s="105">
        <v>2.88</v>
      </c>
      <c r="X1702" s="61">
        <v>1.8800000000000001</v>
      </c>
    </row>
    <row r="1703" spans="2:24" x14ac:dyDescent="0.2">
      <c r="B1703" s="105">
        <v>2.04</v>
      </c>
      <c r="D1703" s="105">
        <v>2.9</v>
      </c>
      <c r="X1703" s="61">
        <v>2.04</v>
      </c>
    </row>
    <row r="1704" spans="2:24" x14ac:dyDescent="0.2">
      <c r="B1704" s="105">
        <v>2.1800000000000002</v>
      </c>
      <c r="D1704" s="105">
        <v>2.9</v>
      </c>
      <c r="X1704" s="61">
        <v>2.1800000000000002</v>
      </c>
    </row>
    <row r="1705" spans="2:24" x14ac:dyDescent="0.2">
      <c r="B1705" s="105">
        <v>1.54</v>
      </c>
      <c r="D1705" s="105">
        <v>2.9</v>
      </c>
      <c r="X1705" s="61">
        <v>1.54</v>
      </c>
    </row>
    <row r="1706" spans="2:24" x14ac:dyDescent="0.2">
      <c r="B1706" s="105">
        <v>0.8</v>
      </c>
      <c r="D1706" s="105">
        <v>2.9</v>
      </c>
      <c r="X1706" s="61">
        <v>0.8</v>
      </c>
    </row>
    <row r="1707" spans="2:24" x14ac:dyDescent="0.2">
      <c r="B1707" s="105">
        <v>0.14000000000000001</v>
      </c>
      <c r="D1707" s="105">
        <v>2.9</v>
      </c>
      <c r="X1707" s="61">
        <v>0.14000000000000001</v>
      </c>
    </row>
    <row r="1708" spans="2:24" x14ac:dyDescent="0.2">
      <c r="B1708" s="105">
        <v>2.8000000000000003</v>
      </c>
      <c r="D1708" s="105">
        <v>2.9</v>
      </c>
      <c r="X1708" s="61">
        <v>2.8000000000000003</v>
      </c>
    </row>
    <row r="1709" spans="2:24" x14ac:dyDescent="0.2">
      <c r="B1709" s="105">
        <v>4.1399999999999997</v>
      </c>
      <c r="D1709" s="105">
        <v>2.9</v>
      </c>
      <c r="X1709" s="61">
        <v>4.1399999999999997</v>
      </c>
    </row>
    <row r="1710" spans="2:24" x14ac:dyDescent="0.2">
      <c r="B1710" s="105">
        <v>0.42</v>
      </c>
      <c r="D1710" s="105">
        <v>2.9</v>
      </c>
      <c r="X1710" s="61">
        <v>0.42</v>
      </c>
    </row>
    <row r="1711" spans="2:24" x14ac:dyDescent="0.2">
      <c r="B1711" s="105">
        <v>1.56</v>
      </c>
      <c r="D1711" s="105">
        <v>2.9</v>
      </c>
      <c r="X1711" s="61">
        <v>1.56</v>
      </c>
    </row>
    <row r="1712" spans="2:24" x14ac:dyDescent="0.2">
      <c r="B1712" s="105">
        <v>2.92</v>
      </c>
      <c r="D1712" s="105">
        <v>2.92</v>
      </c>
      <c r="X1712" s="61">
        <v>2.92</v>
      </c>
    </row>
    <row r="1713" spans="2:24" x14ac:dyDescent="0.2">
      <c r="B1713" s="105">
        <v>4.78</v>
      </c>
      <c r="D1713" s="105">
        <v>2.92</v>
      </c>
      <c r="X1713" s="61">
        <v>4.78</v>
      </c>
    </row>
    <row r="1714" spans="2:24" x14ac:dyDescent="0.2">
      <c r="B1714" s="105">
        <v>3.1</v>
      </c>
      <c r="D1714" s="105">
        <v>2.92</v>
      </c>
      <c r="X1714" s="61">
        <v>3.1</v>
      </c>
    </row>
    <row r="1715" spans="2:24" x14ac:dyDescent="0.2">
      <c r="B1715" s="105">
        <v>3.4</v>
      </c>
      <c r="D1715" s="105">
        <v>2.94</v>
      </c>
      <c r="X1715" s="61">
        <v>3.4</v>
      </c>
    </row>
    <row r="1716" spans="2:24" x14ac:dyDescent="0.2">
      <c r="B1716" s="105">
        <v>0.12</v>
      </c>
      <c r="D1716" s="105">
        <v>2.94</v>
      </c>
      <c r="X1716" s="61">
        <v>0.12</v>
      </c>
    </row>
    <row r="1717" spans="2:24" x14ac:dyDescent="0.2">
      <c r="B1717" s="105">
        <v>0.70000000000000007</v>
      </c>
      <c r="D1717" s="105">
        <v>2.94</v>
      </c>
      <c r="X1717" s="61">
        <v>0.70000000000000007</v>
      </c>
    </row>
    <row r="1718" spans="2:24" x14ac:dyDescent="0.2">
      <c r="B1718" s="105">
        <v>1.76</v>
      </c>
      <c r="D1718" s="105">
        <v>2.94</v>
      </c>
      <c r="X1718" s="61">
        <v>1.76</v>
      </c>
    </row>
    <row r="1719" spans="2:24" x14ac:dyDescent="0.2">
      <c r="B1719" s="105">
        <v>0.28000000000000003</v>
      </c>
      <c r="D1719" s="105">
        <v>2.94</v>
      </c>
      <c r="X1719" s="61">
        <v>0.28000000000000003</v>
      </c>
    </row>
    <row r="1720" spans="2:24" x14ac:dyDescent="0.2">
      <c r="B1720" s="105">
        <v>9.52</v>
      </c>
      <c r="D1720" s="105">
        <v>2.94</v>
      </c>
      <c r="X1720" s="61">
        <v>9.52</v>
      </c>
    </row>
    <row r="1721" spans="2:24" x14ac:dyDescent="0.2">
      <c r="B1721" s="105">
        <v>0.82000000000000006</v>
      </c>
      <c r="D1721" s="105">
        <v>2.94</v>
      </c>
      <c r="X1721" s="61">
        <v>0.82000000000000006</v>
      </c>
    </row>
    <row r="1722" spans="2:24" x14ac:dyDescent="0.2">
      <c r="B1722" s="105">
        <v>1.94</v>
      </c>
      <c r="D1722" s="105">
        <v>2.94</v>
      </c>
      <c r="X1722" s="61">
        <v>1.94</v>
      </c>
    </row>
    <row r="1723" spans="2:24" x14ac:dyDescent="0.2">
      <c r="B1723" s="105">
        <v>15.3</v>
      </c>
      <c r="D1723" s="105">
        <v>2.94</v>
      </c>
      <c r="X1723" s="61">
        <v>15.3</v>
      </c>
    </row>
    <row r="1724" spans="2:24" x14ac:dyDescent="0.2">
      <c r="B1724" s="105">
        <v>17.54</v>
      </c>
      <c r="D1724" s="105">
        <v>2.96</v>
      </c>
      <c r="X1724" s="61">
        <v>17.54</v>
      </c>
    </row>
    <row r="1725" spans="2:24" x14ac:dyDescent="0.2">
      <c r="B1725" s="105">
        <v>1.1000000000000001</v>
      </c>
      <c r="D1725" s="105">
        <v>2.96</v>
      </c>
      <c r="X1725" s="61">
        <v>1.1000000000000001</v>
      </c>
    </row>
    <row r="1726" spans="2:24" x14ac:dyDescent="0.2">
      <c r="B1726" s="105">
        <v>11.4</v>
      </c>
      <c r="D1726" s="105">
        <v>2.96</v>
      </c>
      <c r="X1726" s="61">
        <v>11.4</v>
      </c>
    </row>
    <row r="1727" spans="2:24" x14ac:dyDescent="0.2">
      <c r="B1727" s="105">
        <v>1.02</v>
      </c>
      <c r="D1727" s="105">
        <v>2.96</v>
      </c>
      <c r="X1727" s="61">
        <v>1.02</v>
      </c>
    </row>
    <row r="1728" spans="2:24" x14ac:dyDescent="0.2">
      <c r="B1728" s="105">
        <v>0.86</v>
      </c>
      <c r="D1728" s="105">
        <v>2.96</v>
      </c>
      <c r="X1728" s="61">
        <v>0.86</v>
      </c>
    </row>
    <row r="1729" spans="2:24" x14ac:dyDescent="0.2">
      <c r="B1729" s="105">
        <v>11.06</v>
      </c>
      <c r="D1729" s="105">
        <v>2.96</v>
      </c>
      <c r="X1729" s="61">
        <v>11.06</v>
      </c>
    </row>
    <row r="1730" spans="2:24" x14ac:dyDescent="0.2">
      <c r="B1730" s="105">
        <v>15.1</v>
      </c>
      <c r="D1730" s="105">
        <v>2.98</v>
      </c>
      <c r="X1730" s="61">
        <v>15.1</v>
      </c>
    </row>
    <row r="1731" spans="2:24" x14ac:dyDescent="0.2">
      <c r="B1731" s="105">
        <v>0.28000000000000003</v>
      </c>
      <c r="D1731" s="105">
        <v>2.98</v>
      </c>
      <c r="X1731" s="61">
        <v>0.28000000000000003</v>
      </c>
    </row>
    <row r="1732" spans="2:24" x14ac:dyDescent="0.2">
      <c r="B1732" s="105">
        <v>0.16</v>
      </c>
      <c r="D1732" s="105">
        <v>2.98</v>
      </c>
      <c r="X1732" s="61">
        <v>0.16</v>
      </c>
    </row>
    <row r="1733" spans="2:24" x14ac:dyDescent="0.2">
      <c r="B1733" s="105">
        <v>1.18</v>
      </c>
      <c r="D1733" s="105">
        <v>3</v>
      </c>
      <c r="X1733" s="61">
        <v>1.18</v>
      </c>
    </row>
    <row r="1734" spans="2:24" x14ac:dyDescent="0.2">
      <c r="B1734" s="105">
        <v>0.56000000000000005</v>
      </c>
      <c r="D1734" s="105">
        <v>3</v>
      </c>
      <c r="X1734" s="61">
        <v>0.56000000000000005</v>
      </c>
    </row>
    <row r="1735" spans="2:24" x14ac:dyDescent="0.2">
      <c r="B1735" s="105">
        <v>1.78</v>
      </c>
      <c r="D1735" s="105">
        <v>3</v>
      </c>
      <c r="X1735" s="61">
        <v>1.78</v>
      </c>
    </row>
    <row r="1736" spans="2:24" x14ac:dyDescent="0.2">
      <c r="B1736" s="105">
        <v>0.34</v>
      </c>
      <c r="D1736" s="105">
        <v>3</v>
      </c>
      <c r="X1736" s="61">
        <v>0.34</v>
      </c>
    </row>
    <row r="1737" spans="2:24" x14ac:dyDescent="0.2">
      <c r="B1737" s="105">
        <v>2.68</v>
      </c>
      <c r="D1737" s="105">
        <v>3</v>
      </c>
      <c r="X1737" s="61">
        <v>2.68</v>
      </c>
    </row>
    <row r="1738" spans="2:24" x14ac:dyDescent="0.2">
      <c r="B1738" s="105">
        <v>2.2400000000000002</v>
      </c>
      <c r="D1738" s="105">
        <v>3</v>
      </c>
      <c r="X1738" s="61">
        <v>2.2400000000000002</v>
      </c>
    </row>
    <row r="1739" spans="2:24" x14ac:dyDescent="0.2">
      <c r="B1739" s="105">
        <v>0.74</v>
      </c>
      <c r="D1739" s="105">
        <v>3</v>
      </c>
      <c r="X1739" s="61">
        <v>0.74</v>
      </c>
    </row>
    <row r="1740" spans="2:24" x14ac:dyDescent="0.2">
      <c r="B1740" s="105">
        <v>4.66</v>
      </c>
      <c r="D1740" s="105">
        <v>3</v>
      </c>
      <c r="X1740" s="61">
        <v>4.66</v>
      </c>
    </row>
    <row r="1741" spans="2:24" x14ac:dyDescent="0.2">
      <c r="B1741" s="105">
        <v>1.62</v>
      </c>
      <c r="D1741" s="105">
        <v>3</v>
      </c>
      <c r="X1741" s="61">
        <v>1.62</v>
      </c>
    </row>
    <row r="1742" spans="2:24" x14ac:dyDescent="0.2">
      <c r="B1742" s="105">
        <v>0.32</v>
      </c>
      <c r="D1742" s="105">
        <v>3.02</v>
      </c>
      <c r="X1742" s="61">
        <v>0.32</v>
      </c>
    </row>
    <row r="1743" spans="2:24" x14ac:dyDescent="0.2">
      <c r="B1743" s="105">
        <v>1.3800000000000001</v>
      </c>
      <c r="D1743" s="105">
        <v>3.02</v>
      </c>
      <c r="X1743" s="61">
        <v>1.3800000000000001</v>
      </c>
    </row>
    <row r="1744" spans="2:24" x14ac:dyDescent="0.2">
      <c r="B1744" s="105">
        <v>1.68</v>
      </c>
      <c r="D1744" s="105">
        <v>3.02</v>
      </c>
      <c r="X1744" s="61">
        <v>1.68</v>
      </c>
    </row>
    <row r="1745" spans="2:24" x14ac:dyDescent="0.2">
      <c r="B1745" s="105">
        <v>4.22</v>
      </c>
      <c r="D1745" s="105">
        <v>3.02</v>
      </c>
      <c r="X1745" s="61">
        <v>4.22</v>
      </c>
    </row>
    <row r="1746" spans="2:24" x14ac:dyDescent="0.2">
      <c r="B1746" s="105">
        <v>5.0600000000000005</v>
      </c>
      <c r="D1746" s="105">
        <v>3.04</v>
      </c>
      <c r="X1746" s="61">
        <v>5.0600000000000005</v>
      </c>
    </row>
    <row r="1747" spans="2:24" x14ac:dyDescent="0.2">
      <c r="B1747" s="105">
        <v>7.5600000000000005</v>
      </c>
      <c r="D1747" s="105">
        <v>3.06</v>
      </c>
      <c r="X1747" s="61">
        <v>7.5600000000000005</v>
      </c>
    </row>
    <row r="1748" spans="2:24" x14ac:dyDescent="0.2">
      <c r="B1748" s="105">
        <v>3.34</v>
      </c>
      <c r="D1748" s="105">
        <v>3.06</v>
      </c>
      <c r="X1748" s="61">
        <v>3.34</v>
      </c>
    </row>
    <row r="1749" spans="2:24" x14ac:dyDescent="0.2">
      <c r="B1749" s="105">
        <v>10.24</v>
      </c>
      <c r="D1749" s="105">
        <v>3.06</v>
      </c>
      <c r="X1749" s="61">
        <v>10.24</v>
      </c>
    </row>
    <row r="1750" spans="2:24" x14ac:dyDescent="0.2">
      <c r="B1750" s="105">
        <v>1.46</v>
      </c>
      <c r="D1750" s="105">
        <v>3.08</v>
      </c>
      <c r="X1750" s="61">
        <v>1.46</v>
      </c>
    </row>
    <row r="1751" spans="2:24" x14ac:dyDescent="0.2">
      <c r="B1751" s="105">
        <v>8.48</v>
      </c>
      <c r="D1751" s="105">
        <v>3.08</v>
      </c>
      <c r="X1751" s="61">
        <v>8.48</v>
      </c>
    </row>
    <row r="1752" spans="2:24" x14ac:dyDescent="0.2">
      <c r="B1752" s="105">
        <v>1.08</v>
      </c>
      <c r="D1752" s="105">
        <v>3.08</v>
      </c>
      <c r="X1752" s="61">
        <v>1.08</v>
      </c>
    </row>
    <row r="1753" spans="2:24" x14ac:dyDescent="0.2">
      <c r="B1753" s="105">
        <v>15.72</v>
      </c>
      <c r="D1753" s="105">
        <v>3.08</v>
      </c>
      <c r="X1753" s="61">
        <v>15.72</v>
      </c>
    </row>
    <row r="1754" spans="2:24" x14ac:dyDescent="0.2">
      <c r="B1754" s="105">
        <v>0.22</v>
      </c>
      <c r="D1754" s="105">
        <v>3.08</v>
      </c>
      <c r="X1754" s="61">
        <v>0.22</v>
      </c>
    </row>
    <row r="1755" spans="2:24" x14ac:dyDescent="0.2">
      <c r="B1755" s="105">
        <v>19.62</v>
      </c>
      <c r="D1755" s="105">
        <v>3.08</v>
      </c>
      <c r="X1755" s="61">
        <v>19.62</v>
      </c>
    </row>
    <row r="1756" spans="2:24" x14ac:dyDescent="0.2">
      <c r="B1756" s="105">
        <v>1.3</v>
      </c>
      <c r="D1756" s="105">
        <v>3.1</v>
      </c>
      <c r="X1756" s="61">
        <v>1.3</v>
      </c>
    </row>
    <row r="1757" spans="2:24" x14ac:dyDescent="0.2">
      <c r="B1757" s="105">
        <v>1.1000000000000001</v>
      </c>
      <c r="D1757" s="105">
        <v>3.1</v>
      </c>
      <c r="X1757" s="61">
        <v>1.1000000000000001</v>
      </c>
    </row>
    <row r="1758" spans="2:24" x14ac:dyDescent="0.2">
      <c r="B1758" s="105">
        <v>0.62</v>
      </c>
      <c r="D1758" s="105">
        <v>3.1</v>
      </c>
      <c r="X1758" s="61">
        <v>0.62</v>
      </c>
    </row>
    <row r="1759" spans="2:24" x14ac:dyDescent="0.2">
      <c r="B1759" s="105">
        <v>0.88</v>
      </c>
      <c r="D1759" s="105">
        <v>3.12</v>
      </c>
      <c r="X1759" s="61">
        <v>0.88</v>
      </c>
    </row>
    <row r="1760" spans="2:24" x14ac:dyDescent="0.2">
      <c r="B1760" s="105">
        <v>1.78</v>
      </c>
      <c r="D1760" s="105">
        <v>3.12</v>
      </c>
      <c r="X1760" s="61">
        <v>1.78</v>
      </c>
    </row>
    <row r="1761" spans="2:24" x14ac:dyDescent="0.2">
      <c r="B1761" s="105">
        <v>13.5</v>
      </c>
      <c r="D1761" s="105">
        <v>3.12</v>
      </c>
      <c r="X1761" s="61">
        <v>13.5</v>
      </c>
    </row>
    <row r="1762" spans="2:24" x14ac:dyDescent="0.2">
      <c r="B1762" s="105">
        <v>8.34</v>
      </c>
      <c r="D1762" s="105">
        <v>3.14</v>
      </c>
      <c r="X1762" s="61">
        <v>8.34</v>
      </c>
    </row>
    <row r="1763" spans="2:24" x14ac:dyDescent="0.2">
      <c r="B1763" s="105">
        <v>0.56000000000000005</v>
      </c>
      <c r="D1763" s="105">
        <v>3.14</v>
      </c>
      <c r="X1763" s="61">
        <v>0.56000000000000005</v>
      </c>
    </row>
    <row r="1764" spans="2:24" x14ac:dyDescent="0.2">
      <c r="B1764" s="105">
        <v>4.6000000000000005</v>
      </c>
      <c r="D1764" s="105">
        <v>3.14</v>
      </c>
      <c r="X1764" s="61">
        <v>4.6000000000000005</v>
      </c>
    </row>
    <row r="1765" spans="2:24" x14ac:dyDescent="0.2">
      <c r="B1765" s="105">
        <v>7.5600000000000005</v>
      </c>
      <c r="D1765" s="105">
        <v>3.14</v>
      </c>
      <c r="X1765" s="61">
        <v>7.5600000000000005</v>
      </c>
    </row>
    <row r="1766" spans="2:24" x14ac:dyDescent="0.2">
      <c r="B1766" s="105">
        <v>4.84</v>
      </c>
      <c r="D1766" s="105">
        <v>3.14</v>
      </c>
      <c r="X1766" s="61">
        <v>4.84</v>
      </c>
    </row>
    <row r="1767" spans="2:24" x14ac:dyDescent="0.2">
      <c r="B1767" s="105">
        <v>0.46</v>
      </c>
      <c r="D1767" s="105">
        <v>3.14</v>
      </c>
      <c r="X1767" s="61">
        <v>0.46</v>
      </c>
    </row>
    <row r="1768" spans="2:24" x14ac:dyDescent="0.2">
      <c r="B1768" s="105">
        <v>0.2</v>
      </c>
      <c r="D1768" s="105">
        <v>3.14</v>
      </c>
      <c r="X1768" s="61">
        <v>0.2</v>
      </c>
    </row>
    <row r="1769" spans="2:24" x14ac:dyDescent="0.2">
      <c r="B1769" s="105">
        <v>1.84</v>
      </c>
      <c r="D1769" s="105">
        <v>3.16</v>
      </c>
      <c r="X1769" s="61">
        <v>1.84</v>
      </c>
    </row>
    <row r="1770" spans="2:24" x14ac:dyDescent="0.2">
      <c r="B1770" s="105">
        <v>7.12</v>
      </c>
      <c r="D1770" s="105">
        <v>3.18</v>
      </c>
      <c r="X1770" s="61">
        <v>7.12</v>
      </c>
    </row>
    <row r="1771" spans="2:24" x14ac:dyDescent="0.2">
      <c r="B1771" s="105">
        <v>3.06</v>
      </c>
      <c r="D1771" s="105">
        <v>3.2</v>
      </c>
      <c r="X1771" s="61">
        <v>3.06</v>
      </c>
    </row>
    <row r="1772" spans="2:24" x14ac:dyDescent="0.2">
      <c r="B1772" s="105">
        <v>1.28</v>
      </c>
      <c r="D1772" s="105">
        <v>3.2</v>
      </c>
      <c r="X1772" s="61">
        <v>1.28</v>
      </c>
    </row>
    <row r="1773" spans="2:24" x14ac:dyDescent="0.2">
      <c r="B1773" s="105">
        <v>2.7600000000000002</v>
      </c>
      <c r="D1773" s="105">
        <v>3.2</v>
      </c>
      <c r="X1773" s="61">
        <v>2.7600000000000002</v>
      </c>
    </row>
    <row r="1774" spans="2:24" x14ac:dyDescent="0.2">
      <c r="B1774" s="105">
        <v>0.42</v>
      </c>
      <c r="D1774" s="105">
        <v>3.2</v>
      </c>
      <c r="X1774" s="61">
        <v>0.42</v>
      </c>
    </row>
    <row r="1775" spans="2:24" x14ac:dyDescent="0.2">
      <c r="B1775" s="105">
        <v>1.5</v>
      </c>
      <c r="D1775" s="105">
        <v>3.2</v>
      </c>
      <c r="X1775" s="61">
        <v>1.5</v>
      </c>
    </row>
    <row r="1776" spans="2:24" x14ac:dyDescent="0.2">
      <c r="B1776" s="105">
        <v>3.52</v>
      </c>
      <c r="D1776" s="105">
        <v>3.22</v>
      </c>
      <c r="X1776" s="61">
        <v>3.52</v>
      </c>
    </row>
    <row r="1777" spans="2:24" x14ac:dyDescent="0.2">
      <c r="B1777" s="105">
        <v>1.56</v>
      </c>
      <c r="D1777" s="105">
        <v>3.22</v>
      </c>
      <c r="X1777" s="61">
        <v>1.56</v>
      </c>
    </row>
    <row r="1778" spans="2:24" x14ac:dyDescent="0.2">
      <c r="B1778" s="105">
        <v>15.58</v>
      </c>
      <c r="D1778" s="105">
        <v>3.22</v>
      </c>
      <c r="X1778" s="61">
        <v>15.58</v>
      </c>
    </row>
    <row r="1779" spans="2:24" x14ac:dyDescent="0.2">
      <c r="B1779" s="105">
        <v>0.72</v>
      </c>
      <c r="D1779" s="105">
        <v>3.22</v>
      </c>
      <c r="X1779" s="61">
        <v>0.72</v>
      </c>
    </row>
    <row r="1780" spans="2:24" x14ac:dyDescent="0.2">
      <c r="B1780" s="105">
        <v>0.14000000000000001</v>
      </c>
      <c r="D1780" s="105">
        <v>3.24</v>
      </c>
      <c r="X1780" s="61">
        <v>0.14000000000000001</v>
      </c>
    </row>
    <row r="1781" spans="2:24" x14ac:dyDescent="0.2">
      <c r="B1781" s="105">
        <v>19.38</v>
      </c>
      <c r="D1781" s="105">
        <v>3.24</v>
      </c>
      <c r="X1781" s="61">
        <v>19.38</v>
      </c>
    </row>
    <row r="1782" spans="2:24" x14ac:dyDescent="0.2">
      <c r="B1782" s="105">
        <v>0.4</v>
      </c>
      <c r="D1782" s="105">
        <v>3.24</v>
      </c>
      <c r="X1782" s="61">
        <v>0.4</v>
      </c>
    </row>
    <row r="1783" spans="2:24" x14ac:dyDescent="0.2">
      <c r="B1783" s="105">
        <v>3.3000000000000003</v>
      </c>
      <c r="D1783" s="105">
        <v>3.24</v>
      </c>
      <c r="X1783" s="61">
        <v>3.3000000000000003</v>
      </c>
    </row>
    <row r="1784" spans="2:24" x14ac:dyDescent="0.2">
      <c r="B1784" s="105">
        <v>13.08</v>
      </c>
      <c r="D1784" s="105">
        <v>3.24</v>
      </c>
      <c r="X1784" s="61">
        <v>13.08</v>
      </c>
    </row>
    <row r="1785" spans="2:24" x14ac:dyDescent="0.2">
      <c r="B1785" s="105">
        <v>0.34</v>
      </c>
      <c r="D1785" s="105">
        <v>3.24</v>
      </c>
      <c r="X1785" s="61">
        <v>0.34</v>
      </c>
    </row>
    <row r="1786" spans="2:24" x14ac:dyDescent="0.2">
      <c r="B1786" s="105">
        <v>1.24</v>
      </c>
      <c r="D1786" s="105">
        <v>3.24</v>
      </c>
      <c r="X1786" s="61">
        <v>1.24</v>
      </c>
    </row>
    <row r="1787" spans="2:24" x14ac:dyDescent="0.2">
      <c r="B1787" s="105">
        <v>4.22</v>
      </c>
      <c r="D1787" s="105">
        <v>3.24</v>
      </c>
      <c r="X1787" s="61">
        <v>4.22</v>
      </c>
    </row>
    <row r="1788" spans="2:24" x14ac:dyDescent="0.2">
      <c r="B1788" s="105">
        <v>6.92</v>
      </c>
      <c r="D1788" s="105">
        <v>3.2600000000000002</v>
      </c>
      <c r="X1788" s="61">
        <v>6.92</v>
      </c>
    </row>
    <row r="1789" spans="2:24" x14ac:dyDescent="0.2">
      <c r="B1789" s="105">
        <v>5.0200000000000005</v>
      </c>
      <c r="D1789" s="105">
        <v>3.2600000000000002</v>
      </c>
      <c r="X1789" s="61">
        <v>5.0200000000000005</v>
      </c>
    </row>
    <row r="1790" spans="2:24" x14ac:dyDescent="0.2">
      <c r="B1790" s="105">
        <v>14.780000000000001</v>
      </c>
      <c r="D1790" s="105">
        <v>3.2600000000000002</v>
      </c>
      <c r="X1790" s="61">
        <v>14.780000000000001</v>
      </c>
    </row>
    <row r="1791" spans="2:24" x14ac:dyDescent="0.2">
      <c r="B1791" s="105">
        <v>0.06</v>
      </c>
      <c r="D1791" s="105">
        <v>3.2800000000000002</v>
      </c>
      <c r="X1791" s="61">
        <v>0.06</v>
      </c>
    </row>
    <row r="1792" spans="2:24" x14ac:dyDescent="0.2">
      <c r="B1792" s="105">
        <v>3.08</v>
      </c>
      <c r="D1792" s="105">
        <v>3.2800000000000002</v>
      </c>
      <c r="X1792" s="61">
        <v>3.08</v>
      </c>
    </row>
    <row r="1793" spans="2:24" x14ac:dyDescent="0.2">
      <c r="B1793" s="105">
        <v>2.6</v>
      </c>
      <c r="D1793" s="105">
        <v>3.2800000000000002</v>
      </c>
      <c r="X1793" s="61">
        <v>2.6</v>
      </c>
    </row>
    <row r="1794" spans="2:24" x14ac:dyDescent="0.2">
      <c r="B1794" s="105">
        <v>0.1</v>
      </c>
      <c r="D1794" s="105">
        <v>3.2800000000000002</v>
      </c>
      <c r="X1794" s="61">
        <v>0.1</v>
      </c>
    </row>
    <row r="1795" spans="2:24" x14ac:dyDescent="0.2">
      <c r="B1795" s="105">
        <v>0.84</v>
      </c>
      <c r="D1795" s="105">
        <v>3.2800000000000002</v>
      </c>
      <c r="X1795" s="61">
        <v>0.84</v>
      </c>
    </row>
    <row r="1796" spans="2:24" x14ac:dyDescent="0.2">
      <c r="B1796" s="105">
        <v>15.98</v>
      </c>
      <c r="D1796" s="105">
        <v>3.2800000000000002</v>
      </c>
      <c r="X1796" s="61">
        <v>15.98</v>
      </c>
    </row>
    <row r="1797" spans="2:24" x14ac:dyDescent="0.2">
      <c r="B1797" s="105">
        <v>2.86</v>
      </c>
      <c r="D1797" s="105">
        <v>3.3000000000000003</v>
      </c>
      <c r="X1797" s="61">
        <v>2.86</v>
      </c>
    </row>
    <row r="1798" spans="2:24" x14ac:dyDescent="0.2">
      <c r="B1798" s="105">
        <v>19.78</v>
      </c>
      <c r="D1798" s="105">
        <v>3.3000000000000003</v>
      </c>
      <c r="X1798" s="61">
        <v>19.78</v>
      </c>
    </row>
    <row r="1799" spans="2:24" x14ac:dyDescent="0.2">
      <c r="B1799" s="105">
        <v>0.82000000000000006</v>
      </c>
      <c r="D1799" s="105">
        <v>3.3000000000000003</v>
      </c>
      <c r="X1799" s="61">
        <v>0.82000000000000006</v>
      </c>
    </row>
    <row r="1800" spans="2:24" x14ac:dyDescent="0.2">
      <c r="B1800" s="105">
        <v>1.3</v>
      </c>
      <c r="D1800" s="105">
        <v>3.3000000000000003</v>
      </c>
      <c r="X1800" s="61">
        <v>1.3</v>
      </c>
    </row>
    <row r="1801" spans="2:24" x14ac:dyDescent="0.2">
      <c r="B1801" s="105">
        <v>1.92</v>
      </c>
      <c r="D1801" s="105">
        <v>3.3000000000000003</v>
      </c>
      <c r="X1801" s="61">
        <v>1.92</v>
      </c>
    </row>
    <row r="1802" spans="2:24" x14ac:dyDescent="0.2">
      <c r="B1802" s="105">
        <v>1.3</v>
      </c>
      <c r="D1802" s="105">
        <v>3.3200000000000003</v>
      </c>
      <c r="X1802" s="61">
        <v>1.3</v>
      </c>
    </row>
    <row r="1803" spans="2:24" x14ac:dyDescent="0.2">
      <c r="B1803" s="105">
        <v>0.36</v>
      </c>
      <c r="D1803" s="105">
        <v>3.3200000000000003</v>
      </c>
      <c r="X1803" s="61">
        <v>0.36</v>
      </c>
    </row>
    <row r="1804" spans="2:24" x14ac:dyDescent="0.2">
      <c r="B1804" s="105">
        <v>0.24</v>
      </c>
      <c r="D1804" s="105">
        <v>3.3200000000000003</v>
      </c>
      <c r="X1804" s="61">
        <v>0.24</v>
      </c>
    </row>
    <row r="1805" spans="2:24" x14ac:dyDescent="0.2">
      <c r="B1805" s="105">
        <v>1.24</v>
      </c>
      <c r="D1805" s="105">
        <v>3.3200000000000003</v>
      </c>
      <c r="X1805" s="61">
        <v>1.24</v>
      </c>
    </row>
    <row r="1806" spans="2:24" x14ac:dyDescent="0.2">
      <c r="B1806" s="105">
        <v>1.04</v>
      </c>
      <c r="D1806" s="105">
        <v>3.3200000000000003</v>
      </c>
      <c r="X1806" s="61">
        <v>1.04</v>
      </c>
    </row>
    <row r="1807" spans="2:24" x14ac:dyDescent="0.2">
      <c r="B1807" s="105">
        <v>14.56</v>
      </c>
      <c r="D1807" s="105">
        <v>3.3200000000000003</v>
      </c>
      <c r="X1807" s="61">
        <v>14.56</v>
      </c>
    </row>
    <row r="1808" spans="2:24" x14ac:dyDescent="0.2">
      <c r="B1808" s="105">
        <v>0.18</v>
      </c>
      <c r="D1808" s="105">
        <v>3.34</v>
      </c>
      <c r="X1808" s="61">
        <v>0.18</v>
      </c>
    </row>
    <row r="1809" spans="2:24" x14ac:dyDescent="0.2">
      <c r="B1809" s="105">
        <v>13.700000000000001</v>
      </c>
      <c r="D1809" s="105">
        <v>3.34</v>
      </c>
      <c r="X1809" s="61">
        <v>13.700000000000001</v>
      </c>
    </row>
    <row r="1810" spans="2:24" x14ac:dyDescent="0.2">
      <c r="B1810" s="105">
        <v>2.1</v>
      </c>
      <c r="D1810" s="105">
        <v>3.34</v>
      </c>
      <c r="X1810" s="61">
        <v>2.1</v>
      </c>
    </row>
    <row r="1811" spans="2:24" x14ac:dyDescent="0.2">
      <c r="B1811" s="105">
        <v>0.57999999999999996</v>
      </c>
      <c r="D1811" s="105">
        <v>3.34</v>
      </c>
      <c r="X1811" s="61">
        <v>0.57999999999999996</v>
      </c>
    </row>
    <row r="1812" spans="2:24" x14ac:dyDescent="0.2">
      <c r="B1812" s="105">
        <v>0.96</v>
      </c>
      <c r="D1812" s="105">
        <v>3.34</v>
      </c>
      <c r="X1812" s="61">
        <v>0.96</v>
      </c>
    </row>
    <row r="1813" spans="2:24" x14ac:dyDescent="0.2">
      <c r="B1813" s="105">
        <v>2.36</v>
      </c>
      <c r="D1813" s="105">
        <v>3.36</v>
      </c>
      <c r="X1813" s="61">
        <v>2.36</v>
      </c>
    </row>
    <row r="1814" spans="2:24" x14ac:dyDescent="0.2">
      <c r="B1814" s="105">
        <v>4.4400000000000004</v>
      </c>
      <c r="D1814" s="105">
        <v>3.36</v>
      </c>
      <c r="X1814" s="61">
        <v>4.4400000000000004</v>
      </c>
    </row>
    <row r="1815" spans="2:24" x14ac:dyDescent="0.2">
      <c r="B1815" s="105">
        <v>1.4000000000000001</v>
      </c>
      <c r="D1815" s="105">
        <v>3.36</v>
      </c>
      <c r="X1815" s="61">
        <v>1.4000000000000001</v>
      </c>
    </row>
    <row r="1816" spans="2:24" x14ac:dyDescent="0.2">
      <c r="B1816" s="105">
        <v>0.1</v>
      </c>
      <c r="D1816" s="105">
        <v>3.36</v>
      </c>
      <c r="X1816" s="61">
        <v>0.1</v>
      </c>
    </row>
    <row r="1817" spans="2:24" x14ac:dyDescent="0.2">
      <c r="B1817" s="105">
        <v>1.74</v>
      </c>
      <c r="D1817" s="105">
        <v>3.38</v>
      </c>
      <c r="X1817" s="61">
        <v>1.74</v>
      </c>
    </row>
    <row r="1818" spans="2:24" x14ac:dyDescent="0.2">
      <c r="B1818" s="105">
        <v>1.32</v>
      </c>
      <c r="D1818" s="105">
        <v>3.38</v>
      </c>
      <c r="X1818" s="61">
        <v>1.32</v>
      </c>
    </row>
    <row r="1819" spans="2:24" x14ac:dyDescent="0.2">
      <c r="B1819" s="105">
        <v>2.44</v>
      </c>
      <c r="D1819" s="105">
        <v>3.38</v>
      </c>
      <c r="X1819" s="61">
        <v>2.44</v>
      </c>
    </row>
    <row r="1820" spans="2:24" x14ac:dyDescent="0.2">
      <c r="B1820" s="105">
        <v>0.12</v>
      </c>
      <c r="D1820" s="105">
        <v>3.38</v>
      </c>
      <c r="X1820" s="61">
        <v>0.12</v>
      </c>
    </row>
    <row r="1821" spans="2:24" x14ac:dyDescent="0.2">
      <c r="B1821" s="105">
        <v>4.8600000000000003</v>
      </c>
      <c r="D1821" s="105">
        <v>3.38</v>
      </c>
      <c r="X1821" s="61">
        <v>4.8600000000000003</v>
      </c>
    </row>
    <row r="1822" spans="2:24" x14ac:dyDescent="0.2">
      <c r="B1822" s="105">
        <v>0.1</v>
      </c>
      <c r="D1822" s="105">
        <v>3.38</v>
      </c>
      <c r="X1822" s="61">
        <v>0.1</v>
      </c>
    </row>
    <row r="1823" spans="2:24" x14ac:dyDescent="0.2">
      <c r="B1823" s="105">
        <v>1.76</v>
      </c>
      <c r="D1823" s="105">
        <v>3.4</v>
      </c>
      <c r="X1823" s="61">
        <v>1.76</v>
      </c>
    </row>
    <row r="1824" spans="2:24" x14ac:dyDescent="0.2">
      <c r="B1824" s="105">
        <v>5.5</v>
      </c>
      <c r="D1824" s="105">
        <v>3.4</v>
      </c>
      <c r="X1824" s="61">
        <v>5.5</v>
      </c>
    </row>
    <row r="1825" spans="2:24" x14ac:dyDescent="0.2">
      <c r="B1825" s="105">
        <v>2.82</v>
      </c>
      <c r="D1825" s="105">
        <v>3.4</v>
      </c>
      <c r="X1825" s="61">
        <v>2.82</v>
      </c>
    </row>
    <row r="1826" spans="2:24" x14ac:dyDescent="0.2">
      <c r="B1826" s="105">
        <v>0.44</v>
      </c>
      <c r="D1826" s="105">
        <v>3.4</v>
      </c>
      <c r="X1826" s="61">
        <v>0.44</v>
      </c>
    </row>
    <row r="1827" spans="2:24" x14ac:dyDescent="0.2">
      <c r="B1827" s="105">
        <v>14.52</v>
      </c>
      <c r="D1827" s="105">
        <v>3.4</v>
      </c>
      <c r="X1827" s="61">
        <v>14.52</v>
      </c>
    </row>
    <row r="1828" spans="2:24" x14ac:dyDescent="0.2">
      <c r="B1828" s="105">
        <v>7.3</v>
      </c>
      <c r="D1828" s="105">
        <v>3.4</v>
      </c>
      <c r="X1828" s="61">
        <v>7.3</v>
      </c>
    </row>
    <row r="1829" spans="2:24" x14ac:dyDescent="0.2">
      <c r="B1829" s="105">
        <v>0.74</v>
      </c>
      <c r="D1829" s="105">
        <v>3.42</v>
      </c>
      <c r="X1829" s="61">
        <v>0.74</v>
      </c>
    </row>
    <row r="1830" spans="2:24" x14ac:dyDescent="0.2">
      <c r="B1830" s="105">
        <v>2.88</v>
      </c>
      <c r="D1830" s="105">
        <v>3.42</v>
      </c>
      <c r="X1830" s="61">
        <v>2.88</v>
      </c>
    </row>
    <row r="1831" spans="2:24" x14ac:dyDescent="0.2">
      <c r="B1831" s="105">
        <v>0.32</v>
      </c>
      <c r="D1831" s="105">
        <v>3.42</v>
      </c>
      <c r="X1831" s="61">
        <v>0.32</v>
      </c>
    </row>
    <row r="1832" spans="2:24" x14ac:dyDescent="0.2">
      <c r="B1832" s="105">
        <v>2.02</v>
      </c>
      <c r="D1832" s="105">
        <v>3.44</v>
      </c>
      <c r="X1832" s="61">
        <v>2.02</v>
      </c>
    </row>
    <row r="1833" spans="2:24" x14ac:dyDescent="0.2">
      <c r="B1833" s="105">
        <v>1.94</v>
      </c>
      <c r="D1833" s="105">
        <v>3.44</v>
      </c>
      <c r="X1833" s="61">
        <v>1.94</v>
      </c>
    </row>
    <row r="1834" spans="2:24" x14ac:dyDescent="0.2">
      <c r="B1834" s="105">
        <v>0.56000000000000005</v>
      </c>
      <c r="D1834" s="105">
        <v>3.44</v>
      </c>
      <c r="X1834" s="61">
        <v>0.56000000000000005</v>
      </c>
    </row>
    <row r="1835" spans="2:24" x14ac:dyDescent="0.2">
      <c r="B1835" s="105">
        <v>2.1</v>
      </c>
      <c r="D1835" s="105">
        <v>3.46</v>
      </c>
      <c r="X1835" s="61">
        <v>2.1</v>
      </c>
    </row>
    <row r="1836" spans="2:24" x14ac:dyDescent="0.2">
      <c r="B1836" s="105">
        <v>1.34</v>
      </c>
      <c r="D1836" s="105">
        <v>3.46</v>
      </c>
      <c r="X1836" s="61">
        <v>1.34</v>
      </c>
    </row>
    <row r="1837" spans="2:24" x14ac:dyDescent="0.2">
      <c r="B1837" s="105">
        <v>2.2600000000000002</v>
      </c>
      <c r="D1837" s="105">
        <v>3.46</v>
      </c>
      <c r="X1837" s="61">
        <v>2.2600000000000002</v>
      </c>
    </row>
    <row r="1838" spans="2:24" x14ac:dyDescent="0.2">
      <c r="B1838" s="105">
        <v>0.5</v>
      </c>
      <c r="D1838" s="105">
        <v>3.46</v>
      </c>
      <c r="X1838" s="61">
        <v>0.5</v>
      </c>
    </row>
    <row r="1839" spans="2:24" x14ac:dyDescent="0.2">
      <c r="B1839" s="105">
        <v>2.84</v>
      </c>
      <c r="D1839" s="105">
        <v>3.46</v>
      </c>
      <c r="X1839" s="61">
        <v>2.84</v>
      </c>
    </row>
    <row r="1840" spans="2:24" x14ac:dyDescent="0.2">
      <c r="B1840" s="105">
        <v>0.9</v>
      </c>
      <c r="D1840" s="105">
        <v>3.46</v>
      </c>
      <c r="X1840" s="61">
        <v>0.9</v>
      </c>
    </row>
    <row r="1841" spans="2:24" x14ac:dyDescent="0.2">
      <c r="B1841" s="105">
        <v>8.8800000000000008</v>
      </c>
      <c r="D1841" s="105">
        <v>3.46</v>
      </c>
      <c r="X1841" s="61">
        <v>8.8800000000000008</v>
      </c>
    </row>
    <row r="1842" spans="2:24" x14ac:dyDescent="0.2">
      <c r="B1842" s="105">
        <v>6.12</v>
      </c>
      <c r="D1842" s="105">
        <v>3.48</v>
      </c>
      <c r="X1842" s="61">
        <v>6.12</v>
      </c>
    </row>
    <row r="1843" spans="2:24" x14ac:dyDescent="0.2">
      <c r="B1843" s="105">
        <v>5</v>
      </c>
      <c r="D1843" s="105">
        <v>3.48</v>
      </c>
      <c r="X1843" s="61">
        <v>5</v>
      </c>
    </row>
    <row r="1844" spans="2:24" x14ac:dyDescent="0.2">
      <c r="B1844" s="105">
        <v>10.9</v>
      </c>
      <c r="D1844" s="105">
        <v>3.48</v>
      </c>
      <c r="X1844" s="61">
        <v>10.9</v>
      </c>
    </row>
    <row r="1845" spans="2:24" x14ac:dyDescent="0.2">
      <c r="B1845" s="105">
        <v>8.5</v>
      </c>
      <c r="D1845" s="105">
        <v>3.5</v>
      </c>
      <c r="X1845" s="61">
        <v>8.5</v>
      </c>
    </row>
    <row r="1846" spans="2:24" x14ac:dyDescent="0.2">
      <c r="B1846" s="105">
        <v>1.96</v>
      </c>
      <c r="D1846" s="105">
        <v>3.5</v>
      </c>
      <c r="X1846" s="61">
        <v>1.96</v>
      </c>
    </row>
    <row r="1847" spans="2:24" x14ac:dyDescent="0.2">
      <c r="B1847" s="105">
        <v>11.82</v>
      </c>
      <c r="D1847" s="105">
        <v>3.5</v>
      </c>
      <c r="X1847" s="61">
        <v>11.82</v>
      </c>
    </row>
    <row r="1848" spans="2:24" x14ac:dyDescent="0.2">
      <c r="B1848" s="105">
        <v>0.12</v>
      </c>
      <c r="D1848" s="105">
        <v>3.5</v>
      </c>
      <c r="X1848" s="61">
        <v>0.12</v>
      </c>
    </row>
    <row r="1849" spans="2:24" x14ac:dyDescent="0.2">
      <c r="B1849" s="105">
        <v>0.48</v>
      </c>
      <c r="D1849" s="105">
        <v>3.5</v>
      </c>
      <c r="X1849" s="61">
        <v>0.48</v>
      </c>
    </row>
    <row r="1850" spans="2:24" x14ac:dyDescent="0.2">
      <c r="B1850" s="105">
        <v>1</v>
      </c>
      <c r="D1850" s="105">
        <v>3.52</v>
      </c>
      <c r="X1850" s="61">
        <v>1</v>
      </c>
    </row>
    <row r="1851" spans="2:24" x14ac:dyDescent="0.2">
      <c r="B1851" s="105">
        <v>1.76</v>
      </c>
      <c r="D1851" s="105">
        <v>3.52</v>
      </c>
      <c r="X1851" s="61">
        <v>1.76</v>
      </c>
    </row>
    <row r="1852" spans="2:24" x14ac:dyDescent="0.2">
      <c r="B1852" s="105">
        <v>3.64</v>
      </c>
      <c r="D1852" s="105">
        <v>3.52</v>
      </c>
      <c r="X1852" s="61">
        <v>3.64</v>
      </c>
    </row>
    <row r="1853" spans="2:24" x14ac:dyDescent="0.2">
      <c r="B1853" s="105">
        <v>3.2800000000000002</v>
      </c>
      <c r="D1853" s="105">
        <v>3.52</v>
      </c>
      <c r="X1853" s="61">
        <v>3.2800000000000002</v>
      </c>
    </row>
    <row r="1854" spans="2:24" x14ac:dyDescent="0.2">
      <c r="B1854" s="105">
        <v>2.66</v>
      </c>
      <c r="D1854" s="105">
        <v>3.54</v>
      </c>
      <c r="X1854" s="61">
        <v>2.66</v>
      </c>
    </row>
    <row r="1855" spans="2:24" x14ac:dyDescent="0.2">
      <c r="B1855" s="105">
        <v>12.6</v>
      </c>
      <c r="D1855" s="105">
        <v>3.56</v>
      </c>
      <c r="X1855" s="61">
        <v>12.6</v>
      </c>
    </row>
    <row r="1856" spans="2:24" x14ac:dyDescent="0.2">
      <c r="B1856" s="105">
        <v>18.22</v>
      </c>
      <c r="D1856" s="105">
        <v>3.56</v>
      </c>
      <c r="X1856" s="61">
        <v>18.22</v>
      </c>
    </row>
    <row r="1857" spans="2:24" x14ac:dyDescent="0.2">
      <c r="B1857" s="105">
        <v>0.64</v>
      </c>
      <c r="D1857" s="105">
        <v>3.56</v>
      </c>
      <c r="X1857" s="61">
        <v>0.64</v>
      </c>
    </row>
    <row r="1858" spans="2:24" x14ac:dyDescent="0.2">
      <c r="B1858" s="105">
        <v>3.38</v>
      </c>
      <c r="D1858" s="105">
        <v>3.56</v>
      </c>
      <c r="X1858" s="61">
        <v>3.38</v>
      </c>
    </row>
    <row r="1859" spans="2:24" x14ac:dyDescent="0.2">
      <c r="B1859" s="105">
        <v>0.82000000000000006</v>
      </c>
      <c r="D1859" s="105">
        <v>3.56</v>
      </c>
      <c r="X1859" s="61">
        <v>0.82000000000000006</v>
      </c>
    </row>
    <row r="1860" spans="2:24" x14ac:dyDescent="0.2">
      <c r="B1860" s="105">
        <v>0.52</v>
      </c>
      <c r="D1860" s="105">
        <v>3.58</v>
      </c>
      <c r="X1860" s="61">
        <v>0.52</v>
      </c>
    </row>
    <row r="1861" spans="2:24" x14ac:dyDescent="0.2">
      <c r="B1861" s="105">
        <v>2.16</v>
      </c>
      <c r="D1861" s="105">
        <v>3.58</v>
      </c>
      <c r="X1861" s="61">
        <v>2.16</v>
      </c>
    </row>
    <row r="1862" spans="2:24" x14ac:dyDescent="0.2">
      <c r="B1862" s="105">
        <v>4.72</v>
      </c>
      <c r="D1862" s="105">
        <v>3.58</v>
      </c>
      <c r="X1862" s="61">
        <v>4.72</v>
      </c>
    </row>
    <row r="1863" spans="2:24" x14ac:dyDescent="0.2">
      <c r="B1863" s="105">
        <v>1.1400000000000001</v>
      </c>
      <c r="D1863" s="105">
        <v>3.58</v>
      </c>
      <c r="X1863" s="61">
        <v>1.1400000000000001</v>
      </c>
    </row>
    <row r="1864" spans="2:24" x14ac:dyDescent="0.2">
      <c r="B1864" s="105">
        <v>2</v>
      </c>
      <c r="D1864" s="105">
        <v>3.6</v>
      </c>
      <c r="X1864" s="61">
        <v>2</v>
      </c>
    </row>
    <row r="1865" spans="2:24" x14ac:dyDescent="0.2">
      <c r="B1865" s="105">
        <v>0.6</v>
      </c>
      <c r="D1865" s="105">
        <v>3.6</v>
      </c>
      <c r="X1865" s="61">
        <v>0.6</v>
      </c>
    </row>
    <row r="1866" spans="2:24" x14ac:dyDescent="0.2">
      <c r="B1866" s="105">
        <v>0.26</v>
      </c>
      <c r="D1866" s="105">
        <v>3.62</v>
      </c>
      <c r="X1866" s="61">
        <v>0.26</v>
      </c>
    </row>
    <row r="1867" spans="2:24" x14ac:dyDescent="0.2">
      <c r="B1867" s="105">
        <v>0.76</v>
      </c>
      <c r="D1867" s="105">
        <v>3.64</v>
      </c>
      <c r="X1867" s="61">
        <v>0.76</v>
      </c>
    </row>
    <row r="1868" spans="2:24" x14ac:dyDescent="0.2">
      <c r="B1868" s="105">
        <v>1.78</v>
      </c>
      <c r="D1868" s="105">
        <v>3.66</v>
      </c>
      <c r="X1868" s="61">
        <v>1.78</v>
      </c>
    </row>
    <row r="1869" spans="2:24" x14ac:dyDescent="0.2">
      <c r="B1869" s="105">
        <v>5.28</v>
      </c>
      <c r="D1869" s="105">
        <v>3.66</v>
      </c>
      <c r="X1869" s="61">
        <v>5.28</v>
      </c>
    </row>
    <row r="1870" spans="2:24" x14ac:dyDescent="0.2">
      <c r="B1870" s="105">
        <v>6.12</v>
      </c>
      <c r="D1870" s="105">
        <v>3.66</v>
      </c>
      <c r="X1870" s="61">
        <v>6.12</v>
      </c>
    </row>
    <row r="1871" spans="2:24" x14ac:dyDescent="0.2">
      <c r="B1871" s="105">
        <v>1.18</v>
      </c>
      <c r="D1871" s="105">
        <v>3.66</v>
      </c>
      <c r="X1871" s="61">
        <v>1.18</v>
      </c>
    </row>
    <row r="1872" spans="2:24" x14ac:dyDescent="0.2">
      <c r="B1872" s="105">
        <v>11.72</v>
      </c>
      <c r="D1872" s="105">
        <v>3.68</v>
      </c>
      <c r="X1872" s="61">
        <v>11.72</v>
      </c>
    </row>
    <row r="1873" spans="2:24" x14ac:dyDescent="0.2">
      <c r="B1873" s="105">
        <v>2.44</v>
      </c>
      <c r="D1873" s="105">
        <v>3.68</v>
      </c>
      <c r="X1873" s="61">
        <v>2.44</v>
      </c>
    </row>
    <row r="1874" spans="2:24" x14ac:dyDescent="0.2">
      <c r="B1874" s="105">
        <v>0.24</v>
      </c>
      <c r="D1874" s="105">
        <v>3.68</v>
      </c>
      <c r="X1874" s="61">
        <v>0.24</v>
      </c>
    </row>
    <row r="1875" spans="2:24" x14ac:dyDescent="0.2">
      <c r="B1875" s="105">
        <v>1.44</v>
      </c>
      <c r="D1875" s="105">
        <v>3.68</v>
      </c>
      <c r="X1875" s="61">
        <v>1.44</v>
      </c>
    </row>
    <row r="1876" spans="2:24" x14ac:dyDescent="0.2">
      <c r="B1876" s="105">
        <v>2.36</v>
      </c>
      <c r="D1876" s="105">
        <v>3.68</v>
      </c>
      <c r="X1876" s="61">
        <v>2.36</v>
      </c>
    </row>
    <row r="1877" spans="2:24" x14ac:dyDescent="0.2">
      <c r="B1877" s="105">
        <v>2.46</v>
      </c>
      <c r="D1877" s="105">
        <v>3.7</v>
      </c>
      <c r="X1877" s="61">
        <v>2.46</v>
      </c>
    </row>
    <row r="1878" spans="2:24" x14ac:dyDescent="0.2">
      <c r="B1878" s="105">
        <v>4.1399999999999997</v>
      </c>
      <c r="D1878" s="105">
        <v>3.7</v>
      </c>
      <c r="X1878" s="61">
        <v>4.1399999999999997</v>
      </c>
    </row>
    <row r="1879" spans="2:24" x14ac:dyDescent="0.2">
      <c r="B1879" s="105">
        <v>14.48</v>
      </c>
      <c r="D1879" s="105">
        <v>3.7</v>
      </c>
      <c r="X1879" s="61">
        <v>14.48</v>
      </c>
    </row>
    <row r="1880" spans="2:24" x14ac:dyDescent="0.2">
      <c r="B1880" s="105">
        <v>18.86</v>
      </c>
      <c r="D1880" s="105">
        <v>3.7</v>
      </c>
      <c r="X1880" s="61">
        <v>18.86</v>
      </c>
    </row>
    <row r="1881" spans="2:24" x14ac:dyDescent="0.2">
      <c r="B1881" s="105">
        <v>0.74</v>
      </c>
      <c r="D1881" s="105">
        <v>3.7</v>
      </c>
      <c r="X1881" s="61">
        <v>0.74</v>
      </c>
    </row>
    <row r="1882" spans="2:24" x14ac:dyDescent="0.2">
      <c r="B1882" s="105">
        <v>9.4</v>
      </c>
      <c r="D1882" s="105">
        <v>3.7</v>
      </c>
      <c r="X1882" s="61">
        <v>9.4</v>
      </c>
    </row>
    <row r="1883" spans="2:24" x14ac:dyDescent="0.2">
      <c r="B1883" s="105">
        <v>6.78</v>
      </c>
      <c r="D1883" s="105">
        <v>3.7</v>
      </c>
      <c r="X1883" s="61">
        <v>6.78</v>
      </c>
    </row>
    <row r="1884" spans="2:24" x14ac:dyDescent="0.2">
      <c r="B1884" s="105">
        <v>13.66</v>
      </c>
      <c r="D1884" s="105">
        <v>3.72</v>
      </c>
      <c r="X1884" s="61">
        <v>13.66</v>
      </c>
    </row>
    <row r="1885" spans="2:24" x14ac:dyDescent="0.2">
      <c r="B1885" s="105">
        <v>2.02</v>
      </c>
      <c r="D1885" s="105">
        <v>3.72</v>
      </c>
      <c r="X1885" s="61">
        <v>2.02</v>
      </c>
    </row>
    <row r="1886" spans="2:24" x14ac:dyDescent="0.2">
      <c r="B1886" s="105">
        <v>0.9</v>
      </c>
      <c r="D1886" s="105">
        <v>3.72</v>
      </c>
      <c r="X1886" s="61">
        <v>0.9</v>
      </c>
    </row>
    <row r="1887" spans="2:24" x14ac:dyDescent="0.2">
      <c r="B1887" s="105">
        <v>0.38</v>
      </c>
      <c r="D1887" s="105">
        <v>3.74</v>
      </c>
      <c r="X1887" s="61">
        <v>0.38</v>
      </c>
    </row>
    <row r="1888" spans="2:24" x14ac:dyDescent="0.2">
      <c r="B1888" s="105">
        <v>0.42</v>
      </c>
      <c r="D1888" s="105">
        <v>3.74</v>
      </c>
      <c r="X1888" s="61">
        <v>0.42</v>
      </c>
    </row>
    <row r="1889" spans="2:24" x14ac:dyDescent="0.2">
      <c r="B1889" s="105">
        <v>1.08</v>
      </c>
      <c r="D1889" s="105">
        <v>3.74</v>
      </c>
      <c r="X1889" s="61">
        <v>1.08</v>
      </c>
    </row>
    <row r="1890" spans="2:24" x14ac:dyDescent="0.2">
      <c r="B1890" s="105">
        <v>3.4</v>
      </c>
      <c r="D1890" s="105">
        <v>3.7600000000000002</v>
      </c>
      <c r="X1890" s="61">
        <v>3.4</v>
      </c>
    </row>
    <row r="1891" spans="2:24" x14ac:dyDescent="0.2">
      <c r="B1891" s="105">
        <v>2.7800000000000002</v>
      </c>
      <c r="D1891" s="105">
        <v>3.7600000000000002</v>
      </c>
      <c r="X1891" s="61">
        <v>2.7800000000000002</v>
      </c>
    </row>
    <row r="1892" spans="2:24" x14ac:dyDescent="0.2">
      <c r="B1892" s="105">
        <v>0.78</v>
      </c>
      <c r="D1892" s="105">
        <v>3.7600000000000002</v>
      </c>
      <c r="X1892" s="61">
        <v>0.78</v>
      </c>
    </row>
    <row r="1893" spans="2:24" x14ac:dyDescent="0.2">
      <c r="B1893" s="105">
        <v>11.38</v>
      </c>
      <c r="D1893" s="105">
        <v>3.7600000000000002</v>
      </c>
      <c r="X1893" s="61">
        <v>11.38</v>
      </c>
    </row>
    <row r="1894" spans="2:24" x14ac:dyDescent="0.2">
      <c r="B1894" s="105">
        <v>0.66</v>
      </c>
      <c r="D1894" s="105">
        <v>3.7600000000000002</v>
      </c>
      <c r="X1894" s="61">
        <v>0.66</v>
      </c>
    </row>
    <row r="1895" spans="2:24" x14ac:dyDescent="0.2">
      <c r="B1895" s="105">
        <v>18.940000000000001</v>
      </c>
      <c r="D1895" s="105">
        <v>3.7600000000000002</v>
      </c>
      <c r="X1895" s="61">
        <v>18.940000000000001</v>
      </c>
    </row>
    <row r="1896" spans="2:24" x14ac:dyDescent="0.2">
      <c r="B1896" s="105">
        <v>3.7</v>
      </c>
      <c r="D1896" s="105">
        <v>3.7600000000000002</v>
      </c>
      <c r="X1896" s="61">
        <v>3.7</v>
      </c>
    </row>
    <row r="1897" spans="2:24" x14ac:dyDescent="0.2">
      <c r="B1897" s="105">
        <v>0.76</v>
      </c>
      <c r="D1897" s="105">
        <v>3.7800000000000002</v>
      </c>
      <c r="X1897" s="61">
        <v>0.76</v>
      </c>
    </row>
    <row r="1898" spans="2:24" x14ac:dyDescent="0.2">
      <c r="B1898" s="105">
        <v>0.16</v>
      </c>
      <c r="D1898" s="105">
        <v>3.7800000000000002</v>
      </c>
      <c r="X1898" s="61">
        <v>0.16</v>
      </c>
    </row>
    <row r="1899" spans="2:24" x14ac:dyDescent="0.2">
      <c r="B1899" s="105">
        <v>1.04</v>
      </c>
      <c r="D1899" s="105">
        <v>3.8000000000000003</v>
      </c>
      <c r="X1899" s="61">
        <v>1.04</v>
      </c>
    </row>
    <row r="1900" spans="2:24" x14ac:dyDescent="0.2">
      <c r="B1900" s="105">
        <v>2.96</v>
      </c>
      <c r="D1900" s="105">
        <v>3.8000000000000003</v>
      </c>
      <c r="X1900" s="61">
        <v>2.96</v>
      </c>
    </row>
    <row r="1901" spans="2:24" x14ac:dyDescent="0.2">
      <c r="B1901" s="105">
        <v>1.84</v>
      </c>
      <c r="D1901" s="105">
        <v>3.8000000000000003</v>
      </c>
      <c r="X1901" s="61">
        <v>1.84</v>
      </c>
    </row>
    <row r="1902" spans="2:24" x14ac:dyDescent="0.2">
      <c r="B1902" s="105">
        <v>1.9000000000000001</v>
      </c>
      <c r="D1902" s="105">
        <v>3.8000000000000003</v>
      </c>
      <c r="X1902" s="61">
        <v>1.9000000000000001</v>
      </c>
    </row>
    <row r="1903" spans="2:24" x14ac:dyDescent="0.2">
      <c r="B1903" s="105">
        <v>3.56</v>
      </c>
      <c r="D1903" s="105">
        <v>3.8000000000000003</v>
      </c>
      <c r="X1903" s="61">
        <v>3.56</v>
      </c>
    </row>
    <row r="1904" spans="2:24" x14ac:dyDescent="0.2">
      <c r="B1904" s="105">
        <v>18.28</v>
      </c>
      <c r="D1904" s="105">
        <v>3.8000000000000003</v>
      </c>
      <c r="X1904" s="61">
        <v>18.28</v>
      </c>
    </row>
    <row r="1905" spans="2:24" x14ac:dyDescent="0.2">
      <c r="B1905" s="105">
        <v>10.32</v>
      </c>
      <c r="D1905" s="105">
        <v>3.8000000000000003</v>
      </c>
      <c r="X1905" s="61">
        <v>10.32</v>
      </c>
    </row>
    <row r="1906" spans="2:24" x14ac:dyDescent="0.2">
      <c r="B1906" s="105">
        <v>8.56</v>
      </c>
      <c r="D1906" s="105">
        <v>3.8200000000000003</v>
      </c>
      <c r="X1906" s="61">
        <v>8.56</v>
      </c>
    </row>
    <row r="1907" spans="2:24" x14ac:dyDescent="0.2">
      <c r="B1907" s="105">
        <v>1.7</v>
      </c>
      <c r="D1907" s="105">
        <v>3.8200000000000003</v>
      </c>
      <c r="X1907" s="61">
        <v>1.7</v>
      </c>
    </row>
    <row r="1908" spans="2:24" x14ac:dyDescent="0.2">
      <c r="B1908" s="105">
        <v>0.98</v>
      </c>
      <c r="D1908" s="105">
        <v>3.8200000000000003</v>
      </c>
      <c r="X1908" s="61">
        <v>0.98</v>
      </c>
    </row>
    <row r="1909" spans="2:24" x14ac:dyDescent="0.2">
      <c r="B1909" s="105">
        <v>19.32</v>
      </c>
      <c r="D1909" s="105">
        <v>3.8200000000000003</v>
      </c>
      <c r="X1909" s="61">
        <v>19.32</v>
      </c>
    </row>
    <row r="1910" spans="2:24" x14ac:dyDescent="0.2">
      <c r="B1910" s="105">
        <v>3.66</v>
      </c>
      <c r="D1910" s="105">
        <v>3.8200000000000003</v>
      </c>
      <c r="X1910" s="61">
        <v>3.66</v>
      </c>
    </row>
    <row r="1911" spans="2:24" x14ac:dyDescent="0.2">
      <c r="B1911" s="105">
        <v>0.84</v>
      </c>
      <c r="D1911" s="105">
        <v>3.84</v>
      </c>
      <c r="X1911" s="61">
        <v>0.84</v>
      </c>
    </row>
    <row r="1912" spans="2:24" x14ac:dyDescent="0.2">
      <c r="B1912" s="105">
        <v>0.72</v>
      </c>
      <c r="D1912" s="105">
        <v>3.84</v>
      </c>
      <c r="X1912" s="61">
        <v>0.72</v>
      </c>
    </row>
    <row r="1913" spans="2:24" x14ac:dyDescent="0.2">
      <c r="B1913" s="105">
        <v>4.3600000000000003</v>
      </c>
      <c r="D1913" s="105">
        <v>3.84</v>
      </c>
      <c r="X1913" s="61">
        <v>4.3600000000000003</v>
      </c>
    </row>
    <row r="1914" spans="2:24" x14ac:dyDescent="0.2">
      <c r="B1914" s="105">
        <v>1.34</v>
      </c>
      <c r="D1914" s="105">
        <v>3.86</v>
      </c>
      <c r="X1914" s="61">
        <v>1.34</v>
      </c>
    </row>
    <row r="1915" spans="2:24" x14ac:dyDescent="0.2">
      <c r="B1915" s="105">
        <v>3.04</v>
      </c>
      <c r="D1915" s="105">
        <v>3.86</v>
      </c>
      <c r="X1915" s="61">
        <v>3.04</v>
      </c>
    </row>
    <row r="1916" spans="2:24" x14ac:dyDescent="0.2">
      <c r="B1916" s="105">
        <v>1.3800000000000001</v>
      </c>
      <c r="D1916" s="105">
        <v>3.86</v>
      </c>
      <c r="X1916" s="61">
        <v>1.3800000000000001</v>
      </c>
    </row>
    <row r="1917" spans="2:24" x14ac:dyDescent="0.2">
      <c r="B1917" s="105">
        <v>18.559999999999999</v>
      </c>
      <c r="D1917" s="105">
        <v>3.86</v>
      </c>
      <c r="X1917" s="61">
        <v>18.559999999999999</v>
      </c>
    </row>
    <row r="1918" spans="2:24" x14ac:dyDescent="0.2">
      <c r="B1918" s="105">
        <v>0.9</v>
      </c>
      <c r="D1918" s="105">
        <v>3.88</v>
      </c>
      <c r="X1918" s="61">
        <v>0.9</v>
      </c>
    </row>
    <row r="1919" spans="2:24" x14ac:dyDescent="0.2">
      <c r="B1919" s="105">
        <v>5.0600000000000005</v>
      </c>
      <c r="D1919" s="105">
        <v>3.88</v>
      </c>
      <c r="X1919" s="61">
        <v>5.0600000000000005</v>
      </c>
    </row>
    <row r="1920" spans="2:24" x14ac:dyDescent="0.2">
      <c r="B1920" s="105">
        <v>18</v>
      </c>
      <c r="D1920" s="105">
        <v>3.88</v>
      </c>
      <c r="X1920" s="61">
        <v>18</v>
      </c>
    </row>
    <row r="1921" spans="2:24" x14ac:dyDescent="0.2">
      <c r="B1921" s="105">
        <v>2.5</v>
      </c>
      <c r="D1921" s="105">
        <v>3.88</v>
      </c>
      <c r="X1921" s="61">
        <v>2.5</v>
      </c>
    </row>
    <row r="1922" spans="2:24" x14ac:dyDescent="0.2">
      <c r="B1922" s="105">
        <v>7.9</v>
      </c>
      <c r="D1922" s="105">
        <v>3.88</v>
      </c>
      <c r="X1922" s="61">
        <v>7.9</v>
      </c>
    </row>
    <row r="1923" spans="2:24" x14ac:dyDescent="0.2">
      <c r="B1923" s="105">
        <v>3.48</v>
      </c>
      <c r="D1923" s="105">
        <v>3.9</v>
      </c>
      <c r="X1923" s="61">
        <v>3.48</v>
      </c>
    </row>
    <row r="1924" spans="2:24" x14ac:dyDescent="0.2">
      <c r="B1924" s="105">
        <v>1.3</v>
      </c>
      <c r="D1924" s="105">
        <v>3.9</v>
      </c>
      <c r="X1924" s="61">
        <v>1.3</v>
      </c>
    </row>
    <row r="1925" spans="2:24" x14ac:dyDescent="0.2">
      <c r="B1925" s="105">
        <v>12</v>
      </c>
      <c r="D1925" s="105">
        <v>3.9</v>
      </c>
      <c r="X1925" s="61">
        <v>12</v>
      </c>
    </row>
    <row r="1926" spans="2:24" x14ac:dyDescent="0.2">
      <c r="B1926" s="105">
        <v>0.98</v>
      </c>
      <c r="D1926" s="105">
        <v>3.9</v>
      </c>
      <c r="X1926" s="61">
        <v>0.98</v>
      </c>
    </row>
    <row r="1927" spans="2:24" x14ac:dyDescent="0.2">
      <c r="B1927" s="105">
        <v>0.12</v>
      </c>
      <c r="D1927" s="105">
        <v>3.92</v>
      </c>
      <c r="X1927" s="61">
        <v>0.12</v>
      </c>
    </row>
    <row r="1928" spans="2:24" x14ac:dyDescent="0.2">
      <c r="B1928" s="105">
        <v>1.26</v>
      </c>
      <c r="D1928" s="105">
        <v>3.92</v>
      </c>
      <c r="X1928" s="61">
        <v>1.26</v>
      </c>
    </row>
    <row r="1929" spans="2:24" x14ac:dyDescent="0.2">
      <c r="B1929" s="105">
        <v>1.1400000000000001</v>
      </c>
      <c r="D1929" s="105">
        <v>3.92</v>
      </c>
      <c r="X1929" s="61">
        <v>1.1400000000000001</v>
      </c>
    </row>
    <row r="1930" spans="2:24" x14ac:dyDescent="0.2">
      <c r="B1930" s="105">
        <v>2.94</v>
      </c>
      <c r="D1930" s="105">
        <v>3.92</v>
      </c>
      <c r="X1930" s="61">
        <v>2.94</v>
      </c>
    </row>
    <row r="1931" spans="2:24" x14ac:dyDescent="0.2">
      <c r="B1931" s="105">
        <v>0.88</v>
      </c>
      <c r="D1931" s="105">
        <v>3.94</v>
      </c>
      <c r="X1931" s="61">
        <v>0.88</v>
      </c>
    </row>
    <row r="1932" spans="2:24" x14ac:dyDescent="0.2">
      <c r="B1932" s="105">
        <v>12.1</v>
      </c>
      <c r="D1932" s="105">
        <v>3.94</v>
      </c>
      <c r="X1932" s="61">
        <v>12.1</v>
      </c>
    </row>
    <row r="1933" spans="2:24" x14ac:dyDescent="0.2">
      <c r="B1933" s="105">
        <v>0.48</v>
      </c>
      <c r="D1933" s="105">
        <v>3.94</v>
      </c>
      <c r="X1933" s="61">
        <v>0.48</v>
      </c>
    </row>
    <row r="1934" spans="2:24" x14ac:dyDescent="0.2">
      <c r="B1934" s="105">
        <v>2.12</v>
      </c>
      <c r="D1934" s="105">
        <v>3.94</v>
      </c>
      <c r="X1934" s="61">
        <v>2.12</v>
      </c>
    </row>
    <row r="1935" spans="2:24" x14ac:dyDescent="0.2">
      <c r="B1935" s="105">
        <v>1.54</v>
      </c>
      <c r="D1935" s="105">
        <v>3.94</v>
      </c>
      <c r="X1935" s="61">
        <v>1.54</v>
      </c>
    </row>
    <row r="1936" spans="2:24" x14ac:dyDescent="0.2">
      <c r="B1936" s="105">
        <v>10.540000000000001</v>
      </c>
      <c r="D1936" s="105">
        <v>3.96</v>
      </c>
      <c r="X1936" s="61">
        <v>10.540000000000001</v>
      </c>
    </row>
    <row r="1937" spans="2:24" x14ac:dyDescent="0.2">
      <c r="B1937" s="105">
        <v>5.96</v>
      </c>
      <c r="D1937" s="105">
        <v>3.98</v>
      </c>
      <c r="X1937" s="61">
        <v>5.96</v>
      </c>
    </row>
    <row r="1938" spans="2:24" x14ac:dyDescent="0.2">
      <c r="B1938" s="105">
        <v>7.82</v>
      </c>
      <c r="D1938" s="105">
        <v>3.98</v>
      </c>
      <c r="X1938" s="61">
        <v>7.82</v>
      </c>
    </row>
    <row r="1939" spans="2:24" x14ac:dyDescent="0.2">
      <c r="B1939" s="105">
        <v>1.04</v>
      </c>
      <c r="D1939" s="105">
        <v>3.98</v>
      </c>
      <c r="X1939" s="61">
        <v>1.04</v>
      </c>
    </row>
    <row r="1940" spans="2:24" x14ac:dyDescent="0.2">
      <c r="B1940" s="105">
        <v>1.72</v>
      </c>
      <c r="D1940" s="105">
        <v>3.98</v>
      </c>
      <c r="X1940" s="61">
        <v>1.72</v>
      </c>
    </row>
    <row r="1941" spans="2:24" x14ac:dyDescent="0.2">
      <c r="B1941" s="105">
        <v>4.9800000000000004</v>
      </c>
      <c r="D1941" s="105">
        <v>3.98</v>
      </c>
      <c r="X1941" s="61">
        <v>4.9800000000000004</v>
      </c>
    </row>
    <row r="1942" spans="2:24" x14ac:dyDescent="0.2">
      <c r="B1942" s="105">
        <v>19.559999999999999</v>
      </c>
      <c r="D1942" s="105">
        <v>4</v>
      </c>
      <c r="X1942" s="61">
        <v>19.559999999999999</v>
      </c>
    </row>
    <row r="1943" spans="2:24" x14ac:dyDescent="0.2">
      <c r="B1943" s="105">
        <v>3.42</v>
      </c>
      <c r="D1943" s="105">
        <v>4</v>
      </c>
      <c r="X1943" s="61">
        <v>3.42</v>
      </c>
    </row>
    <row r="1944" spans="2:24" x14ac:dyDescent="0.2">
      <c r="B1944" s="105">
        <v>0.2</v>
      </c>
      <c r="D1944" s="105">
        <v>4</v>
      </c>
      <c r="X1944" s="61">
        <v>0.2</v>
      </c>
    </row>
    <row r="1945" spans="2:24" x14ac:dyDescent="0.2">
      <c r="B1945" s="105">
        <v>4.4000000000000004</v>
      </c>
      <c r="D1945" s="105">
        <v>4.0200000000000005</v>
      </c>
      <c r="X1945" s="61">
        <v>4.4000000000000004</v>
      </c>
    </row>
    <row r="1946" spans="2:24" x14ac:dyDescent="0.2">
      <c r="B1946" s="105">
        <v>0.52</v>
      </c>
      <c r="D1946" s="105">
        <v>4.0200000000000005</v>
      </c>
      <c r="X1946" s="61">
        <v>0.52</v>
      </c>
    </row>
    <row r="1947" spans="2:24" x14ac:dyDescent="0.2">
      <c r="B1947" s="105">
        <v>7.0200000000000005</v>
      </c>
      <c r="D1947" s="105">
        <v>4.0200000000000005</v>
      </c>
      <c r="X1947" s="61">
        <v>7.0200000000000005</v>
      </c>
    </row>
    <row r="1948" spans="2:24" x14ac:dyDescent="0.2">
      <c r="B1948" s="105">
        <v>0.88</v>
      </c>
      <c r="D1948" s="105">
        <v>4.0200000000000005</v>
      </c>
      <c r="X1948" s="61">
        <v>0.88</v>
      </c>
    </row>
    <row r="1949" spans="2:24" x14ac:dyDescent="0.2">
      <c r="B1949" s="105">
        <v>0.70000000000000007</v>
      </c>
      <c r="D1949" s="105">
        <v>4.04</v>
      </c>
      <c r="X1949" s="61">
        <v>0.70000000000000007</v>
      </c>
    </row>
    <row r="1950" spans="2:24" x14ac:dyDescent="0.2">
      <c r="B1950" s="105">
        <v>2.1</v>
      </c>
      <c r="D1950" s="105">
        <v>4.04</v>
      </c>
      <c r="X1950" s="61">
        <v>2.1</v>
      </c>
    </row>
    <row r="1951" spans="2:24" x14ac:dyDescent="0.2">
      <c r="B1951" s="105">
        <v>1.32</v>
      </c>
      <c r="D1951" s="105">
        <v>4.04</v>
      </c>
      <c r="X1951" s="61">
        <v>1.32</v>
      </c>
    </row>
    <row r="1952" spans="2:24" x14ac:dyDescent="0.2">
      <c r="B1952" s="105">
        <v>9.42</v>
      </c>
      <c r="D1952" s="105">
        <v>4.04</v>
      </c>
      <c r="X1952" s="61">
        <v>9.42</v>
      </c>
    </row>
    <row r="1953" spans="2:24" x14ac:dyDescent="0.2">
      <c r="B1953" s="105">
        <v>18.22</v>
      </c>
      <c r="D1953" s="105">
        <v>4.04</v>
      </c>
      <c r="X1953" s="61">
        <v>18.22</v>
      </c>
    </row>
    <row r="1954" spans="2:24" x14ac:dyDescent="0.2">
      <c r="B1954" s="105">
        <v>0.92</v>
      </c>
      <c r="D1954" s="105">
        <v>4.0600000000000005</v>
      </c>
      <c r="X1954" s="61">
        <v>0.92</v>
      </c>
    </row>
    <row r="1955" spans="2:24" x14ac:dyDescent="0.2">
      <c r="B1955" s="105">
        <v>0.48</v>
      </c>
      <c r="D1955" s="105">
        <v>4.0600000000000005</v>
      </c>
      <c r="X1955" s="61">
        <v>0.48</v>
      </c>
    </row>
    <row r="1956" spans="2:24" x14ac:dyDescent="0.2">
      <c r="B1956" s="105">
        <v>3.94</v>
      </c>
      <c r="D1956" s="105">
        <v>4.08</v>
      </c>
      <c r="X1956" s="61">
        <v>3.94</v>
      </c>
    </row>
    <row r="1957" spans="2:24" x14ac:dyDescent="0.2">
      <c r="B1957" s="105">
        <v>6.7</v>
      </c>
      <c r="D1957" s="105">
        <v>4.08</v>
      </c>
      <c r="X1957" s="61">
        <v>6.7</v>
      </c>
    </row>
    <row r="1958" spans="2:24" x14ac:dyDescent="0.2">
      <c r="B1958" s="105">
        <v>0.38</v>
      </c>
      <c r="D1958" s="105">
        <v>4.0999999999999996</v>
      </c>
      <c r="X1958" s="61">
        <v>0.38</v>
      </c>
    </row>
    <row r="1959" spans="2:24" x14ac:dyDescent="0.2">
      <c r="B1959" s="105">
        <v>1.06</v>
      </c>
      <c r="D1959" s="105">
        <v>4.0999999999999996</v>
      </c>
      <c r="X1959" s="61">
        <v>1.06</v>
      </c>
    </row>
    <row r="1960" spans="2:24" x14ac:dyDescent="0.2">
      <c r="B1960" s="105">
        <v>4.04</v>
      </c>
      <c r="D1960" s="105">
        <v>4.0999999999999996</v>
      </c>
      <c r="X1960" s="61">
        <v>4.04</v>
      </c>
    </row>
    <row r="1961" spans="2:24" x14ac:dyDescent="0.2">
      <c r="B1961" s="105">
        <v>3.8000000000000003</v>
      </c>
      <c r="D1961" s="105">
        <v>4.12</v>
      </c>
      <c r="X1961" s="61">
        <v>3.8000000000000003</v>
      </c>
    </row>
    <row r="1962" spans="2:24" x14ac:dyDescent="0.2">
      <c r="B1962" s="105">
        <v>2.08</v>
      </c>
      <c r="D1962" s="105">
        <v>4.12</v>
      </c>
      <c r="X1962" s="61">
        <v>2.08</v>
      </c>
    </row>
    <row r="1963" spans="2:24" x14ac:dyDescent="0.2">
      <c r="B1963" s="105">
        <v>7.58</v>
      </c>
      <c r="D1963" s="105">
        <v>4.12</v>
      </c>
      <c r="X1963" s="61">
        <v>7.58</v>
      </c>
    </row>
    <row r="1964" spans="2:24" x14ac:dyDescent="0.2">
      <c r="B1964" s="105">
        <v>0.57999999999999996</v>
      </c>
      <c r="D1964" s="105">
        <v>4.1399999999999997</v>
      </c>
      <c r="X1964" s="61">
        <v>0.57999999999999996</v>
      </c>
    </row>
    <row r="1965" spans="2:24" x14ac:dyDescent="0.2">
      <c r="B1965" s="105">
        <v>5.7</v>
      </c>
      <c r="D1965" s="105">
        <v>4.1399999999999997</v>
      </c>
      <c r="X1965" s="61">
        <v>5.7</v>
      </c>
    </row>
    <row r="1966" spans="2:24" x14ac:dyDescent="0.2">
      <c r="B1966" s="105">
        <v>2.16</v>
      </c>
      <c r="D1966" s="105">
        <v>4.1399999999999997</v>
      </c>
      <c r="X1966" s="61">
        <v>2.16</v>
      </c>
    </row>
    <row r="1967" spans="2:24" x14ac:dyDescent="0.2">
      <c r="B1967" s="105">
        <v>0.16</v>
      </c>
      <c r="D1967" s="105">
        <v>4.1399999999999997</v>
      </c>
      <c r="X1967" s="61">
        <v>0.16</v>
      </c>
    </row>
    <row r="1968" spans="2:24" x14ac:dyDescent="0.2">
      <c r="B1968" s="105">
        <v>0.24</v>
      </c>
      <c r="D1968" s="105">
        <v>4.1399999999999997</v>
      </c>
      <c r="X1968" s="61">
        <v>0.24</v>
      </c>
    </row>
    <row r="1969" spans="2:24" x14ac:dyDescent="0.2">
      <c r="B1969" s="105">
        <v>18.48</v>
      </c>
      <c r="D1969" s="105">
        <v>4.1399999999999997</v>
      </c>
      <c r="X1969" s="61">
        <v>18.48</v>
      </c>
    </row>
    <row r="1970" spans="2:24" x14ac:dyDescent="0.2">
      <c r="B1970" s="105">
        <v>0.56000000000000005</v>
      </c>
      <c r="D1970" s="105">
        <v>4.1399999999999997</v>
      </c>
      <c r="X1970" s="61">
        <v>0.56000000000000005</v>
      </c>
    </row>
    <row r="1971" spans="2:24" x14ac:dyDescent="0.2">
      <c r="B1971" s="105">
        <v>13.74</v>
      </c>
      <c r="D1971" s="105">
        <v>4.1399999999999997</v>
      </c>
      <c r="X1971" s="61">
        <v>13.74</v>
      </c>
    </row>
    <row r="1972" spans="2:24" x14ac:dyDescent="0.2">
      <c r="B1972" s="105">
        <v>0.12</v>
      </c>
      <c r="D1972" s="105">
        <v>4.16</v>
      </c>
      <c r="X1972" s="61">
        <v>0.12</v>
      </c>
    </row>
    <row r="1973" spans="2:24" x14ac:dyDescent="0.2">
      <c r="B1973" s="105">
        <v>1.6400000000000001</v>
      </c>
      <c r="D1973" s="105">
        <v>4.16</v>
      </c>
      <c r="X1973" s="61">
        <v>1.6400000000000001</v>
      </c>
    </row>
    <row r="1974" spans="2:24" x14ac:dyDescent="0.2">
      <c r="B1974" s="105">
        <v>5.6000000000000005</v>
      </c>
      <c r="D1974" s="105">
        <v>4.16</v>
      </c>
      <c r="X1974" s="61">
        <v>5.6000000000000005</v>
      </c>
    </row>
    <row r="1975" spans="2:24" x14ac:dyDescent="0.2">
      <c r="B1975" s="105">
        <v>2.02</v>
      </c>
      <c r="D1975" s="105">
        <v>4.18</v>
      </c>
      <c r="X1975" s="61">
        <v>2.02</v>
      </c>
    </row>
    <row r="1976" spans="2:24" x14ac:dyDescent="0.2">
      <c r="B1976" s="105">
        <v>2.52</v>
      </c>
      <c r="D1976" s="105">
        <v>4.18</v>
      </c>
      <c r="X1976" s="61">
        <v>2.52</v>
      </c>
    </row>
    <row r="1977" spans="2:24" x14ac:dyDescent="0.2">
      <c r="B1977" s="105">
        <v>0.5</v>
      </c>
      <c r="D1977" s="105">
        <v>4.18</v>
      </c>
      <c r="X1977" s="61">
        <v>0.5</v>
      </c>
    </row>
    <row r="1978" spans="2:24" x14ac:dyDescent="0.2">
      <c r="B1978" s="105">
        <v>8.4</v>
      </c>
      <c r="D1978" s="105">
        <v>4.2</v>
      </c>
      <c r="X1978" s="61">
        <v>8.4</v>
      </c>
    </row>
    <row r="1979" spans="2:24" x14ac:dyDescent="0.2">
      <c r="B1979" s="105">
        <v>2.2600000000000002</v>
      </c>
      <c r="D1979" s="105">
        <v>4.2</v>
      </c>
      <c r="X1979" s="61">
        <v>2.2600000000000002</v>
      </c>
    </row>
    <row r="1980" spans="2:24" x14ac:dyDescent="0.2">
      <c r="B1980" s="105">
        <v>2.42</v>
      </c>
      <c r="D1980" s="105">
        <v>4.2</v>
      </c>
      <c r="X1980" s="61">
        <v>2.42</v>
      </c>
    </row>
    <row r="1981" spans="2:24" x14ac:dyDescent="0.2">
      <c r="B1981" s="105">
        <v>0.96</v>
      </c>
      <c r="D1981" s="105">
        <v>4.2</v>
      </c>
      <c r="X1981" s="61">
        <v>0.96</v>
      </c>
    </row>
    <row r="1982" spans="2:24" x14ac:dyDescent="0.2">
      <c r="B1982" s="105">
        <v>0.8</v>
      </c>
      <c r="D1982" s="105">
        <v>4.2</v>
      </c>
      <c r="X1982" s="61">
        <v>0.8</v>
      </c>
    </row>
    <row r="1983" spans="2:24" x14ac:dyDescent="0.2">
      <c r="B1983" s="105">
        <v>11.68</v>
      </c>
      <c r="D1983" s="105">
        <v>4.22</v>
      </c>
      <c r="X1983" s="61">
        <v>11.68</v>
      </c>
    </row>
    <row r="1984" spans="2:24" x14ac:dyDescent="0.2">
      <c r="B1984" s="105">
        <v>3</v>
      </c>
      <c r="D1984" s="105">
        <v>4.22</v>
      </c>
      <c r="X1984" s="61">
        <v>3</v>
      </c>
    </row>
    <row r="1985" spans="2:24" x14ac:dyDescent="0.2">
      <c r="B1985" s="105">
        <v>0.94000000000000006</v>
      </c>
      <c r="D1985" s="105">
        <v>4.22</v>
      </c>
      <c r="X1985" s="61">
        <v>0.94000000000000006</v>
      </c>
    </row>
    <row r="1986" spans="2:24" x14ac:dyDescent="0.2">
      <c r="B1986" s="105">
        <v>2.4</v>
      </c>
      <c r="D1986" s="105">
        <v>4.22</v>
      </c>
      <c r="X1986" s="61">
        <v>2.4</v>
      </c>
    </row>
    <row r="1987" spans="2:24" x14ac:dyDescent="0.2">
      <c r="B1987" s="105">
        <v>1.78</v>
      </c>
      <c r="D1987" s="105">
        <v>4.22</v>
      </c>
      <c r="X1987" s="61">
        <v>1.78</v>
      </c>
    </row>
    <row r="1988" spans="2:24" x14ac:dyDescent="0.2">
      <c r="B1988" s="105">
        <v>0.84</v>
      </c>
      <c r="D1988" s="105">
        <v>4.22</v>
      </c>
      <c r="X1988" s="61">
        <v>0.84</v>
      </c>
    </row>
    <row r="1989" spans="2:24" x14ac:dyDescent="0.2">
      <c r="B1989" s="105">
        <v>8.44</v>
      </c>
      <c r="D1989" s="105">
        <v>4.24</v>
      </c>
      <c r="X1989" s="61">
        <v>8.44</v>
      </c>
    </row>
    <row r="1990" spans="2:24" x14ac:dyDescent="0.2">
      <c r="B1990" s="105">
        <v>4.5600000000000005</v>
      </c>
      <c r="D1990" s="105">
        <v>4.24</v>
      </c>
      <c r="X1990" s="61">
        <v>4.5600000000000005</v>
      </c>
    </row>
    <row r="1991" spans="2:24" x14ac:dyDescent="0.2">
      <c r="B1991" s="105">
        <v>0.78</v>
      </c>
      <c r="D1991" s="105">
        <v>4.24</v>
      </c>
      <c r="X1991" s="61">
        <v>0.78</v>
      </c>
    </row>
    <row r="1992" spans="2:24" x14ac:dyDescent="0.2">
      <c r="B1992" s="105">
        <v>4.5600000000000005</v>
      </c>
      <c r="D1992" s="105">
        <v>4.24</v>
      </c>
      <c r="X1992" s="61">
        <v>4.5600000000000005</v>
      </c>
    </row>
    <row r="1993" spans="2:24" x14ac:dyDescent="0.2">
      <c r="B1993" s="105">
        <v>5.36</v>
      </c>
      <c r="D1993" s="105">
        <v>4.24</v>
      </c>
      <c r="X1993" s="61">
        <v>5.36</v>
      </c>
    </row>
    <row r="1994" spans="2:24" x14ac:dyDescent="0.2">
      <c r="B1994" s="105">
        <v>1.26</v>
      </c>
      <c r="D1994" s="105">
        <v>4.24</v>
      </c>
      <c r="X1994" s="61">
        <v>1.26</v>
      </c>
    </row>
    <row r="1995" spans="2:24" x14ac:dyDescent="0.2">
      <c r="B1995" s="105">
        <v>4.12</v>
      </c>
      <c r="D1995" s="105">
        <v>4.26</v>
      </c>
      <c r="X1995" s="61">
        <v>4.12</v>
      </c>
    </row>
    <row r="1996" spans="2:24" x14ac:dyDescent="0.2">
      <c r="B1996" s="105">
        <v>6.9</v>
      </c>
      <c r="D1996" s="105">
        <v>4.26</v>
      </c>
      <c r="X1996" s="61">
        <v>6.9</v>
      </c>
    </row>
    <row r="1997" spans="2:24" x14ac:dyDescent="0.2">
      <c r="B1997" s="105">
        <v>2.8000000000000003</v>
      </c>
      <c r="D1997" s="105">
        <v>4.26</v>
      </c>
      <c r="X1997" s="61">
        <v>2.8000000000000003</v>
      </c>
    </row>
    <row r="1998" spans="2:24" x14ac:dyDescent="0.2">
      <c r="B1998" s="105">
        <v>0.6</v>
      </c>
      <c r="D1998" s="105">
        <v>4.28</v>
      </c>
      <c r="X1998" s="61">
        <v>0.6</v>
      </c>
    </row>
    <row r="1999" spans="2:24" x14ac:dyDescent="0.2">
      <c r="B1999" s="105">
        <v>2.7</v>
      </c>
      <c r="D1999" s="105">
        <v>4.28</v>
      </c>
      <c r="X1999" s="61">
        <v>2.7</v>
      </c>
    </row>
    <row r="2000" spans="2:24" x14ac:dyDescent="0.2">
      <c r="B2000" s="105">
        <v>9.18</v>
      </c>
      <c r="D2000" s="105">
        <v>4.28</v>
      </c>
      <c r="X2000" s="61">
        <v>9.18</v>
      </c>
    </row>
    <row r="2001" spans="2:24" x14ac:dyDescent="0.2">
      <c r="B2001" s="105">
        <v>15.16</v>
      </c>
      <c r="D2001" s="105">
        <v>4.28</v>
      </c>
      <c r="X2001" s="61">
        <v>15.16</v>
      </c>
    </row>
    <row r="2002" spans="2:24" x14ac:dyDescent="0.2">
      <c r="B2002" s="105">
        <v>0.42</v>
      </c>
      <c r="D2002" s="105">
        <v>4.3</v>
      </c>
      <c r="X2002" s="61">
        <v>0.42</v>
      </c>
    </row>
    <row r="2003" spans="2:24" x14ac:dyDescent="0.2">
      <c r="B2003" s="105">
        <v>19.36</v>
      </c>
      <c r="D2003" s="105">
        <v>4.3</v>
      </c>
      <c r="X2003" s="61">
        <v>19.36</v>
      </c>
    </row>
    <row r="2004" spans="2:24" x14ac:dyDescent="0.2">
      <c r="B2004" s="105">
        <v>1.84</v>
      </c>
      <c r="D2004" s="105">
        <v>4.34</v>
      </c>
      <c r="X2004" s="61">
        <v>1.84</v>
      </c>
    </row>
    <row r="2005" spans="2:24" x14ac:dyDescent="0.2">
      <c r="B2005" s="105">
        <v>7.34</v>
      </c>
      <c r="D2005" s="105">
        <v>4.34</v>
      </c>
      <c r="X2005" s="61">
        <v>7.34</v>
      </c>
    </row>
    <row r="2006" spans="2:24" x14ac:dyDescent="0.2">
      <c r="B2006" s="105">
        <v>0.48</v>
      </c>
      <c r="D2006" s="105">
        <v>4.34</v>
      </c>
      <c r="X2006" s="61">
        <v>0.48</v>
      </c>
    </row>
    <row r="2007" spans="2:24" x14ac:dyDescent="0.2">
      <c r="B2007" s="105">
        <v>0.76</v>
      </c>
      <c r="D2007" s="105">
        <v>4.34</v>
      </c>
      <c r="X2007" s="61">
        <v>0.76</v>
      </c>
    </row>
    <row r="2008" spans="2:24" x14ac:dyDescent="0.2">
      <c r="B2008" s="105">
        <v>1.5</v>
      </c>
      <c r="D2008" s="105">
        <v>4.34</v>
      </c>
      <c r="X2008" s="61">
        <v>1.5</v>
      </c>
    </row>
    <row r="2009" spans="2:24" x14ac:dyDescent="0.2">
      <c r="B2009" s="105">
        <v>0.54</v>
      </c>
      <c r="D2009" s="105">
        <v>4.34</v>
      </c>
      <c r="X2009" s="61">
        <v>0.54</v>
      </c>
    </row>
    <row r="2010" spans="2:24" x14ac:dyDescent="0.2">
      <c r="B2010" s="105">
        <v>15</v>
      </c>
      <c r="D2010" s="105">
        <v>4.3600000000000003</v>
      </c>
      <c r="X2010" s="61">
        <v>15</v>
      </c>
    </row>
    <row r="2011" spans="2:24" x14ac:dyDescent="0.2">
      <c r="B2011" s="105">
        <v>2.4</v>
      </c>
      <c r="D2011" s="105">
        <v>4.3600000000000003</v>
      </c>
      <c r="X2011" s="61">
        <v>2.4</v>
      </c>
    </row>
    <row r="2012" spans="2:24" x14ac:dyDescent="0.2">
      <c r="B2012" s="105">
        <v>0.3</v>
      </c>
      <c r="D2012" s="105">
        <v>4.3600000000000003</v>
      </c>
      <c r="X2012" s="61">
        <v>0.3</v>
      </c>
    </row>
    <row r="2013" spans="2:24" x14ac:dyDescent="0.2">
      <c r="B2013" s="105">
        <v>1.3</v>
      </c>
      <c r="D2013" s="105">
        <v>4.38</v>
      </c>
      <c r="X2013" s="61">
        <v>1.3</v>
      </c>
    </row>
    <row r="2014" spans="2:24" x14ac:dyDescent="0.2">
      <c r="B2014" s="105">
        <v>4</v>
      </c>
      <c r="D2014" s="105">
        <v>4.38</v>
      </c>
      <c r="X2014" s="61">
        <v>4</v>
      </c>
    </row>
    <row r="2015" spans="2:24" x14ac:dyDescent="0.2">
      <c r="B2015" s="105">
        <v>0.66</v>
      </c>
      <c r="D2015" s="105">
        <v>4.38</v>
      </c>
      <c r="X2015" s="61">
        <v>0.66</v>
      </c>
    </row>
    <row r="2016" spans="2:24" x14ac:dyDescent="0.2">
      <c r="B2016" s="105">
        <v>0.57999999999999996</v>
      </c>
      <c r="D2016" s="105">
        <v>4.38</v>
      </c>
      <c r="X2016" s="61">
        <v>0.57999999999999996</v>
      </c>
    </row>
    <row r="2017" spans="2:24" x14ac:dyDescent="0.2">
      <c r="B2017" s="105">
        <v>0.32</v>
      </c>
      <c r="D2017" s="105">
        <v>4.4000000000000004</v>
      </c>
      <c r="X2017" s="61">
        <v>0.32</v>
      </c>
    </row>
    <row r="2018" spans="2:24" x14ac:dyDescent="0.2">
      <c r="B2018" s="105">
        <v>0.4</v>
      </c>
      <c r="D2018" s="105">
        <v>4.4000000000000004</v>
      </c>
      <c r="X2018" s="61">
        <v>0.4</v>
      </c>
    </row>
    <row r="2019" spans="2:24" x14ac:dyDescent="0.2">
      <c r="B2019" s="105">
        <v>0.08</v>
      </c>
      <c r="D2019" s="105">
        <v>4.4000000000000004</v>
      </c>
      <c r="X2019" s="61">
        <v>0.08</v>
      </c>
    </row>
    <row r="2020" spans="2:24" x14ac:dyDescent="0.2">
      <c r="B2020" s="105">
        <v>3.9</v>
      </c>
      <c r="D2020" s="105">
        <v>4.4000000000000004</v>
      </c>
      <c r="X2020" s="61">
        <v>3.9</v>
      </c>
    </row>
    <row r="2021" spans="2:24" x14ac:dyDescent="0.2">
      <c r="B2021" s="105">
        <v>0.5</v>
      </c>
      <c r="D2021" s="105">
        <v>4.4000000000000004</v>
      </c>
      <c r="X2021" s="61">
        <v>0.5</v>
      </c>
    </row>
    <row r="2022" spans="2:24" x14ac:dyDescent="0.2">
      <c r="B2022" s="105">
        <v>0.9</v>
      </c>
      <c r="D2022" s="105">
        <v>4.42</v>
      </c>
      <c r="X2022" s="61">
        <v>0.9</v>
      </c>
    </row>
    <row r="2023" spans="2:24" x14ac:dyDescent="0.2">
      <c r="B2023" s="105">
        <v>1.6</v>
      </c>
      <c r="D2023" s="105">
        <v>4.42</v>
      </c>
      <c r="X2023" s="61">
        <v>1.6</v>
      </c>
    </row>
    <row r="2024" spans="2:24" x14ac:dyDescent="0.2">
      <c r="B2024" s="105">
        <v>0.3</v>
      </c>
      <c r="D2024" s="105">
        <v>4.42</v>
      </c>
      <c r="X2024" s="61">
        <v>0.3</v>
      </c>
    </row>
    <row r="2025" spans="2:24" x14ac:dyDescent="0.2">
      <c r="B2025" s="105">
        <v>0.76</v>
      </c>
      <c r="D2025" s="105">
        <v>4.4400000000000004</v>
      </c>
      <c r="X2025" s="61">
        <v>0.76</v>
      </c>
    </row>
    <row r="2026" spans="2:24" x14ac:dyDescent="0.2">
      <c r="B2026" s="105">
        <v>18.559999999999999</v>
      </c>
      <c r="D2026" s="105">
        <v>4.46</v>
      </c>
      <c r="X2026" s="61">
        <v>18.559999999999999</v>
      </c>
    </row>
    <row r="2027" spans="2:24" x14ac:dyDescent="0.2">
      <c r="B2027" s="105">
        <v>2.52</v>
      </c>
      <c r="D2027" s="105">
        <v>4.4800000000000004</v>
      </c>
      <c r="X2027" s="61">
        <v>2.52</v>
      </c>
    </row>
    <row r="2028" spans="2:24" x14ac:dyDescent="0.2">
      <c r="B2028" s="105">
        <v>2.06</v>
      </c>
      <c r="D2028" s="105">
        <v>4.4800000000000004</v>
      </c>
      <c r="X2028" s="61">
        <v>2.06</v>
      </c>
    </row>
    <row r="2029" spans="2:24" x14ac:dyDescent="0.2">
      <c r="B2029" s="105">
        <v>0.84</v>
      </c>
      <c r="D2029" s="105">
        <v>4.5</v>
      </c>
      <c r="X2029" s="61">
        <v>0.84</v>
      </c>
    </row>
    <row r="2030" spans="2:24" x14ac:dyDescent="0.2">
      <c r="B2030" s="105">
        <v>0.98</v>
      </c>
      <c r="D2030" s="105">
        <v>4.5</v>
      </c>
      <c r="X2030" s="61">
        <v>0.98</v>
      </c>
    </row>
    <row r="2031" spans="2:24" x14ac:dyDescent="0.2">
      <c r="B2031" s="105">
        <v>0.94000000000000006</v>
      </c>
      <c r="D2031" s="105">
        <v>4.5</v>
      </c>
      <c r="X2031" s="61">
        <v>0.94000000000000006</v>
      </c>
    </row>
    <row r="2032" spans="2:24" x14ac:dyDescent="0.2">
      <c r="B2032" s="105">
        <v>0.88</v>
      </c>
      <c r="D2032" s="105">
        <v>4.5</v>
      </c>
      <c r="X2032" s="61">
        <v>0.88</v>
      </c>
    </row>
    <row r="2033" spans="2:24" x14ac:dyDescent="0.2">
      <c r="B2033" s="105">
        <v>9.26</v>
      </c>
      <c r="D2033" s="105">
        <v>4.5200000000000005</v>
      </c>
      <c r="X2033" s="61">
        <v>9.26</v>
      </c>
    </row>
    <row r="2034" spans="2:24" x14ac:dyDescent="0.2">
      <c r="B2034" s="105">
        <v>0.56000000000000005</v>
      </c>
      <c r="D2034" s="105">
        <v>4.54</v>
      </c>
      <c r="X2034" s="61">
        <v>0.56000000000000005</v>
      </c>
    </row>
    <row r="2035" spans="2:24" x14ac:dyDescent="0.2">
      <c r="B2035" s="105">
        <v>15.64</v>
      </c>
      <c r="D2035" s="105">
        <v>4.54</v>
      </c>
      <c r="X2035" s="61">
        <v>15.64</v>
      </c>
    </row>
    <row r="2036" spans="2:24" x14ac:dyDescent="0.2">
      <c r="B2036" s="105">
        <v>0.38</v>
      </c>
      <c r="D2036" s="105">
        <v>4.54</v>
      </c>
      <c r="X2036" s="61">
        <v>0.38</v>
      </c>
    </row>
    <row r="2037" spans="2:24" x14ac:dyDescent="0.2">
      <c r="B2037" s="105">
        <v>16.420000000000002</v>
      </c>
      <c r="D2037" s="105">
        <v>4.54</v>
      </c>
      <c r="X2037" s="61">
        <v>16.420000000000002</v>
      </c>
    </row>
    <row r="2038" spans="2:24" x14ac:dyDescent="0.2">
      <c r="B2038" s="105">
        <v>3.46</v>
      </c>
      <c r="D2038" s="105">
        <v>4.54</v>
      </c>
      <c r="X2038" s="61">
        <v>3.46</v>
      </c>
    </row>
    <row r="2039" spans="2:24" x14ac:dyDescent="0.2">
      <c r="B2039" s="105">
        <v>0.1</v>
      </c>
      <c r="D2039" s="105">
        <v>4.5600000000000005</v>
      </c>
      <c r="X2039" s="61">
        <v>0.1</v>
      </c>
    </row>
    <row r="2040" spans="2:24" x14ac:dyDescent="0.2">
      <c r="B2040" s="105">
        <v>1.8</v>
      </c>
      <c r="D2040" s="105">
        <v>4.5600000000000005</v>
      </c>
      <c r="X2040" s="61">
        <v>1.8</v>
      </c>
    </row>
    <row r="2041" spans="2:24" x14ac:dyDescent="0.2">
      <c r="B2041" s="105">
        <v>0.12</v>
      </c>
      <c r="D2041" s="105">
        <v>4.58</v>
      </c>
      <c r="X2041" s="61">
        <v>0.12</v>
      </c>
    </row>
    <row r="2042" spans="2:24" x14ac:dyDescent="0.2">
      <c r="B2042" s="105">
        <v>18.84</v>
      </c>
      <c r="D2042" s="105">
        <v>4.58</v>
      </c>
      <c r="X2042" s="61">
        <v>18.84</v>
      </c>
    </row>
    <row r="2043" spans="2:24" x14ac:dyDescent="0.2">
      <c r="B2043" s="105">
        <v>1.2</v>
      </c>
      <c r="D2043" s="105">
        <v>4.58</v>
      </c>
      <c r="X2043" s="61">
        <v>1.2</v>
      </c>
    </row>
    <row r="2044" spans="2:24" x14ac:dyDescent="0.2">
      <c r="B2044" s="105">
        <v>12.34</v>
      </c>
      <c r="D2044" s="105">
        <v>4.58</v>
      </c>
      <c r="X2044" s="61">
        <v>12.34</v>
      </c>
    </row>
    <row r="2045" spans="2:24" x14ac:dyDescent="0.2">
      <c r="B2045" s="105">
        <v>4.24</v>
      </c>
      <c r="D2045" s="105">
        <v>4.58</v>
      </c>
      <c r="X2045" s="61">
        <v>4.24</v>
      </c>
    </row>
    <row r="2046" spans="2:24" x14ac:dyDescent="0.2">
      <c r="B2046" s="105">
        <v>12.72</v>
      </c>
      <c r="D2046" s="105">
        <v>4.58</v>
      </c>
      <c r="X2046" s="61">
        <v>12.72</v>
      </c>
    </row>
    <row r="2047" spans="2:24" x14ac:dyDescent="0.2">
      <c r="B2047" s="105">
        <v>0.72</v>
      </c>
      <c r="D2047" s="105">
        <v>4.6000000000000005</v>
      </c>
      <c r="X2047" s="61">
        <v>0.72</v>
      </c>
    </row>
    <row r="2048" spans="2:24" x14ac:dyDescent="0.2">
      <c r="B2048" s="105">
        <v>0.66</v>
      </c>
      <c r="D2048" s="105">
        <v>4.6000000000000005</v>
      </c>
      <c r="X2048" s="61">
        <v>0.66</v>
      </c>
    </row>
    <row r="2049" spans="2:24" x14ac:dyDescent="0.2">
      <c r="B2049" s="105">
        <v>0.62</v>
      </c>
      <c r="D2049" s="105">
        <v>4.6000000000000005</v>
      </c>
      <c r="X2049" s="61">
        <v>0.62</v>
      </c>
    </row>
    <row r="2050" spans="2:24" x14ac:dyDescent="0.2">
      <c r="B2050" s="105">
        <v>0.88</v>
      </c>
      <c r="D2050" s="105">
        <v>4.62</v>
      </c>
      <c r="X2050" s="61">
        <v>0.88</v>
      </c>
    </row>
    <row r="2051" spans="2:24" x14ac:dyDescent="0.2">
      <c r="B2051" s="105">
        <v>2.36</v>
      </c>
      <c r="D2051" s="105">
        <v>4.62</v>
      </c>
      <c r="X2051" s="61">
        <v>2.36</v>
      </c>
    </row>
    <row r="2052" spans="2:24" x14ac:dyDescent="0.2">
      <c r="B2052" s="105">
        <v>1.36</v>
      </c>
      <c r="D2052" s="105">
        <v>4.6399999999999997</v>
      </c>
      <c r="X2052" s="61">
        <v>1.36</v>
      </c>
    </row>
    <row r="2053" spans="2:24" x14ac:dyDescent="0.2">
      <c r="B2053" s="105">
        <v>5.76</v>
      </c>
      <c r="D2053" s="105">
        <v>4.6399999999999997</v>
      </c>
      <c r="X2053" s="61">
        <v>5.76</v>
      </c>
    </row>
    <row r="2054" spans="2:24" x14ac:dyDescent="0.2">
      <c r="B2054" s="105">
        <v>1.96</v>
      </c>
      <c r="D2054" s="105">
        <v>4.6399999999999997</v>
      </c>
      <c r="X2054" s="61">
        <v>1.96</v>
      </c>
    </row>
    <row r="2055" spans="2:24" x14ac:dyDescent="0.2">
      <c r="B2055" s="105">
        <v>10.040000000000001</v>
      </c>
      <c r="D2055" s="105">
        <v>4.6399999999999997</v>
      </c>
      <c r="X2055" s="61">
        <v>10.040000000000001</v>
      </c>
    </row>
    <row r="2056" spans="2:24" x14ac:dyDescent="0.2">
      <c r="B2056" s="105">
        <v>0.74</v>
      </c>
      <c r="D2056" s="105">
        <v>4.6399999999999997</v>
      </c>
      <c r="X2056" s="61">
        <v>0.74</v>
      </c>
    </row>
    <row r="2057" spans="2:24" x14ac:dyDescent="0.2">
      <c r="B2057" s="105">
        <v>0.26</v>
      </c>
      <c r="D2057" s="105">
        <v>4.6399999999999997</v>
      </c>
      <c r="X2057" s="61">
        <v>0.26</v>
      </c>
    </row>
    <row r="2058" spans="2:24" x14ac:dyDescent="0.2">
      <c r="B2058" s="105">
        <v>12.84</v>
      </c>
      <c r="D2058" s="105">
        <v>4.66</v>
      </c>
      <c r="X2058" s="61">
        <v>12.84</v>
      </c>
    </row>
    <row r="2059" spans="2:24" x14ac:dyDescent="0.2">
      <c r="B2059" s="105">
        <v>0.64</v>
      </c>
      <c r="D2059" s="105">
        <v>4.68</v>
      </c>
      <c r="X2059" s="61">
        <v>0.64</v>
      </c>
    </row>
    <row r="2060" spans="2:24" x14ac:dyDescent="0.2">
      <c r="B2060" s="105">
        <v>0.16</v>
      </c>
      <c r="D2060" s="105">
        <v>4.68</v>
      </c>
      <c r="X2060" s="61">
        <v>0.16</v>
      </c>
    </row>
    <row r="2061" spans="2:24" x14ac:dyDescent="0.2">
      <c r="B2061" s="105">
        <v>3.74</v>
      </c>
      <c r="D2061" s="105">
        <v>4.68</v>
      </c>
      <c r="X2061" s="61">
        <v>3.74</v>
      </c>
    </row>
    <row r="2062" spans="2:24" x14ac:dyDescent="0.2">
      <c r="B2062" s="105">
        <v>18.920000000000002</v>
      </c>
      <c r="D2062" s="105">
        <v>4.7</v>
      </c>
      <c r="X2062" s="61">
        <v>18.920000000000002</v>
      </c>
    </row>
    <row r="2063" spans="2:24" x14ac:dyDescent="0.2">
      <c r="B2063" s="105">
        <v>2.06</v>
      </c>
      <c r="D2063" s="105">
        <v>4.7</v>
      </c>
      <c r="X2063" s="61">
        <v>2.06</v>
      </c>
    </row>
    <row r="2064" spans="2:24" x14ac:dyDescent="0.2">
      <c r="B2064" s="105">
        <v>8.1</v>
      </c>
      <c r="D2064" s="105">
        <v>4.7</v>
      </c>
      <c r="X2064" s="61">
        <v>8.1</v>
      </c>
    </row>
    <row r="2065" spans="2:24" x14ac:dyDescent="0.2">
      <c r="B2065" s="105">
        <v>0.86</v>
      </c>
      <c r="D2065" s="105">
        <v>4.7</v>
      </c>
      <c r="X2065" s="61">
        <v>0.86</v>
      </c>
    </row>
    <row r="2066" spans="2:24" x14ac:dyDescent="0.2">
      <c r="B2066" s="105">
        <v>3.9</v>
      </c>
      <c r="D2066" s="105">
        <v>4.72</v>
      </c>
      <c r="X2066" s="61">
        <v>3.9</v>
      </c>
    </row>
    <row r="2067" spans="2:24" x14ac:dyDescent="0.2">
      <c r="B2067" s="105">
        <v>9.26</v>
      </c>
      <c r="D2067" s="105">
        <v>4.72</v>
      </c>
      <c r="X2067" s="61">
        <v>9.26</v>
      </c>
    </row>
    <row r="2068" spans="2:24" x14ac:dyDescent="0.2">
      <c r="B2068" s="105">
        <v>0.8</v>
      </c>
      <c r="D2068" s="105">
        <v>4.72</v>
      </c>
      <c r="X2068" s="61">
        <v>0.8</v>
      </c>
    </row>
    <row r="2069" spans="2:24" x14ac:dyDescent="0.2">
      <c r="B2069" s="105">
        <v>0.72</v>
      </c>
      <c r="D2069" s="105">
        <v>4.72</v>
      </c>
      <c r="X2069" s="61">
        <v>0.72</v>
      </c>
    </row>
    <row r="2070" spans="2:24" x14ac:dyDescent="0.2">
      <c r="B2070" s="105">
        <v>2.9</v>
      </c>
      <c r="D2070" s="105">
        <v>4.72</v>
      </c>
      <c r="X2070" s="61">
        <v>2.9</v>
      </c>
    </row>
    <row r="2071" spans="2:24" x14ac:dyDescent="0.2">
      <c r="B2071" s="105">
        <v>1.04</v>
      </c>
      <c r="D2071" s="105">
        <v>4.72</v>
      </c>
      <c r="X2071" s="61">
        <v>1.04</v>
      </c>
    </row>
    <row r="2072" spans="2:24" x14ac:dyDescent="0.2">
      <c r="B2072" s="105">
        <v>4.6399999999999997</v>
      </c>
      <c r="D2072" s="105">
        <v>4.72</v>
      </c>
      <c r="X2072" s="61">
        <v>4.6399999999999997</v>
      </c>
    </row>
    <row r="2073" spans="2:24" x14ac:dyDescent="0.2">
      <c r="B2073" s="105">
        <v>1.1400000000000001</v>
      </c>
      <c r="D2073" s="105">
        <v>4.74</v>
      </c>
      <c r="X2073" s="61">
        <v>1.1400000000000001</v>
      </c>
    </row>
    <row r="2074" spans="2:24" x14ac:dyDescent="0.2">
      <c r="B2074" s="105">
        <v>18.46</v>
      </c>
      <c r="D2074" s="105">
        <v>4.74</v>
      </c>
      <c r="X2074" s="61">
        <v>18.46</v>
      </c>
    </row>
    <row r="2075" spans="2:24" x14ac:dyDescent="0.2">
      <c r="B2075" s="105">
        <v>3.6</v>
      </c>
      <c r="D2075" s="105">
        <v>4.76</v>
      </c>
      <c r="X2075" s="61">
        <v>3.6</v>
      </c>
    </row>
    <row r="2076" spans="2:24" x14ac:dyDescent="0.2">
      <c r="B2076" s="105">
        <v>1.54</v>
      </c>
      <c r="D2076" s="105">
        <v>4.76</v>
      </c>
      <c r="X2076" s="61">
        <v>1.54</v>
      </c>
    </row>
    <row r="2077" spans="2:24" x14ac:dyDescent="0.2">
      <c r="B2077" s="105">
        <v>5.2</v>
      </c>
      <c r="D2077" s="105">
        <v>4.76</v>
      </c>
      <c r="X2077" s="61">
        <v>5.2</v>
      </c>
    </row>
    <row r="2078" spans="2:24" x14ac:dyDescent="0.2">
      <c r="B2078" s="105">
        <v>1.5</v>
      </c>
      <c r="D2078" s="105">
        <v>4.76</v>
      </c>
      <c r="X2078" s="61">
        <v>1.5</v>
      </c>
    </row>
    <row r="2079" spans="2:24" x14ac:dyDescent="0.2">
      <c r="B2079" s="105">
        <v>7.54</v>
      </c>
      <c r="D2079" s="105">
        <v>4.78</v>
      </c>
      <c r="X2079" s="61">
        <v>7.54</v>
      </c>
    </row>
    <row r="2080" spans="2:24" x14ac:dyDescent="0.2">
      <c r="B2080" s="105">
        <v>0.5</v>
      </c>
      <c r="D2080" s="105">
        <v>4.8</v>
      </c>
      <c r="X2080" s="61">
        <v>0.5</v>
      </c>
    </row>
    <row r="2081" spans="2:24" x14ac:dyDescent="0.2">
      <c r="B2081" s="105">
        <v>0.74</v>
      </c>
      <c r="D2081" s="105">
        <v>4.8</v>
      </c>
      <c r="X2081" s="61">
        <v>0.74</v>
      </c>
    </row>
    <row r="2082" spans="2:24" x14ac:dyDescent="0.2">
      <c r="B2082" s="105">
        <v>2.02</v>
      </c>
      <c r="D2082" s="105">
        <v>4.8</v>
      </c>
      <c r="X2082" s="61">
        <v>2.02</v>
      </c>
    </row>
    <row r="2083" spans="2:24" x14ac:dyDescent="0.2">
      <c r="B2083" s="105">
        <v>4.7</v>
      </c>
      <c r="D2083" s="105">
        <v>4.8</v>
      </c>
      <c r="X2083" s="61">
        <v>4.7</v>
      </c>
    </row>
    <row r="2084" spans="2:24" x14ac:dyDescent="0.2">
      <c r="B2084" s="105">
        <v>0.62</v>
      </c>
      <c r="D2084" s="105">
        <v>4.8</v>
      </c>
      <c r="X2084" s="61">
        <v>0.62</v>
      </c>
    </row>
    <row r="2085" spans="2:24" x14ac:dyDescent="0.2">
      <c r="B2085" s="105">
        <v>1.24</v>
      </c>
      <c r="D2085" s="105">
        <v>4.8</v>
      </c>
      <c r="X2085" s="61">
        <v>1.24</v>
      </c>
    </row>
    <row r="2086" spans="2:24" x14ac:dyDescent="0.2">
      <c r="B2086" s="105">
        <v>4.6399999999999997</v>
      </c>
      <c r="D2086" s="105">
        <v>4.8</v>
      </c>
      <c r="X2086" s="61">
        <v>4.6399999999999997</v>
      </c>
    </row>
    <row r="2087" spans="2:24" x14ac:dyDescent="0.2">
      <c r="B2087" s="105">
        <v>13.08</v>
      </c>
      <c r="D2087" s="105">
        <v>4.84</v>
      </c>
      <c r="X2087" s="61">
        <v>13.08</v>
      </c>
    </row>
    <row r="2088" spans="2:24" x14ac:dyDescent="0.2">
      <c r="B2088" s="105">
        <v>0.98</v>
      </c>
      <c r="D2088" s="105">
        <v>4.84</v>
      </c>
      <c r="X2088" s="61">
        <v>0.98</v>
      </c>
    </row>
    <row r="2089" spans="2:24" x14ac:dyDescent="0.2">
      <c r="B2089" s="105">
        <v>1.06</v>
      </c>
      <c r="D2089" s="105">
        <v>4.84</v>
      </c>
      <c r="X2089" s="61">
        <v>1.06</v>
      </c>
    </row>
    <row r="2090" spans="2:24" x14ac:dyDescent="0.2">
      <c r="B2090" s="105">
        <v>0.42</v>
      </c>
      <c r="D2090" s="105">
        <v>4.84</v>
      </c>
      <c r="X2090" s="61">
        <v>0.42</v>
      </c>
    </row>
    <row r="2091" spans="2:24" x14ac:dyDescent="0.2">
      <c r="B2091" s="105">
        <v>1.82</v>
      </c>
      <c r="D2091" s="105">
        <v>4.84</v>
      </c>
      <c r="X2091" s="61">
        <v>1.82</v>
      </c>
    </row>
    <row r="2092" spans="2:24" x14ac:dyDescent="0.2">
      <c r="B2092" s="105">
        <v>1.46</v>
      </c>
      <c r="D2092" s="105">
        <v>4.8600000000000003</v>
      </c>
      <c r="X2092" s="61">
        <v>1.46</v>
      </c>
    </row>
    <row r="2093" spans="2:24" x14ac:dyDescent="0.2">
      <c r="B2093" s="105">
        <v>3.5</v>
      </c>
      <c r="D2093" s="105">
        <v>4.8600000000000003</v>
      </c>
      <c r="X2093" s="61">
        <v>3.5</v>
      </c>
    </row>
    <row r="2094" spans="2:24" x14ac:dyDescent="0.2">
      <c r="B2094" s="105">
        <v>2.7600000000000002</v>
      </c>
      <c r="D2094" s="105">
        <v>4.88</v>
      </c>
      <c r="X2094" s="61">
        <v>2.7600000000000002</v>
      </c>
    </row>
    <row r="2095" spans="2:24" x14ac:dyDescent="0.2">
      <c r="B2095" s="105">
        <v>9.18</v>
      </c>
      <c r="D2095" s="105">
        <v>4.9000000000000004</v>
      </c>
      <c r="X2095" s="61">
        <v>9.18</v>
      </c>
    </row>
    <row r="2096" spans="2:24" x14ac:dyDescent="0.2">
      <c r="B2096" s="105">
        <v>0.52</v>
      </c>
      <c r="D2096" s="105">
        <v>4.9000000000000004</v>
      </c>
      <c r="X2096" s="61">
        <v>0.52</v>
      </c>
    </row>
    <row r="2097" spans="2:24" x14ac:dyDescent="0.2">
      <c r="B2097" s="105">
        <v>9.26</v>
      </c>
      <c r="D2097" s="105">
        <v>4.92</v>
      </c>
      <c r="X2097" s="61">
        <v>9.26</v>
      </c>
    </row>
    <row r="2098" spans="2:24" x14ac:dyDescent="0.2">
      <c r="B2098" s="105">
        <v>5.38</v>
      </c>
      <c r="D2098" s="105">
        <v>4.92</v>
      </c>
      <c r="X2098" s="61">
        <v>5.38</v>
      </c>
    </row>
    <row r="2099" spans="2:24" x14ac:dyDescent="0.2">
      <c r="B2099" s="105">
        <v>0.44</v>
      </c>
      <c r="D2099" s="105">
        <v>4.9400000000000004</v>
      </c>
      <c r="X2099" s="61">
        <v>0.44</v>
      </c>
    </row>
    <row r="2100" spans="2:24" x14ac:dyDescent="0.2">
      <c r="B2100" s="105">
        <v>1.4000000000000001</v>
      </c>
      <c r="D2100" s="105">
        <v>4.96</v>
      </c>
      <c r="X2100" s="61">
        <v>1.4000000000000001</v>
      </c>
    </row>
    <row r="2101" spans="2:24" x14ac:dyDescent="0.2">
      <c r="B2101" s="105">
        <v>2.66</v>
      </c>
      <c r="D2101" s="105">
        <v>4.96</v>
      </c>
      <c r="X2101" s="61">
        <v>2.66</v>
      </c>
    </row>
    <row r="2102" spans="2:24" x14ac:dyDescent="0.2">
      <c r="B2102" s="105">
        <v>0.46</v>
      </c>
      <c r="D2102" s="105">
        <v>4.96</v>
      </c>
      <c r="X2102" s="61">
        <v>0.46</v>
      </c>
    </row>
    <row r="2103" spans="2:24" x14ac:dyDescent="0.2">
      <c r="B2103" s="105">
        <v>2.1</v>
      </c>
      <c r="D2103" s="105">
        <v>4.96</v>
      </c>
      <c r="X2103" s="61">
        <v>2.1</v>
      </c>
    </row>
    <row r="2104" spans="2:24" x14ac:dyDescent="0.2">
      <c r="B2104" s="105">
        <v>0.98</v>
      </c>
      <c r="D2104" s="105">
        <v>4.9800000000000004</v>
      </c>
      <c r="X2104" s="61">
        <v>0.98</v>
      </c>
    </row>
    <row r="2105" spans="2:24" x14ac:dyDescent="0.2">
      <c r="B2105" s="105">
        <v>0.5</v>
      </c>
      <c r="D2105" s="105">
        <v>4.9800000000000004</v>
      </c>
      <c r="X2105" s="61">
        <v>0.5</v>
      </c>
    </row>
    <row r="2106" spans="2:24" x14ac:dyDescent="0.2">
      <c r="B2106" s="105">
        <v>8.98</v>
      </c>
      <c r="D2106" s="105">
        <v>4.9800000000000004</v>
      </c>
      <c r="X2106" s="61">
        <v>8.98</v>
      </c>
    </row>
    <row r="2107" spans="2:24" x14ac:dyDescent="0.2">
      <c r="B2107" s="105">
        <v>0.8</v>
      </c>
      <c r="D2107" s="105">
        <v>4.9800000000000004</v>
      </c>
      <c r="X2107" s="61">
        <v>0.8</v>
      </c>
    </row>
    <row r="2108" spans="2:24" x14ac:dyDescent="0.2">
      <c r="B2108" s="105">
        <v>2.8000000000000003</v>
      </c>
      <c r="D2108" s="105">
        <v>5</v>
      </c>
      <c r="X2108" s="61">
        <v>2.8000000000000003</v>
      </c>
    </row>
    <row r="2109" spans="2:24" x14ac:dyDescent="0.2">
      <c r="B2109" s="105">
        <v>0.56000000000000005</v>
      </c>
      <c r="D2109" s="105">
        <v>5</v>
      </c>
      <c r="X2109" s="61">
        <v>0.56000000000000005</v>
      </c>
    </row>
    <row r="2110" spans="2:24" x14ac:dyDescent="0.2">
      <c r="B2110" s="105">
        <v>1.36</v>
      </c>
      <c r="D2110" s="105">
        <v>5.0200000000000005</v>
      </c>
      <c r="X2110" s="61">
        <v>1.36</v>
      </c>
    </row>
    <row r="2111" spans="2:24" x14ac:dyDescent="0.2">
      <c r="B2111" s="105">
        <v>10.26</v>
      </c>
      <c r="D2111" s="105">
        <v>5.0200000000000005</v>
      </c>
      <c r="X2111" s="61">
        <v>10.26</v>
      </c>
    </row>
    <row r="2112" spans="2:24" x14ac:dyDescent="0.2">
      <c r="B2112" s="105">
        <v>0.22</v>
      </c>
      <c r="D2112" s="105">
        <v>5.0200000000000005</v>
      </c>
      <c r="X2112" s="61">
        <v>0.22</v>
      </c>
    </row>
    <row r="2113" spans="2:24" x14ac:dyDescent="0.2">
      <c r="B2113" s="105">
        <v>0.18</v>
      </c>
      <c r="D2113" s="105">
        <v>5.0200000000000005</v>
      </c>
      <c r="X2113" s="61">
        <v>0.18</v>
      </c>
    </row>
    <row r="2114" spans="2:24" x14ac:dyDescent="0.2">
      <c r="B2114" s="105">
        <v>18.3</v>
      </c>
      <c r="D2114" s="105">
        <v>5.0200000000000005</v>
      </c>
      <c r="X2114" s="61">
        <v>18.3</v>
      </c>
    </row>
    <row r="2115" spans="2:24" x14ac:dyDescent="0.2">
      <c r="B2115" s="105">
        <v>1.2</v>
      </c>
      <c r="D2115" s="105">
        <v>5.0200000000000005</v>
      </c>
      <c r="X2115" s="61">
        <v>1.2</v>
      </c>
    </row>
    <row r="2116" spans="2:24" x14ac:dyDescent="0.2">
      <c r="B2116" s="105">
        <v>1.6400000000000001</v>
      </c>
      <c r="D2116" s="105">
        <v>5.0200000000000005</v>
      </c>
      <c r="X2116" s="61">
        <v>1.6400000000000001</v>
      </c>
    </row>
    <row r="2117" spans="2:24" x14ac:dyDescent="0.2">
      <c r="B2117" s="105">
        <v>4.38</v>
      </c>
      <c r="D2117" s="105">
        <v>5.04</v>
      </c>
      <c r="X2117" s="61">
        <v>4.38</v>
      </c>
    </row>
    <row r="2118" spans="2:24" x14ac:dyDescent="0.2">
      <c r="B2118" s="105">
        <v>9.14</v>
      </c>
      <c r="D2118" s="105">
        <v>5.04</v>
      </c>
      <c r="X2118" s="61">
        <v>9.14</v>
      </c>
    </row>
    <row r="2119" spans="2:24" x14ac:dyDescent="0.2">
      <c r="B2119" s="105">
        <v>2.66</v>
      </c>
      <c r="D2119" s="105">
        <v>5.0600000000000005</v>
      </c>
      <c r="X2119" s="61">
        <v>2.66</v>
      </c>
    </row>
    <row r="2120" spans="2:24" x14ac:dyDescent="0.2">
      <c r="B2120" s="105">
        <v>0.34</v>
      </c>
      <c r="D2120" s="105">
        <v>5.0600000000000005</v>
      </c>
      <c r="X2120" s="61">
        <v>0.34</v>
      </c>
    </row>
    <row r="2121" spans="2:24" x14ac:dyDescent="0.2">
      <c r="B2121" s="105">
        <v>3.86</v>
      </c>
      <c r="D2121" s="105">
        <v>5.0600000000000005</v>
      </c>
      <c r="X2121" s="61">
        <v>3.86</v>
      </c>
    </row>
    <row r="2122" spans="2:24" x14ac:dyDescent="0.2">
      <c r="B2122" s="105">
        <v>0.74</v>
      </c>
      <c r="D2122" s="105">
        <v>5.0600000000000005</v>
      </c>
      <c r="X2122" s="61">
        <v>0.74</v>
      </c>
    </row>
    <row r="2123" spans="2:24" x14ac:dyDescent="0.2">
      <c r="B2123" s="105">
        <v>0.88</v>
      </c>
      <c r="D2123" s="105">
        <v>5.08</v>
      </c>
      <c r="X2123" s="61">
        <v>0.88</v>
      </c>
    </row>
    <row r="2124" spans="2:24" x14ac:dyDescent="0.2">
      <c r="B2124" s="105">
        <v>18.78</v>
      </c>
      <c r="D2124" s="105">
        <v>5.08</v>
      </c>
      <c r="X2124" s="61">
        <v>18.78</v>
      </c>
    </row>
    <row r="2125" spans="2:24" x14ac:dyDescent="0.2">
      <c r="B2125" s="105">
        <v>7.28</v>
      </c>
      <c r="D2125" s="105">
        <v>5.1000000000000005</v>
      </c>
      <c r="X2125" s="61">
        <v>7.28</v>
      </c>
    </row>
    <row r="2126" spans="2:24" x14ac:dyDescent="0.2">
      <c r="B2126" s="105">
        <v>4.74</v>
      </c>
      <c r="D2126" s="105">
        <v>5.12</v>
      </c>
      <c r="X2126" s="61">
        <v>4.74</v>
      </c>
    </row>
    <row r="2127" spans="2:24" x14ac:dyDescent="0.2">
      <c r="B2127" s="105">
        <v>4.34</v>
      </c>
      <c r="D2127" s="105">
        <v>5.12</v>
      </c>
      <c r="X2127" s="61">
        <v>4.34</v>
      </c>
    </row>
    <row r="2128" spans="2:24" x14ac:dyDescent="0.2">
      <c r="B2128" s="105">
        <v>5.46</v>
      </c>
      <c r="D2128" s="105">
        <v>5.12</v>
      </c>
      <c r="X2128" s="61">
        <v>5.46</v>
      </c>
    </row>
    <row r="2129" spans="2:24" x14ac:dyDescent="0.2">
      <c r="B2129" s="105">
        <v>4.68</v>
      </c>
      <c r="D2129" s="105">
        <v>5.12</v>
      </c>
      <c r="X2129" s="61">
        <v>4.68</v>
      </c>
    </row>
    <row r="2130" spans="2:24" x14ac:dyDescent="0.2">
      <c r="B2130" s="105">
        <v>3.12</v>
      </c>
      <c r="D2130" s="105">
        <v>5.12</v>
      </c>
      <c r="X2130" s="61">
        <v>3.12</v>
      </c>
    </row>
    <row r="2131" spans="2:24" x14ac:dyDescent="0.2">
      <c r="B2131" s="105">
        <v>1.56</v>
      </c>
      <c r="D2131" s="105">
        <v>5.14</v>
      </c>
      <c r="X2131" s="61">
        <v>1.56</v>
      </c>
    </row>
    <row r="2132" spans="2:24" x14ac:dyDescent="0.2">
      <c r="B2132" s="105">
        <v>0.46</v>
      </c>
      <c r="D2132" s="105">
        <v>5.18</v>
      </c>
      <c r="X2132" s="61">
        <v>0.46</v>
      </c>
    </row>
    <row r="2133" spans="2:24" x14ac:dyDescent="0.2">
      <c r="B2133" s="105">
        <v>0.26</v>
      </c>
      <c r="D2133" s="105">
        <v>5.18</v>
      </c>
      <c r="X2133" s="61">
        <v>0.26</v>
      </c>
    </row>
    <row r="2134" spans="2:24" x14ac:dyDescent="0.2">
      <c r="B2134" s="105">
        <v>5.04</v>
      </c>
      <c r="D2134" s="105">
        <v>5.2</v>
      </c>
      <c r="X2134" s="61">
        <v>5.04</v>
      </c>
    </row>
    <row r="2135" spans="2:24" x14ac:dyDescent="0.2">
      <c r="B2135" s="105">
        <v>13.16</v>
      </c>
      <c r="D2135" s="105">
        <v>5.2</v>
      </c>
      <c r="X2135" s="61">
        <v>13.16</v>
      </c>
    </row>
    <row r="2136" spans="2:24" x14ac:dyDescent="0.2">
      <c r="B2136" s="105">
        <v>3.68</v>
      </c>
      <c r="D2136" s="105">
        <v>5.2</v>
      </c>
      <c r="X2136" s="61">
        <v>3.68</v>
      </c>
    </row>
    <row r="2137" spans="2:24" x14ac:dyDescent="0.2">
      <c r="B2137" s="105">
        <v>1.3</v>
      </c>
      <c r="D2137" s="105">
        <v>5.2</v>
      </c>
      <c r="X2137" s="61">
        <v>1.3</v>
      </c>
    </row>
    <row r="2138" spans="2:24" x14ac:dyDescent="0.2">
      <c r="B2138" s="105">
        <v>0.8</v>
      </c>
      <c r="D2138" s="105">
        <v>5.2</v>
      </c>
      <c r="X2138" s="61">
        <v>0.8</v>
      </c>
    </row>
    <row r="2139" spans="2:24" x14ac:dyDescent="0.2">
      <c r="B2139" s="105">
        <v>5.84</v>
      </c>
      <c r="D2139" s="105">
        <v>5.22</v>
      </c>
      <c r="X2139" s="61">
        <v>5.84</v>
      </c>
    </row>
    <row r="2140" spans="2:24" x14ac:dyDescent="0.2">
      <c r="B2140" s="105">
        <v>0.64</v>
      </c>
      <c r="D2140" s="105">
        <v>5.22</v>
      </c>
      <c r="X2140" s="61">
        <v>0.64</v>
      </c>
    </row>
    <row r="2141" spans="2:24" x14ac:dyDescent="0.2">
      <c r="B2141" s="105">
        <v>0.8</v>
      </c>
      <c r="D2141" s="105">
        <v>5.22</v>
      </c>
      <c r="X2141" s="61">
        <v>0.8</v>
      </c>
    </row>
    <row r="2142" spans="2:24" x14ac:dyDescent="0.2">
      <c r="B2142" s="105">
        <v>0.46</v>
      </c>
      <c r="D2142" s="105">
        <v>5.22</v>
      </c>
      <c r="X2142" s="61">
        <v>0.46</v>
      </c>
    </row>
    <row r="2143" spans="2:24" x14ac:dyDescent="0.2">
      <c r="B2143" s="105">
        <v>2</v>
      </c>
      <c r="D2143" s="105">
        <v>5.26</v>
      </c>
      <c r="X2143" s="61">
        <v>2</v>
      </c>
    </row>
    <row r="2144" spans="2:24" x14ac:dyDescent="0.2">
      <c r="B2144" s="105">
        <v>2.7</v>
      </c>
      <c r="D2144" s="105">
        <v>5.28</v>
      </c>
      <c r="X2144" s="61">
        <v>2.7</v>
      </c>
    </row>
    <row r="2145" spans="2:24" x14ac:dyDescent="0.2">
      <c r="B2145" s="105">
        <v>12</v>
      </c>
      <c r="D2145" s="105">
        <v>5.28</v>
      </c>
      <c r="X2145" s="61">
        <v>12</v>
      </c>
    </row>
    <row r="2146" spans="2:24" x14ac:dyDescent="0.2">
      <c r="B2146" s="105">
        <v>7.22</v>
      </c>
      <c r="D2146" s="105">
        <v>5.28</v>
      </c>
      <c r="X2146" s="61">
        <v>7.22</v>
      </c>
    </row>
    <row r="2147" spans="2:24" x14ac:dyDescent="0.2">
      <c r="B2147" s="105">
        <v>1.3800000000000001</v>
      </c>
      <c r="D2147" s="105">
        <v>5.3</v>
      </c>
      <c r="X2147" s="61">
        <v>1.3800000000000001</v>
      </c>
    </row>
    <row r="2148" spans="2:24" x14ac:dyDescent="0.2">
      <c r="B2148" s="105">
        <v>0.84</v>
      </c>
      <c r="D2148" s="105">
        <v>5.36</v>
      </c>
      <c r="X2148" s="61">
        <v>0.84</v>
      </c>
    </row>
    <row r="2149" spans="2:24" x14ac:dyDescent="0.2">
      <c r="B2149" s="105">
        <v>2.72</v>
      </c>
      <c r="D2149" s="105">
        <v>5.38</v>
      </c>
      <c r="X2149" s="61">
        <v>2.72</v>
      </c>
    </row>
    <row r="2150" spans="2:24" x14ac:dyDescent="0.2">
      <c r="B2150" s="105">
        <v>0.4</v>
      </c>
      <c r="D2150" s="105">
        <v>5.38</v>
      </c>
      <c r="X2150" s="61">
        <v>0.4</v>
      </c>
    </row>
    <row r="2151" spans="2:24" x14ac:dyDescent="0.2">
      <c r="B2151" s="105">
        <v>17.14</v>
      </c>
      <c r="D2151" s="105">
        <v>5.38</v>
      </c>
      <c r="X2151" s="61">
        <v>17.14</v>
      </c>
    </row>
    <row r="2152" spans="2:24" x14ac:dyDescent="0.2">
      <c r="B2152" s="105">
        <v>0.32</v>
      </c>
      <c r="D2152" s="105">
        <v>5.38</v>
      </c>
      <c r="X2152" s="61">
        <v>0.32</v>
      </c>
    </row>
    <row r="2153" spans="2:24" x14ac:dyDescent="0.2">
      <c r="B2153" s="105">
        <v>0.16</v>
      </c>
      <c r="D2153" s="105">
        <v>5.38</v>
      </c>
      <c r="X2153" s="61">
        <v>0.16</v>
      </c>
    </row>
    <row r="2154" spans="2:24" x14ac:dyDescent="0.2">
      <c r="B2154" s="105">
        <v>0.54</v>
      </c>
      <c r="D2154" s="105">
        <v>5.4</v>
      </c>
      <c r="X2154" s="61">
        <v>0.54</v>
      </c>
    </row>
    <row r="2155" spans="2:24" x14ac:dyDescent="0.2">
      <c r="B2155" s="105">
        <v>3.44</v>
      </c>
      <c r="D2155" s="105">
        <v>5.42</v>
      </c>
      <c r="X2155" s="61">
        <v>3.44</v>
      </c>
    </row>
    <row r="2156" spans="2:24" x14ac:dyDescent="0.2">
      <c r="B2156" s="105">
        <v>11.76</v>
      </c>
      <c r="D2156" s="105">
        <v>5.42</v>
      </c>
      <c r="X2156" s="61">
        <v>11.76</v>
      </c>
    </row>
    <row r="2157" spans="2:24" x14ac:dyDescent="0.2">
      <c r="B2157" s="105">
        <v>0.1</v>
      </c>
      <c r="D2157" s="105">
        <v>5.44</v>
      </c>
      <c r="X2157" s="61">
        <v>0.1</v>
      </c>
    </row>
    <row r="2158" spans="2:24" x14ac:dyDescent="0.2">
      <c r="B2158" s="105">
        <v>1.82</v>
      </c>
      <c r="D2158" s="105">
        <v>5.44</v>
      </c>
      <c r="X2158" s="61">
        <v>1.82</v>
      </c>
    </row>
    <row r="2159" spans="2:24" x14ac:dyDescent="0.2">
      <c r="B2159" s="105">
        <v>1.02</v>
      </c>
      <c r="D2159" s="105">
        <v>5.44</v>
      </c>
      <c r="X2159" s="61">
        <v>1.02</v>
      </c>
    </row>
    <row r="2160" spans="2:24" x14ac:dyDescent="0.2">
      <c r="B2160" s="105">
        <v>4.84</v>
      </c>
      <c r="D2160" s="105">
        <v>5.46</v>
      </c>
      <c r="X2160" s="61">
        <v>4.84</v>
      </c>
    </row>
    <row r="2161" spans="2:24" x14ac:dyDescent="0.2">
      <c r="B2161" s="105">
        <v>0.4</v>
      </c>
      <c r="D2161" s="105">
        <v>5.46</v>
      </c>
      <c r="X2161" s="61">
        <v>0.4</v>
      </c>
    </row>
    <row r="2162" spans="2:24" x14ac:dyDescent="0.2">
      <c r="B2162" s="105">
        <v>0.4</v>
      </c>
      <c r="D2162" s="105">
        <v>5.46</v>
      </c>
      <c r="X2162" s="61">
        <v>0.4</v>
      </c>
    </row>
    <row r="2163" spans="2:24" x14ac:dyDescent="0.2">
      <c r="B2163" s="105">
        <v>10.16</v>
      </c>
      <c r="D2163" s="105">
        <v>5.48</v>
      </c>
      <c r="X2163" s="61">
        <v>10.16</v>
      </c>
    </row>
    <row r="2164" spans="2:24" x14ac:dyDescent="0.2">
      <c r="B2164" s="105">
        <v>2.12</v>
      </c>
      <c r="D2164" s="105">
        <v>5.5</v>
      </c>
      <c r="X2164" s="61">
        <v>2.12</v>
      </c>
    </row>
    <row r="2165" spans="2:24" x14ac:dyDescent="0.2">
      <c r="B2165" s="105">
        <v>0.96</v>
      </c>
      <c r="D2165" s="105">
        <v>5.5</v>
      </c>
      <c r="X2165" s="61">
        <v>0.96</v>
      </c>
    </row>
    <row r="2166" spans="2:24" x14ac:dyDescent="0.2">
      <c r="B2166" s="105">
        <v>3.3200000000000003</v>
      </c>
      <c r="D2166" s="105">
        <v>5.5</v>
      </c>
      <c r="X2166" s="61">
        <v>3.3200000000000003</v>
      </c>
    </row>
    <row r="2167" spans="2:24" x14ac:dyDescent="0.2">
      <c r="B2167" s="105">
        <v>0.56000000000000005</v>
      </c>
      <c r="D2167" s="105">
        <v>5.5200000000000005</v>
      </c>
      <c r="X2167" s="61">
        <v>0.56000000000000005</v>
      </c>
    </row>
    <row r="2168" spans="2:24" x14ac:dyDescent="0.2">
      <c r="B2168" s="105">
        <v>0.34</v>
      </c>
      <c r="D2168" s="105">
        <v>5.5200000000000005</v>
      </c>
      <c r="X2168" s="61">
        <v>0.34</v>
      </c>
    </row>
    <row r="2169" spans="2:24" x14ac:dyDescent="0.2">
      <c r="B2169" s="105">
        <v>1.1200000000000001</v>
      </c>
      <c r="D2169" s="105">
        <v>5.5200000000000005</v>
      </c>
      <c r="X2169" s="61">
        <v>1.1200000000000001</v>
      </c>
    </row>
    <row r="2170" spans="2:24" x14ac:dyDescent="0.2">
      <c r="B2170" s="105">
        <v>2.6</v>
      </c>
      <c r="D2170" s="105">
        <v>5.5200000000000005</v>
      </c>
      <c r="X2170" s="61">
        <v>2.6</v>
      </c>
    </row>
    <row r="2171" spans="2:24" x14ac:dyDescent="0.2">
      <c r="B2171" s="105">
        <v>1.02</v>
      </c>
      <c r="D2171" s="105">
        <v>5.54</v>
      </c>
      <c r="X2171" s="61">
        <v>1.02</v>
      </c>
    </row>
    <row r="2172" spans="2:24" x14ac:dyDescent="0.2">
      <c r="B2172" s="105">
        <v>1.36</v>
      </c>
      <c r="D2172" s="105">
        <v>5.5600000000000005</v>
      </c>
      <c r="X2172" s="61">
        <v>1.36</v>
      </c>
    </row>
    <row r="2173" spans="2:24" x14ac:dyDescent="0.2">
      <c r="B2173" s="105">
        <v>8.1</v>
      </c>
      <c r="D2173" s="105">
        <v>5.5600000000000005</v>
      </c>
      <c r="X2173" s="61">
        <v>8.1</v>
      </c>
    </row>
    <row r="2174" spans="2:24" x14ac:dyDescent="0.2">
      <c r="B2174" s="105">
        <v>10.86</v>
      </c>
      <c r="D2174" s="105">
        <v>5.5600000000000005</v>
      </c>
      <c r="X2174" s="61">
        <v>10.86</v>
      </c>
    </row>
    <row r="2175" spans="2:24" x14ac:dyDescent="0.2">
      <c r="B2175" s="105">
        <v>3.24</v>
      </c>
      <c r="D2175" s="105">
        <v>5.58</v>
      </c>
      <c r="X2175" s="61">
        <v>3.24</v>
      </c>
    </row>
    <row r="2176" spans="2:24" x14ac:dyDescent="0.2">
      <c r="B2176" s="105">
        <v>12.280000000000001</v>
      </c>
      <c r="D2176" s="105">
        <v>5.58</v>
      </c>
      <c r="X2176" s="61">
        <v>12.280000000000001</v>
      </c>
    </row>
    <row r="2177" spans="2:24" x14ac:dyDescent="0.2">
      <c r="B2177" s="105">
        <v>0.24</v>
      </c>
      <c r="D2177" s="105">
        <v>5.6000000000000005</v>
      </c>
      <c r="X2177" s="61">
        <v>0.24</v>
      </c>
    </row>
    <row r="2178" spans="2:24" x14ac:dyDescent="0.2">
      <c r="B2178" s="105">
        <v>0.14000000000000001</v>
      </c>
      <c r="D2178" s="105">
        <v>5.6000000000000005</v>
      </c>
      <c r="X2178" s="61">
        <v>0.14000000000000001</v>
      </c>
    </row>
    <row r="2179" spans="2:24" x14ac:dyDescent="0.2">
      <c r="B2179" s="105">
        <v>3</v>
      </c>
      <c r="D2179" s="105">
        <v>5.6000000000000005</v>
      </c>
      <c r="X2179" s="61">
        <v>3</v>
      </c>
    </row>
    <row r="2180" spans="2:24" x14ac:dyDescent="0.2">
      <c r="B2180" s="105">
        <v>0.46</v>
      </c>
      <c r="D2180" s="105">
        <v>5.6000000000000005</v>
      </c>
      <c r="X2180" s="61">
        <v>0.46</v>
      </c>
    </row>
    <row r="2181" spans="2:24" x14ac:dyDescent="0.2">
      <c r="B2181" s="105">
        <v>0.5</v>
      </c>
      <c r="D2181" s="105">
        <v>5.62</v>
      </c>
      <c r="X2181" s="61">
        <v>0.5</v>
      </c>
    </row>
    <row r="2182" spans="2:24" x14ac:dyDescent="0.2">
      <c r="B2182" s="105">
        <v>9.32</v>
      </c>
      <c r="D2182" s="105">
        <v>5.64</v>
      </c>
      <c r="X2182" s="61">
        <v>9.32</v>
      </c>
    </row>
    <row r="2183" spans="2:24" x14ac:dyDescent="0.2">
      <c r="B2183" s="105">
        <v>2.42</v>
      </c>
      <c r="D2183" s="105">
        <v>5.64</v>
      </c>
      <c r="X2183" s="61">
        <v>2.42</v>
      </c>
    </row>
    <row r="2184" spans="2:24" x14ac:dyDescent="0.2">
      <c r="B2184" s="105">
        <v>0.5</v>
      </c>
      <c r="D2184" s="105">
        <v>5.64</v>
      </c>
      <c r="X2184" s="61">
        <v>0.5</v>
      </c>
    </row>
    <row r="2185" spans="2:24" x14ac:dyDescent="0.2">
      <c r="B2185" s="105">
        <v>17.3</v>
      </c>
      <c r="D2185" s="105">
        <v>5.68</v>
      </c>
      <c r="X2185" s="61">
        <v>17.3</v>
      </c>
    </row>
    <row r="2186" spans="2:24" x14ac:dyDescent="0.2">
      <c r="B2186" s="105">
        <v>6.46</v>
      </c>
      <c r="D2186" s="105">
        <v>5.7</v>
      </c>
      <c r="X2186" s="61">
        <v>6.46</v>
      </c>
    </row>
    <row r="2187" spans="2:24" x14ac:dyDescent="0.2">
      <c r="B2187" s="105">
        <v>0.76</v>
      </c>
      <c r="D2187" s="105">
        <v>5.7</v>
      </c>
      <c r="X2187" s="61">
        <v>0.76</v>
      </c>
    </row>
    <row r="2188" spans="2:24" x14ac:dyDescent="0.2">
      <c r="B2188" s="105">
        <v>8.86</v>
      </c>
      <c r="D2188" s="105">
        <v>5.72</v>
      </c>
      <c r="X2188" s="61">
        <v>8.86</v>
      </c>
    </row>
    <row r="2189" spans="2:24" x14ac:dyDescent="0.2">
      <c r="B2189" s="105">
        <v>0.5</v>
      </c>
      <c r="D2189" s="105">
        <v>5.74</v>
      </c>
      <c r="X2189" s="61">
        <v>0.5</v>
      </c>
    </row>
    <row r="2190" spans="2:24" x14ac:dyDescent="0.2">
      <c r="B2190" s="105">
        <v>3.2800000000000002</v>
      </c>
      <c r="D2190" s="105">
        <v>5.76</v>
      </c>
      <c r="X2190" s="61">
        <v>3.2800000000000002</v>
      </c>
    </row>
    <row r="2191" spans="2:24" x14ac:dyDescent="0.2">
      <c r="B2191" s="105">
        <v>1.86</v>
      </c>
      <c r="D2191" s="105">
        <v>5.76</v>
      </c>
      <c r="X2191" s="61">
        <v>1.86</v>
      </c>
    </row>
    <row r="2192" spans="2:24" x14ac:dyDescent="0.2">
      <c r="B2192" s="105">
        <v>0.18</v>
      </c>
      <c r="D2192" s="105">
        <v>5.78</v>
      </c>
      <c r="X2192" s="61">
        <v>0.18</v>
      </c>
    </row>
    <row r="2193" spans="2:24" x14ac:dyDescent="0.2">
      <c r="B2193" s="105">
        <v>0.44</v>
      </c>
      <c r="D2193" s="105">
        <v>5.8</v>
      </c>
      <c r="X2193" s="61">
        <v>0.44</v>
      </c>
    </row>
    <row r="2194" spans="2:24" x14ac:dyDescent="0.2">
      <c r="B2194" s="105">
        <v>2.7800000000000002</v>
      </c>
      <c r="D2194" s="105">
        <v>5.8</v>
      </c>
      <c r="X2194" s="61">
        <v>2.7800000000000002</v>
      </c>
    </row>
    <row r="2195" spans="2:24" x14ac:dyDescent="0.2">
      <c r="B2195" s="105">
        <v>5.64</v>
      </c>
      <c r="D2195" s="105">
        <v>5.82</v>
      </c>
      <c r="X2195" s="61">
        <v>5.64</v>
      </c>
    </row>
    <row r="2196" spans="2:24" x14ac:dyDescent="0.2">
      <c r="B2196" s="105">
        <v>1.28</v>
      </c>
      <c r="D2196" s="105">
        <v>5.82</v>
      </c>
      <c r="X2196" s="61">
        <v>1.28</v>
      </c>
    </row>
    <row r="2197" spans="2:24" x14ac:dyDescent="0.2">
      <c r="B2197" s="105">
        <v>0.64</v>
      </c>
      <c r="D2197" s="105">
        <v>5.82</v>
      </c>
      <c r="X2197" s="61">
        <v>0.64</v>
      </c>
    </row>
    <row r="2198" spans="2:24" x14ac:dyDescent="0.2">
      <c r="B2198" s="105">
        <v>13.18</v>
      </c>
      <c r="D2198" s="105">
        <v>5.84</v>
      </c>
      <c r="X2198" s="61">
        <v>13.18</v>
      </c>
    </row>
    <row r="2199" spans="2:24" x14ac:dyDescent="0.2">
      <c r="B2199" s="105">
        <v>16.34</v>
      </c>
      <c r="D2199" s="105">
        <v>5.84</v>
      </c>
      <c r="X2199" s="61">
        <v>16.34</v>
      </c>
    </row>
    <row r="2200" spans="2:24" x14ac:dyDescent="0.2">
      <c r="B2200" s="105">
        <v>0.64</v>
      </c>
      <c r="D2200" s="105">
        <v>5.84</v>
      </c>
      <c r="X2200" s="61">
        <v>0.64</v>
      </c>
    </row>
    <row r="2201" spans="2:24" x14ac:dyDescent="0.2">
      <c r="B2201" s="105">
        <v>0.38</v>
      </c>
      <c r="D2201" s="105">
        <v>5.84</v>
      </c>
      <c r="X2201" s="61">
        <v>0.38</v>
      </c>
    </row>
    <row r="2202" spans="2:24" x14ac:dyDescent="0.2">
      <c r="B2202" s="105">
        <v>3.84</v>
      </c>
      <c r="D2202" s="105">
        <v>5.84</v>
      </c>
      <c r="X2202" s="61">
        <v>3.84</v>
      </c>
    </row>
    <row r="2203" spans="2:24" x14ac:dyDescent="0.2">
      <c r="B2203" s="105">
        <v>3.88</v>
      </c>
      <c r="D2203" s="105">
        <v>5.88</v>
      </c>
      <c r="X2203" s="61">
        <v>3.88</v>
      </c>
    </row>
    <row r="2204" spans="2:24" x14ac:dyDescent="0.2">
      <c r="B2204" s="105">
        <v>0.24</v>
      </c>
      <c r="D2204" s="105">
        <v>5.9</v>
      </c>
      <c r="X2204" s="61">
        <v>0.24</v>
      </c>
    </row>
    <row r="2205" spans="2:24" x14ac:dyDescent="0.2">
      <c r="B2205" s="105">
        <v>4.24</v>
      </c>
      <c r="D2205" s="105">
        <v>5.94</v>
      </c>
      <c r="X2205" s="61">
        <v>4.24</v>
      </c>
    </row>
    <row r="2206" spans="2:24" x14ac:dyDescent="0.2">
      <c r="B2206" s="105">
        <v>3.14</v>
      </c>
      <c r="D2206" s="105">
        <v>5.96</v>
      </c>
      <c r="X2206" s="61">
        <v>3.14</v>
      </c>
    </row>
    <row r="2207" spans="2:24" x14ac:dyDescent="0.2">
      <c r="B2207" s="105">
        <v>3.2</v>
      </c>
      <c r="D2207" s="105">
        <v>5.98</v>
      </c>
      <c r="X2207" s="61">
        <v>3.2</v>
      </c>
    </row>
    <row r="2208" spans="2:24" x14ac:dyDescent="0.2">
      <c r="B2208" s="105">
        <v>3.86</v>
      </c>
      <c r="D2208" s="105">
        <v>5.98</v>
      </c>
      <c r="X2208" s="61">
        <v>3.86</v>
      </c>
    </row>
    <row r="2209" spans="2:24" x14ac:dyDescent="0.2">
      <c r="B2209" s="105">
        <v>5.5</v>
      </c>
      <c r="D2209" s="105">
        <v>6</v>
      </c>
      <c r="X2209" s="61">
        <v>5.5</v>
      </c>
    </row>
    <row r="2210" spans="2:24" x14ac:dyDescent="0.2">
      <c r="B2210" s="105">
        <v>0.42</v>
      </c>
      <c r="D2210" s="105">
        <v>6</v>
      </c>
      <c r="X2210" s="61">
        <v>0.42</v>
      </c>
    </row>
    <row r="2211" spans="2:24" x14ac:dyDescent="0.2">
      <c r="B2211" s="105">
        <v>1.06</v>
      </c>
      <c r="D2211" s="105">
        <v>6.0200000000000005</v>
      </c>
      <c r="X2211" s="61">
        <v>1.06</v>
      </c>
    </row>
    <row r="2212" spans="2:24" x14ac:dyDescent="0.2">
      <c r="B2212" s="105">
        <v>19.400000000000002</v>
      </c>
      <c r="D2212" s="105">
        <v>6.0200000000000005</v>
      </c>
      <c r="X2212" s="61">
        <v>19.400000000000002</v>
      </c>
    </row>
    <row r="2213" spans="2:24" x14ac:dyDescent="0.2">
      <c r="B2213" s="105">
        <v>1.36</v>
      </c>
      <c r="D2213" s="105">
        <v>6.0600000000000005</v>
      </c>
      <c r="X2213" s="61">
        <v>1.36</v>
      </c>
    </row>
    <row r="2214" spans="2:24" x14ac:dyDescent="0.2">
      <c r="B2214" s="105">
        <v>10.8</v>
      </c>
      <c r="D2214" s="105">
        <v>6.08</v>
      </c>
      <c r="X2214" s="61">
        <v>10.8</v>
      </c>
    </row>
    <row r="2215" spans="2:24" x14ac:dyDescent="0.2">
      <c r="B2215" s="105">
        <v>3.8200000000000003</v>
      </c>
      <c r="D2215" s="105">
        <v>6.08</v>
      </c>
      <c r="X2215" s="61">
        <v>3.8200000000000003</v>
      </c>
    </row>
    <row r="2216" spans="2:24" x14ac:dyDescent="0.2">
      <c r="B2216" s="105">
        <v>0.38</v>
      </c>
      <c r="D2216" s="105">
        <v>6.12</v>
      </c>
      <c r="X2216" s="61">
        <v>0.38</v>
      </c>
    </row>
    <row r="2217" spans="2:24" x14ac:dyDescent="0.2">
      <c r="B2217" s="105">
        <v>15.08</v>
      </c>
      <c r="D2217" s="105">
        <v>6.12</v>
      </c>
      <c r="X2217" s="61">
        <v>15.08</v>
      </c>
    </row>
    <row r="2218" spans="2:24" x14ac:dyDescent="0.2">
      <c r="B2218" s="105">
        <v>1.86</v>
      </c>
      <c r="D2218" s="105">
        <v>6.1400000000000006</v>
      </c>
      <c r="X2218" s="61">
        <v>1.86</v>
      </c>
    </row>
    <row r="2219" spans="2:24" x14ac:dyDescent="0.2">
      <c r="B2219" s="105">
        <v>0.88</v>
      </c>
      <c r="D2219" s="105">
        <v>6.16</v>
      </c>
      <c r="X2219" s="61">
        <v>0.88</v>
      </c>
    </row>
    <row r="2220" spans="2:24" x14ac:dyDescent="0.2">
      <c r="B2220" s="105">
        <v>1.54</v>
      </c>
      <c r="D2220" s="105">
        <v>6.18</v>
      </c>
      <c r="X2220" s="61">
        <v>1.54</v>
      </c>
    </row>
    <row r="2221" spans="2:24" x14ac:dyDescent="0.2">
      <c r="B2221" s="105">
        <v>2.86</v>
      </c>
      <c r="D2221" s="105">
        <v>6.2</v>
      </c>
      <c r="X2221" s="61">
        <v>2.86</v>
      </c>
    </row>
    <row r="2222" spans="2:24" x14ac:dyDescent="0.2">
      <c r="B2222" s="105">
        <v>1.26</v>
      </c>
      <c r="D2222" s="105">
        <v>6.22</v>
      </c>
      <c r="X2222" s="61">
        <v>1.26</v>
      </c>
    </row>
    <row r="2223" spans="2:24" x14ac:dyDescent="0.2">
      <c r="B2223" s="105">
        <v>1.4000000000000001</v>
      </c>
      <c r="D2223" s="105">
        <v>6.22</v>
      </c>
      <c r="X2223" s="61">
        <v>1.4000000000000001</v>
      </c>
    </row>
    <row r="2224" spans="2:24" x14ac:dyDescent="0.2">
      <c r="B2224" s="105">
        <v>0.38</v>
      </c>
      <c r="D2224" s="105">
        <v>6.22</v>
      </c>
      <c r="X2224" s="61">
        <v>0.38</v>
      </c>
    </row>
    <row r="2225" spans="2:24" x14ac:dyDescent="0.2">
      <c r="B2225" s="105">
        <v>0.24</v>
      </c>
      <c r="D2225" s="105">
        <v>6.22</v>
      </c>
      <c r="X2225" s="61">
        <v>0.24</v>
      </c>
    </row>
    <row r="2226" spans="2:24" x14ac:dyDescent="0.2">
      <c r="B2226" s="105">
        <v>1.6600000000000001</v>
      </c>
      <c r="D2226" s="105">
        <v>6.24</v>
      </c>
      <c r="X2226" s="61">
        <v>1.6600000000000001</v>
      </c>
    </row>
    <row r="2227" spans="2:24" x14ac:dyDescent="0.2">
      <c r="B2227" s="105">
        <v>2.74</v>
      </c>
      <c r="D2227" s="105">
        <v>6.24</v>
      </c>
      <c r="X2227" s="61">
        <v>2.74</v>
      </c>
    </row>
    <row r="2228" spans="2:24" x14ac:dyDescent="0.2">
      <c r="B2228" s="105">
        <v>1.54</v>
      </c>
      <c r="D2228" s="105">
        <v>6.24</v>
      </c>
      <c r="X2228" s="61">
        <v>1.54</v>
      </c>
    </row>
    <row r="2229" spans="2:24" x14ac:dyDescent="0.2">
      <c r="B2229" s="105">
        <v>0.28000000000000003</v>
      </c>
      <c r="D2229" s="105">
        <v>6.26</v>
      </c>
      <c r="X2229" s="61">
        <v>0.28000000000000003</v>
      </c>
    </row>
    <row r="2230" spans="2:24" x14ac:dyDescent="0.2">
      <c r="B2230" s="105">
        <v>4.4000000000000004</v>
      </c>
      <c r="D2230" s="105">
        <v>6.26</v>
      </c>
      <c r="X2230" s="61">
        <v>4.4000000000000004</v>
      </c>
    </row>
    <row r="2231" spans="2:24" x14ac:dyDescent="0.2">
      <c r="B2231" s="105">
        <v>4.26</v>
      </c>
      <c r="D2231" s="105">
        <v>6.26</v>
      </c>
      <c r="X2231" s="61">
        <v>4.26</v>
      </c>
    </row>
    <row r="2232" spans="2:24" x14ac:dyDescent="0.2">
      <c r="B2232" s="105">
        <v>4.12</v>
      </c>
      <c r="D2232" s="105">
        <v>6.26</v>
      </c>
      <c r="X2232" s="61">
        <v>4.12</v>
      </c>
    </row>
    <row r="2233" spans="2:24" x14ac:dyDescent="0.2">
      <c r="B2233" s="105">
        <v>0.70000000000000007</v>
      </c>
      <c r="D2233" s="105">
        <v>6.28</v>
      </c>
      <c r="X2233" s="61">
        <v>0.70000000000000007</v>
      </c>
    </row>
    <row r="2234" spans="2:24" x14ac:dyDescent="0.2">
      <c r="B2234" s="105">
        <v>1.18</v>
      </c>
      <c r="D2234" s="105">
        <v>6.3</v>
      </c>
      <c r="X2234" s="61">
        <v>1.18</v>
      </c>
    </row>
    <row r="2235" spans="2:24" x14ac:dyDescent="0.2">
      <c r="B2235" s="105">
        <v>3.2800000000000002</v>
      </c>
      <c r="D2235" s="105">
        <v>6.32</v>
      </c>
      <c r="X2235" s="61">
        <v>3.2800000000000002</v>
      </c>
    </row>
    <row r="2236" spans="2:24" x14ac:dyDescent="0.2">
      <c r="B2236" s="105">
        <v>1.96</v>
      </c>
      <c r="D2236" s="105">
        <v>6.34</v>
      </c>
      <c r="X2236" s="61">
        <v>1.96</v>
      </c>
    </row>
    <row r="2237" spans="2:24" x14ac:dyDescent="0.2">
      <c r="B2237" s="105">
        <v>3.84</v>
      </c>
      <c r="D2237" s="105">
        <v>6.34</v>
      </c>
      <c r="X2237" s="61">
        <v>3.84</v>
      </c>
    </row>
    <row r="2238" spans="2:24" x14ac:dyDescent="0.2">
      <c r="B2238" s="105">
        <v>0.84</v>
      </c>
      <c r="D2238" s="105">
        <v>6.36</v>
      </c>
      <c r="X2238" s="61">
        <v>0.84</v>
      </c>
    </row>
    <row r="2239" spans="2:24" x14ac:dyDescent="0.2">
      <c r="B2239" s="105">
        <v>18.580000000000002</v>
      </c>
      <c r="D2239" s="105">
        <v>6.36</v>
      </c>
      <c r="X2239" s="61">
        <v>18.580000000000002</v>
      </c>
    </row>
    <row r="2240" spans="2:24" x14ac:dyDescent="0.2">
      <c r="B2240" s="105">
        <v>2.4</v>
      </c>
      <c r="D2240" s="105">
        <v>6.38</v>
      </c>
      <c r="X2240" s="61">
        <v>2.4</v>
      </c>
    </row>
    <row r="2241" spans="2:24" x14ac:dyDescent="0.2">
      <c r="B2241" s="105">
        <v>8.18</v>
      </c>
      <c r="D2241" s="105">
        <v>6.38</v>
      </c>
      <c r="X2241" s="61">
        <v>8.18</v>
      </c>
    </row>
    <row r="2242" spans="2:24" x14ac:dyDescent="0.2">
      <c r="B2242" s="105">
        <v>19.100000000000001</v>
      </c>
      <c r="D2242" s="105">
        <v>6.38</v>
      </c>
      <c r="X2242" s="61">
        <v>19.100000000000001</v>
      </c>
    </row>
    <row r="2243" spans="2:24" x14ac:dyDescent="0.2">
      <c r="B2243" s="105">
        <v>1</v>
      </c>
      <c r="D2243" s="105">
        <v>6.38</v>
      </c>
      <c r="X2243" s="61">
        <v>1</v>
      </c>
    </row>
    <row r="2244" spans="2:24" x14ac:dyDescent="0.2">
      <c r="B2244" s="105">
        <v>0.22</v>
      </c>
      <c r="D2244" s="105">
        <v>6.4</v>
      </c>
      <c r="X2244" s="61">
        <v>0.22</v>
      </c>
    </row>
    <row r="2245" spans="2:24" x14ac:dyDescent="0.2">
      <c r="B2245" s="105">
        <v>0.94000000000000006</v>
      </c>
      <c r="D2245" s="105">
        <v>6.42</v>
      </c>
      <c r="X2245" s="61">
        <v>0.94000000000000006</v>
      </c>
    </row>
    <row r="2246" spans="2:24" x14ac:dyDescent="0.2">
      <c r="B2246" s="105">
        <v>1.3</v>
      </c>
      <c r="D2246" s="105">
        <v>6.46</v>
      </c>
      <c r="X2246" s="61">
        <v>1.3</v>
      </c>
    </row>
    <row r="2247" spans="2:24" x14ac:dyDescent="0.2">
      <c r="B2247" s="105">
        <v>0.96</v>
      </c>
      <c r="D2247" s="105">
        <v>6.48</v>
      </c>
      <c r="X2247" s="61">
        <v>0.96</v>
      </c>
    </row>
    <row r="2248" spans="2:24" x14ac:dyDescent="0.2">
      <c r="B2248" s="105">
        <v>2.16</v>
      </c>
      <c r="D2248" s="105">
        <v>6.5</v>
      </c>
      <c r="X2248" s="61">
        <v>2.16</v>
      </c>
    </row>
    <row r="2249" spans="2:24" x14ac:dyDescent="0.2">
      <c r="B2249" s="105">
        <v>0.16</v>
      </c>
      <c r="D2249" s="105">
        <v>6.5</v>
      </c>
      <c r="X2249" s="61">
        <v>0.16</v>
      </c>
    </row>
    <row r="2250" spans="2:24" x14ac:dyDescent="0.2">
      <c r="B2250" s="105">
        <v>18.22</v>
      </c>
      <c r="D2250" s="105">
        <v>6.5200000000000005</v>
      </c>
      <c r="X2250" s="61">
        <v>18.22</v>
      </c>
    </row>
    <row r="2251" spans="2:24" x14ac:dyDescent="0.2">
      <c r="B2251" s="105">
        <v>2.64</v>
      </c>
      <c r="D2251" s="105">
        <v>6.5200000000000005</v>
      </c>
      <c r="X2251" s="61">
        <v>2.64</v>
      </c>
    </row>
    <row r="2252" spans="2:24" x14ac:dyDescent="0.2">
      <c r="B2252" s="105">
        <v>13.66</v>
      </c>
      <c r="D2252" s="105">
        <v>6.5200000000000005</v>
      </c>
      <c r="X2252" s="61">
        <v>13.66</v>
      </c>
    </row>
    <row r="2253" spans="2:24" x14ac:dyDescent="0.2">
      <c r="B2253" s="105">
        <v>1.04</v>
      </c>
      <c r="D2253" s="105">
        <v>6.54</v>
      </c>
      <c r="X2253" s="61">
        <v>1.04</v>
      </c>
    </row>
    <row r="2254" spans="2:24" x14ac:dyDescent="0.2">
      <c r="B2254" s="105">
        <v>0.52</v>
      </c>
      <c r="D2254" s="105">
        <v>6.54</v>
      </c>
      <c r="X2254" s="61">
        <v>0.52</v>
      </c>
    </row>
    <row r="2255" spans="2:24" x14ac:dyDescent="0.2">
      <c r="B2255" s="105">
        <v>12.6</v>
      </c>
      <c r="D2255" s="105">
        <v>6.5600000000000005</v>
      </c>
      <c r="X2255" s="61">
        <v>12.6</v>
      </c>
    </row>
    <row r="2256" spans="2:24" x14ac:dyDescent="0.2">
      <c r="B2256" s="105">
        <v>17.12</v>
      </c>
      <c r="D2256" s="105">
        <v>6.5600000000000005</v>
      </c>
      <c r="X2256" s="61">
        <v>17.12</v>
      </c>
    </row>
    <row r="2257" spans="2:24" x14ac:dyDescent="0.2">
      <c r="B2257" s="105">
        <v>12.66</v>
      </c>
      <c r="D2257" s="105">
        <v>6.58</v>
      </c>
      <c r="X2257" s="61">
        <v>12.66</v>
      </c>
    </row>
    <row r="2258" spans="2:24" x14ac:dyDescent="0.2">
      <c r="B2258" s="105">
        <v>6.2</v>
      </c>
      <c r="D2258" s="105">
        <v>6.6000000000000005</v>
      </c>
      <c r="X2258" s="61">
        <v>6.2</v>
      </c>
    </row>
    <row r="2259" spans="2:24" x14ac:dyDescent="0.2">
      <c r="B2259" s="105">
        <v>5.46</v>
      </c>
      <c r="D2259" s="105">
        <v>6.62</v>
      </c>
      <c r="X2259" s="61">
        <v>5.46</v>
      </c>
    </row>
    <row r="2260" spans="2:24" x14ac:dyDescent="0.2">
      <c r="B2260" s="105">
        <v>0.2</v>
      </c>
      <c r="D2260" s="105">
        <v>6.62</v>
      </c>
      <c r="X2260" s="61">
        <v>0.2</v>
      </c>
    </row>
    <row r="2261" spans="2:24" x14ac:dyDescent="0.2">
      <c r="B2261" s="105">
        <v>1.08</v>
      </c>
      <c r="D2261" s="105">
        <v>6.66</v>
      </c>
      <c r="X2261" s="61">
        <v>1.08</v>
      </c>
    </row>
    <row r="2262" spans="2:24" x14ac:dyDescent="0.2">
      <c r="B2262" s="105">
        <v>13.14</v>
      </c>
      <c r="D2262" s="105">
        <v>6.66</v>
      </c>
      <c r="X2262" s="61">
        <v>13.14</v>
      </c>
    </row>
    <row r="2263" spans="2:24" x14ac:dyDescent="0.2">
      <c r="B2263" s="105">
        <v>0.34</v>
      </c>
      <c r="D2263" s="105">
        <v>6.66</v>
      </c>
      <c r="X2263" s="61">
        <v>0.34</v>
      </c>
    </row>
    <row r="2264" spans="2:24" x14ac:dyDescent="0.2">
      <c r="B2264" s="105">
        <v>10.220000000000001</v>
      </c>
      <c r="D2264" s="105">
        <v>6.68</v>
      </c>
      <c r="X2264" s="61">
        <v>10.220000000000001</v>
      </c>
    </row>
    <row r="2265" spans="2:24" x14ac:dyDescent="0.2">
      <c r="B2265" s="105">
        <v>1.22</v>
      </c>
      <c r="D2265" s="105">
        <v>6.7</v>
      </c>
      <c r="X2265" s="61">
        <v>1.22</v>
      </c>
    </row>
    <row r="2266" spans="2:24" x14ac:dyDescent="0.2">
      <c r="B2266" s="105">
        <v>2.4</v>
      </c>
      <c r="D2266" s="105">
        <v>6.7</v>
      </c>
      <c r="X2266" s="61">
        <v>2.4</v>
      </c>
    </row>
    <row r="2267" spans="2:24" x14ac:dyDescent="0.2">
      <c r="B2267" s="105">
        <v>0.3</v>
      </c>
      <c r="D2267" s="105">
        <v>6.7</v>
      </c>
      <c r="X2267" s="61">
        <v>0.3</v>
      </c>
    </row>
    <row r="2268" spans="2:24" x14ac:dyDescent="0.2">
      <c r="B2268" s="105">
        <v>1.18</v>
      </c>
      <c r="D2268" s="105">
        <v>6.7</v>
      </c>
      <c r="X2268" s="61">
        <v>1.18</v>
      </c>
    </row>
    <row r="2269" spans="2:24" x14ac:dyDescent="0.2">
      <c r="B2269" s="105">
        <v>0.82000000000000006</v>
      </c>
      <c r="D2269" s="105">
        <v>6.76</v>
      </c>
      <c r="X2269" s="61">
        <v>0.82000000000000006</v>
      </c>
    </row>
    <row r="2270" spans="2:24" x14ac:dyDescent="0.2">
      <c r="B2270" s="105">
        <v>3.7</v>
      </c>
      <c r="D2270" s="105">
        <v>6.76</v>
      </c>
      <c r="X2270" s="61">
        <v>3.7</v>
      </c>
    </row>
    <row r="2271" spans="2:24" x14ac:dyDescent="0.2">
      <c r="B2271" s="105">
        <v>2.3000000000000003</v>
      </c>
      <c r="D2271" s="105">
        <v>6.78</v>
      </c>
      <c r="X2271" s="61">
        <v>2.3000000000000003</v>
      </c>
    </row>
    <row r="2272" spans="2:24" x14ac:dyDescent="0.2">
      <c r="B2272" s="105">
        <v>3.4</v>
      </c>
      <c r="D2272" s="105">
        <v>6.78</v>
      </c>
      <c r="X2272" s="61">
        <v>3.4</v>
      </c>
    </row>
    <row r="2273" spans="2:24" x14ac:dyDescent="0.2">
      <c r="B2273" s="105">
        <v>9.6</v>
      </c>
      <c r="D2273" s="105">
        <v>6.78</v>
      </c>
      <c r="X2273" s="61">
        <v>9.6</v>
      </c>
    </row>
    <row r="2274" spans="2:24" x14ac:dyDescent="0.2">
      <c r="B2274" s="105">
        <v>10.9</v>
      </c>
      <c r="D2274" s="105">
        <v>6.78</v>
      </c>
      <c r="X2274" s="61">
        <v>10.9</v>
      </c>
    </row>
    <row r="2275" spans="2:24" x14ac:dyDescent="0.2">
      <c r="B2275" s="105">
        <v>13.46</v>
      </c>
      <c r="D2275" s="105">
        <v>6.84</v>
      </c>
      <c r="X2275" s="61">
        <v>13.46</v>
      </c>
    </row>
    <row r="2276" spans="2:24" x14ac:dyDescent="0.2">
      <c r="B2276" s="105">
        <v>14.120000000000001</v>
      </c>
      <c r="D2276" s="105">
        <v>6.84</v>
      </c>
      <c r="X2276" s="61">
        <v>14.120000000000001</v>
      </c>
    </row>
    <row r="2277" spans="2:24" x14ac:dyDescent="0.2">
      <c r="B2277" s="105">
        <v>3.7600000000000002</v>
      </c>
      <c r="D2277" s="105">
        <v>6.86</v>
      </c>
      <c r="X2277" s="61">
        <v>3.7600000000000002</v>
      </c>
    </row>
    <row r="2278" spans="2:24" x14ac:dyDescent="0.2">
      <c r="B2278" s="105">
        <v>2.06</v>
      </c>
      <c r="D2278" s="105">
        <v>6.88</v>
      </c>
      <c r="X2278" s="61">
        <v>2.06</v>
      </c>
    </row>
    <row r="2279" spans="2:24" x14ac:dyDescent="0.2">
      <c r="B2279" s="105">
        <v>0.62</v>
      </c>
      <c r="D2279" s="105">
        <v>6.9</v>
      </c>
      <c r="X2279" s="61">
        <v>0.62</v>
      </c>
    </row>
    <row r="2280" spans="2:24" x14ac:dyDescent="0.2">
      <c r="B2280" s="105">
        <v>1.1000000000000001</v>
      </c>
      <c r="D2280" s="105">
        <v>6.92</v>
      </c>
      <c r="X2280" s="61">
        <v>1.1000000000000001</v>
      </c>
    </row>
    <row r="2281" spans="2:24" x14ac:dyDescent="0.2">
      <c r="B2281" s="105">
        <v>2.7800000000000002</v>
      </c>
      <c r="D2281" s="105">
        <v>6.92</v>
      </c>
      <c r="X2281" s="61">
        <v>2.7800000000000002</v>
      </c>
    </row>
    <row r="2282" spans="2:24" x14ac:dyDescent="0.2">
      <c r="B2282" s="105">
        <v>1.24</v>
      </c>
      <c r="D2282" s="105">
        <v>6.94</v>
      </c>
      <c r="X2282" s="61">
        <v>1.24</v>
      </c>
    </row>
    <row r="2283" spans="2:24" x14ac:dyDescent="0.2">
      <c r="B2283" s="105">
        <v>13</v>
      </c>
      <c r="D2283" s="105">
        <v>6.96</v>
      </c>
      <c r="X2283" s="61">
        <v>13</v>
      </c>
    </row>
    <row r="2284" spans="2:24" x14ac:dyDescent="0.2">
      <c r="B2284" s="105">
        <v>2.54</v>
      </c>
      <c r="D2284" s="105">
        <v>6.96</v>
      </c>
      <c r="X2284" s="61">
        <v>2.54</v>
      </c>
    </row>
    <row r="2285" spans="2:24" x14ac:dyDescent="0.2">
      <c r="B2285" s="105">
        <v>1.26</v>
      </c>
      <c r="D2285" s="105">
        <v>6.96</v>
      </c>
      <c r="X2285" s="61">
        <v>1.26</v>
      </c>
    </row>
    <row r="2286" spans="2:24" x14ac:dyDescent="0.2">
      <c r="B2286" s="105">
        <v>0.82000000000000006</v>
      </c>
      <c r="D2286" s="105">
        <v>6.98</v>
      </c>
      <c r="X2286" s="61">
        <v>0.82000000000000006</v>
      </c>
    </row>
    <row r="2287" spans="2:24" x14ac:dyDescent="0.2">
      <c r="B2287" s="105">
        <v>19.2</v>
      </c>
      <c r="D2287" s="105">
        <v>7</v>
      </c>
      <c r="X2287" s="61">
        <v>19.2</v>
      </c>
    </row>
    <row r="2288" spans="2:24" x14ac:dyDescent="0.2">
      <c r="B2288" s="105">
        <v>1.22</v>
      </c>
      <c r="D2288" s="105">
        <v>7</v>
      </c>
      <c r="X2288" s="61">
        <v>1.22</v>
      </c>
    </row>
    <row r="2289" spans="2:24" x14ac:dyDescent="0.2">
      <c r="B2289" s="105">
        <v>0.34</v>
      </c>
      <c r="D2289" s="105">
        <v>7</v>
      </c>
      <c r="X2289" s="61">
        <v>0.34</v>
      </c>
    </row>
    <row r="2290" spans="2:24" x14ac:dyDescent="0.2">
      <c r="B2290" s="105">
        <v>1.28</v>
      </c>
      <c r="D2290" s="105">
        <v>7</v>
      </c>
      <c r="X2290" s="61">
        <v>1.28</v>
      </c>
    </row>
    <row r="2291" spans="2:24" x14ac:dyDescent="0.2">
      <c r="B2291" s="105">
        <v>0.82000000000000006</v>
      </c>
      <c r="D2291" s="105">
        <v>7.0200000000000005</v>
      </c>
      <c r="X2291" s="61">
        <v>0.82000000000000006</v>
      </c>
    </row>
    <row r="2292" spans="2:24" x14ac:dyDescent="0.2">
      <c r="B2292" s="105">
        <v>0.70000000000000007</v>
      </c>
      <c r="D2292" s="105">
        <v>7.0200000000000005</v>
      </c>
      <c r="X2292" s="61">
        <v>0.70000000000000007</v>
      </c>
    </row>
    <row r="2293" spans="2:24" x14ac:dyDescent="0.2">
      <c r="B2293" s="105">
        <v>19.72</v>
      </c>
      <c r="D2293" s="105">
        <v>7.04</v>
      </c>
      <c r="X2293" s="61">
        <v>19.72</v>
      </c>
    </row>
    <row r="2294" spans="2:24" x14ac:dyDescent="0.2">
      <c r="B2294" s="105">
        <v>1.28</v>
      </c>
      <c r="D2294" s="105">
        <v>7.04</v>
      </c>
      <c r="X2294" s="61">
        <v>1.28</v>
      </c>
    </row>
    <row r="2295" spans="2:24" x14ac:dyDescent="0.2">
      <c r="B2295" s="105">
        <v>0.44</v>
      </c>
      <c r="D2295" s="105">
        <v>7.0600000000000005</v>
      </c>
      <c r="X2295" s="61">
        <v>0.44</v>
      </c>
    </row>
    <row r="2296" spans="2:24" x14ac:dyDescent="0.2">
      <c r="B2296" s="105">
        <v>5.18</v>
      </c>
      <c r="D2296" s="105">
        <v>7.1000000000000005</v>
      </c>
      <c r="X2296" s="61">
        <v>5.18</v>
      </c>
    </row>
    <row r="2297" spans="2:24" x14ac:dyDescent="0.2">
      <c r="B2297" s="105">
        <v>2.1800000000000002</v>
      </c>
      <c r="D2297" s="105">
        <v>7.1000000000000005</v>
      </c>
      <c r="X2297" s="61">
        <v>2.1800000000000002</v>
      </c>
    </row>
    <row r="2298" spans="2:24" x14ac:dyDescent="0.2">
      <c r="B2298" s="105">
        <v>10.540000000000001</v>
      </c>
      <c r="D2298" s="105">
        <v>7.12</v>
      </c>
      <c r="X2298" s="61">
        <v>10.540000000000001</v>
      </c>
    </row>
    <row r="2299" spans="2:24" x14ac:dyDescent="0.2">
      <c r="B2299" s="105">
        <v>4.38</v>
      </c>
      <c r="D2299" s="105">
        <v>7.12</v>
      </c>
      <c r="X2299" s="61">
        <v>4.38</v>
      </c>
    </row>
    <row r="2300" spans="2:24" x14ac:dyDescent="0.2">
      <c r="B2300" s="105">
        <v>6.96</v>
      </c>
      <c r="D2300" s="105">
        <v>7.1400000000000006</v>
      </c>
      <c r="X2300" s="61">
        <v>6.96</v>
      </c>
    </row>
    <row r="2301" spans="2:24" x14ac:dyDescent="0.2">
      <c r="B2301" s="105">
        <v>1.72</v>
      </c>
      <c r="D2301" s="105">
        <v>7.1400000000000006</v>
      </c>
      <c r="X2301" s="61">
        <v>1.72</v>
      </c>
    </row>
    <row r="2302" spans="2:24" x14ac:dyDescent="0.2">
      <c r="B2302" s="105">
        <v>1.44</v>
      </c>
      <c r="D2302" s="105">
        <v>7.1400000000000006</v>
      </c>
      <c r="X2302" s="61">
        <v>1.44</v>
      </c>
    </row>
    <row r="2303" spans="2:24" x14ac:dyDescent="0.2">
      <c r="B2303" s="105">
        <v>3.8200000000000003</v>
      </c>
      <c r="D2303" s="105">
        <v>7.1400000000000006</v>
      </c>
      <c r="X2303" s="61">
        <v>3.8200000000000003</v>
      </c>
    </row>
    <row r="2304" spans="2:24" x14ac:dyDescent="0.2">
      <c r="B2304" s="105">
        <v>2.2200000000000002</v>
      </c>
      <c r="D2304" s="105">
        <v>7.16</v>
      </c>
      <c r="X2304" s="61">
        <v>2.2200000000000002</v>
      </c>
    </row>
    <row r="2305" spans="2:24" x14ac:dyDescent="0.2">
      <c r="B2305" s="105">
        <v>0.44</v>
      </c>
      <c r="D2305" s="105">
        <v>7.2</v>
      </c>
      <c r="X2305" s="61">
        <v>0.44</v>
      </c>
    </row>
    <row r="2306" spans="2:24" x14ac:dyDescent="0.2">
      <c r="B2306" s="105">
        <v>13.120000000000001</v>
      </c>
      <c r="D2306" s="105">
        <v>7.22</v>
      </c>
      <c r="X2306" s="61">
        <v>13.120000000000001</v>
      </c>
    </row>
    <row r="2307" spans="2:24" x14ac:dyDescent="0.2">
      <c r="B2307" s="105">
        <v>0.44</v>
      </c>
      <c r="D2307" s="105">
        <v>7.24</v>
      </c>
      <c r="X2307" s="61">
        <v>0.44</v>
      </c>
    </row>
    <row r="2308" spans="2:24" x14ac:dyDescent="0.2">
      <c r="B2308" s="105">
        <v>0.57999999999999996</v>
      </c>
      <c r="D2308" s="105">
        <v>7.26</v>
      </c>
      <c r="X2308" s="61">
        <v>0.57999999999999996</v>
      </c>
    </row>
    <row r="2309" spans="2:24" x14ac:dyDescent="0.2">
      <c r="B2309" s="105">
        <v>5.58</v>
      </c>
      <c r="D2309" s="105">
        <v>7.26</v>
      </c>
      <c r="X2309" s="61">
        <v>5.58</v>
      </c>
    </row>
    <row r="2310" spans="2:24" x14ac:dyDescent="0.2">
      <c r="B2310" s="105">
        <v>0.64</v>
      </c>
      <c r="D2310" s="105">
        <v>7.28</v>
      </c>
      <c r="X2310" s="61">
        <v>0.64</v>
      </c>
    </row>
    <row r="2311" spans="2:24" x14ac:dyDescent="0.2">
      <c r="B2311" s="105">
        <v>2.2200000000000002</v>
      </c>
      <c r="D2311" s="105">
        <v>7.28</v>
      </c>
      <c r="X2311" s="61">
        <v>2.2200000000000002</v>
      </c>
    </row>
    <row r="2312" spans="2:24" x14ac:dyDescent="0.2">
      <c r="B2312" s="105">
        <v>18.38</v>
      </c>
      <c r="D2312" s="105">
        <v>7.3</v>
      </c>
      <c r="X2312" s="61">
        <v>18.38</v>
      </c>
    </row>
    <row r="2313" spans="2:24" x14ac:dyDescent="0.2">
      <c r="B2313" s="105">
        <v>0.4</v>
      </c>
      <c r="D2313" s="105">
        <v>7.32</v>
      </c>
      <c r="X2313" s="61">
        <v>0.4</v>
      </c>
    </row>
    <row r="2314" spans="2:24" x14ac:dyDescent="0.2">
      <c r="B2314" s="105">
        <v>1.46</v>
      </c>
      <c r="D2314" s="105">
        <v>7.34</v>
      </c>
      <c r="X2314" s="61">
        <v>1.46</v>
      </c>
    </row>
    <row r="2315" spans="2:24" x14ac:dyDescent="0.2">
      <c r="B2315" s="105">
        <v>12.74</v>
      </c>
      <c r="D2315" s="105">
        <v>7.36</v>
      </c>
      <c r="X2315" s="61">
        <v>12.74</v>
      </c>
    </row>
    <row r="2316" spans="2:24" x14ac:dyDescent="0.2">
      <c r="B2316" s="105">
        <v>8.4600000000000009</v>
      </c>
      <c r="D2316" s="105">
        <v>7.38</v>
      </c>
      <c r="X2316" s="61">
        <v>8.4600000000000009</v>
      </c>
    </row>
    <row r="2317" spans="2:24" x14ac:dyDescent="0.2">
      <c r="B2317" s="105">
        <v>0.3</v>
      </c>
      <c r="D2317" s="105">
        <v>7.38</v>
      </c>
      <c r="X2317" s="61">
        <v>0.3</v>
      </c>
    </row>
    <row r="2318" spans="2:24" x14ac:dyDescent="0.2">
      <c r="B2318" s="105">
        <v>14.08</v>
      </c>
      <c r="D2318" s="105">
        <v>7.4</v>
      </c>
      <c r="X2318" s="61">
        <v>14.08</v>
      </c>
    </row>
    <row r="2319" spans="2:24" x14ac:dyDescent="0.2">
      <c r="B2319" s="105">
        <v>1.76</v>
      </c>
      <c r="D2319" s="105">
        <v>7.44</v>
      </c>
      <c r="X2319" s="61">
        <v>1.76</v>
      </c>
    </row>
    <row r="2320" spans="2:24" x14ac:dyDescent="0.2">
      <c r="B2320" s="105">
        <v>3.96</v>
      </c>
      <c r="D2320" s="105">
        <v>7.44</v>
      </c>
      <c r="X2320" s="61">
        <v>3.96</v>
      </c>
    </row>
    <row r="2321" spans="2:24" x14ac:dyDescent="0.2">
      <c r="B2321" s="105">
        <v>0.42</v>
      </c>
      <c r="D2321" s="105">
        <v>7.48</v>
      </c>
      <c r="X2321" s="61">
        <v>0.42</v>
      </c>
    </row>
    <row r="2322" spans="2:24" x14ac:dyDescent="0.2">
      <c r="B2322" s="105">
        <v>0.96</v>
      </c>
      <c r="D2322" s="105">
        <v>7.5</v>
      </c>
      <c r="X2322" s="61">
        <v>0.96</v>
      </c>
    </row>
    <row r="2323" spans="2:24" x14ac:dyDescent="0.2">
      <c r="B2323" s="105">
        <v>8.76</v>
      </c>
      <c r="D2323" s="105">
        <v>7.5</v>
      </c>
      <c r="X2323" s="61">
        <v>8.76</v>
      </c>
    </row>
    <row r="2324" spans="2:24" x14ac:dyDescent="0.2">
      <c r="B2324" s="105">
        <v>5.82</v>
      </c>
      <c r="D2324" s="105">
        <v>7.5</v>
      </c>
      <c r="X2324" s="61">
        <v>5.82</v>
      </c>
    </row>
    <row r="2325" spans="2:24" x14ac:dyDescent="0.2">
      <c r="B2325" s="105">
        <v>4.74</v>
      </c>
      <c r="D2325" s="105">
        <v>7.5200000000000005</v>
      </c>
      <c r="X2325" s="61">
        <v>4.74</v>
      </c>
    </row>
    <row r="2326" spans="2:24" x14ac:dyDescent="0.2">
      <c r="B2326" s="105">
        <v>4.72</v>
      </c>
      <c r="D2326" s="105">
        <v>7.5200000000000005</v>
      </c>
      <c r="X2326" s="61">
        <v>4.72</v>
      </c>
    </row>
    <row r="2327" spans="2:24" x14ac:dyDescent="0.2">
      <c r="B2327" s="105">
        <v>18.7</v>
      </c>
      <c r="D2327" s="105">
        <v>7.54</v>
      </c>
      <c r="X2327" s="61">
        <v>18.7</v>
      </c>
    </row>
    <row r="2328" spans="2:24" x14ac:dyDescent="0.2">
      <c r="B2328" s="105">
        <v>2.86</v>
      </c>
      <c r="D2328" s="105">
        <v>7.5600000000000005</v>
      </c>
      <c r="X2328" s="61">
        <v>2.86</v>
      </c>
    </row>
    <row r="2329" spans="2:24" x14ac:dyDescent="0.2">
      <c r="B2329" s="105">
        <v>0.5</v>
      </c>
      <c r="D2329" s="105">
        <v>7.5600000000000005</v>
      </c>
      <c r="X2329" s="61">
        <v>0.5</v>
      </c>
    </row>
    <row r="2330" spans="2:24" x14ac:dyDescent="0.2">
      <c r="B2330" s="105">
        <v>16.600000000000001</v>
      </c>
      <c r="D2330" s="105">
        <v>7.5600000000000005</v>
      </c>
      <c r="X2330" s="61">
        <v>16.600000000000001</v>
      </c>
    </row>
    <row r="2331" spans="2:24" x14ac:dyDescent="0.2">
      <c r="B2331" s="105">
        <v>1.3</v>
      </c>
      <c r="D2331" s="105">
        <v>7.58</v>
      </c>
      <c r="X2331" s="61">
        <v>1.3</v>
      </c>
    </row>
    <row r="2332" spans="2:24" x14ac:dyDescent="0.2">
      <c r="B2332" s="105">
        <v>11.6</v>
      </c>
      <c r="D2332" s="105">
        <v>7.58</v>
      </c>
      <c r="X2332" s="61">
        <v>11.6</v>
      </c>
    </row>
    <row r="2333" spans="2:24" x14ac:dyDescent="0.2">
      <c r="B2333" s="105">
        <v>2.6</v>
      </c>
      <c r="D2333" s="105">
        <v>7.6000000000000005</v>
      </c>
      <c r="X2333" s="61">
        <v>2.6</v>
      </c>
    </row>
    <row r="2334" spans="2:24" x14ac:dyDescent="0.2">
      <c r="B2334" s="105">
        <v>2.82</v>
      </c>
      <c r="D2334" s="105">
        <v>7.6400000000000006</v>
      </c>
      <c r="X2334" s="61">
        <v>2.82</v>
      </c>
    </row>
    <row r="2335" spans="2:24" x14ac:dyDescent="0.2">
      <c r="B2335" s="105">
        <v>4.34</v>
      </c>
      <c r="D2335" s="105">
        <v>7.66</v>
      </c>
      <c r="X2335" s="61">
        <v>4.34</v>
      </c>
    </row>
    <row r="2336" spans="2:24" x14ac:dyDescent="0.2">
      <c r="B2336" s="105">
        <v>13.38</v>
      </c>
      <c r="D2336" s="105">
        <v>7.66</v>
      </c>
      <c r="X2336" s="61">
        <v>13.38</v>
      </c>
    </row>
    <row r="2337" spans="2:24" x14ac:dyDescent="0.2">
      <c r="B2337" s="105">
        <v>16.760000000000002</v>
      </c>
      <c r="D2337" s="105">
        <v>7.66</v>
      </c>
      <c r="X2337" s="61">
        <v>16.760000000000002</v>
      </c>
    </row>
    <row r="2338" spans="2:24" x14ac:dyDescent="0.2">
      <c r="B2338" s="105">
        <v>0.44</v>
      </c>
      <c r="D2338" s="105">
        <v>7.7</v>
      </c>
      <c r="X2338" s="61">
        <v>0.44</v>
      </c>
    </row>
    <row r="2339" spans="2:24" x14ac:dyDescent="0.2">
      <c r="B2339" s="105">
        <v>5.26</v>
      </c>
      <c r="D2339" s="105">
        <v>7.76</v>
      </c>
      <c r="X2339" s="61">
        <v>5.26</v>
      </c>
    </row>
    <row r="2340" spans="2:24" x14ac:dyDescent="0.2">
      <c r="B2340" s="105">
        <v>4.6399999999999997</v>
      </c>
      <c r="D2340" s="105">
        <v>7.78</v>
      </c>
      <c r="X2340" s="61">
        <v>4.6399999999999997</v>
      </c>
    </row>
    <row r="2341" spans="2:24" x14ac:dyDescent="0.2">
      <c r="B2341" s="105">
        <v>11.98</v>
      </c>
      <c r="D2341" s="105">
        <v>7.8</v>
      </c>
      <c r="X2341" s="61">
        <v>11.98</v>
      </c>
    </row>
    <row r="2342" spans="2:24" x14ac:dyDescent="0.2">
      <c r="B2342" s="105">
        <v>1.6600000000000001</v>
      </c>
      <c r="D2342" s="105">
        <v>7.8</v>
      </c>
      <c r="X2342" s="61">
        <v>1.6600000000000001</v>
      </c>
    </row>
    <row r="2343" spans="2:24" x14ac:dyDescent="0.2">
      <c r="B2343" s="105">
        <v>1.1599999999999999</v>
      </c>
      <c r="D2343" s="105">
        <v>7.8</v>
      </c>
      <c r="X2343" s="61">
        <v>1.1599999999999999</v>
      </c>
    </row>
    <row r="2344" spans="2:24" x14ac:dyDescent="0.2">
      <c r="B2344" s="105">
        <v>0.38</v>
      </c>
      <c r="D2344" s="105">
        <v>7.82</v>
      </c>
      <c r="X2344" s="61">
        <v>0.38</v>
      </c>
    </row>
    <row r="2345" spans="2:24" x14ac:dyDescent="0.2">
      <c r="B2345" s="105">
        <v>4.62</v>
      </c>
      <c r="D2345" s="105">
        <v>7.82</v>
      </c>
      <c r="X2345" s="61">
        <v>4.62</v>
      </c>
    </row>
    <row r="2346" spans="2:24" x14ac:dyDescent="0.2">
      <c r="B2346" s="105">
        <v>1.22</v>
      </c>
      <c r="D2346" s="105">
        <v>7.84</v>
      </c>
      <c r="X2346" s="61">
        <v>1.22</v>
      </c>
    </row>
    <row r="2347" spans="2:24" x14ac:dyDescent="0.2">
      <c r="B2347" s="105">
        <v>1.42</v>
      </c>
      <c r="D2347" s="105">
        <v>7.84</v>
      </c>
      <c r="X2347" s="61">
        <v>1.42</v>
      </c>
    </row>
    <row r="2348" spans="2:24" x14ac:dyDescent="0.2">
      <c r="B2348" s="105">
        <v>0.32</v>
      </c>
      <c r="D2348" s="105">
        <v>7.84</v>
      </c>
      <c r="X2348" s="61">
        <v>0.32</v>
      </c>
    </row>
    <row r="2349" spans="2:24" x14ac:dyDescent="0.2">
      <c r="B2349" s="105">
        <v>8.120000000000001</v>
      </c>
      <c r="D2349" s="105">
        <v>7.86</v>
      </c>
      <c r="X2349" s="61">
        <v>8.120000000000001</v>
      </c>
    </row>
    <row r="2350" spans="2:24" x14ac:dyDescent="0.2">
      <c r="B2350" s="105">
        <v>0.94000000000000006</v>
      </c>
      <c r="D2350" s="105">
        <v>7.9</v>
      </c>
      <c r="X2350" s="61">
        <v>0.94000000000000006</v>
      </c>
    </row>
    <row r="2351" spans="2:24" x14ac:dyDescent="0.2">
      <c r="B2351" s="105">
        <v>2.12</v>
      </c>
      <c r="D2351" s="105">
        <v>7.9</v>
      </c>
      <c r="X2351" s="61">
        <v>2.12</v>
      </c>
    </row>
    <row r="2352" spans="2:24" x14ac:dyDescent="0.2">
      <c r="B2352" s="105">
        <v>3.3200000000000003</v>
      </c>
      <c r="D2352" s="105">
        <v>7.92</v>
      </c>
      <c r="X2352" s="61">
        <v>3.3200000000000003</v>
      </c>
    </row>
    <row r="2353" spans="2:24" x14ac:dyDescent="0.2">
      <c r="B2353" s="105">
        <v>0.26</v>
      </c>
      <c r="D2353" s="105">
        <v>7.94</v>
      </c>
      <c r="X2353" s="61">
        <v>0.26</v>
      </c>
    </row>
    <row r="2354" spans="2:24" x14ac:dyDescent="0.2">
      <c r="B2354" s="105">
        <v>0.72</v>
      </c>
      <c r="D2354" s="105">
        <v>7.96</v>
      </c>
      <c r="X2354" s="61">
        <v>0.72</v>
      </c>
    </row>
    <row r="2355" spans="2:24" x14ac:dyDescent="0.2">
      <c r="B2355" s="105">
        <v>1.08</v>
      </c>
      <c r="D2355" s="105">
        <v>7.98</v>
      </c>
      <c r="X2355" s="61">
        <v>1.08</v>
      </c>
    </row>
    <row r="2356" spans="2:24" x14ac:dyDescent="0.2">
      <c r="B2356" s="105">
        <v>1.82</v>
      </c>
      <c r="D2356" s="105">
        <v>8</v>
      </c>
      <c r="X2356" s="61">
        <v>1.82</v>
      </c>
    </row>
    <row r="2357" spans="2:24" x14ac:dyDescent="0.2">
      <c r="B2357" s="105">
        <v>0.76</v>
      </c>
      <c r="D2357" s="105">
        <v>8.08</v>
      </c>
      <c r="X2357" s="61">
        <v>0.76</v>
      </c>
    </row>
    <row r="2358" spans="2:24" x14ac:dyDescent="0.2">
      <c r="B2358" s="105">
        <v>15.280000000000001</v>
      </c>
      <c r="D2358" s="105">
        <v>8.08</v>
      </c>
      <c r="X2358" s="61">
        <v>15.280000000000001</v>
      </c>
    </row>
    <row r="2359" spans="2:24" x14ac:dyDescent="0.2">
      <c r="B2359" s="105">
        <v>0.4</v>
      </c>
      <c r="D2359" s="105">
        <v>8.1</v>
      </c>
      <c r="X2359" s="61">
        <v>0.4</v>
      </c>
    </row>
    <row r="2360" spans="2:24" x14ac:dyDescent="0.2">
      <c r="B2360" s="105">
        <v>1.1200000000000001</v>
      </c>
      <c r="D2360" s="105">
        <v>8.1</v>
      </c>
      <c r="X2360" s="61">
        <v>1.1200000000000001</v>
      </c>
    </row>
    <row r="2361" spans="2:24" x14ac:dyDescent="0.2">
      <c r="B2361" s="105">
        <v>7.44</v>
      </c>
      <c r="D2361" s="105">
        <v>8.1</v>
      </c>
      <c r="X2361" s="61">
        <v>7.44</v>
      </c>
    </row>
    <row r="2362" spans="2:24" x14ac:dyDescent="0.2">
      <c r="B2362" s="105">
        <v>13.700000000000001</v>
      </c>
      <c r="D2362" s="105">
        <v>8.120000000000001</v>
      </c>
      <c r="X2362" s="61">
        <v>13.700000000000001</v>
      </c>
    </row>
    <row r="2363" spans="2:24" x14ac:dyDescent="0.2">
      <c r="B2363" s="105">
        <v>18.38</v>
      </c>
      <c r="D2363" s="105">
        <v>8.120000000000001</v>
      </c>
      <c r="X2363" s="61">
        <v>18.38</v>
      </c>
    </row>
    <row r="2364" spans="2:24" x14ac:dyDescent="0.2">
      <c r="B2364" s="105">
        <v>2.42</v>
      </c>
      <c r="D2364" s="105">
        <v>8.120000000000001</v>
      </c>
      <c r="X2364" s="61">
        <v>2.42</v>
      </c>
    </row>
    <row r="2365" spans="2:24" x14ac:dyDescent="0.2">
      <c r="B2365" s="105">
        <v>8.7000000000000011</v>
      </c>
      <c r="D2365" s="105">
        <v>8.120000000000001</v>
      </c>
      <c r="X2365" s="61">
        <v>8.7000000000000011</v>
      </c>
    </row>
    <row r="2366" spans="2:24" x14ac:dyDescent="0.2">
      <c r="B2366" s="105">
        <v>2</v>
      </c>
      <c r="D2366" s="105">
        <v>8.14</v>
      </c>
      <c r="X2366" s="61">
        <v>2</v>
      </c>
    </row>
    <row r="2367" spans="2:24" x14ac:dyDescent="0.2">
      <c r="B2367" s="105">
        <v>17.080000000000002</v>
      </c>
      <c r="D2367" s="105">
        <v>8.14</v>
      </c>
      <c r="X2367" s="61">
        <v>17.080000000000002</v>
      </c>
    </row>
    <row r="2368" spans="2:24" x14ac:dyDescent="0.2">
      <c r="B2368" s="105">
        <v>0.22</v>
      </c>
      <c r="D2368" s="105">
        <v>8.14</v>
      </c>
      <c r="X2368" s="61">
        <v>0.22</v>
      </c>
    </row>
    <row r="2369" spans="2:24" x14ac:dyDescent="0.2">
      <c r="B2369" s="105">
        <v>0.12</v>
      </c>
      <c r="D2369" s="105">
        <v>8.14</v>
      </c>
      <c r="X2369" s="61">
        <v>0.12</v>
      </c>
    </row>
    <row r="2370" spans="2:24" x14ac:dyDescent="0.2">
      <c r="B2370" s="105">
        <v>6.7</v>
      </c>
      <c r="D2370" s="105">
        <v>8.16</v>
      </c>
      <c r="X2370" s="61">
        <v>6.7</v>
      </c>
    </row>
    <row r="2371" spans="2:24" x14ac:dyDescent="0.2">
      <c r="B2371" s="105">
        <v>0.46</v>
      </c>
      <c r="D2371" s="105">
        <v>8.16</v>
      </c>
      <c r="X2371" s="61">
        <v>0.46</v>
      </c>
    </row>
    <row r="2372" spans="2:24" x14ac:dyDescent="0.2">
      <c r="B2372" s="105">
        <v>3.2</v>
      </c>
      <c r="D2372" s="105">
        <v>8.18</v>
      </c>
      <c r="X2372" s="61">
        <v>3.2</v>
      </c>
    </row>
    <row r="2373" spans="2:24" x14ac:dyDescent="0.2">
      <c r="B2373" s="105">
        <v>3.7</v>
      </c>
      <c r="D2373" s="105">
        <v>8.2200000000000006</v>
      </c>
      <c r="X2373" s="61">
        <v>3.7</v>
      </c>
    </row>
    <row r="2374" spans="2:24" x14ac:dyDescent="0.2">
      <c r="B2374" s="105">
        <v>18.78</v>
      </c>
      <c r="D2374" s="105">
        <v>8.24</v>
      </c>
      <c r="X2374" s="61">
        <v>18.78</v>
      </c>
    </row>
    <row r="2375" spans="2:24" x14ac:dyDescent="0.2">
      <c r="B2375" s="105">
        <v>11.14</v>
      </c>
      <c r="D2375" s="105">
        <v>8.24</v>
      </c>
      <c r="X2375" s="61">
        <v>11.14</v>
      </c>
    </row>
    <row r="2376" spans="2:24" x14ac:dyDescent="0.2">
      <c r="B2376" s="105">
        <v>1</v>
      </c>
      <c r="D2376" s="105">
        <v>8.24</v>
      </c>
      <c r="X2376" s="61">
        <v>1</v>
      </c>
    </row>
    <row r="2377" spans="2:24" x14ac:dyDescent="0.2">
      <c r="B2377" s="105">
        <v>0.4</v>
      </c>
      <c r="D2377" s="105">
        <v>8.26</v>
      </c>
      <c r="X2377" s="61">
        <v>0.4</v>
      </c>
    </row>
    <row r="2378" spans="2:24" x14ac:dyDescent="0.2">
      <c r="B2378" s="105">
        <v>15.56</v>
      </c>
      <c r="D2378" s="105">
        <v>8.3000000000000007</v>
      </c>
      <c r="X2378" s="61">
        <v>15.56</v>
      </c>
    </row>
    <row r="2379" spans="2:24" x14ac:dyDescent="0.2">
      <c r="B2379" s="105">
        <v>2.5</v>
      </c>
      <c r="D2379" s="105">
        <v>8.32</v>
      </c>
      <c r="X2379" s="61">
        <v>2.5</v>
      </c>
    </row>
    <row r="2380" spans="2:24" x14ac:dyDescent="0.2">
      <c r="B2380" s="105">
        <v>1.22</v>
      </c>
      <c r="D2380" s="105">
        <v>8.34</v>
      </c>
      <c r="X2380" s="61">
        <v>1.22</v>
      </c>
    </row>
    <row r="2381" spans="2:24" x14ac:dyDescent="0.2">
      <c r="B2381" s="105">
        <v>0.86</v>
      </c>
      <c r="D2381" s="105">
        <v>8.3800000000000008</v>
      </c>
      <c r="X2381" s="61">
        <v>0.86</v>
      </c>
    </row>
    <row r="2382" spans="2:24" x14ac:dyDescent="0.2">
      <c r="B2382" s="105">
        <v>11.94</v>
      </c>
      <c r="D2382" s="105">
        <v>8.4</v>
      </c>
      <c r="X2382" s="61">
        <v>11.94</v>
      </c>
    </row>
    <row r="2383" spans="2:24" x14ac:dyDescent="0.2">
      <c r="B2383" s="105">
        <v>4.34</v>
      </c>
      <c r="D2383" s="105">
        <v>8.42</v>
      </c>
      <c r="X2383" s="61">
        <v>4.34</v>
      </c>
    </row>
    <row r="2384" spans="2:24" x14ac:dyDescent="0.2">
      <c r="B2384" s="105">
        <v>2</v>
      </c>
      <c r="D2384" s="105">
        <v>8.44</v>
      </c>
      <c r="X2384" s="61">
        <v>2</v>
      </c>
    </row>
    <row r="2385" spans="2:24" x14ac:dyDescent="0.2">
      <c r="B2385" s="105">
        <v>0.52</v>
      </c>
      <c r="D2385" s="105">
        <v>8.44</v>
      </c>
      <c r="X2385" s="61">
        <v>0.52</v>
      </c>
    </row>
    <row r="2386" spans="2:24" x14ac:dyDescent="0.2">
      <c r="B2386" s="105">
        <v>0.6</v>
      </c>
      <c r="D2386" s="105">
        <v>8.4600000000000009</v>
      </c>
      <c r="X2386" s="61">
        <v>0.6</v>
      </c>
    </row>
    <row r="2387" spans="2:24" x14ac:dyDescent="0.2">
      <c r="B2387" s="105">
        <v>14.4</v>
      </c>
      <c r="D2387" s="105">
        <v>8.48</v>
      </c>
      <c r="X2387" s="61">
        <v>14.4</v>
      </c>
    </row>
    <row r="2388" spans="2:24" x14ac:dyDescent="0.2">
      <c r="B2388" s="105">
        <v>3.6</v>
      </c>
      <c r="D2388" s="105">
        <v>8.48</v>
      </c>
      <c r="X2388" s="61">
        <v>3.6</v>
      </c>
    </row>
    <row r="2389" spans="2:24" x14ac:dyDescent="0.2">
      <c r="B2389" s="105">
        <v>4.08</v>
      </c>
      <c r="D2389" s="105">
        <v>8.5</v>
      </c>
      <c r="X2389" s="61">
        <v>4.08</v>
      </c>
    </row>
    <row r="2390" spans="2:24" x14ac:dyDescent="0.2">
      <c r="B2390" s="105">
        <v>0.68</v>
      </c>
      <c r="D2390" s="105">
        <v>8.5</v>
      </c>
      <c r="X2390" s="61">
        <v>0.68</v>
      </c>
    </row>
    <row r="2391" spans="2:24" x14ac:dyDescent="0.2">
      <c r="B2391" s="105">
        <v>6.58</v>
      </c>
      <c r="D2391" s="105">
        <v>8.52</v>
      </c>
      <c r="X2391" s="61">
        <v>6.58</v>
      </c>
    </row>
    <row r="2392" spans="2:24" x14ac:dyDescent="0.2">
      <c r="B2392" s="105">
        <v>1.1400000000000001</v>
      </c>
      <c r="D2392" s="105">
        <v>8.56</v>
      </c>
      <c r="X2392" s="61">
        <v>1.1400000000000001</v>
      </c>
    </row>
    <row r="2393" spans="2:24" x14ac:dyDescent="0.2">
      <c r="B2393" s="105">
        <v>13.32</v>
      </c>
      <c r="D2393" s="105">
        <v>8.56</v>
      </c>
      <c r="X2393" s="61">
        <v>13.32</v>
      </c>
    </row>
    <row r="2394" spans="2:24" x14ac:dyDescent="0.2">
      <c r="B2394" s="105">
        <v>4.2</v>
      </c>
      <c r="D2394" s="105">
        <v>8.58</v>
      </c>
      <c r="X2394" s="61">
        <v>4.2</v>
      </c>
    </row>
    <row r="2395" spans="2:24" x14ac:dyDescent="0.2">
      <c r="B2395" s="105">
        <v>0.42</v>
      </c>
      <c r="D2395" s="105">
        <v>8.620000000000001</v>
      </c>
      <c r="X2395" s="61">
        <v>0.42</v>
      </c>
    </row>
    <row r="2396" spans="2:24" x14ac:dyDescent="0.2">
      <c r="B2396" s="105">
        <v>0.18</v>
      </c>
      <c r="D2396" s="105">
        <v>8.66</v>
      </c>
      <c r="X2396" s="61">
        <v>0.18</v>
      </c>
    </row>
    <row r="2397" spans="2:24" x14ac:dyDescent="0.2">
      <c r="B2397" s="105">
        <v>0.48</v>
      </c>
      <c r="D2397" s="105">
        <v>8.66</v>
      </c>
      <c r="X2397" s="61">
        <v>0.48</v>
      </c>
    </row>
    <row r="2398" spans="2:24" x14ac:dyDescent="0.2">
      <c r="B2398" s="105">
        <v>0.48</v>
      </c>
      <c r="D2398" s="105">
        <v>8.68</v>
      </c>
      <c r="X2398" s="61">
        <v>0.48</v>
      </c>
    </row>
    <row r="2399" spans="2:24" x14ac:dyDescent="0.2">
      <c r="B2399" s="105">
        <v>1.04</v>
      </c>
      <c r="D2399" s="105">
        <v>8.7000000000000011</v>
      </c>
      <c r="X2399" s="61">
        <v>1.04</v>
      </c>
    </row>
    <row r="2400" spans="2:24" x14ac:dyDescent="0.2">
      <c r="B2400" s="105">
        <v>18.920000000000002</v>
      </c>
      <c r="D2400" s="105">
        <v>8.7000000000000011</v>
      </c>
      <c r="X2400" s="61">
        <v>18.920000000000002</v>
      </c>
    </row>
    <row r="2401" spans="2:24" x14ac:dyDescent="0.2">
      <c r="B2401" s="105">
        <v>5.44</v>
      </c>
      <c r="D2401" s="105">
        <v>8.76</v>
      </c>
      <c r="X2401" s="61">
        <v>5.44</v>
      </c>
    </row>
    <row r="2402" spans="2:24" x14ac:dyDescent="0.2">
      <c r="B2402" s="105">
        <v>3.46</v>
      </c>
      <c r="D2402" s="105">
        <v>8.8000000000000007</v>
      </c>
      <c r="X2402" s="61">
        <v>3.46</v>
      </c>
    </row>
    <row r="2403" spans="2:24" x14ac:dyDescent="0.2">
      <c r="B2403" s="105">
        <v>0.78</v>
      </c>
      <c r="D2403" s="105">
        <v>8.86</v>
      </c>
      <c r="X2403" s="61">
        <v>0.78</v>
      </c>
    </row>
    <row r="2404" spans="2:24" x14ac:dyDescent="0.2">
      <c r="B2404" s="105">
        <v>0.48</v>
      </c>
      <c r="D2404" s="105">
        <v>8.86</v>
      </c>
      <c r="X2404" s="61">
        <v>0.48</v>
      </c>
    </row>
    <row r="2405" spans="2:24" x14ac:dyDescent="0.2">
      <c r="B2405" s="105">
        <v>2.94</v>
      </c>
      <c r="D2405" s="105">
        <v>8.86</v>
      </c>
      <c r="X2405" s="61">
        <v>2.94</v>
      </c>
    </row>
    <row r="2406" spans="2:24" x14ac:dyDescent="0.2">
      <c r="B2406" s="105">
        <v>18.86</v>
      </c>
      <c r="D2406" s="105">
        <v>8.86</v>
      </c>
      <c r="X2406" s="61">
        <v>18.86</v>
      </c>
    </row>
    <row r="2407" spans="2:24" x14ac:dyDescent="0.2">
      <c r="B2407" s="105">
        <v>1.04</v>
      </c>
      <c r="D2407" s="105">
        <v>8.8800000000000008</v>
      </c>
      <c r="X2407" s="61">
        <v>1.04</v>
      </c>
    </row>
    <row r="2408" spans="2:24" x14ac:dyDescent="0.2">
      <c r="B2408" s="105">
        <v>3.2800000000000002</v>
      </c>
      <c r="D2408" s="105">
        <v>8.8800000000000008</v>
      </c>
      <c r="X2408" s="61">
        <v>3.2800000000000002</v>
      </c>
    </row>
    <row r="2409" spans="2:24" x14ac:dyDescent="0.2">
      <c r="B2409" s="105">
        <v>2.64</v>
      </c>
      <c r="D2409" s="105">
        <v>8.8800000000000008</v>
      </c>
      <c r="X2409" s="61">
        <v>2.64</v>
      </c>
    </row>
    <row r="2410" spans="2:24" x14ac:dyDescent="0.2">
      <c r="B2410" s="105">
        <v>1.3800000000000001</v>
      </c>
      <c r="D2410" s="105">
        <v>8.98</v>
      </c>
      <c r="X2410" s="61">
        <v>1.3800000000000001</v>
      </c>
    </row>
    <row r="2411" spans="2:24" x14ac:dyDescent="0.2">
      <c r="B2411" s="105">
        <v>1.1200000000000001</v>
      </c>
      <c r="D2411" s="105">
        <v>8.98</v>
      </c>
      <c r="X2411" s="61">
        <v>1.1200000000000001</v>
      </c>
    </row>
    <row r="2412" spans="2:24" x14ac:dyDescent="0.2">
      <c r="B2412" s="105">
        <v>2.48</v>
      </c>
      <c r="D2412" s="105">
        <v>9</v>
      </c>
      <c r="X2412" s="61">
        <v>2.48</v>
      </c>
    </row>
    <row r="2413" spans="2:24" x14ac:dyDescent="0.2">
      <c r="B2413" s="105">
        <v>1.32</v>
      </c>
      <c r="D2413" s="105">
        <v>9.06</v>
      </c>
      <c r="X2413" s="61">
        <v>1.32</v>
      </c>
    </row>
    <row r="2414" spans="2:24" x14ac:dyDescent="0.2">
      <c r="B2414" s="105">
        <v>0.54</v>
      </c>
      <c r="D2414" s="105">
        <v>9.06</v>
      </c>
      <c r="X2414" s="61">
        <v>0.54</v>
      </c>
    </row>
    <row r="2415" spans="2:24" x14ac:dyDescent="0.2">
      <c r="B2415" s="105">
        <v>0.52</v>
      </c>
      <c r="D2415" s="105">
        <v>9.120000000000001</v>
      </c>
      <c r="X2415" s="61">
        <v>0.52</v>
      </c>
    </row>
    <row r="2416" spans="2:24" x14ac:dyDescent="0.2">
      <c r="B2416" s="105">
        <v>3.08</v>
      </c>
      <c r="D2416" s="105">
        <v>9.14</v>
      </c>
      <c r="X2416" s="61">
        <v>3.08</v>
      </c>
    </row>
    <row r="2417" spans="2:24" x14ac:dyDescent="0.2">
      <c r="B2417" s="105">
        <v>0.86</v>
      </c>
      <c r="D2417" s="105">
        <v>9.14</v>
      </c>
      <c r="X2417" s="61">
        <v>0.86</v>
      </c>
    </row>
    <row r="2418" spans="2:24" x14ac:dyDescent="0.2">
      <c r="B2418" s="105">
        <v>6.98</v>
      </c>
      <c r="D2418" s="105">
        <v>9.16</v>
      </c>
      <c r="X2418" s="61">
        <v>6.98</v>
      </c>
    </row>
    <row r="2419" spans="2:24" x14ac:dyDescent="0.2">
      <c r="B2419" s="105">
        <v>15.26</v>
      </c>
      <c r="D2419" s="105">
        <v>9.18</v>
      </c>
      <c r="X2419" s="61">
        <v>15.26</v>
      </c>
    </row>
    <row r="2420" spans="2:24" x14ac:dyDescent="0.2">
      <c r="B2420" s="105">
        <v>18.420000000000002</v>
      </c>
      <c r="D2420" s="105">
        <v>9.18</v>
      </c>
      <c r="X2420" s="61">
        <v>18.420000000000002</v>
      </c>
    </row>
    <row r="2421" spans="2:24" x14ac:dyDescent="0.2">
      <c r="B2421" s="105">
        <v>17.98</v>
      </c>
      <c r="D2421" s="105">
        <v>9.18</v>
      </c>
      <c r="X2421" s="61">
        <v>17.98</v>
      </c>
    </row>
    <row r="2422" spans="2:24" x14ac:dyDescent="0.2">
      <c r="B2422" s="105">
        <v>12.280000000000001</v>
      </c>
      <c r="D2422" s="105">
        <v>9.2000000000000011</v>
      </c>
      <c r="X2422" s="61">
        <v>12.280000000000001</v>
      </c>
    </row>
    <row r="2423" spans="2:24" x14ac:dyDescent="0.2">
      <c r="B2423" s="105">
        <v>18.34</v>
      </c>
      <c r="D2423" s="105">
        <v>9.26</v>
      </c>
      <c r="X2423" s="61">
        <v>18.34</v>
      </c>
    </row>
    <row r="2424" spans="2:24" x14ac:dyDescent="0.2">
      <c r="B2424" s="105">
        <v>0.66</v>
      </c>
      <c r="D2424" s="105">
        <v>9.26</v>
      </c>
      <c r="X2424" s="61">
        <v>0.66</v>
      </c>
    </row>
    <row r="2425" spans="2:24" x14ac:dyDescent="0.2">
      <c r="B2425" s="105">
        <v>3.56</v>
      </c>
      <c r="D2425" s="105">
        <v>9.26</v>
      </c>
      <c r="X2425" s="61">
        <v>3.56</v>
      </c>
    </row>
    <row r="2426" spans="2:24" x14ac:dyDescent="0.2">
      <c r="B2426" s="105">
        <v>1.44</v>
      </c>
      <c r="D2426" s="105">
        <v>9.2799999999999994</v>
      </c>
      <c r="X2426" s="61">
        <v>1.44</v>
      </c>
    </row>
    <row r="2427" spans="2:24" x14ac:dyDescent="0.2">
      <c r="B2427" s="105">
        <v>1.08</v>
      </c>
      <c r="D2427" s="105">
        <v>9.2799999999999994</v>
      </c>
      <c r="X2427" s="61">
        <v>1.08</v>
      </c>
    </row>
    <row r="2428" spans="2:24" x14ac:dyDescent="0.2">
      <c r="B2428" s="105">
        <v>0.34</v>
      </c>
      <c r="D2428" s="105">
        <v>9.32</v>
      </c>
      <c r="X2428" s="61">
        <v>0.34</v>
      </c>
    </row>
    <row r="2429" spans="2:24" x14ac:dyDescent="0.2">
      <c r="B2429" s="105">
        <v>0.9</v>
      </c>
      <c r="D2429" s="105">
        <v>9.34</v>
      </c>
      <c r="X2429" s="61">
        <v>0.9</v>
      </c>
    </row>
    <row r="2430" spans="2:24" x14ac:dyDescent="0.2">
      <c r="B2430" s="105">
        <v>14.56</v>
      </c>
      <c r="D2430" s="105">
        <v>9.34</v>
      </c>
      <c r="X2430" s="61">
        <v>14.56</v>
      </c>
    </row>
    <row r="2431" spans="2:24" x14ac:dyDescent="0.2">
      <c r="B2431" s="105">
        <v>1.96</v>
      </c>
      <c r="D2431" s="105">
        <v>9.36</v>
      </c>
      <c r="X2431" s="61">
        <v>1.96</v>
      </c>
    </row>
    <row r="2432" spans="2:24" x14ac:dyDescent="0.2">
      <c r="B2432" s="105">
        <v>10.18</v>
      </c>
      <c r="D2432" s="105">
        <v>9.3800000000000008</v>
      </c>
      <c r="X2432" s="61">
        <v>10.18</v>
      </c>
    </row>
    <row r="2433" spans="2:24" x14ac:dyDescent="0.2">
      <c r="B2433" s="105">
        <v>0.44</v>
      </c>
      <c r="D2433" s="105">
        <v>9.3800000000000008</v>
      </c>
      <c r="X2433" s="61">
        <v>0.44</v>
      </c>
    </row>
    <row r="2434" spans="2:24" x14ac:dyDescent="0.2">
      <c r="B2434" s="105">
        <v>1.72</v>
      </c>
      <c r="D2434" s="105">
        <v>9.3800000000000008</v>
      </c>
      <c r="X2434" s="61">
        <v>1.72</v>
      </c>
    </row>
    <row r="2435" spans="2:24" x14ac:dyDescent="0.2">
      <c r="B2435" s="105">
        <v>7.26</v>
      </c>
      <c r="D2435" s="105">
        <v>9.4</v>
      </c>
      <c r="X2435" s="61">
        <v>7.26</v>
      </c>
    </row>
    <row r="2436" spans="2:24" x14ac:dyDescent="0.2">
      <c r="B2436" s="105">
        <v>0.48</v>
      </c>
      <c r="D2436" s="105">
        <v>9.4</v>
      </c>
      <c r="X2436" s="61">
        <v>0.48</v>
      </c>
    </row>
    <row r="2437" spans="2:24" x14ac:dyDescent="0.2">
      <c r="B2437" s="105">
        <v>6.36</v>
      </c>
      <c r="D2437" s="105">
        <v>9.42</v>
      </c>
      <c r="X2437" s="61">
        <v>6.36</v>
      </c>
    </row>
    <row r="2438" spans="2:24" x14ac:dyDescent="0.2">
      <c r="B2438" s="105">
        <v>5.1000000000000005</v>
      </c>
      <c r="D2438" s="105">
        <v>9.42</v>
      </c>
      <c r="X2438" s="61">
        <v>5.1000000000000005</v>
      </c>
    </row>
    <row r="2439" spans="2:24" x14ac:dyDescent="0.2">
      <c r="B2439" s="105">
        <v>14.200000000000001</v>
      </c>
      <c r="D2439" s="105">
        <v>9.42</v>
      </c>
      <c r="X2439" s="61">
        <v>14.200000000000001</v>
      </c>
    </row>
    <row r="2440" spans="2:24" x14ac:dyDescent="0.2">
      <c r="B2440" s="105">
        <v>6.48</v>
      </c>
      <c r="D2440" s="105">
        <v>9.48</v>
      </c>
      <c r="X2440" s="61">
        <v>6.48</v>
      </c>
    </row>
    <row r="2441" spans="2:24" x14ac:dyDescent="0.2">
      <c r="B2441" s="105">
        <v>0.08</v>
      </c>
      <c r="D2441" s="105">
        <v>9.48</v>
      </c>
      <c r="X2441" s="61">
        <v>0.08</v>
      </c>
    </row>
    <row r="2442" spans="2:24" x14ac:dyDescent="0.2">
      <c r="B2442" s="105">
        <v>9.4</v>
      </c>
      <c r="D2442" s="105">
        <v>9.52</v>
      </c>
      <c r="X2442" s="61">
        <v>9.4</v>
      </c>
    </row>
    <row r="2443" spans="2:24" x14ac:dyDescent="0.2">
      <c r="B2443" s="105">
        <v>2.42</v>
      </c>
      <c r="D2443" s="105">
        <v>9.52</v>
      </c>
      <c r="X2443" s="61">
        <v>2.42</v>
      </c>
    </row>
    <row r="2444" spans="2:24" x14ac:dyDescent="0.2">
      <c r="B2444" s="105">
        <v>12.84</v>
      </c>
      <c r="D2444" s="105">
        <v>9.6</v>
      </c>
      <c r="X2444" s="61">
        <v>12.84</v>
      </c>
    </row>
    <row r="2445" spans="2:24" x14ac:dyDescent="0.2">
      <c r="B2445" s="105">
        <v>1.18</v>
      </c>
      <c r="D2445" s="105">
        <v>9.64</v>
      </c>
      <c r="X2445" s="61">
        <v>1.18</v>
      </c>
    </row>
    <row r="2446" spans="2:24" x14ac:dyDescent="0.2">
      <c r="B2446" s="105">
        <v>2.94</v>
      </c>
      <c r="D2446" s="105">
        <v>9.68</v>
      </c>
      <c r="X2446" s="61">
        <v>2.94</v>
      </c>
    </row>
    <row r="2447" spans="2:24" x14ac:dyDescent="0.2">
      <c r="B2447" s="105">
        <v>12.200000000000001</v>
      </c>
      <c r="D2447" s="105">
        <v>9.7000000000000011</v>
      </c>
      <c r="X2447" s="61">
        <v>12.200000000000001</v>
      </c>
    </row>
    <row r="2448" spans="2:24" x14ac:dyDescent="0.2">
      <c r="B2448" s="105">
        <v>0.12</v>
      </c>
      <c r="D2448" s="105">
        <v>9.7000000000000011</v>
      </c>
      <c r="X2448" s="61">
        <v>0.12</v>
      </c>
    </row>
    <row r="2449" spans="2:24" x14ac:dyDescent="0.2">
      <c r="B2449" s="105">
        <v>1.84</v>
      </c>
      <c r="D2449" s="105">
        <v>9.74</v>
      </c>
      <c r="X2449" s="61">
        <v>1.84</v>
      </c>
    </row>
    <row r="2450" spans="2:24" x14ac:dyDescent="0.2">
      <c r="B2450" s="105">
        <v>0.28000000000000003</v>
      </c>
      <c r="D2450" s="105">
        <v>9.74</v>
      </c>
      <c r="X2450" s="61">
        <v>0.28000000000000003</v>
      </c>
    </row>
    <row r="2451" spans="2:24" x14ac:dyDescent="0.2">
      <c r="B2451" s="105">
        <v>16.32</v>
      </c>
      <c r="D2451" s="105">
        <v>9.7799999999999994</v>
      </c>
      <c r="X2451" s="61">
        <v>16.32</v>
      </c>
    </row>
    <row r="2452" spans="2:24" x14ac:dyDescent="0.2">
      <c r="B2452" s="105">
        <v>0.06</v>
      </c>
      <c r="D2452" s="105">
        <v>9.7799999999999994</v>
      </c>
      <c r="X2452" s="61">
        <v>0.06</v>
      </c>
    </row>
    <row r="2453" spans="2:24" x14ac:dyDescent="0.2">
      <c r="B2453" s="105">
        <v>0.34</v>
      </c>
      <c r="D2453" s="105">
        <v>9.8800000000000008</v>
      </c>
      <c r="X2453" s="61">
        <v>0.34</v>
      </c>
    </row>
    <row r="2454" spans="2:24" x14ac:dyDescent="0.2">
      <c r="B2454" s="105">
        <v>1.08</v>
      </c>
      <c r="D2454" s="105">
        <v>9.9</v>
      </c>
      <c r="X2454" s="61">
        <v>1.08</v>
      </c>
    </row>
    <row r="2455" spans="2:24" x14ac:dyDescent="0.2">
      <c r="B2455" s="105">
        <v>8.620000000000001</v>
      </c>
      <c r="D2455" s="105">
        <v>9.92</v>
      </c>
      <c r="X2455" s="61">
        <v>8.620000000000001</v>
      </c>
    </row>
    <row r="2456" spans="2:24" x14ac:dyDescent="0.2">
      <c r="B2456" s="105">
        <v>2.86</v>
      </c>
      <c r="D2456" s="105">
        <v>9.98</v>
      </c>
      <c r="X2456" s="61">
        <v>2.86</v>
      </c>
    </row>
    <row r="2457" spans="2:24" x14ac:dyDescent="0.2">
      <c r="B2457" s="105">
        <v>8.14</v>
      </c>
      <c r="D2457" s="105">
        <v>10</v>
      </c>
      <c r="X2457" s="61">
        <v>8.14</v>
      </c>
    </row>
    <row r="2458" spans="2:24" x14ac:dyDescent="0.2">
      <c r="B2458" s="105">
        <v>4.18</v>
      </c>
      <c r="D2458" s="105">
        <v>10.02</v>
      </c>
      <c r="X2458" s="61">
        <v>4.18</v>
      </c>
    </row>
    <row r="2459" spans="2:24" x14ac:dyDescent="0.2">
      <c r="B2459" s="105">
        <v>1.92</v>
      </c>
      <c r="D2459" s="105">
        <v>10.040000000000001</v>
      </c>
      <c r="X2459" s="61">
        <v>1.92</v>
      </c>
    </row>
    <row r="2460" spans="2:24" x14ac:dyDescent="0.2">
      <c r="B2460" s="105">
        <v>0.56000000000000005</v>
      </c>
      <c r="D2460" s="105">
        <v>10.06</v>
      </c>
      <c r="X2460" s="61">
        <v>0.56000000000000005</v>
      </c>
    </row>
    <row r="2461" spans="2:24" x14ac:dyDescent="0.2">
      <c r="B2461" s="105">
        <v>10.18</v>
      </c>
      <c r="D2461" s="105">
        <v>10.08</v>
      </c>
      <c r="X2461" s="61">
        <v>10.18</v>
      </c>
    </row>
    <row r="2462" spans="2:24" x14ac:dyDescent="0.2">
      <c r="B2462" s="105">
        <v>2.36</v>
      </c>
      <c r="D2462" s="105">
        <v>10.08</v>
      </c>
      <c r="X2462" s="61">
        <v>2.36</v>
      </c>
    </row>
    <row r="2463" spans="2:24" x14ac:dyDescent="0.2">
      <c r="B2463" s="105">
        <v>0.98</v>
      </c>
      <c r="D2463" s="105">
        <v>10.16</v>
      </c>
      <c r="X2463" s="61">
        <v>0.98</v>
      </c>
    </row>
    <row r="2464" spans="2:24" x14ac:dyDescent="0.2">
      <c r="B2464" s="105">
        <v>17.04</v>
      </c>
      <c r="D2464" s="105">
        <v>10.18</v>
      </c>
      <c r="X2464" s="61">
        <v>17.04</v>
      </c>
    </row>
    <row r="2465" spans="2:24" x14ac:dyDescent="0.2">
      <c r="B2465" s="105">
        <v>3.58</v>
      </c>
      <c r="D2465" s="105">
        <v>10.18</v>
      </c>
      <c r="X2465" s="61">
        <v>3.58</v>
      </c>
    </row>
    <row r="2466" spans="2:24" x14ac:dyDescent="0.2">
      <c r="B2466" s="105">
        <v>7.8</v>
      </c>
      <c r="D2466" s="105">
        <v>10.200000000000001</v>
      </c>
      <c r="X2466" s="61">
        <v>7.8</v>
      </c>
    </row>
    <row r="2467" spans="2:24" x14ac:dyDescent="0.2">
      <c r="B2467" s="105">
        <v>2.88</v>
      </c>
      <c r="D2467" s="105">
        <v>10.220000000000001</v>
      </c>
      <c r="X2467" s="61">
        <v>2.88</v>
      </c>
    </row>
    <row r="2468" spans="2:24" x14ac:dyDescent="0.2">
      <c r="B2468" s="105">
        <v>13.6</v>
      </c>
      <c r="D2468" s="105">
        <v>10.220000000000001</v>
      </c>
      <c r="X2468" s="61">
        <v>13.6</v>
      </c>
    </row>
    <row r="2469" spans="2:24" x14ac:dyDescent="0.2">
      <c r="B2469" s="105">
        <v>0.12</v>
      </c>
      <c r="D2469" s="105">
        <v>10.220000000000001</v>
      </c>
      <c r="X2469" s="61">
        <v>0.12</v>
      </c>
    </row>
    <row r="2470" spans="2:24" x14ac:dyDescent="0.2">
      <c r="B2470" s="105">
        <v>6.94</v>
      </c>
      <c r="D2470" s="105">
        <v>10.24</v>
      </c>
      <c r="X2470" s="61">
        <v>6.94</v>
      </c>
    </row>
    <row r="2471" spans="2:24" x14ac:dyDescent="0.2">
      <c r="B2471" s="105">
        <v>0.82000000000000006</v>
      </c>
      <c r="D2471" s="105">
        <v>10.26</v>
      </c>
      <c r="X2471" s="61">
        <v>0.82000000000000006</v>
      </c>
    </row>
    <row r="2472" spans="2:24" x14ac:dyDescent="0.2">
      <c r="B2472" s="105">
        <v>1.8800000000000001</v>
      </c>
      <c r="D2472" s="105">
        <v>10.26</v>
      </c>
      <c r="X2472" s="61">
        <v>1.8800000000000001</v>
      </c>
    </row>
    <row r="2473" spans="2:24" x14ac:dyDescent="0.2">
      <c r="B2473" s="105">
        <v>0.28000000000000003</v>
      </c>
      <c r="D2473" s="105">
        <v>10.28</v>
      </c>
      <c r="X2473" s="61">
        <v>0.28000000000000003</v>
      </c>
    </row>
    <row r="2474" spans="2:24" x14ac:dyDescent="0.2">
      <c r="B2474" s="105">
        <v>9.7000000000000011</v>
      </c>
      <c r="D2474" s="105">
        <v>10.28</v>
      </c>
      <c r="X2474" s="61">
        <v>9.7000000000000011</v>
      </c>
    </row>
    <row r="2475" spans="2:24" x14ac:dyDescent="0.2">
      <c r="B2475" s="105">
        <v>2.96</v>
      </c>
      <c r="D2475" s="105">
        <v>10.32</v>
      </c>
      <c r="X2475" s="61">
        <v>2.96</v>
      </c>
    </row>
    <row r="2476" spans="2:24" x14ac:dyDescent="0.2">
      <c r="B2476" s="105">
        <v>1.72</v>
      </c>
      <c r="D2476" s="105">
        <v>10.38</v>
      </c>
      <c r="X2476" s="61">
        <v>1.72</v>
      </c>
    </row>
    <row r="2477" spans="2:24" x14ac:dyDescent="0.2">
      <c r="B2477" s="105">
        <v>0.1</v>
      </c>
      <c r="D2477" s="105">
        <v>10.38</v>
      </c>
      <c r="X2477" s="61">
        <v>0.1</v>
      </c>
    </row>
    <row r="2478" spans="2:24" x14ac:dyDescent="0.2">
      <c r="B2478" s="105">
        <v>8.120000000000001</v>
      </c>
      <c r="D2478" s="105">
        <v>10.44</v>
      </c>
      <c r="X2478" s="61">
        <v>8.120000000000001</v>
      </c>
    </row>
    <row r="2479" spans="2:24" x14ac:dyDescent="0.2">
      <c r="B2479" s="105">
        <v>0.8</v>
      </c>
      <c r="D2479" s="105">
        <v>10.48</v>
      </c>
      <c r="X2479" s="61">
        <v>0.8</v>
      </c>
    </row>
    <row r="2480" spans="2:24" x14ac:dyDescent="0.2">
      <c r="B2480" s="105">
        <v>0.94000000000000006</v>
      </c>
      <c r="D2480" s="105">
        <v>10.48</v>
      </c>
      <c r="X2480" s="61">
        <v>0.94000000000000006</v>
      </c>
    </row>
    <row r="2481" spans="2:24" x14ac:dyDescent="0.2">
      <c r="B2481" s="105">
        <v>0.82000000000000006</v>
      </c>
      <c r="D2481" s="105">
        <v>10.52</v>
      </c>
      <c r="X2481" s="61">
        <v>0.82000000000000006</v>
      </c>
    </row>
    <row r="2482" spans="2:24" x14ac:dyDescent="0.2">
      <c r="B2482" s="105">
        <v>1.26</v>
      </c>
      <c r="D2482" s="105">
        <v>10.540000000000001</v>
      </c>
      <c r="X2482" s="61">
        <v>1.26</v>
      </c>
    </row>
    <row r="2483" spans="2:24" x14ac:dyDescent="0.2">
      <c r="B2483" s="105">
        <v>6.0600000000000005</v>
      </c>
      <c r="D2483" s="105">
        <v>10.540000000000001</v>
      </c>
      <c r="X2483" s="61">
        <v>6.0600000000000005</v>
      </c>
    </row>
    <row r="2484" spans="2:24" x14ac:dyDescent="0.2">
      <c r="B2484" s="105">
        <v>6.7</v>
      </c>
      <c r="D2484" s="105">
        <v>10.540000000000001</v>
      </c>
      <c r="X2484" s="61">
        <v>6.7</v>
      </c>
    </row>
    <row r="2485" spans="2:24" x14ac:dyDescent="0.2">
      <c r="B2485" s="105">
        <v>0.94000000000000006</v>
      </c>
      <c r="D2485" s="105">
        <v>10.56</v>
      </c>
      <c r="X2485" s="61">
        <v>0.94000000000000006</v>
      </c>
    </row>
    <row r="2486" spans="2:24" x14ac:dyDescent="0.2">
      <c r="B2486" s="105">
        <v>1.78</v>
      </c>
      <c r="D2486" s="105">
        <v>10.56</v>
      </c>
      <c r="X2486" s="61">
        <v>1.78</v>
      </c>
    </row>
    <row r="2487" spans="2:24" x14ac:dyDescent="0.2">
      <c r="B2487" s="105">
        <v>1.96</v>
      </c>
      <c r="D2487" s="105">
        <v>10.58</v>
      </c>
      <c r="X2487" s="61">
        <v>1.96</v>
      </c>
    </row>
    <row r="2488" spans="2:24" x14ac:dyDescent="0.2">
      <c r="B2488" s="105">
        <v>0.4</v>
      </c>
      <c r="D2488" s="105">
        <v>10.620000000000001</v>
      </c>
      <c r="X2488" s="61">
        <v>0.4</v>
      </c>
    </row>
    <row r="2489" spans="2:24" x14ac:dyDescent="0.2">
      <c r="B2489" s="105">
        <v>0.70000000000000007</v>
      </c>
      <c r="D2489" s="105">
        <v>10.700000000000001</v>
      </c>
      <c r="X2489" s="61">
        <v>0.70000000000000007</v>
      </c>
    </row>
    <row r="2490" spans="2:24" x14ac:dyDescent="0.2">
      <c r="B2490" s="105">
        <v>0.68</v>
      </c>
      <c r="D2490" s="105">
        <v>10.74</v>
      </c>
      <c r="X2490" s="61">
        <v>0.68</v>
      </c>
    </row>
    <row r="2491" spans="2:24" x14ac:dyDescent="0.2">
      <c r="B2491" s="105">
        <v>0.2</v>
      </c>
      <c r="D2491" s="105">
        <v>10.76</v>
      </c>
      <c r="X2491" s="61">
        <v>0.2</v>
      </c>
    </row>
    <row r="2492" spans="2:24" x14ac:dyDescent="0.2">
      <c r="B2492" s="105">
        <v>3.92</v>
      </c>
      <c r="D2492" s="105">
        <v>10.76</v>
      </c>
      <c r="X2492" s="61">
        <v>3.92</v>
      </c>
    </row>
    <row r="2493" spans="2:24" x14ac:dyDescent="0.2">
      <c r="B2493" s="105">
        <v>3.8200000000000003</v>
      </c>
      <c r="D2493" s="105">
        <v>10.78</v>
      </c>
      <c r="X2493" s="61">
        <v>3.8200000000000003</v>
      </c>
    </row>
    <row r="2494" spans="2:24" x14ac:dyDescent="0.2">
      <c r="B2494" s="105">
        <v>3</v>
      </c>
      <c r="D2494" s="105">
        <v>10.8</v>
      </c>
      <c r="X2494" s="61">
        <v>3</v>
      </c>
    </row>
    <row r="2495" spans="2:24" x14ac:dyDescent="0.2">
      <c r="B2495" s="105">
        <v>0.70000000000000007</v>
      </c>
      <c r="D2495" s="105">
        <v>10.86</v>
      </c>
      <c r="X2495" s="61">
        <v>0.70000000000000007</v>
      </c>
    </row>
    <row r="2496" spans="2:24" x14ac:dyDescent="0.2">
      <c r="B2496" s="105">
        <v>1.02</v>
      </c>
      <c r="D2496" s="105">
        <v>10.86</v>
      </c>
      <c r="X2496" s="61">
        <v>1.02</v>
      </c>
    </row>
    <row r="2497" spans="2:24" x14ac:dyDescent="0.2">
      <c r="B2497" s="105">
        <v>1</v>
      </c>
      <c r="D2497" s="105">
        <v>10.86</v>
      </c>
      <c r="X2497" s="61">
        <v>1</v>
      </c>
    </row>
    <row r="2498" spans="2:24" x14ac:dyDescent="0.2">
      <c r="B2498" s="105">
        <v>0.44</v>
      </c>
      <c r="D2498" s="105">
        <v>10.9</v>
      </c>
      <c r="X2498" s="61">
        <v>0.44</v>
      </c>
    </row>
    <row r="2499" spans="2:24" x14ac:dyDescent="0.2">
      <c r="B2499" s="105">
        <v>1.24</v>
      </c>
      <c r="D2499" s="105">
        <v>10.9</v>
      </c>
      <c r="X2499" s="61">
        <v>1.24</v>
      </c>
    </row>
    <row r="2500" spans="2:24" x14ac:dyDescent="0.2">
      <c r="B2500" s="105">
        <v>1.6400000000000001</v>
      </c>
      <c r="D2500" s="105">
        <v>10.9</v>
      </c>
      <c r="X2500" s="61">
        <v>1.6400000000000001</v>
      </c>
    </row>
    <row r="2501" spans="2:24" x14ac:dyDescent="0.2">
      <c r="B2501" s="105">
        <v>2.96</v>
      </c>
      <c r="D2501" s="105">
        <v>10.94</v>
      </c>
      <c r="X2501" s="61">
        <v>2.96</v>
      </c>
    </row>
    <row r="2502" spans="2:24" x14ac:dyDescent="0.2">
      <c r="B2502" s="105">
        <v>14.120000000000001</v>
      </c>
      <c r="D2502" s="105">
        <v>10.94</v>
      </c>
      <c r="X2502" s="61">
        <v>14.120000000000001</v>
      </c>
    </row>
    <row r="2503" spans="2:24" x14ac:dyDescent="0.2">
      <c r="B2503" s="105">
        <v>1.28</v>
      </c>
      <c r="D2503" s="105">
        <v>10.94</v>
      </c>
      <c r="X2503" s="61">
        <v>1.28</v>
      </c>
    </row>
    <row r="2504" spans="2:24" x14ac:dyDescent="0.2">
      <c r="B2504" s="105">
        <v>1.8</v>
      </c>
      <c r="D2504" s="105">
        <v>11</v>
      </c>
      <c r="X2504" s="61">
        <v>1.8</v>
      </c>
    </row>
    <row r="2505" spans="2:24" x14ac:dyDescent="0.2">
      <c r="B2505" s="105">
        <v>0.16</v>
      </c>
      <c r="D2505" s="105">
        <v>11.02</v>
      </c>
      <c r="X2505" s="61">
        <v>0.16</v>
      </c>
    </row>
    <row r="2506" spans="2:24" x14ac:dyDescent="0.2">
      <c r="B2506" s="105">
        <v>1.24</v>
      </c>
      <c r="D2506" s="105">
        <v>11.06</v>
      </c>
      <c r="X2506" s="61">
        <v>1.24</v>
      </c>
    </row>
    <row r="2507" spans="2:24" x14ac:dyDescent="0.2">
      <c r="B2507" s="105">
        <v>2.46</v>
      </c>
      <c r="D2507" s="105">
        <v>11.06</v>
      </c>
      <c r="X2507" s="61">
        <v>2.46</v>
      </c>
    </row>
    <row r="2508" spans="2:24" x14ac:dyDescent="0.2">
      <c r="B2508" s="105">
        <v>0.94000000000000006</v>
      </c>
      <c r="D2508" s="105">
        <v>11.08</v>
      </c>
      <c r="X2508" s="61">
        <v>0.94000000000000006</v>
      </c>
    </row>
    <row r="2509" spans="2:24" x14ac:dyDescent="0.2">
      <c r="B2509" s="105">
        <v>0.9</v>
      </c>
      <c r="D2509" s="105">
        <v>11.14</v>
      </c>
      <c r="X2509" s="61">
        <v>0.9</v>
      </c>
    </row>
    <row r="2510" spans="2:24" x14ac:dyDescent="0.2">
      <c r="B2510" s="105">
        <v>1.98</v>
      </c>
      <c r="D2510" s="105">
        <v>11.14</v>
      </c>
      <c r="X2510" s="61">
        <v>1.98</v>
      </c>
    </row>
    <row r="2511" spans="2:24" x14ac:dyDescent="0.2">
      <c r="B2511" s="105">
        <v>12.76</v>
      </c>
      <c r="D2511" s="105">
        <v>11.18</v>
      </c>
      <c r="X2511" s="61">
        <v>12.76</v>
      </c>
    </row>
    <row r="2512" spans="2:24" x14ac:dyDescent="0.2">
      <c r="B2512" s="105">
        <v>1.6600000000000001</v>
      </c>
      <c r="D2512" s="105">
        <v>11.200000000000001</v>
      </c>
      <c r="X2512" s="61">
        <v>1.6600000000000001</v>
      </c>
    </row>
    <row r="2513" spans="2:24" x14ac:dyDescent="0.2">
      <c r="B2513" s="105">
        <v>3.7800000000000002</v>
      </c>
      <c r="D2513" s="105">
        <v>11.22</v>
      </c>
      <c r="X2513" s="61">
        <v>3.7800000000000002</v>
      </c>
    </row>
    <row r="2514" spans="2:24" x14ac:dyDescent="0.2">
      <c r="B2514" s="105">
        <v>1.72</v>
      </c>
      <c r="D2514" s="105">
        <v>11.22</v>
      </c>
      <c r="X2514" s="61">
        <v>1.72</v>
      </c>
    </row>
    <row r="2515" spans="2:24" x14ac:dyDescent="0.2">
      <c r="B2515" s="105">
        <v>1.42</v>
      </c>
      <c r="D2515" s="105">
        <v>11.26</v>
      </c>
      <c r="X2515" s="61">
        <v>1.42</v>
      </c>
    </row>
    <row r="2516" spans="2:24" x14ac:dyDescent="0.2">
      <c r="B2516" s="105">
        <v>7.24</v>
      </c>
      <c r="D2516" s="105">
        <v>11.26</v>
      </c>
      <c r="X2516" s="61">
        <v>7.24</v>
      </c>
    </row>
    <row r="2517" spans="2:24" x14ac:dyDescent="0.2">
      <c r="B2517" s="105">
        <v>6.6000000000000005</v>
      </c>
      <c r="D2517" s="105">
        <v>11.28</v>
      </c>
      <c r="X2517" s="61">
        <v>6.6000000000000005</v>
      </c>
    </row>
    <row r="2518" spans="2:24" x14ac:dyDescent="0.2">
      <c r="B2518" s="105">
        <v>0.84</v>
      </c>
      <c r="D2518" s="105">
        <v>11.36</v>
      </c>
      <c r="X2518" s="61">
        <v>0.84</v>
      </c>
    </row>
    <row r="2519" spans="2:24" x14ac:dyDescent="0.2">
      <c r="B2519" s="105">
        <v>18.32</v>
      </c>
      <c r="D2519" s="105">
        <v>11.38</v>
      </c>
      <c r="X2519" s="61">
        <v>18.32</v>
      </c>
    </row>
    <row r="2520" spans="2:24" x14ac:dyDescent="0.2">
      <c r="B2520" s="105">
        <v>0.36</v>
      </c>
      <c r="D2520" s="105">
        <v>11.4</v>
      </c>
      <c r="X2520" s="61">
        <v>0.36</v>
      </c>
    </row>
    <row r="2521" spans="2:24" x14ac:dyDescent="0.2">
      <c r="B2521" s="105">
        <v>0.66</v>
      </c>
      <c r="D2521" s="105">
        <v>11.42</v>
      </c>
      <c r="X2521" s="61">
        <v>0.66</v>
      </c>
    </row>
    <row r="2522" spans="2:24" x14ac:dyDescent="0.2">
      <c r="B2522" s="105">
        <v>6.68</v>
      </c>
      <c r="D2522" s="105">
        <v>11.44</v>
      </c>
      <c r="X2522" s="61">
        <v>6.68</v>
      </c>
    </row>
    <row r="2523" spans="2:24" x14ac:dyDescent="0.2">
      <c r="B2523" s="105">
        <v>2.42</v>
      </c>
      <c r="D2523" s="105">
        <v>11.540000000000001</v>
      </c>
      <c r="X2523" s="61">
        <v>2.42</v>
      </c>
    </row>
    <row r="2524" spans="2:24" x14ac:dyDescent="0.2">
      <c r="B2524" s="105">
        <v>2.08</v>
      </c>
      <c r="D2524" s="105">
        <v>11.540000000000001</v>
      </c>
      <c r="X2524" s="61">
        <v>2.08</v>
      </c>
    </row>
    <row r="2525" spans="2:24" x14ac:dyDescent="0.2">
      <c r="B2525" s="105">
        <v>2.98</v>
      </c>
      <c r="D2525" s="105">
        <v>11.6</v>
      </c>
      <c r="X2525" s="61">
        <v>2.98</v>
      </c>
    </row>
    <row r="2526" spans="2:24" x14ac:dyDescent="0.2">
      <c r="B2526" s="105">
        <v>7.58</v>
      </c>
      <c r="D2526" s="105">
        <v>11.64</v>
      </c>
      <c r="X2526" s="61">
        <v>7.58</v>
      </c>
    </row>
    <row r="2527" spans="2:24" x14ac:dyDescent="0.2">
      <c r="B2527" s="105">
        <v>2.7</v>
      </c>
      <c r="D2527" s="105">
        <v>11.68</v>
      </c>
      <c r="X2527" s="61">
        <v>2.7</v>
      </c>
    </row>
    <row r="2528" spans="2:24" x14ac:dyDescent="0.2">
      <c r="B2528" s="105">
        <v>0.70000000000000007</v>
      </c>
      <c r="D2528" s="105">
        <v>11.68</v>
      </c>
      <c r="X2528" s="61">
        <v>0.70000000000000007</v>
      </c>
    </row>
    <row r="2529" spans="2:24" x14ac:dyDescent="0.2">
      <c r="B2529" s="105">
        <v>7.5</v>
      </c>
      <c r="D2529" s="105">
        <v>11.72</v>
      </c>
      <c r="X2529" s="61">
        <v>7.5</v>
      </c>
    </row>
    <row r="2530" spans="2:24" x14ac:dyDescent="0.2">
      <c r="B2530" s="105">
        <v>0.14000000000000001</v>
      </c>
      <c r="D2530" s="105">
        <v>11.72</v>
      </c>
      <c r="X2530" s="61">
        <v>0.14000000000000001</v>
      </c>
    </row>
    <row r="2531" spans="2:24" x14ac:dyDescent="0.2">
      <c r="B2531" s="105">
        <v>0.70000000000000007</v>
      </c>
      <c r="D2531" s="105">
        <v>11.74</v>
      </c>
      <c r="X2531" s="61">
        <v>0.70000000000000007</v>
      </c>
    </row>
    <row r="2532" spans="2:24" x14ac:dyDescent="0.2">
      <c r="B2532" s="105">
        <v>0.94000000000000006</v>
      </c>
      <c r="D2532" s="105">
        <v>11.76</v>
      </c>
      <c r="X2532" s="61">
        <v>0.94000000000000006</v>
      </c>
    </row>
    <row r="2533" spans="2:24" x14ac:dyDescent="0.2">
      <c r="B2533" s="105">
        <v>0.66</v>
      </c>
      <c r="D2533" s="105">
        <v>11.76</v>
      </c>
      <c r="X2533" s="61">
        <v>0.66</v>
      </c>
    </row>
    <row r="2534" spans="2:24" x14ac:dyDescent="0.2">
      <c r="B2534" s="105">
        <v>1.22</v>
      </c>
      <c r="D2534" s="105">
        <v>11.82</v>
      </c>
      <c r="X2534" s="61">
        <v>1.22</v>
      </c>
    </row>
    <row r="2535" spans="2:24" x14ac:dyDescent="0.2">
      <c r="B2535" s="105">
        <v>19.32</v>
      </c>
      <c r="D2535" s="105">
        <v>11.86</v>
      </c>
      <c r="X2535" s="61">
        <v>19.32</v>
      </c>
    </row>
    <row r="2536" spans="2:24" x14ac:dyDescent="0.2">
      <c r="B2536" s="105">
        <v>0.84</v>
      </c>
      <c r="D2536" s="105">
        <v>11.94</v>
      </c>
      <c r="X2536" s="61">
        <v>0.84</v>
      </c>
    </row>
    <row r="2537" spans="2:24" x14ac:dyDescent="0.2">
      <c r="B2537" s="105">
        <v>14.68</v>
      </c>
      <c r="D2537" s="105">
        <v>11.94</v>
      </c>
      <c r="X2537" s="61">
        <v>14.68</v>
      </c>
    </row>
    <row r="2538" spans="2:24" x14ac:dyDescent="0.2">
      <c r="B2538" s="105">
        <v>16.920000000000002</v>
      </c>
      <c r="D2538" s="105">
        <v>11.98</v>
      </c>
      <c r="X2538" s="61">
        <v>16.920000000000002</v>
      </c>
    </row>
    <row r="2539" spans="2:24" x14ac:dyDescent="0.2">
      <c r="B2539" s="105">
        <v>1.08</v>
      </c>
      <c r="D2539" s="105">
        <v>12</v>
      </c>
      <c r="X2539" s="61">
        <v>1.08</v>
      </c>
    </row>
    <row r="2540" spans="2:24" x14ac:dyDescent="0.2">
      <c r="B2540" s="105">
        <v>5.9</v>
      </c>
      <c r="D2540" s="105">
        <v>12</v>
      </c>
      <c r="X2540" s="61">
        <v>5.9</v>
      </c>
    </row>
    <row r="2541" spans="2:24" x14ac:dyDescent="0.2">
      <c r="B2541" s="105">
        <v>2.04</v>
      </c>
      <c r="D2541" s="105">
        <v>12.040000000000001</v>
      </c>
      <c r="X2541" s="61">
        <v>2.04</v>
      </c>
    </row>
    <row r="2542" spans="2:24" x14ac:dyDescent="0.2">
      <c r="B2542" s="105">
        <v>0.74</v>
      </c>
      <c r="D2542" s="105">
        <v>12.1</v>
      </c>
      <c r="X2542" s="61">
        <v>0.74</v>
      </c>
    </row>
    <row r="2543" spans="2:24" x14ac:dyDescent="0.2">
      <c r="B2543" s="105">
        <v>4.84</v>
      </c>
      <c r="D2543" s="105">
        <v>12.1</v>
      </c>
      <c r="X2543" s="61">
        <v>4.84</v>
      </c>
    </row>
    <row r="2544" spans="2:24" x14ac:dyDescent="0.2">
      <c r="B2544" s="105">
        <v>0.26</v>
      </c>
      <c r="D2544" s="105">
        <v>12.120000000000001</v>
      </c>
      <c r="X2544" s="61">
        <v>0.26</v>
      </c>
    </row>
    <row r="2545" spans="2:24" x14ac:dyDescent="0.2">
      <c r="B2545" s="105">
        <v>5.28</v>
      </c>
      <c r="D2545" s="105">
        <v>12.14</v>
      </c>
      <c r="X2545" s="61">
        <v>5.28</v>
      </c>
    </row>
    <row r="2546" spans="2:24" x14ac:dyDescent="0.2">
      <c r="B2546" s="105">
        <v>12.120000000000001</v>
      </c>
      <c r="D2546" s="105">
        <v>12.18</v>
      </c>
      <c r="X2546" s="61">
        <v>12.120000000000001</v>
      </c>
    </row>
    <row r="2547" spans="2:24" x14ac:dyDescent="0.2">
      <c r="B2547" s="105">
        <v>6.38</v>
      </c>
      <c r="D2547" s="105">
        <v>12.200000000000001</v>
      </c>
      <c r="X2547" s="61">
        <v>6.38</v>
      </c>
    </row>
    <row r="2548" spans="2:24" x14ac:dyDescent="0.2">
      <c r="B2548" s="105">
        <v>0.2</v>
      </c>
      <c r="D2548" s="105">
        <v>12.22</v>
      </c>
      <c r="X2548" s="61">
        <v>0.2</v>
      </c>
    </row>
    <row r="2549" spans="2:24" x14ac:dyDescent="0.2">
      <c r="B2549" s="105">
        <v>0.36</v>
      </c>
      <c r="D2549" s="105">
        <v>12.24</v>
      </c>
      <c r="X2549" s="61">
        <v>0.36</v>
      </c>
    </row>
    <row r="2550" spans="2:24" x14ac:dyDescent="0.2">
      <c r="B2550" s="105">
        <v>2.7</v>
      </c>
      <c r="D2550" s="105">
        <v>12.26</v>
      </c>
      <c r="X2550" s="61">
        <v>2.7</v>
      </c>
    </row>
    <row r="2551" spans="2:24" x14ac:dyDescent="0.2">
      <c r="B2551" s="105">
        <v>4.62</v>
      </c>
      <c r="D2551" s="105">
        <v>12.280000000000001</v>
      </c>
      <c r="X2551" s="61">
        <v>4.62</v>
      </c>
    </row>
    <row r="2552" spans="2:24" x14ac:dyDescent="0.2">
      <c r="B2552" s="105">
        <v>2.7800000000000002</v>
      </c>
      <c r="D2552" s="105">
        <v>12.280000000000001</v>
      </c>
      <c r="X2552" s="61">
        <v>2.7800000000000002</v>
      </c>
    </row>
    <row r="2553" spans="2:24" x14ac:dyDescent="0.2">
      <c r="B2553" s="105">
        <v>0.8</v>
      </c>
      <c r="D2553" s="105">
        <v>12.3</v>
      </c>
      <c r="X2553" s="61">
        <v>0.8</v>
      </c>
    </row>
    <row r="2554" spans="2:24" x14ac:dyDescent="0.2">
      <c r="B2554" s="105">
        <v>1.18</v>
      </c>
      <c r="D2554" s="105">
        <v>12.34</v>
      </c>
      <c r="X2554" s="61">
        <v>1.18</v>
      </c>
    </row>
    <row r="2555" spans="2:24" x14ac:dyDescent="0.2">
      <c r="B2555" s="105">
        <v>3.7800000000000002</v>
      </c>
      <c r="D2555" s="105">
        <v>12.34</v>
      </c>
      <c r="X2555" s="61">
        <v>3.7800000000000002</v>
      </c>
    </row>
    <row r="2556" spans="2:24" x14ac:dyDescent="0.2">
      <c r="B2556" s="105">
        <v>7.66</v>
      </c>
      <c r="D2556" s="105">
        <v>12.4</v>
      </c>
      <c r="X2556" s="61">
        <v>7.66</v>
      </c>
    </row>
    <row r="2557" spans="2:24" x14ac:dyDescent="0.2">
      <c r="B2557" s="105">
        <v>1.94</v>
      </c>
      <c r="D2557" s="105">
        <v>12.44</v>
      </c>
      <c r="X2557" s="61">
        <v>1.94</v>
      </c>
    </row>
    <row r="2558" spans="2:24" x14ac:dyDescent="0.2">
      <c r="B2558" s="105">
        <v>3.34</v>
      </c>
      <c r="D2558" s="105">
        <v>12.46</v>
      </c>
      <c r="X2558" s="61">
        <v>3.34</v>
      </c>
    </row>
    <row r="2559" spans="2:24" x14ac:dyDescent="0.2">
      <c r="B2559" s="105">
        <v>12.56</v>
      </c>
      <c r="D2559" s="105">
        <v>12.52</v>
      </c>
      <c r="X2559" s="61">
        <v>12.56</v>
      </c>
    </row>
    <row r="2560" spans="2:24" x14ac:dyDescent="0.2">
      <c r="B2560" s="105">
        <v>0.36</v>
      </c>
      <c r="D2560" s="105">
        <v>12.52</v>
      </c>
      <c r="X2560" s="61">
        <v>0.36</v>
      </c>
    </row>
    <row r="2561" spans="2:24" x14ac:dyDescent="0.2">
      <c r="B2561" s="105">
        <v>0.3</v>
      </c>
      <c r="D2561" s="105">
        <v>12.56</v>
      </c>
      <c r="X2561" s="61">
        <v>0.3</v>
      </c>
    </row>
    <row r="2562" spans="2:24" x14ac:dyDescent="0.2">
      <c r="B2562" s="105">
        <v>3.66</v>
      </c>
      <c r="D2562" s="105">
        <v>12.58</v>
      </c>
      <c r="X2562" s="61">
        <v>3.66</v>
      </c>
    </row>
    <row r="2563" spans="2:24" x14ac:dyDescent="0.2">
      <c r="B2563" s="105">
        <v>1.96</v>
      </c>
      <c r="D2563" s="105">
        <v>12.6</v>
      </c>
      <c r="X2563" s="61">
        <v>1.96</v>
      </c>
    </row>
    <row r="2564" spans="2:24" x14ac:dyDescent="0.2">
      <c r="B2564" s="105">
        <v>0.56000000000000005</v>
      </c>
      <c r="D2564" s="105">
        <v>12.6</v>
      </c>
      <c r="X2564" s="61">
        <v>0.56000000000000005</v>
      </c>
    </row>
    <row r="2565" spans="2:24" x14ac:dyDescent="0.2">
      <c r="B2565" s="105">
        <v>1.4000000000000001</v>
      </c>
      <c r="D2565" s="105">
        <v>12.6</v>
      </c>
      <c r="X2565" s="61">
        <v>1.4000000000000001</v>
      </c>
    </row>
    <row r="2566" spans="2:24" x14ac:dyDescent="0.2">
      <c r="B2566" s="105">
        <v>2.3000000000000003</v>
      </c>
      <c r="D2566" s="105">
        <v>12.6</v>
      </c>
      <c r="X2566" s="61">
        <v>2.3000000000000003</v>
      </c>
    </row>
    <row r="2567" spans="2:24" x14ac:dyDescent="0.2">
      <c r="B2567" s="105">
        <v>0.3</v>
      </c>
      <c r="D2567" s="105">
        <v>12.64</v>
      </c>
      <c r="X2567" s="61">
        <v>0.3</v>
      </c>
    </row>
    <row r="2568" spans="2:24" x14ac:dyDescent="0.2">
      <c r="B2568" s="105">
        <v>0.54</v>
      </c>
      <c r="D2568" s="105">
        <v>12.66</v>
      </c>
      <c r="X2568" s="61">
        <v>0.54</v>
      </c>
    </row>
    <row r="2569" spans="2:24" x14ac:dyDescent="0.2">
      <c r="B2569" s="105">
        <v>1.62</v>
      </c>
      <c r="D2569" s="105">
        <v>12.68</v>
      </c>
      <c r="X2569" s="61">
        <v>1.62</v>
      </c>
    </row>
    <row r="2570" spans="2:24" x14ac:dyDescent="0.2">
      <c r="B2570" s="105">
        <v>0.84</v>
      </c>
      <c r="D2570" s="105">
        <v>12.72</v>
      </c>
      <c r="X2570" s="61">
        <v>0.84</v>
      </c>
    </row>
    <row r="2571" spans="2:24" x14ac:dyDescent="0.2">
      <c r="B2571" s="105">
        <v>3.36</v>
      </c>
      <c r="D2571" s="105">
        <v>12.72</v>
      </c>
      <c r="X2571" s="61">
        <v>3.36</v>
      </c>
    </row>
    <row r="2572" spans="2:24" x14ac:dyDescent="0.2">
      <c r="B2572" s="105">
        <v>0.92</v>
      </c>
      <c r="D2572" s="105">
        <v>12.74</v>
      </c>
      <c r="X2572" s="61">
        <v>0.92</v>
      </c>
    </row>
    <row r="2573" spans="2:24" x14ac:dyDescent="0.2">
      <c r="B2573" s="105">
        <v>6.08</v>
      </c>
      <c r="D2573" s="105">
        <v>12.76</v>
      </c>
      <c r="X2573" s="61">
        <v>6.08</v>
      </c>
    </row>
    <row r="2574" spans="2:24" x14ac:dyDescent="0.2">
      <c r="B2574" s="105">
        <v>14.44</v>
      </c>
      <c r="D2574" s="105">
        <v>12.82</v>
      </c>
      <c r="X2574" s="61">
        <v>14.44</v>
      </c>
    </row>
    <row r="2575" spans="2:24" x14ac:dyDescent="0.2">
      <c r="B2575" s="105">
        <v>3.98</v>
      </c>
      <c r="D2575" s="105">
        <v>12.82</v>
      </c>
      <c r="X2575" s="61">
        <v>3.98</v>
      </c>
    </row>
    <row r="2576" spans="2:24" x14ac:dyDescent="0.2">
      <c r="B2576" s="105">
        <v>14.48</v>
      </c>
      <c r="D2576" s="105">
        <v>12.84</v>
      </c>
      <c r="X2576" s="61">
        <v>14.48</v>
      </c>
    </row>
    <row r="2577" spans="2:24" x14ac:dyDescent="0.2">
      <c r="B2577" s="105">
        <v>14.540000000000001</v>
      </c>
      <c r="D2577" s="105">
        <v>12.84</v>
      </c>
      <c r="X2577" s="61">
        <v>14.540000000000001</v>
      </c>
    </row>
    <row r="2578" spans="2:24" x14ac:dyDescent="0.2">
      <c r="B2578" s="105">
        <v>16.34</v>
      </c>
      <c r="D2578" s="105">
        <v>12.92</v>
      </c>
      <c r="X2578" s="61">
        <v>16.34</v>
      </c>
    </row>
    <row r="2579" spans="2:24" x14ac:dyDescent="0.2">
      <c r="B2579" s="105">
        <v>0.86</v>
      </c>
      <c r="D2579" s="105">
        <v>12.94</v>
      </c>
      <c r="X2579" s="61">
        <v>0.86</v>
      </c>
    </row>
    <row r="2580" spans="2:24" x14ac:dyDescent="0.2">
      <c r="B2580" s="105">
        <v>2.3000000000000003</v>
      </c>
      <c r="D2580" s="105">
        <v>13</v>
      </c>
      <c r="X2580" s="61">
        <v>2.3000000000000003</v>
      </c>
    </row>
    <row r="2581" spans="2:24" x14ac:dyDescent="0.2">
      <c r="B2581" s="105">
        <v>0.38</v>
      </c>
      <c r="D2581" s="105">
        <v>13.08</v>
      </c>
      <c r="X2581" s="61">
        <v>0.38</v>
      </c>
    </row>
    <row r="2582" spans="2:24" x14ac:dyDescent="0.2">
      <c r="B2582" s="105">
        <v>0.38</v>
      </c>
      <c r="D2582" s="105">
        <v>13.08</v>
      </c>
      <c r="X2582" s="61">
        <v>0.38</v>
      </c>
    </row>
    <row r="2583" spans="2:24" x14ac:dyDescent="0.2">
      <c r="B2583" s="105">
        <v>0.56000000000000005</v>
      </c>
      <c r="D2583" s="105">
        <v>13.08</v>
      </c>
      <c r="X2583" s="61">
        <v>0.56000000000000005</v>
      </c>
    </row>
    <row r="2584" spans="2:24" x14ac:dyDescent="0.2">
      <c r="B2584" s="105">
        <v>6.76</v>
      </c>
      <c r="D2584" s="105">
        <v>13.120000000000001</v>
      </c>
      <c r="X2584" s="61">
        <v>6.76</v>
      </c>
    </row>
    <row r="2585" spans="2:24" x14ac:dyDescent="0.2">
      <c r="B2585" s="105">
        <v>19.34</v>
      </c>
      <c r="D2585" s="105">
        <v>13.120000000000001</v>
      </c>
      <c r="X2585" s="61">
        <v>19.34</v>
      </c>
    </row>
    <row r="2586" spans="2:24" x14ac:dyDescent="0.2">
      <c r="B2586" s="105">
        <v>2.42</v>
      </c>
      <c r="D2586" s="105">
        <v>13.14</v>
      </c>
      <c r="X2586" s="61">
        <v>2.42</v>
      </c>
    </row>
    <row r="2587" spans="2:24" x14ac:dyDescent="0.2">
      <c r="B2587" s="105">
        <v>1.36</v>
      </c>
      <c r="D2587" s="105">
        <v>13.16</v>
      </c>
      <c r="X2587" s="61">
        <v>1.36</v>
      </c>
    </row>
    <row r="2588" spans="2:24" x14ac:dyDescent="0.2">
      <c r="B2588" s="105">
        <v>1.22</v>
      </c>
      <c r="D2588" s="105">
        <v>13.16</v>
      </c>
      <c r="X2588" s="61">
        <v>1.22</v>
      </c>
    </row>
    <row r="2589" spans="2:24" x14ac:dyDescent="0.2">
      <c r="B2589" s="105">
        <v>6.54</v>
      </c>
      <c r="D2589" s="105">
        <v>13.18</v>
      </c>
      <c r="X2589" s="61">
        <v>6.54</v>
      </c>
    </row>
    <row r="2590" spans="2:24" x14ac:dyDescent="0.2">
      <c r="B2590" s="105">
        <v>0.34</v>
      </c>
      <c r="D2590" s="105">
        <v>13.18</v>
      </c>
      <c r="X2590" s="61">
        <v>0.34</v>
      </c>
    </row>
    <row r="2591" spans="2:24" x14ac:dyDescent="0.2">
      <c r="B2591" s="105">
        <v>2.7</v>
      </c>
      <c r="D2591" s="105">
        <v>13.18</v>
      </c>
      <c r="X2591" s="61">
        <v>2.7</v>
      </c>
    </row>
    <row r="2592" spans="2:24" x14ac:dyDescent="0.2">
      <c r="B2592" s="105">
        <v>2.12</v>
      </c>
      <c r="D2592" s="105">
        <v>13.18</v>
      </c>
      <c r="X2592" s="61">
        <v>2.12</v>
      </c>
    </row>
    <row r="2593" spans="2:24" x14ac:dyDescent="0.2">
      <c r="B2593" s="105">
        <v>0.76</v>
      </c>
      <c r="D2593" s="105">
        <v>13.22</v>
      </c>
      <c r="X2593" s="61">
        <v>0.76</v>
      </c>
    </row>
    <row r="2594" spans="2:24" x14ac:dyDescent="0.2">
      <c r="B2594" s="105">
        <v>1.02</v>
      </c>
      <c r="D2594" s="105">
        <v>13.24</v>
      </c>
      <c r="X2594" s="61">
        <v>1.02</v>
      </c>
    </row>
    <row r="2595" spans="2:24" x14ac:dyDescent="0.2">
      <c r="B2595" s="105">
        <v>3.66</v>
      </c>
      <c r="D2595" s="105">
        <v>13.26</v>
      </c>
      <c r="X2595" s="61">
        <v>3.66</v>
      </c>
    </row>
    <row r="2596" spans="2:24" x14ac:dyDescent="0.2">
      <c r="B2596" s="105">
        <v>14.88</v>
      </c>
      <c r="D2596" s="105">
        <v>13.280000000000001</v>
      </c>
      <c r="X2596" s="61">
        <v>14.88</v>
      </c>
    </row>
    <row r="2597" spans="2:24" x14ac:dyDescent="0.2">
      <c r="B2597" s="105">
        <v>0.52</v>
      </c>
      <c r="D2597" s="105">
        <v>13.32</v>
      </c>
      <c r="X2597" s="61">
        <v>0.52</v>
      </c>
    </row>
    <row r="2598" spans="2:24" x14ac:dyDescent="0.2">
      <c r="B2598" s="105">
        <v>0.32</v>
      </c>
      <c r="D2598" s="105">
        <v>13.32</v>
      </c>
      <c r="X2598" s="61">
        <v>0.32</v>
      </c>
    </row>
    <row r="2599" spans="2:24" x14ac:dyDescent="0.2">
      <c r="B2599" s="105">
        <v>1.4000000000000001</v>
      </c>
      <c r="D2599" s="105">
        <v>13.38</v>
      </c>
      <c r="X2599" s="61">
        <v>1.4000000000000001</v>
      </c>
    </row>
    <row r="2600" spans="2:24" x14ac:dyDescent="0.2">
      <c r="B2600" s="105">
        <v>0.5</v>
      </c>
      <c r="D2600" s="105">
        <v>13.4</v>
      </c>
      <c r="X2600" s="61">
        <v>0.5</v>
      </c>
    </row>
    <row r="2601" spans="2:24" x14ac:dyDescent="0.2">
      <c r="B2601" s="105">
        <v>1.98</v>
      </c>
      <c r="D2601" s="105">
        <v>13.42</v>
      </c>
      <c r="X2601" s="61">
        <v>1.98</v>
      </c>
    </row>
    <row r="2602" spans="2:24" x14ac:dyDescent="0.2">
      <c r="B2602" s="105">
        <v>4.8</v>
      </c>
      <c r="D2602" s="105">
        <v>13.46</v>
      </c>
      <c r="X2602" s="61">
        <v>4.8</v>
      </c>
    </row>
    <row r="2603" spans="2:24" x14ac:dyDescent="0.2">
      <c r="B2603" s="105">
        <v>1.54</v>
      </c>
      <c r="D2603" s="105">
        <v>13.5</v>
      </c>
      <c r="X2603" s="61">
        <v>1.54</v>
      </c>
    </row>
    <row r="2604" spans="2:24" x14ac:dyDescent="0.2">
      <c r="B2604" s="105">
        <v>0.12</v>
      </c>
      <c r="D2604" s="105">
        <v>13.5</v>
      </c>
      <c r="X2604" s="61">
        <v>0.12</v>
      </c>
    </row>
    <row r="2605" spans="2:24" x14ac:dyDescent="0.2">
      <c r="B2605" s="105">
        <v>0.36</v>
      </c>
      <c r="D2605" s="105">
        <v>13.5</v>
      </c>
      <c r="X2605" s="61">
        <v>0.36</v>
      </c>
    </row>
    <row r="2606" spans="2:24" x14ac:dyDescent="0.2">
      <c r="B2606" s="105">
        <v>1.26</v>
      </c>
      <c r="D2606" s="105">
        <v>13.56</v>
      </c>
      <c r="X2606" s="61">
        <v>1.26</v>
      </c>
    </row>
    <row r="2607" spans="2:24" x14ac:dyDescent="0.2">
      <c r="B2607" s="105">
        <v>18.240000000000002</v>
      </c>
      <c r="D2607" s="105">
        <v>13.58</v>
      </c>
      <c r="X2607" s="61">
        <v>18.240000000000002</v>
      </c>
    </row>
    <row r="2608" spans="2:24" x14ac:dyDescent="0.2">
      <c r="B2608" s="105">
        <v>18.84</v>
      </c>
      <c r="D2608" s="105">
        <v>13.6</v>
      </c>
      <c r="X2608" s="61">
        <v>18.84</v>
      </c>
    </row>
    <row r="2609" spans="2:24" x14ac:dyDescent="0.2">
      <c r="B2609" s="105">
        <v>0.36</v>
      </c>
      <c r="D2609" s="105">
        <v>13.6</v>
      </c>
      <c r="X2609" s="61">
        <v>0.36</v>
      </c>
    </row>
    <row r="2610" spans="2:24" x14ac:dyDescent="0.2">
      <c r="B2610" s="105">
        <v>6.26</v>
      </c>
      <c r="D2610" s="105">
        <v>13.620000000000001</v>
      </c>
      <c r="X2610" s="61">
        <v>6.26</v>
      </c>
    </row>
    <row r="2611" spans="2:24" x14ac:dyDescent="0.2">
      <c r="B2611" s="105">
        <v>4.34</v>
      </c>
      <c r="D2611" s="105">
        <v>13.620000000000001</v>
      </c>
      <c r="X2611" s="61">
        <v>4.34</v>
      </c>
    </row>
    <row r="2612" spans="2:24" x14ac:dyDescent="0.2">
      <c r="B2612" s="105">
        <v>2.48</v>
      </c>
      <c r="D2612" s="105">
        <v>13.66</v>
      </c>
      <c r="X2612" s="61">
        <v>2.48</v>
      </c>
    </row>
    <row r="2613" spans="2:24" x14ac:dyDescent="0.2">
      <c r="B2613" s="105">
        <v>1.02</v>
      </c>
      <c r="D2613" s="105">
        <v>13.66</v>
      </c>
      <c r="X2613" s="61">
        <v>1.02</v>
      </c>
    </row>
    <row r="2614" spans="2:24" x14ac:dyDescent="0.2">
      <c r="B2614" s="105">
        <v>1.6</v>
      </c>
      <c r="D2614" s="105">
        <v>13.66</v>
      </c>
      <c r="X2614" s="61">
        <v>1.6</v>
      </c>
    </row>
    <row r="2615" spans="2:24" x14ac:dyDescent="0.2">
      <c r="B2615" s="105">
        <v>2.2000000000000002</v>
      </c>
      <c r="D2615" s="105">
        <v>13.68</v>
      </c>
      <c r="X2615" s="61">
        <v>2.2000000000000002</v>
      </c>
    </row>
    <row r="2616" spans="2:24" x14ac:dyDescent="0.2">
      <c r="B2616" s="105">
        <v>16.98</v>
      </c>
      <c r="D2616" s="105">
        <v>13.700000000000001</v>
      </c>
      <c r="X2616" s="61">
        <v>16.98</v>
      </c>
    </row>
    <row r="2617" spans="2:24" x14ac:dyDescent="0.2">
      <c r="B2617" s="105">
        <v>1.3800000000000001</v>
      </c>
      <c r="D2617" s="105">
        <v>13.700000000000001</v>
      </c>
      <c r="X2617" s="61">
        <v>1.3800000000000001</v>
      </c>
    </row>
    <row r="2618" spans="2:24" x14ac:dyDescent="0.2">
      <c r="B2618" s="105">
        <v>0.34</v>
      </c>
      <c r="D2618" s="105">
        <v>13.74</v>
      </c>
      <c r="X2618" s="61">
        <v>0.34</v>
      </c>
    </row>
    <row r="2619" spans="2:24" x14ac:dyDescent="0.2">
      <c r="B2619" s="105">
        <v>1.82</v>
      </c>
      <c r="D2619" s="105">
        <v>13.780000000000001</v>
      </c>
      <c r="X2619" s="61">
        <v>1.82</v>
      </c>
    </row>
    <row r="2620" spans="2:24" x14ac:dyDescent="0.2">
      <c r="B2620" s="105">
        <v>0.16</v>
      </c>
      <c r="D2620" s="105">
        <v>13.8</v>
      </c>
      <c r="X2620" s="61">
        <v>0.16</v>
      </c>
    </row>
    <row r="2621" spans="2:24" x14ac:dyDescent="0.2">
      <c r="B2621" s="105">
        <v>1.98</v>
      </c>
      <c r="D2621" s="105">
        <v>13.84</v>
      </c>
      <c r="X2621" s="61">
        <v>1.98</v>
      </c>
    </row>
    <row r="2622" spans="2:24" x14ac:dyDescent="0.2">
      <c r="B2622" s="105">
        <v>6.62</v>
      </c>
      <c r="D2622" s="105">
        <v>13.86</v>
      </c>
      <c r="X2622" s="61">
        <v>6.62</v>
      </c>
    </row>
    <row r="2623" spans="2:24" x14ac:dyDescent="0.2">
      <c r="B2623" s="105">
        <v>7.66</v>
      </c>
      <c r="D2623" s="105">
        <v>13.92</v>
      </c>
      <c r="X2623" s="61">
        <v>7.66</v>
      </c>
    </row>
    <row r="2624" spans="2:24" x14ac:dyDescent="0.2">
      <c r="B2624" s="105">
        <v>0.36</v>
      </c>
      <c r="D2624" s="105">
        <v>14</v>
      </c>
      <c r="X2624" s="61">
        <v>0.36</v>
      </c>
    </row>
    <row r="2625" spans="2:24" x14ac:dyDescent="0.2">
      <c r="B2625" s="105">
        <v>3.56</v>
      </c>
      <c r="D2625" s="105">
        <v>14.040000000000001</v>
      </c>
      <c r="X2625" s="61">
        <v>3.56</v>
      </c>
    </row>
    <row r="2626" spans="2:24" x14ac:dyDescent="0.2">
      <c r="B2626" s="105">
        <v>0.68</v>
      </c>
      <c r="D2626" s="105">
        <v>14.040000000000001</v>
      </c>
      <c r="X2626" s="61">
        <v>0.68</v>
      </c>
    </row>
    <row r="2627" spans="2:24" x14ac:dyDescent="0.2">
      <c r="B2627" s="105">
        <v>5.04</v>
      </c>
      <c r="D2627" s="105">
        <v>14.08</v>
      </c>
      <c r="X2627" s="61">
        <v>5.04</v>
      </c>
    </row>
    <row r="2628" spans="2:24" x14ac:dyDescent="0.2">
      <c r="B2628" s="105">
        <v>0.42</v>
      </c>
      <c r="D2628" s="105">
        <v>14.08</v>
      </c>
      <c r="X2628" s="61">
        <v>0.42</v>
      </c>
    </row>
    <row r="2629" spans="2:24" x14ac:dyDescent="0.2">
      <c r="B2629" s="105">
        <v>2.74</v>
      </c>
      <c r="D2629" s="105">
        <v>14.120000000000001</v>
      </c>
      <c r="X2629" s="61">
        <v>2.74</v>
      </c>
    </row>
    <row r="2630" spans="2:24" x14ac:dyDescent="0.2">
      <c r="B2630" s="105">
        <v>2.7800000000000002</v>
      </c>
      <c r="D2630" s="105">
        <v>14.120000000000001</v>
      </c>
      <c r="X2630" s="61">
        <v>2.7800000000000002</v>
      </c>
    </row>
    <row r="2631" spans="2:24" x14ac:dyDescent="0.2">
      <c r="B2631" s="105">
        <v>0.12</v>
      </c>
      <c r="D2631" s="105">
        <v>14.16</v>
      </c>
      <c r="X2631" s="61">
        <v>0.12</v>
      </c>
    </row>
    <row r="2632" spans="2:24" x14ac:dyDescent="0.2">
      <c r="B2632" s="105">
        <v>0.96</v>
      </c>
      <c r="D2632" s="105">
        <v>14.18</v>
      </c>
      <c r="X2632" s="61">
        <v>0.96</v>
      </c>
    </row>
    <row r="2633" spans="2:24" x14ac:dyDescent="0.2">
      <c r="B2633" s="105">
        <v>6.26</v>
      </c>
      <c r="D2633" s="105">
        <v>14.18</v>
      </c>
      <c r="X2633" s="61">
        <v>6.26</v>
      </c>
    </row>
    <row r="2634" spans="2:24" x14ac:dyDescent="0.2">
      <c r="B2634" s="105">
        <v>1.72</v>
      </c>
      <c r="D2634" s="105">
        <v>14.200000000000001</v>
      </c>
      <c r="X2634" s="61">
        <v>1.72</v>
      </c>
    </row>
    <row r="2635" spans="2:24" x14ac:dyDescent="0.2">
      <c r="B2635" s="105">
        <v>9.06</v>
      </c>
      <c r="D2635" s="105">
        <v>14.200000000000001</v>
      </c>
      <c r="X2635" s="61">
        <v>9.06</v>
      </c>
    </row>
    <row r="2636" spans="2:24" x14ac:dyDescent="0.2">
      <c r="B2636" s="105">
        <v>16.559999999999999</v>
      </c>
      <c r="D2636" s="105">
        <v>14.22</v>
      </c>
      <c r="X2636" s="61">
        <v>16.559999999999999</v>
      </c>
    </row>
    <row r="2637" spans="2:24" x14ac:dyDescent="0.2">
      <c r="B2637" s="105">
        <v>1.3800000000000001</v>
      </c>
      <c r="D2637" s="105">
        <v>14.3</v>
      </c>
      <c r="X2637" s="61">
        <v>1.3800000000000001</v>
      </c>
    </row>
    <row r="2638" spans="2:24" x14ac:dyDescent="0.2">
      <c r="B2638" s="105">
        <v>2.94</v>
      </c>
      <c r="D2638" s="105">
        <v>14.36</v>
      </c>
      <c r="X2638" s="61">
        <v>2.94</v>
      </c>
    </row>
    <row r="2639" spans="2:24" x14ac:dyDescent="0.2">
      <c r="B2639" s="105">
        <v>11.26</v>
      </c>
      <c r="D2639" s="105">
        <v>14.4</v>
      </c>
      <c r="X2639" s="61">
        <v>11.26</v>
      </c>
    </row>
    <row r="2640" spans="2:24" x14ac:dyDescent="0.2">
      <c r="B2640" s="105">
        <v>2.04</v>
      </c>
      <c r="D2640" s="105">
        <v>14.42</v>
      </c>
      <c r="X2640" s="61">
        <v>2.04</v>
      </c>
    </row>
    <row r="2641" spans="2:24" x14ac:dyDescent="0.2">
      <c r="B2641" s="105">
        <v>0.56000000000000005</v>
      </c>
      <c r="D2641" s="105">
        <v>14.44</v>
      </c>
      <c r="X2641" s="61">
        <v>0.56000000000000005</v>
      </c>
    </row>
    <row r="2642" spans="2:24" x14ac:dyDescent="0.2">
      <c r="B2642" s="105">
        <v>2</v>
      </c>
      <c r="D2642" s="105">
        <v>14.44</v>
      </c>
      <c r="X2642" s="61">
        <v>2</v>
      </c>
    </row>
    <row r="2643" spans="2:24" x14ac:dyDescent="0.2">
      <c r="B2643" s="105">
        <v>2.02</v>
      </c>
      <c r="D2643" s="105">
        <v>14.46</v>
      </c>
      <c r="X2643" s="61">
        <v>2.02</v>
      </c>
    </row>
    <row r="2644" spans="2:24" x14ac:dyDescent="0.2">
      <c r="B2644" s="105">
        <v>1.26</v>
      </c>
      <c r="D2644" s="105">
        <v>14.48</v>
      </c>
      <c r="X2644" s="61">
        <v>1.26</v>
      </c>
    </row>
    <row r="2645" spans="2:24" x14ac:dyDescent="0.2">
      <c r="B2645" s="105">
        <v>4.34</v>
      </c>
      <c r="D2645" s="105">
        <v>14.48</v>
      </c>
      <c r="X2645" s="61">
        <v>4.34</v>
      </c>
    </row>
    <row r="2646" spans="2:24" x14ac:dyDescent="0.2">
      <c r="B2646" s="105">
        <v>0.82000000000000006</v>
      </c>
      <c r="D2646" s="105">
        <v>14.52</v>
      </c>
      <c r="X2646" s="61">
        <v>0.82000000000000006</v>
      </c>
    </row>
    <row r="2647" spans="2:24" x14ac:dyDescent="0.2">
      <c r="B2647" s="105">
        <v>1.02</v>
      </c>
      <c r="D2647" s="105">
        <v>14.540000000000001</v>
      </c>
      <c r="X2647" s="61">
        <v>1.02</v>
      </c>
    </row>
    <row r="2648" spans="2:24" x14ac:dyDescent="0.2">
      <c r="B2648" s="105">
        <v>1.6</v>
      </c>
      <c r="D2648" s="105">
        <v>14.540000000000001</v>
      </c>
      <c r="X2648" s="61">
        <v>1.6</v>
      </c>
    </row>
    <row r="2649" spans="2:24" x14ac:dyDescent="0.2">
      <c r="B2649" s="105">
        <v>3.24</v>
      </c>
      <c r="D2649" s="105">
        <v>14.540000000000001</v>
      </c>
      <c r="X2649" s="61">
        <v>3.24</v>
      </c>
    </row>
    <row r="2650" spans="2:24" x14ac:dyDescent="0.2">
      <c r="B2650" s="105">
        <v>1.3</v>
      </c>
      <c r="D2650" s="105">
        <v>14.56</v>
      </c>
      <c r="X2650" s="61">
        <v>1.3</v>
      </c>
    </row>
    <row r="2651" spans="2:24" x14ac:dyDescent="0.2">
      <c r="B2651" s="105">
        <v>9.06</v>
      </c>
      <c r="D2651" s="105">
        <v>14.56</v>
      </c>
      <c r="X2651" s="61">
        <v>9.06</v>
      </c>
    </row>
    <row r="2652" spans="2:24" x14ac:dyDescent="0.2">
      <c r="B2652" s="105">
        <v>1.4000000000000001</v>
      </c>
      <c r="D2652" s="105">
        <v>14.56</v>
      </c>
      <c r="X2652" s="61">
        <v>1.4000000000000001</v>
      </c>
    </row>
    <row r="2653" spans="2:24" x14ac:dyDescent="0.2">
      <c r="B2653" s="105">
        <v>10.620000000000001</v>
      </c>
      <c r="D2653" s="105">
        <v>14.56</v>
      </c>
      <c r="X2653" s="61">
        <v>10.620000000000001</v>
      </c>
    </row>
    <row r="2654" spans="2:24" x14ac:dyDescent="0.2">
      <c r="B2654" s="105">
        <v>1.1000000000000001</v>
      </c>
      <c r="D2654" s="105">
        <v>14.56</v>
      </c>
      <c r="X2654" s="61">
        <v>1.1000000000000001</v>
      </c>
    </row>
    <row r="2655" spans="2:24" x14ac:dyDescent="0.2">
      <c r="B2655" s="105">
        <v>0.74</v>
      </c>
      <c r="D2655" s="105">
        <v>14.58</v>
      </c>
      <c r="X2655" s="61">
        <v>0.74</v>
      </c>
    </row>
    <row r="2656" spans="2:24" x14ac:dyDescent="0.2">
      <c r="B2656" s="105">
        <v>0.34</v>
      </c>
      <c r="D2656" s="105">
        <v>14.6</v>
      </c>
      <c r="X2656" s="61">
        <v>0.34</v>
      </c>
    </row>
    <row r="2657" spans="2:24" x14ac:dyDescent="0.2">
      <c r="B2657" s="105">
        <v>15.98</v>
      </c>
      <c r="D2657" s="105">
        <v>14.66</v>
      </c>
      <c r="X2657" s="61">
        <v>15.98</v>
      </c>
    </row>
    <row r="2658" spans="2:24" x14ac:dyDescent="0.2">
      <c r="B2658" s="105">
        <v>0.36</v>
      </c>
      <c r="D2658" s="105">
        <v>14.68</v>
      </c>
      <c r="X2658" s="61">
        <v>0.36</v>
      </c>
    </row>
    <row r="2659" spans="2:24" x14ac:dyDescent="0.2">
      <c r="B2659" s="105">
        <v>1.1200000000000001</v>
      </c>
      <c r="D2659" s="105">
        <v>14.700000000000001</v>
      </c>
      <c r="X2659" s="61">
        <v>1.1200000000000001</v>
      </c>
    </row>
    <row r="2660" spans="2:24" x14ac:dyDescent="0.2">
      <c r="B2660" s="105">
        <v>3.5</v>
      </c>
      <c r="D2660" s="105">
        <v>14.74</v>
      </c>
      <c r="X2660" s="61">
        <v>3.5</v>
      </c>
    </row>
    <row r="2661" spans="2:24" x14ac:dyDescent="0.2">
      <c r="B2661" s="105">
        <v>3.5</v>
      </c>
      <c r="D2661" s="105">
        <v>14.74</v>
      </c>
      <c r="X2661" s="61">
        <v>3.5</v>
      </c>
    </row>
    <row r="2662" spans="2:24" x14ac:dyDescent="0.2">
      <c r="B2662" s="105">
        <v>0.32</v>
      </c>
      <c r="D2662" s="105">
        <v>14.76</v>
      </c>
      <c r="X2662" s="61">
        <v>0.32</v>
      </c>
    </row>
    <row r="2663" spans="2:24" x14ac:dyDescent="0.2">
      <c r="B2663" s="105">
        <v>2.34</v>
      </c>
      <c r="D2663" s="105">
        <v>14.780000000000001</v>
      </c>
      <c r="X2663" s="61">
        <v>2.34</v>
      </c>
    </row>
    <row r="2664" spans="2:24" x14ac:dyDescent="0.2">
      <c r="B2664" s="105">
        <v>0.22</v>
      </c>
      <c r="D2664" s="105">
        <v>14.88</v>
      </c>
      <c r="X2664" s="61">
        <v>0.22</v>
      </c>
    </row>
    <row r="2665" spans="2:24" x14ac:dyDescent="0.2">
      <c r="B2665" s="105">
        <v>15.42</v>
      </c>
      <c r="D2665" s="105">
        <v>14.9</v>
      </c>
      <c r="X2665" s="61">
        <v>15.42</v>
      </c>
    </row>
    <row r="2666" spans="2:24" x14ac:dyDescent="0.2">
      <c r="B2666" s="105">
        <v>1.94</v>
      </c>
      <c r="D2666" s="105">
        <v>15</v>
      </c>
      <c r="X2666" s="61">
        <v>1.94</v>
      </c>
    </row>
    <row r="2667" spans="2:24" x14ac:dyDescent="0.2">
      <c r="B2667" s="105">
        <v>1.24</v>
      </c>
      <c r="D2667" s="105">
        <v>15.040000000000001</v>
      </c>
      <c r="X2667" s="61">
        <v>1.24</v>
      </c>
    </row>
    <row r="2668" spans="2:24" x14ac:dyDescent="0.2">
      <c r="B2668" s="105">
        <v>7.94</v>
      </c>
      <c r="D2668" s="105">
        <v>15.08</v>
      </c>
      <c r="X2668" s="61">
        <v>7.94</v>
      </c>
    </row>
    <row r="2669" spans="2:24" x14ac:dyDescent="0.2">
      <c r="B2669" s="105">
        <v>0.8</v>
      </c>
      <c r="D2669" s="105">
        <v>15.08</v>
      </c>
      <c r="X2669" s="61">
        <v>0.8</v>
      </c>
    </row>
    <row r="2670" spans="2:24" x14ac:dyDescent="0.2">
      <c r="B2670" s="105">
        <v>1.6400000000000001</v>
      </c>
      <c r="D2670" s="105">
        <v>15.08</v>
      </c>
      <c r="X2670" s="61">
        <v>1.6400000000000001</v>
      </c>
    </row>
    <row r="2671" spans="2:24" x14ac:dyDescent="0.2">
      <c r="B2671" s="105">
        <v>1.1200000000000001</v>
      </c>
      <c r="D2671" s="105">
        <v>15.1</v>
      </c>
      <c r="X2671" s="61">
        <v>1.1200000000000001</v>
      </c>
    </row>
    <row r="2672" spans="2:24" x14ac:dyDescent="0.2">
      <c r="B2672" s="105">
        <v>0.88</v>
      </c>
      <c r="D2672" s="105">
        <v>15.16</v>
      </c>
      <c r="X2672" s="61">
        <v>0.88</v>
      </c>
    </row>
    <row r="2673" spans="2:24" x14ac:dyDescent="0.2">
      <c r="B2673" s="105">
        <v>0.4</v>
      </c>
      <c r="D2673" s="105">
        <v>15.16</v>
      </c>
      <c r="X2673" s="61">
        <v>0.4</v>
      </c>
    </row>
    <row r="2674" spans="2:24" x14ac:dyDescent="0.2">
      <c r="B2674" s="105">
        <v>17.36</v>
      </c>
      <c r="D2674" s="105">
        <v>15.16</v>
      </c>
      <c r="X2674" s="61">
        <v>17.36</v>
      </c>
    </row>
    <row r="2675" spans="2:24" x14ac:dyDescent="0.2">
      <c r="B2675" s="105">
        <v>1.62</v>
      </c>
      <c r="D2675" s="105">
        <v>15.18</v>
      </c>
      <c r="X2675" s="61">
        <v>1.62</v>
      </c>
    </row>
    <row r="2676" spans="2:24" x14ac:dyDescent="0.2">
      <c r="B2676" s="105">
        <v>16.52</v>
      </c>
      <c r="D2676" s="105">
        <v>15.24</v>
      </c>
      <c r="X2676" s="61">
        <v>16.52</v>
      </c>
    </row>
    <row r="2677" spans="2:24" x14ac:dyDescent="0.2">
      <c r="B2677" s="105">
        <v>1.72</v>
      </c>
      <c r="D2677" s="105">
        <v>15.26</v>
      </c>
      <c r="X2677" s="61">
        <v>1.72</v>
      </c>
    </row>
    <row r="2678" spans="2:24" x14ac:dyDescent="0.2">
      <c r="B2678" s="105">
        <v>2.12</v>
      </c>
      <c r="D2678" s="105">
        <v>15.26</v>
      </c>
      <c r="X2678" s="61">
        <v>2.12</v>
      </c>
    </row>
    <row r="2679" spans="2:24" x14ac:dyDescent="0.2">
      <c r="B2679" s="105">
        <v>0.66</v>
      </c>
      <c r="D2679" s="105">
        <v>15.280000000000001</v>
      </c>
      <c r="X2679" s="61">
        <v>0.66</v>
      </c>
    </row>
    <row r="2680" spans="2:24" x14ac:dyDescent="0.2">
      <c r="B2680" s="105">
        <v>1.98</v>
      </c>
      <c r="D2680" s="105">
        <v>15.3</v>
      </c>
      <c r="X2680" s="61">
        <v>1.98</v>
      </c>
    </row>
    <row r="2681" spans="2:24" x14ac:dyDescent="0.2">
      <c r="B2681" s="105">
        <v>0.5</v>
      </c>
      <c r="D2681" s="105">
        <v>15.38</v>
      </c>
      <c r="X2681" s="61">
        <v>0.5</v>
      </c>
    </row>
    <row r="2682" spans="2:24" x14ac:dyDescent="0.2">
      <c r="B2682" s="105">
        <v>3.14</v>
      </c>
      <c r="D2682" s="105">
        <v>15.42</v>
      </c>
      <c r="X2682" s="61">
        <v>3.14</v>
      </c>
    </row>
    <row r="2683" spans="2:24" x14ac:dyDescent="0.2">
      <c r="B2683" s="105">
        <v>0.26</v>
      </c>
      <c r="D2683" s="105">
        <v>15.56</v>
      </c>
      <c r="X2683" s="61">
        <v>0.26</v>
      </c>
    </row>
    <row r="2684" spans="2:24" x14ac:dyDescent="0.2">
      <c r="B2684" s="105">
        <v>5.5200000000000005</v>
      </c>
      <c r="D2684" s="105">
        <v>15.58</v>
      </c>
      <c r="X2684" s="61">
        <v>5.5200000000000005</v>
      </c>
    </row>
    <row r="2685" spans="2:24" x14ac:dyDescent="0.2">
      <c r="B2685" s="105">
        <v>13.58</v>
      </c>
      <c r="D2685" s="105">
        <v>15.620000000000001</v>
      </c>
      <c r="X2685" s="61">
        <v>13.58</v>
      </c>
    </row>
    <row r="2686" spans="2:24" x14ac:dyDescent="0.2">
      <c r="B2686" s="105">
        <v>0.16</v>
      </c>
      <c r="D2686" s="105">
        <v>15.64</v>
      </c>
      <c r="X2686" s="61">
        <v>0.16</v>
      </c>
    </row>
    <row r="2687" spans="2:24" x14ac:dyDescent="0.2">
      <c r="B2687" s="105">
        <v>13.18</v>
      </c>
      <c r="D2687" s="105">
        <v>15.64</v>
      </c>
      <c r="X2687" s="61">
        <v>13.18</v>
      </c>
    </row>
    <row r="2688" spans="2:24" x14ac:dyDescent="0.2">
      <c r="B2688" s="105">
        <v>0.3</v>
      </c>
      <c r="D2688" s="105">
        <v>15.64</v>
      </c>
      <c r="X2688" s="61">
        <v>0.3</v>
      </c>
    </row>
    <row r="2689" spans="2:24" x14ac:dyDescent="0.2">
      <c r="B2689" s="105">
        <v>0.46</v>
      </c>
      <c r="D2689" s="105">
        <v>15.66</v>
      </c>
      <c r="X2689" s="61">
        <v>0.46</v>
      </c>
    </row>
    <row r="2690" spans="2:24" x14ac:dyDescent="0.2">
      <c r="B2690" s="105">
        <v>2</v>
      </c>
      <c r="D2690" s="105">
        <v>15.68</v>
      </c>
      <c r="X2690" s="61">
        <v>2</v>
      </c>
    </row>
    <row r="2691" spans="2:24" x14ac:dyDescent="0.2">
      <c r="B2691" s="105">
        <v>6.84</v>
      </c>
      <c r="D2691" s="105">
        <v>15.700000000000001</v>
      </c>
      <c r="X2691" s="61">
        <v>6.84</v>
      </c>
    </row>
    <row r="2692" spans="2:24" x14ac:dyDescent="0.2">
      <c r="B2692" s="105">
        <v>0.32</v>
      </c>
      <c r="D2692" s="105">
        <v>15.700000000000001</v>
      </c>
      <c r="X2692" s="61">
        <v>0.32</v>
      </c>
    </row>
    <row r="2693" spans="2:24" x14ac:dyDescent="0.2">
      <c r="B2693" s="105">
        <v>2.12</v>
      </c>
      <c r="D2693" s="105">
        <v>15.72</v>
      </c>
      <c r="X2693" s="61">
        <v>2.12</v>
      </c>
    </row>
    <row r="2694" spans="2:24" x14ac:dyDescent="0.2">
      <c r="B2694" s="105">
        <v>0.36</v>
      </c>
      <c r="D2694" s="105">
        <v>15.76</v>
      </c>
      <c r="X2694" s="61">
        <v>0.36</v>
      </c>
    </row>
    <row r="2695" spans="2:24" x14ac:dyDescent="0.2">
      <c r="B2695" s="105">
        <v>1.5</v>
      </c>
      <c r="D2695" s="105">
        <v>15.76</v>
      </c>
      <c r="X2695" s="61">
        <v>1.5</v>
      </c>
    </row>
    <row r="2696" spans="2:24" x14ac:dyDescent="0.2">
      <c r="B2696" s="105">
        <v>7.12</v>
      </c>
      <c r="D2696" s="105">
        <v>15.8</v>
      </c>
      <c r="X2696" s="61">
        <v>7.12</v>
      </c>
    </row>
    <row r="2697" spans="2:24" x14ac:dyDescent="0.2">
      <c r="B2697" s="105">
        <v>2.8000000000000003</v>
      </c>
      <c r="D2697" s="105">
        <v>15.84</v>
      </c>
      <c r="X2697" s="61">
        <v>2.8000000000000003</v>
      </c>
    </row>
    <row r="2698" spans="2:24" x14ac:dyDescent="0.2">
      <c r="B2698" s="105">
        <v>1.76</v>
      </c>
      <c r="D2698" s="105">
        <v>15.84</v>
      </c>
      <c r="X2698" s="61">
        <v>1.76</v>
      </c>
    </row>
    <row r="2699" spans="2:24" x14ac:dyDescent="0.2">
      <c r="B2699" s="105">
        <v>0.66</v>
      </c>
      <c r="D2699" s="105">
        <v>15.860000000000001</v>
      </c>
      <c r="X2699" s="61">
        <v>0.66</v>
      </c>
    </row>
    <row r="2700" spans="2:24" x14ac:dyDescent="0.2">
      <c r="B2700" s="105">
        <v>8.58</v>
      </c>
      <c r="D2700" s="105">
        <v>15.9</v>
      </c>
      <c r="X2700" s="61">
        <v>8.58</v>
      </c>
    </row>
    <row r="2701" spans="2:24" x14ac:dyDescent="0.2">
      <c r="B2701" s="105">
        <v>0.84</v>
      </c>
      <c r="D2701" s="105">
        <v>15.9</v>
      </c>
      <c r="X2701" s="61">
        <v>0.84</v>
      </c>
    </row>
    <row r="2702" spans="2:24" x14ac:dyDescent="0.2">
      <c r="B2702" s="105">
        <v>0.48</v>
      </c>
      <c r="D2702" s="105">
        <v>15.94</v>
      </c>
      <c r="X2702" s="61">
        <v>0.48</v>
      </c>
    </row>
    <row r="2703" spans="2:24" x14ac:dyDescent="0.2">
      <c r="B2703" s="105">
        <v>4.34</v>
      </c>
      <c r="D2703" s="105">
        <v>15.98</v>
      </c>
      <c r="X2703" s="61">
        <v>4.34</v>
      </c>
    </row>
    <row r="2704" spans="2:24" x14ac:dyDescent="0.2">
      <c r="B2704" s="105">
        <v>0.34</v>
      </c>
      <c r="D2704" s="105">
        <v>15.98</v>
      </c>
      <c r="X2704" s="61">
        <v>0.34</v>
      </c>
    </row>
    <row r="2705" spans="2:24" x14ac:dyDescent="0.2">
      <c r="B2705" s="105">
        <v>1.52</v>
      </c>
      <c r="D2705" s="105">
        <v>16</v>
      </c>
      <c r="X2705" s="61">
        <v>1.52</v>
      </c>
    </row>
    <row r="2706" spans="2:24" x14ac:dyDescent="0.2">
      <c r="B2706" s="105">
        <v>6.22</v>
      </c>
      <c r="D2706" s="105">
        <v>16.02</v>
      </c>
      <c r="X2706" s="61">
        <v>6.22</v>
      </c>
    </row>
    <row r="2707" spans="2:24" x14ac:dyDescent="0.2">
      <c r="B2707" s="105">
        <v>2.1800000000000002</v>
      </c>
      <c r="D2707" s="105">
        <v>16.02</v>
      </c>
      <c r="X2707" s="61">
        <v>2.1800000000000002</v>
      </c>
    </row>
    <row r="2708" spans="2:24" x14ac:dyDescent="0.2">
      <c r="B2708" s="105">
        <v>1.62</v>
      </c>
      <c r="D2708" s="105">
        <v>16.02</v>
      </c>
      <c r="X2708" s="61">
        <v>1.62</v>
      </c>
    </row>
    <row r="2709" spans="2:24" x14ac:dyDescent="0.2">
      <c r="B2709" s="105">
        <v>4.68</v>
      </c>
      <c r="D2709" s="105">
        <v>16.080000000000002</v>
      </c>
      <c r="X2709" s="61">
        <v>4.68</v>
      </c>
    </row>
    <row r="2710" spans="2:24" x14ac:dyDescent="0.2">
      <c r="B2710" s="105">
        <v>0.34</v>
      </c>
      <c r="D2710" s="105">
        <v>16.100000000000001</v>
      </c>
      <c r="X2710" s="61">
        <v>0.34</v>
      </c>
    </row>
    <row r="2711" spans="2:24" x14ac:dyDescent="0.2">
      <c r="B2711" s="105">
        <v>10.540000000000001</v>
      </c>
      <c r="D2711" s="105">
        <v>16.22</v>
      </c>
      <c r="X2711" s="61">
        <v>10.540000000000001</v>
      </c>
    </row>
    <row r="2712" spans="2:24" x14ac:dyDescent="0.2">
      <c r="B2712" s="105">
        <v>1.46</v>
      </c>
      <c r="D2712" s="105">
        <v>16.240000000000002</v>
      </c>
      <c r="X2712" s="61">
        <v>1.46</v>
      </c>
    </row>
    <row r="2713" spans="2:24" x14ac:dyDescent="0.2">
      <c r="B2713" s="105">
        <v>2.42</v>
      </c>
      <c r="D2713" s="105">
        <v>16.28</v>
      </c>
      <c r="X2713" s="61">
        <v>2.42</v>
      </c>
    </row>
    <row r="2714" spans="2:24" x14ac:dyDescent="0.2">
      <c r="B2714" s="105">
        <v>0.92</v>
      </c>
      <c r="D2714" s="105">
        <v>16.32</v>
      </c>
      <c r="X2714" s="61">
        <v>0.92</v>
      </c>
    </row>
    <row r="2715" spans="2:24" x14ac:dyDescent="0.2">
      <c r="B2715" s="105">
        <v>1.56</v>
      </c>
      <c r="D2715" s="105">
        <v>16.32</v>
      </c>
      <c r="X2715" s="61">
        <v>1.56</v>
      </c>
    </row>
    <row r="2716" spans="2:24" x14ac:dyDescent="0.2">
      <c r="B2716" s="105">
        <v>2.9</v>
      </c>
      <c r="D2716" s="105">
        <v>16.34</v>
      </c>
      <c r="X2716" s="61">
        <v>2.9</v>
      </c>
    </row>
    <row r="2717" spans="2:24" x14ac:dyDescent="0.2">
      <c r="B2717" s="105">
        <v>3.88</v>
      </c>
      <c r="D2717" s="105">
        <v>16.34</v>
      </c>
      <c r="X2717" s="61">
        <v>3.88</v>
      </c>
    </row>
    <row r="2718" spans="2:24" x14ac:dyDescent="0.2">
      <c r="B2718" s="105">
        <v>1.1400000000000001</v>
      </c>
      <c r="D2718" s="105">
        <v>16.420000000000002</v>
      </c>
      <c r="X2718" s="61">
        <v>1.1400000000000001</v>
      </c>
    </row>
    <row r="2719" spans="2:24" x14ac:dyDescent="0.2">
      <c r="B2719" s="105">
        <v>0.38</v>
      </c>
      <c r="D2719" s="105">
        <v>16.46</v>
      </c>
      <c r="X2719" s="61">
        <v>0.38</v>
      </c>
    </row>
    <row r="2720" spans="2:24" x14ac:dyDescent="0.2">
      <c r="B2720" s="105">
        <v>1.1400000000000001</v>
      </c>
      <c r="D2720" s="105">
        <v>16.5</v>
      </c>
      <c r="X2720" s="61">
        <v>1.1400000000000001</v>
      </c>
    </row>
    <row r="2721" spans="2:24" x14ac:dyDescent="0.2">
      <c r="B2721" s="105">
        <v>3.8000000000000003</v>
      </c>
      <c r="D2721" s="105">
        <v>16.5</v>
      </c>
      <c r="X2721" s="61">
        <v>3.8000000000000003</v>
      </c>
    </row>
    <row r="2722" spans="2:24" x14ac:dyDescent="0.2">
      <c r="B2722" s="105">
        <v>8.120000000000001</v>
      </c>
      <c r="D2722" s="105">
        <v>16.52</v>
      </c>
      <c r="X2722" s="61">
        <v>8.120000000000001</v>
      </c>
    </row>
    <row r="2723" spans="2:24" x14ac:dyDescent="0.2">
      <c r="B2723" s="105">
        <v>1</v>
      </c>
      <c r="D2723" s="105">
        <v>16.54</v>
      </c>
      <c r="X2723" s="61">
        <v>1</v>
      </c>
    </row>
    <row r="2724" spans="2:24" x14ac:dyDescent="0.2">
      <c r="B2724" s="105">
        <v>2.42</v>
      </c>
      <c r="D2724" s="105">
        <v>16.559999999999999</v>
      </c>
      <c r="X2724" s="61">
        <v>2.42</v>
      </c>
    </row>
    <row r="2725" spans="2:24" x14ac:dyDescent="0.2">
      <c r="B2725" s="105">
        <v>1.62</v>
      </c>
      <c r="D2725" s="105">
        <v>16.600000000000001</v>
      </c>
      <c r="X2725" s="61">
        <v>1.62</v>
      </c>
    </row>
    <row r="2726" spans="2:24" x14ac:dyDescent="0.2">
      <c r="B2726" s="105">
        <v>8.120000000000001</v>
      </c>
      <c r="D2726" s="105">
        <v>16.600000000000001</v>
      </c>
      <c r="X2726" s="61">
        <v>8.120000000000001</v>
      </c>
    </row>
    <row r="2727" spans="2:24" x14ac:dyDescent="0.2">
      <c r="B2727" s="105">
        <v>16.080000000000002</v>
      </c>
      <c r="D2727" s="105">
        <v>16.66</v>
      </c>
      <c r="X2727" s="61">
        <v>16.080000000000002</v>
      </c>
    </row>
    <row r="2728" spans="2:24" x14ac:dyDescent="0.2">
      <c r="B2728" s="105">
        <v>1.76</v>
      </c>
      <c r="D2728" s="105">
        <v>16.68</v>
      </c>
      <c r="X2728" s="61">
        <v>1.76</v>
      </c>
    </row>
    <row r="2729" spans="2:24" x14ac:dyDescent="0.2">
      <c r="B2729" s="105">
        <v>1.46</v>
      </c>
      <c r="D2729" s="105">
        <v>16.740000000000002</v>
      </c>
      <c r="X2729" s="61">
        <v>1.46</v>
      </c>
    </row>
    <row r="2730" spans="2:24" x14ac:dyDescent="0.2">
      <c r="B2730" s="105">
        <v>1.56</v>
      </c>
      <c r="D2730" s="105">
        <v>16.760000000000002</v>
      </c>
      <c r="X2730" s="61">
        <v>1.56</v>
      </c>
    </row>
    <row r="2731" spans="2:24" x14ac:dyDescent="0.2">
      <c r="B2731" s="105">
        <v>0.26</v>
      </c>
      <c r="D2731" s="105">
        <v>16.88</v>
      </c>
      <c r="X2731" s="61">
        <v>0.26</v>
      </c>
    </row>
    <row r="2732" spans="2:24" x14ac:dyDescent="0.2">
      <c r="B2732" s="105">
        <v>3.36</v>
      </c>
      <c r="D2732" s="105">
        <v>16.899999999999999</v>
      </c>
      <c r="X2732" s="61">
        <v>3.36</v>
      </c>
    </row>
    <row r="2733" spans="2:24" x14ac:dyDescent="0.2">
      <c r="B2733" s="105">
        <v>10.38</v>
      </c>
      <c r="D2733" s="105">
        <v>16.899999999999999</v>
      </c>
      <c r="X2733" s="61">
        <v>10.38</v>
      </c>
    </row>
    <row r="2734" spans="2:24" x14ac:dyDescent="0.2">
      <c r="B2734" s="105">
        <v>1.98</v>
      </c>
      <c r="D2734" s="105">
        <v>16.920000000000002</v>
      </c>
      <c r="X2734" s="61">
        <v>1.98</v>
      </c>
    </row>
    <row r="2735" spans="2:24" x14ac:dyDescent="0.2">
      <c r="B2735" s="105">
        <v>0.38</v>
      </c>
      <c r="D2735" s="105">
        <v>16.920000000000002</v>
      </c>
      <c r="X2735" s="61">
        <v>0.38</v>
      </c>
    </row>
    <row r="2736" spans="2:24" x14ac:dyDescent="0.2">
      <c r="B2736" s="105">
        <v>5.64</v>
      </c>
      <c r="D2736" s="105">
        <v>16.920000000000002</v>
      </c>
      <c r="X2736" s="61">
        <v>5.64</v>
      </c>
    </row>
    <row r="2737" spans="2:24" x14ac:dyDescent="0.2">
      <c r="B2737" s="105">
        <v>6.24</v>
      </c>
      <c r="D2737" s="105">
        <v>16.96</v>
      </c>
      <c r="X2737" s="61">
        <v>6.24</v>
      </c>
    </row>
    <row r="2738" spans="2:24" x14ac:dyDescent="0.2">
      <c r="B2738" s="105">
        <v>0.64</v>
      </c>
      <c r="D2738" s="105">
        <v>16.98</v>
      </c>
      <c r="X2738" s="61">
        <v>0.64</v>
      </c>
    </row>
    <row r="2739" spans="2:24" x14ac:dyDescent="0.2">
      <c r="B2739" s="105">
        <v>8.68</v>
      </c>
      <c r="D2739" s="105">
        <v>17.04</v>
      </c>
      <c r="X2739" s="61">
        <v>8.68</v>
      </c>
    </row>
    <row r="2740" spans="2:24" x14ac:dyDescent="0.2">
      <c r="B2740" s="105">
        <v>15.64</v>
      </c>
      <c r="D2740" s="105">
        <v>17.04</v>
      </c>
      <c r="X2740" s="61">
        <v>15.64</v>
      </c>
    </row>
    <row r="2741" spans="2:24" x14ac:dyDescent="0.2">
      <c r="B2741" s="105">
        <v>1.54</v>
      </c>
      <c r="D2741" s="105">
        <v>17.04</v>
      </c>
      <c r="X2741" s="61">
        <v>1.54</v>
      </c>
    </row>
    <row r="2742" spans="2:24" x14ac:dyDescent="0.2">
      <c r="B2742" s="105">
        <v>1</v>
      </c>
      <c r="D2742" s="105">
        <v>17.080000000000002</v>
      </c>
      <c r="X2742" s="61">
        <v>1</v>
      </c>
    </row>
    <row r="2743" spans="2:24" x14ac:dyDescent="0.2">
      <c r="B2743" s="105">
        <v>1.8800000000000001</v>
      </c>
      <c r="D2743" s="105">
        <v>17.080000000000002</v>
      </c>
      <c r="X2743" s="61">
        <v>1.8800000000000001</v>
      </c>
    </row>
    <row r="2744" spans="2:24" x14ac:dyDescent="0.2">
      <c r="B2744" s="105">
        <v>1.32</v>
      </c>
      <c r="D2744" s="105">
        <v>17.080000000000002</v>
      </c>
      <c r="X2744" s="61">
        <v>1.32</v>
      </c>
    </row>
    <row r="2745" spans="2:24" x14ac:dyDescent="0.2">
      <c r="B2745" s="105">
        <v>0.4</v>
      </c>
      <c r="D2745" s="105">
        <v>17.12</v>
      </c>
      <c r="X2745" s="61">
        <v>0.4</v>
      </c>
    </row>
    <row r="2746" spans="2:24" x14ac:dyDescent="0.2">
      <c r="B2746" s="105">
        <v>12.18</v>
      </c>
      <c r="D2746" s="105">
        <v>17.12</v>
      </c>
      <c r="X2746" s="61">
        <v>12.18</v>
      </c>
    </row>
    <row r="2747" spans="2:24" x14ac:dyDescent="0.2">
      <c r="B2747" s="105">
        <v>0.8</v>
      </c>
      <c r="D2747" s="105">
        <v>17.14</v>
      </c>
      <c r="X2747" s="61">
        <v>0.8</v>
      </c>
    </row>
    <row r="2748" spans="2:24" x14ac:dyDescent="0.2">
      <c r="B2748" s="105">
        <v>0.36</v>
      </c>
      <c r="D2748" s="105">
        <v>17.18</v>
      </c>
      <c r="X2748" s="61">
        <v>0.36</v>
      </c>
    </row>
    <row r="2749" spans="2:24" x14ac:dyDescent="0.2">
      <c r="B2749" s="105">
        <v>0.34</v>
      </c>
      <c r="D2749" s="105">
        <v>17.3</v>
      </c>
      <c r="X2749" s="61">
        <v>0.34</v>
      </c>
    </row>
    <row r="2750" spans="2:24" x14ac:dyDescent="0.2">
      <c r="B2750" s="105">
        <v>8</v>
      </c>
      <c r="D2750" s="105">
        <v>17.3</v>
      </c>
      <c r="X2750" s="61">
        <v>8</v>
      </c>
    </row>
    <row r="2751" spans="2:24" x14ac:dyDescent="0.2">
      <c r="B2751" s="105">
        <v>13.24</v>
      </c>
      <c r="D2751" s="105">
        <v>17.32</v>
      </c>
      <c r="X2751" s="61">
        <v>13.24</v>
      </c>
    </row>
    <row r="2752" spans="2:24" x14ac:dyDescent="0.2">
      <c r="B2752" s="105">
        <v>2.86</v>
      </c>
      <c r="D2752" s="105">
        <v>17.34</v>
      </c>
      <c r="X2752" s="61">
        <v>2.86</v>
      </c>
    </row>
    <row r="2753" spans="2:24" x14ac:dyDescent="0.2">
      <c r="B2753" s="105">
        <v>1.48</v>
      </c>
      <c r="D2753" s="105">
        <v>17.36</v>
      </c>
      <c r="X2753" s="61">
        <v>1.48</v>
      </c>
    </row>
    <row r="2754" spans="2:24" x14ac:dyDescent="0.2">
      <c r="B2754" s="105">
        <v>18.86</v>
      </c>
      <c r="D2754" s="105">
        <v>17.420000000000002</v>
      </c>
      <c r="X2754" s="61">
        <v>18.86</v>
      </c>
    </row>
    <row r="2755" spans="2:24" x14ac:dyDescent="0.2">
      <c r="B2755" s="105">
        <v>2.6</v>
      </c>
      <c r="D2755" s="105">
        <v>17.54</v>
      </c>
      <c r="X2755" s="61">
        <v>2.6</v>
      </c>
    </row>
    <row r="2756" spans="2:24" x14ac:dyDescent="0.2">
      <c r="B2756" s="105">
        <v>4.54</v>
      </c>
      <c r="D2756" s="105">
        <v>17.559999999999999</v>
      </c>
      <c r="X2756" s="61">
        <v>4.54</v>
      </c>
    </row>
    <row r="2757" spans="2:24" x14ac:dyDescent="0.2">
      <c r="B2757" s="105">
        <v>4.16</v>
      </c>
      <c r="D2757" s="105">
        <v>17.62</v>
      </c>
      <c r="X2757" s="61">
        <v>4.16</v>
      </c>
    </row>
    <row r="2758" spans="2:24" x14ac:dyDescent="0.2">
      <c r="B2758" s="105">
        <v>0.48</v>
      </c>
      <c r="D2758" s="105">
        <v>17.64</v>
      </c>
      <c r="X2758" s="61">
        <v>0.48</v>
      </c>
    </row>
    <row r="2759" spans="2:24" x14ac:dyDescent="0.2">
      <c r="B2759" s="105">
        <v>0.46</v>
      </c>
      <c r="D2759" s="105">
        <v>17.66</v>
      </c>
      <c r="X2759" s="61">
        <v>0.46</v>
      </c>
    </row>
    <row r="2760" spans="2:24" x14ac:dyDescent="0.2">
      <c r="B2760" s="105">
        <v>6.5200000000000005</v>
      </c>
      <c r="D2760" s="105">
        <v>17.68</v>
      </c>
      <c r="X2760" s="61">
        <v>6.5200000000000005</v>
      </c>
    </row>
    <row r="2761" spans="2:24" x14ac:dyDescent="0.2">
      <c r="B2761" s="105">
        <v>2.1800000000000002</v>
      </c>
      <c r="D2761" s="105">
        <v>17.7</v>
      </c>
      <c r="X2761" s="61">
        <v>2.1800000000000002</v>
      </c>
    </row>
    <row r="2762" spans="2:24" x14ac:dyDescent="0.2">
      <c r="B2762" s="105">
        <v>0.78</v>
      </c>
      <c r="D2762" s="105">
        <v>17.740000000000002</v>
      </c>
      <c r="X2762" s="61">
        <v>0.78</v>
      </c>
    </row>
    <row r="2763" spans="2:24" x14ac:dyDescent="0.2">
      <c r="B2763" s="105">
        <v>0.34</v>
      </c>
      <c r="D2763" s="105">
        <v>17.740000000000002</v>
      </c>
      <c r="X2763" s="61">
        <v>0.34</v>
      </c>
    </row>
    <row r="2764" spans="2:24" x14ac:dyDescent="0.2">
      <c r="B2764" s="105">
        <v>3.34</v>
      </c>
      <c r="D2764" s="105">
        <v>17.760000000000002</v>
      </c>
      <c r="X2764" s="61">
        <v>3.34</v>
      </c>
    </row>
    <row r="2765" spans="2:24" x14ac:dyDescent="0.2">
      <c r="B2765" s="105">
        <v>0.76</v>
      </c>
      <c r="D2765" s="105">
        <v>17.760000000000002</v>
      </c>
      <c r="X2765" s="61">
        <v>0.76</v>
      </c>
    </row>
    <row r="2766" spans="2:24" x14ac:dyDescent="0.2">
      <c r="B2766" s="105">
        <v>0.88</v>
      </c>
      <c r="D2766" s="105">
        <v>17.78</v>
      </c>
      <c r="X2766" s="61">
        <v>0.88</v>
      </c>
    </row>
    <row r="2767" spans="2:24" x14ac:dyDescent="0.2">
      <c r="B2767" s="105">
        <v>2.84</v>
      </c>
      <c r="D2767" s="105">
        <v>17.78</v>
      </c>
      <c r="X2767" s="61">
        <v>2.84</v>
      </c>
    </row>
    <row r="2768" spans="2:24" x14ac:dyDescent="0.2">
      <c r="B2768" s="105">
        <v>0.8</v>
      </c>
      <c r="D2768" s="105">
        <v>17.88</v>
      </c>
      <c r="X2768" s="61">
        <v>0.8</v>
      </c>
    </row>
    <row r="2769" spans="2:24" x14ac:dyDescent="0.2">
      <c r="B2769" s="105">
        <v>6.5600000000000005</v>
      </c>
      <c r="D2769" s="105">
        <v>17.900000000000002</v>
      </c>
      <c r="X2769" s="61">
        <v>6.5600000000000005</v>
      </c>
    </row>
    <row r="2770" spans="2:24" x14ac:dyDescent="0.2">
      <c r="B2770" s="105">
        <v>17.66</v>
      </c>
      <c r="D2770" s="105">
        <v>17.940000000000001</v>
      </c>
      <c r="X2770" s="61">
        <v>17.66</v>
      </c>
    </row>
    <row r="2771" spans="2:24" x14ac:dyDescent="0.2">
      <c r="B2771" s="105">
        <v>2.14</v>
      </c>
      <c r="D2771" s="105">
        <v>17.98</v>
      </c>
      <c r="X2771" s="61">
        <v>2.14</v>
      </c>
    </row>
    <row r="2772" spans="2:24" x14ac:dyDescent="0.2">
      <c r="B2772" s="105">
        <v>1.96</v>
      </c>
      <c r="D2772" s="105">
        <v>17.98</v>
      </c>
      <c r="X2772" s="61">
        <v>1.96</v>
      </c>
    </row>
    <row r="2773" spans="2:24" x14ac:dyDescent="0.2">
      <c r="B2773" s="105">
        <v>4.22</v>
      </c>
      <c r="D2773" s="105">
        <v>18</v>
      </c>
      <c r="X2773" s="61">
        <v>4.22</v>
      </c>
    </row>
    <row r="2774" spans="2:24" x14ac:dyDescent="0.2">
      <c r="B2774" s="105">
        <v>4.28</v>
      </c>
      <c r="D2774" s="105">
        <v>18</v>
      </c>
      <c r="X2774" s="61">
        <v>4.28</v>
      </c>
    </row>
    <row r="2775" spans="2:24" x14ac:dyDescent="0.2">
      <c r="B2775" s="105">
        <v>4.24</v>
      </c>
      <c r="D2775" s="105">
        <v>18.12</v>
      </c>
      <c r="X2775" s="61">
        <v>4.24</v>
      </c>
    </row>
    <row r="2776" spans="2:24" x14ac:dyDescent="0.2">
      <c r="B2776" s="105">
        <v>6.3</v>
      </c>
      <c r="D2776" s="105">
        <v>18.22</v>
      </c>
      <c r="X2776" s="61">
        <v>6.3</v>
      </c>
    </row>
    <row r="2777" spans="2:24" x14ac:dyDescent="0.2">
      <c r="B2777" s="105">
        <v>1.36</v>
      </c>
      <c r="D2777" s="105">
        <v>18.22</v>
      </c>
      <c r="X2777" s="61">
        <v>1.36</v>
      </c>
    </row>
    <row r="2778" spans="2:24" x14ac:dyDescent="0.2">
      <c r="B2778" s="105">
        <v>0.1</v>
      </c>
      <c r="D2778" s="105">
        <v>18.22</v>
      </c>
      <c r="X2778" s="61">
        <v>0.1</v>
      </c>
    </row>
    <row r="2779" spans="2:24" x14ac:dyDescent="0.2">
      <c r="B2779" s="105">
        <v>1.04</v>
      </c>
      <c r="D2779" s="105">
        <v>18.240000000000002</v>
      </c>
      <c r="X2779" s="61">
        <v>1.04</v>
      </c>
    </row>
    <row r="2780" spans="2:24" x14ac:dyDescent="0.2">
      <c r="B2780" s="105">
        <v>0.3</v>
      </c>
      <c r="D2780" s="105">
        <v>18.260000000000002</v>
      </c>
      <c r="X2780" s="61">
        <v>0.3</v>
      </c>
    </row>
    <row r="2781" spans="2:24" x14ac:dyDescent="0.2">
      <c r="B2781" s="105">
        <v>2.8000000000000003</v>
      </c>
      <c r="D2781" s="105">
        <v>18.28</v>
      </c>
      <c r="X2781" s="61">
        <v>2.8000000000000003</v>
      </c>
    </row>
    <row r="2782" spans="2:24" x14ac:dyDescent="0.2">
      <c r="B2782" s="105">
        <v>18.78</v>
      </c>
      <c r="D2782" s="105">
        <v>18.28</v>
      </c>
      <c r="X2782" s="61">
        <v>18.78</v>
      </c>
    </row>
    <row r="2783" spans="2:24" x14ac:dyDescent="0.2">
      <c r="B2783" s="105">
        <v>18.54</v>
      </c>
      <c r="D2783" s="105">
        <v>18.28</v>
      </c>
      <c r="X2783" s="61">
        <v>18.54</v>
      </c>
    </row>
    <row r="2784" spans="2:24" x14ac:dyDescent="0.2">
      <c r="B2784" s="105">
        <v>13.84</v>
      </c>
      <c r="D2784" s="105">
        <v>18.3</v>
      </c>
      <c r="X2784" s="61">
        <v>13.84</v>
      </c>
    </row>
    <row r="2785" spans="2:24" x14ac:dyDescent="0.2">
      <c r="B2785" s="105">
        <v>5.2</v>
      </c>
      <c r="D2785" s="105">
        <v>18.3</v>
      </c>
      <c r="X2785" s="61">
        <v>5.2</v>
      </c>
    </row>
    <row r="2786" spans="2:24" x14ac:dyDescent="0.2">
      <c r="B2786" s="105">
        <v>0.16</v>
      </c>
      <c r="D2786" s="105">
        <v>18.32</v>
      </c>
      <c r="X2786" s="61">
        <v>0.16</v>
      </c>
    </row>
    <row r="2787" spans="2:24" x14ac:dyDescent="0.2">
      <c r="B2787" s="105">
        <v>0.26</v>
      </c>
      <c r="D2787" s="105">
        <v>18.34</v>
      </c>
      <c r="X2787" s="61">
        <v>0.26</v>
      </c>
    </row>
    <row r="2788" spans="2:24" x14ac:dyDescent="0.2">
      <c r="B2788" s="105">
        <v>0.98</v>
      </c>
      <c r="D2788" s="105">
        <v>18.38</v>
      </c>
      <c r="X2788" s="61">
        <v>0.98</v>
      </c>
    </row>
    <row r="2789" spans="2:24" x14ac:dyDescent="0.2">
      <c r="B2789" s="105">
        <v>12.040000000000001</v>
      </c>
      <c r="D2789" s="105">
        <v>18.38</v>
      </c>
      <c r="X2789" s="61">
        <v>12.040000000000001</v>
      </c>
    </row>
    <row r="2790" spans="2:24" x14ac:dyDescent="0.2">
      <c r="B2790" s="105">
        <v>1.02</v>
      </c>
      <c r="D2790" s="105">
        <v>18.38</v>
      </c>
      <c r="X2790" s="61">
        <v>1.02</v>
      </c>
    </row>
    <row r="2791" spans="2:24" x14ac:dyDescent="0.2">
      <c r="B2791" s="105">
        <v>4.0200000000000005</v>
      </c>
      <c r="D2791" s="105">
        <v>18.400000000000002</v>
      </c>
      <c r="X2791" s="61">
        <v>4.0200000000000005</v>
      </c>
    </row>
    <row r="2792" spans="2:24" x14ac:dyDescent="0.2">
      <c r="B2792" s="105">
        <v>0.48</v>
      </c>
      <c r="D2792" s="105">
        <v>18.420000000000002</v>
      </c>
      <c r="X2792" s="61">
        <v>0.48</v>
      </c>
    </row>
    <row r="2793" spans="2:24" x14ac:dyDescent="0.2">
      <c r="B2793" s="105">
        <v>0.54</v>
      </c>
      <c r="D2793" s="105">
        <v>18.46</v>
      </c>
      <c r="X2793" s="61">
        <v>0.54</v>
      </c>
    </row>
    <row r="2794" spans="2:24" x14ac:dyDescent="0.2">
      <c r="B2794" s="105">
        <v>3.12</v>
      </c>
      <c r="D2794" s="105">
        <v>18.48</v>
      </c>
      <c r="X2794" s="61">
        <v>3.12</v>
      </c>
    </row>
    <row r="2795" spans="2:24" x14ac:dyDescent="0.2">
      <c r="B2795" s="105">
        <v>6.0200000000000005</v>
      </c>
      <c r="D2795" s="105">
        <v>18.54</v>
      </c>
      <c r="X2795" s="61">
        <v>6.0200000000000005</v>
      </c>
    </row>
    <row r="2796" spans="2:24" x14ac:dyDescent="0.2">
      <c r="B2796" s="105">
        <v>0.36</v>
      </c>
      <c r="D2796" s="105">
        <v>18.559999999999999</v>
      </c>
      <c r="X2796" s="61">
        <v>0.36</v>
      </c>
    </row>
    <row r="2797" spans="2:24" x14ac:dyDescent="0.2">
      <c r="B2797" s="105">
        <v>0.4</v>
      </c>
      <c r="D2797" s="105">
        <v>18.559999999999999</v>
      </c>
      <c r="X2797" s="61">
        <v>0.4</v>
      </c>
    </row>
    <row r="2798" spans="2:24" x14ac:dyDescent="0.2">
      <c r="B2798" s="105">
        <v>1.1400000000000001</v>
      </c>
      <c r="D2798" s="105">
        <v>18.559999999999999</v>
      </c>
      <c r="X2798" s="61">
        <v>1.1400000000000001</v>
      </c>
    </row>
    <row r="2799" spans="2:24" x14ac:dyDescent="0.2">
      <c r="B2799" s="105">
        <v>6.66</v>
      </c>
      <c r="D2799" s="105">
        <v>18.559999999999999</v>
      </c>
      <c r="X2799" s="61">
        <v>6.66</v>
      </c>
    </row>
    <row r="2800" spans="2:24" x14ac:dyDescent="0.2">
      <c r="B2800" s="105">
        <v>1.24</v>
      </c>
      <c r="D2800" s="105">
        <v>18.559999999999999</v>
      </c>
      <c r="X2800" s="61">
        <v>1.24</v>
      </c>
    </row>
    <row r="2801" spans="2:24" x14ac:dyDescent="0.2">
      <c r="B2801" s="105">
        <v>16</v>
      </c>
      <c r="D2801" s="105">
        <v>18.580000000000002</v>
      </c>
      <c r="X2801" s="61">
        <v>16</v>
      </c>
    </row>
    <row r="2802" spans="2:24" x14ac:dyDescent="0.2">
      <c r="B2802" s="105">
        <v>8.8000000000000007</v>
      </c>
      <c r="D2802" s="105">
        <v>18.580000000000002</v>
      </c>
      <c r="X2802" s="61">
        <v>8.8000000000000007</v>
      </c>
    </row>
    <row r="2803" spans="2:24" x14ac:dyDescent="0.2">
      <c r="B2803" s="105">
        <v>1.1000000000000001</v>
      </c>
      <c r="D2803" s="105">
        <v>18.68</v>
      </c>
      <c r="X2803" s="61">
        <v>1.1000000000000001</v>
      </c>
    </row>
    <row r="2804" spans="2:24" x14ac:dyDescent="0.2">
      <c r="B2804" s="105">
        <v>0.22</v>
      </c>
      <c r="D2804" s="105">
        <v>18.7</v>
      </c>
      <c r="X2804" s="61">
        <v>0.22</v>
      </c>
    </row>
    <row r="2805" spans="2:24" x14ac:dyDescent="0.2">
      <c r="B2805" s="105">
        <v>2</v>
      </c>
      <c r="D2805" s="105">
        <v>18.72</v>
      </c>
      <c r="X2805" s="61">
        <v>2</v>
      </c>
    </row>
    <row r="2806" spans="2:24" x14ac:dyDescent="0.2">
      <c r="B2806" s="105">
        <v>1.78</v>
      </c>
      <c r="D2806" s="105">
        <v>18.78</v>
      </c>
      <c r="X2806" s="61">
        <v>1.78</v>
      </c>
    </row>
    <row r="2807" spans="2:24" x14ac:dyDescent="0.2">
      <c r="B2807" s="105">
        <v>3.38</v>
      </c>
      <c r="D2807" s="105">
        <v>18.78</v>
      </c>
      <c r="X2807" s="61">
        <v>3.38</v>
      </c>
    </row>
    <row r="2808" spans="2:24" x14ac:dyDescent="0.2">
      <c r="B2808" s="105">
        <v>1.48</v>
      </c>
      <c r="D2808" s="105">
        <v>18.78</v>
      </c>
      <c r="X2808" s="61">
        <v>1.48</v>
      </c>
    </row>
    <row r="2809" spans="2:24" x14ac:dyDescent="0.2">
      <c r="B2809" s="105">
        <v>2.08</v>
      </c>
      <c r="D2809" s="105">
        <v>18.78</v>
      </c>
      <c r="X2809" s="61">
        <v>2.08</v>
      </c>
    </row>
    <row r="2810" spans="2:24" x14ac:dyDescent="0.2">
      <c r="B2810" s="105">
        <v>4.28</v>
      </c>
      <c r="D2810" s="105">
        <v>18.82</v>
      </c>
      <c r="X2810" s="61">
        <v>4.28</v>
      </c>
    </row>
    <row r="2811" spans="2:24" x14ac:dyDescent="0.2">
      <c r="B2811" s="105">
        <v>4.24</v>
      </c>
      <c r="D2811" s="105">
        <v>18.82</v>
      </c>
      <c r="X2811" s="61">
        <v>4.24</v>
      </c>
    </row>
    <row r="2812" spans="2:24" x14ac:dyDescent="0.2">
      <c r="B2812" s="105">
        <v>0.5</v>
      </c>
      <c r="D2812" s="105">
        <v>18.84</v>
      </c>
      <c r="X2812" s="61">
        <v>0.5</v>
      </c>
    </row>
    <row r="2813" spans="2:24" x14ac:dyDescent="0.2">
      <c r="B2813" s="105">
        <v>1.08</v>
      </c>
      <c r="D2813" s="105">
        <v>18.84</v>
      </c>
      <c r="X2813" s="61">
        <v>1.08</v>
      </c>
    </row>
    <row r="2814" spans="2:24" x14ac:dyDescent="0.2">
      <c r="B2814" s="105">
        <v>3.36</v>
      </c>
      <c r="D2814" s="105">
        <v>18.84</v>
      </c>
      <c r="X2814" s="61">
        <v>3.36</v>
      </c>
    </row>
    <row r="2815" spans="2:24" x14ac:dyDescent="0.2">
      <c r="B2815" s="105">
        <v>0.12</v>
      </c>
      <c r="D2815" s="105">
        <v>18.86</v>
      </c>
      <c r="X2815" s="61">
        <v>0.12</v>
      </c>
    </row>
    <row r="2816" spans="2:24" x14ac:dyDescent="0.2">
      <c r="B2816" s="105">
        <v>0.72</v>
      </c>
      <c r="D2816" s="105">
        <v>18.86</v>
      </c>
      <c r="X2816" s="61">
        <v>0.72</v>
      </c>
    </row>
    <row r="2817" spans="2:24" x14ac:dyDescent="0.2">
      <c r="B2817" s="105">
        <v>0.26</v>
      </c>
      <c r="D2817" s="105">
        <v>18.86</v>
      </c>
      <c r="X2817" s="61">
        <v>0.26</v>
      </c>
    </row>
    <row r="2818" spans="2:24" x14ac:dyDescent="0.2">
      <c r="B2818" s="105">
        <v>1.96</v>
      </c>
      <c r="D2818" s="105">
        <v>18.88</v>
      </c>
      <c r="X2818" s="61">
        <v>1.96</v>
      </c>
    </row>
    <row r="2819" spans="2:24" x14ac:dyDescent="0.2">
      <c r="B2819" s="105">
        <v>0.14000000000000001</v>
      </c>
      <c r="D2819" s="105">
        <v>18.88</v>
      </c>
      <c r="X2819" s="61">
        <v>0.14000000000000001</v>
      </c>
    </row>
    <row r="2820" spans="2:24" x14ac:dyDescent="0.2">
      <c r="B2820" s="105">
        <v>16.02</v>
      </c>
      <c r="D2820" s="105">
        <v>18.920000000000002</v>
      </c>
      <c r="X2820" s="61">
        <v>16.02</v>
      </c>
    </row>
    <row r="2821" spans="2:24" x14ac:dyDescent="0.2">
      <c r="B2821" s="105">
        <v>0.14000000000000001</v>
      </c>
      <c r="D2821" s="105">
        <v>18.920000000000002</v>
      </c>
      <c r="X2821" s="61">
        <v>0.14000000000000001</v>
      </c>
    </row>
    <row r="2822" spans="2:24" x14ac:dyDescent="0.2">
      <c r="B2822" s="105">
        <v>4.2</v>
      </c>
      <c r="D2822" s="105">
        <v>18.920000000000002</v>
      </c>
      <c r="X2822" s="61">
        <v>4.2</v>
      </c>
    </row>
    <row r="2823" spans="2:24" x14ac:dyDescent="0.2">
      <c r="B2823" s="105">
        <v>0.38</v>
      </c>
      <c r="D2823" s="105">
        <v>18.940000000000001</v>
      </c>
      <c r="X2823" s="61">
        <v>0.38</v>
      </c>
    </row>
    <row r="2824" spans="2:24" x14ac:dyDescent="0.2">
      <c r="B2824" s="105">
        <v>7.76</v>
      </c>
      <c r="D2824" s="105">
        <v>18.940000000000001</v>
      </c>
      <c r="X2824" s="61">
        <v>7.76</v>
      </c>
    </row>
    <row r="2825" spans="2:24" x14ac:dyDescent="0.2">
      <c r="B2825" s="105">
        <v>5.42</v>
      </c>
      <c r="D2825" s="105">
        <v>18.940000000000001</v>
      </c>
      <c r="X2825" s="61">
        <v>5.42</v>
      </c>
    </row>
    <row r="2826" spans="2:24" x14ac:dyDescent="0.2">
      <c r="B2826" s="105">
        <v>19.12</v>
      </c>
      <c r="D2826" s="105">
        <v>18.96</v>
      </c>
      <c r="X2826" s="61">
        <v>19.12</v>
      </c>
    </row>
    <row r="2827" spans="2:24" x14ac:dyDescent="0.2">
      <c r="B2827" s="105">
        <v>2.58</v>
      </c>
      <c r="D2827" s="105">
        <v>19</v>
      </c>
      <c r="X2827" s="61">
        <v>2.58</v>
      </c>
    </row>
    <row r="2828" spans="2:24" x14ac:dyDescent="0.2">
      <c r="B2828" s="105">
        <v>11.22</v>
      </c>
      <c r="D2828" s="105">
        <v>19.04</v>
      </c>
      <c r="X2828" s="61">
        <v>11.22</v>
      </c>
    </row>
    <row r="2829" spans="2:24" x14ac:dyDescent="0.2">
      <c r="B2829" s="105">
        <v>10.08</v>
      </c>
      <c r="D2829" s="105">
        <v>19.059999999999999</v>
      </c>
      <c r="X2829" s="61">
        <v>10.08</v>
      </c>
    </row>
    <row r="2830" spans="2:24" x14ac:dyDescent="0.2">
      <c r="B2830" s="105">
        <v>3.68</v>
      </c>
      <c r="D2830" s="105">
        <v>19.059999999999999</v>
      </c>
      <c r="X2830" s="61">
        <v>3.68</v>
      </c>
    </row>
    <row r="2831" spans="2:24" x14ac:dyDescent="0.2">
      <c r="B2831" s="105">
        <v>0.46</v>
      </c>
      <c r="D2831" s="105">
        <v>19.100000000000001</v>
      </c>
      <c r="X2831" s="61">
        <v>0.46</v>
      </c>
    </row>
    <row r="2832" spans="2:24" x14ac:dyDescent="0.2">
      <c r="B2832" s="105">
        <v>1.6</v>
      </c>
      <c r="D2832" s="105">
        <v>19.100000000000001</v>
      </c>
      <c r="X2832" s="61">
        <v>1.6</v>
      </c>
    </row>
    <row r="2833" spans="2:24" x14ac:dyDescent="0.2">
      <c r="B2833" s="105">
        <v>1.3800000000000001</v>
      </c>
      <c r="D2833" s="105">
        <v>19.12</v>
      </c>
      <c r="X2833" s="61">
        <v>1.3800000000000001</v>
      </c>
    </row>
    <row r="2834" spans="2:24" x14ac:dyDescent="0.2">
      <c r="B2834" s="105">
        <v>0.46</v>
      </c>
      <c r="D2834" s="105">
        <v>19.14</v>
      </c>
      <c r="X2834" s="61">
        <v>0.46</v>
      </c>
    </row>
    <row r="2835" spans="2:24" x14ac:dyDescent="0.2">
      <c r="B2835" s="105">
        <v>18.3</v>
      </c>
      <c r="D2835" s="105">
        <v>19.2</v>
      </c>
      <c r="X2835" s="61">
        <v>18.3</v>
      </c>
    </row>
    <row r="2836" spans="2:24" x14ac:dyDescent="0.2">
      <c r="B2836" s="105">
        <v>1.62</v>
      </c>
      <c r="D2836" s="105">
        <v>19.240000000000002</v>
      </c>
      <c r="X2836" s="61">
        <v>1.62</v>
      </c>
    </row>
    <row r="2837" spans="2:24" x14ac:dyDescent="0.2">
      <c r="B2837" s="105">
        <v>6.26</v>
      </c>
      <c r="D2837" s="105">
        <v>19.32</v>
      </c>
      <c r="X2837" s="61">
        <v>6.26</v>
      </c>
    </row>
    <row r="2838" spans="2:24" x14ac:dyDescent="0.2">
      <c r="B2838" s="105">
        <v>2.9</v>
      </c>
      <c r="D2838" s="105">
        <v>19.32</v>
      </c>
      <c r="X2838" s="61">
        <v>2.9</v>
      </c>
    </row>
    <row r="2839" spans="2:24" x14ac:dyDescent="0.2">
      <c r="B2839" s="105">
        <v>0.94000000000000006</v>
      </c>
      <c r="D2839" s="105">
        <v>19.34</v>
      </c>
      <c r="X2839" s="61">
        <v>0.94000000000000006</v>
      </c>
    </row>
    <row r="2840" spans="2:24" x14ac:dyDescent="0.2">
      <c r="B2840" s="105">
        <v>0.62</v>
      </c>
      <c r="D2840" s="105">
        <v>19.36</v>
      </c>
      <c r="X2840" s="61">
        <v>0.62</v>
      </c>
    </row>
    <row r="2841" spans="2:24" x14ac:dyDescent="0.2">
      <c r="B2841" s="105">
        <v>5.84</v>
      </c>
      <c r="D2841" s="105">
        <v>19.36</v>
      </c>
      <c r="X2841" s="61">
        <v>5.84</v>
      </c>
    </row>
    <row r="2842" spans="2:24" x14ac:dyDescent="0.2">
      <c r="B2842" s="105">
        <v>6.4</v>
      </c>
      <c r="D2842" s="105">
        <v>19.36</v>
      </c>
      <c r="X2842" s="61">
        <v>6.4</v>
      </c>
    </row>
    <row r="2843" spans="2:24" x14ac:dyDescent="0.2">
      <c r="B2843" s="105">
        <v>3.42</v>
      </c>
      <c r="D2843" s="105">
        <v>19.38</v>
      </c>
      <c r="X2843" s="61">
        <v>3.42</v>
      </c>
    </row>
    <row r="2844" spans="2:24" x14ac:dyDescent="0.2">
      <c r="B2844" s="105">
        <v>2.86</v>
      </c>
      <c r="D2844" s="105">
        <v>19.400000000000002</v>
      </c>
      <c r="X2844" s="61">
        <v>2.86</v>
      </c>
    </row>
    <row r="2845" spans="2:24" x14ac:dyDescent="0.2">
      <c r="B2845" s="105">
        <v>0.82000000000000006</v>
      </c>
      <c r="D2845" s="105">
        <v>19.400000000000002</v>
      </c>
      <c r="X2845" s="61">
        <v>0.82000000000000006</v>
      </c>
    </row>
    <row r="2846" spans="2:24" x14ac:dyDescent="0.2">
      <c r="B2846" s="105">
        <v>1.58</v>
      </c>
      <c r="D2846" s="105">
        <v>19.46</v>
      </c>
      <c r="X2846" s="61">
        <v>1.58</v>
      </c>
    </row>
    <row r="2847" spans="2:24" x14ac:dyDescent="0.2">
      <c r="B2847" s="105">
        <v>1.42</v>
      </c>
      <c r="D2847" s="105">
        <v>19.559999999999999</v>
      </c>
      <c r="X2847" s="61">
        <v>1.42</v>
      </c>
    </row>
    <row r="2848" spans="2:24" x14ac:dyDescent="0.2">
      <c r="B2848" s="105">
        <v>0.48</v>
      </c>
      <c r="D2848" s="105">
        <v>19.559999999999999</v>
      </c>
      <c r="X2848" s="61">
        <v>0.48</v>
      </c>
    </row>
    <row r="2849" spans="1:24" x14ac:dyDescent="0.2">
      <c r="B2849" s="105">
        <v>0.08</v>
      </c>
      <c r="D2849" s="105">
        <v>19.62</v>
      </c>
      <c r="X2849" s="61">
        <v>0.08</v>
      </c>
    </row>
    <row r="2850" spans="1:24" x14ac:dyDescent="0.2">
      <c r="B2850" s="105">
        <v>7.44</v>
      </c>
      <c r="D2850" s="105">
        <v>19.66</v>
      </c>
      <c r="X2850" s="61">
        <v>7.44</v>
      </c>
    </row>
    <row r="2851" spans="1:24" x14ac:dyDescent="0.2">
      <c r="B2851" s="105">
        <v>0.26</v>
      </c>
      <c r="D2851" s="105">
        <v>19.68</v>
      </c>
      <c r="X2851" s="61">
        <v>0.26</v>
      </c>
    </row>
    <row r="2852" spans="1:24" x14ac:dyDescent="0.2">
      <c r="B2852" s="105">
        <v>17.18</v>
      </c>
      <c r="D2852" s="105">
        <v>19.72</v>
      </c>
      <c r="X2852" s="61">
        <v>17.18</v>
      </c>
    </row>
    <row r="2853" spans="1:24" x14ac:dyDescent="0.2">
      <c r="B2853" s="105">
        <v>0.24</v>
      </c>
      <c r="D2853" s="105">
        <v>19.740000000000002</v>
      </c>
      <c r="X2853" s="61">
        <v>0.24</v>
      </c>
    </row>
    <row r="2854" spans="1:24" x14ac:dyDescent="0.2">
      <c r="B2854" s="105">
        <v>0.14000000000000001</v>
      </c>
      <c r="D2854" s="105">
        <v>19.740000000000002</v>
      </c>
      <c r="X2854" s="61">
        <v>0.14000000000000001</v>
      </c>
    </row>
    <row r="2855" spans="1:24" x14ac:dyDescent="0.2">
      <c r="B2855" s="105">
        <v>1.54</v>
      </c>
      <c r="D2855" s="105">
        <v>19.78</v>
      </c>
      <c r="X2855" s="61">
        <v>1.54</v>
      </c>
    </row>
    <row r="2856" spans="1:24" x14ac:dyDescent="0.2">
      <c r="B2856" s="105">
        <v>0.86</v>
      </c>
      <c r="D2856" s="105">
        <v>19.78</v>
      </c>
      <c r="X2856" s="61">
        <v>0.86</v>
      </c>
    </row>
    <row r="2857" spans="1:24" x14ac:dyDescent="0.2">
      <c r="B2857" s="105">
        <v>1.56</v>
      </c>
      <c r="D2857" s="105">
        <v>19.8</v>
      </c>
      <c r="X2857" s="61">
        <v>1.56</v>
      </c>
    </row>
    <row r="2858" spans="1:24" x14ac:dyDescent="0.2">
      <c r="B2858" s="105">
        <v>4.54</v>
      </c>
      <c r="D2858" s="105">
        <v>19.82</v>
      </c>
      <c r="X2858" s="61">
        <v>4.54</v>
      </c>
    </row>
    <row r="2859" spans="1:24" x14ac:dyDescent="0.2">
      <c r="B2859" s="105">
        <v>0.36</v>
      </c>
      <c r="D2859" s="105">
        <v>19.920000000000002</v>
      </c>
      <c r="X2859" s="61">
        <v>0.36</v>
      </c>
    </row>
    <row r="2860" spans="1:24" x14ac:dyDescent="0.2">
      <c r="B2860" s="105">
        <v>0.76</v>
      </c>
      <c r="D2860" s="105">
        <v>19.96</v>
      </c>
      <c r="X2860" s="61">
        <v>0.76</v>
      </c>
    </row>
    <row r="2861" spans="1:24" x14ac:dyDescent="0.2">
      <c r="B2861" s="105">
        <v>13.6</v>
      </c>
      <c r="D2861" s="105">
        <v>19.96</v>
      </c>
      <c r="X2861" s="61">
        <v>13.6</v>
      </c>
    </row>
    <row r="2862" spans="1:24" x14ac:dyDescent="0.2">
      <c r="B2862" s="105">
        <v>7.1400000000000006</v>
      </c>
      <c r="D2862" s="105">
        <v>19.96</v>
      </c>
      <c r="X2862" s="61">
        <v>7.1400000000000006</v>
      </c>
    </row>
    <row r="2863" spans="1:24" x14ac:dyDescent="0.2">
      <c r="A2863" s="106"/>
      <c r="B2863" s="106"/>
      <c r="D2863" s="106"/>
    </row>
    <row r="2864" spans="1:24" x14ac:dyDescent="0.2">
      <c r="A2864" s="106"/>
      <c r="B2864" s="106"/>
      <c r="D2864" s="106"/>
    </row>
    <row r="2865" spans="1:4" x14ac:dyDescent="0.2">
      <c r="A2865" s="106"/>
      <c r="B2865" s="106"/>
      <c r="D2865" s="106"/>
    </row>
    <row r="2866" spans="1:4" x14ac:dyDescent="0.2">
      <c r="A2866" s="106"/>
      <c r="B2866" s="106"/>
      <c r="D2866" s="106"/>
    </row>
    <row r="2867" spans="1:4" x14ac:dyDescent="0.2">
      <c r="A2867" s="106"/>
      <c r="B2867" s="106"/>
      <c r="D2867" s="106"/>
    </row>
    <row r="2868" spans="1:4" x14ac:dyDescent="0.2">
      <c r="A2868" s="106"/>
      <c r="B2868" s="106"/>
      <c r="D2868" s="106"/>
    </row>
    <row r="2869" spans="1:4" x14ac:dyDescent="0.2">
      <c r="A2869" s="106"/>
      <c r="B2869" s="106"/>
      <c r="D2869" s="106"/>
    </row>
    <row r="2870" spans="1:4" x14ac:dyDescent="0.2">
      <c r="A2870" s="106"/>
      <c r="B2870" s="106"/>
      <c r="D2870" s="106"/>
    </row>
    <row r="2871" spans="1:4" x14ac:dyDescent="0.2">
      <c r="A2871" s="106"/>
      <c r="B2871" s="106"/>
      <c r="D2871" s="106"/>
    </row>
    <row r="2872" spans="1:4" x14ac:dyDescent="0.2">
      <c r="A2872" s="106"/>
      <c r="B2872" s="106"/>
      <c r="D2872" s="106"/>
    </row>
    <row r="2873" spans="1:4" x14ac:dyDescent="0.2">
      <c r="A2873" s="106"/>
      <c r="B2873" s="106"/>
      <c r="D2873" s="106"/>
    </row>
    <row r="2874" spans="1:4" x14ac:dyDescent="0.2">
      <c r="A2874" s="106"/>
      <c r="B2874" s="106"/>
      <c r="D2874" s="106"/>
    </row>
    <row r="2875" spans="1:4" x14ac:dyDescent="0.2">
      <c r="A2875" s="106"/>
      <c r="B2875" s="106"/>
      <c r="D2875" s="106"/>
    </row>
    <row r="2876" spans="1:4" x14ac:dyDescent="0.2">
      <c r="A2876" s="106"/>
      <c r="B2876" s="106"/>
      <c r="D2876" s="106"/>
    </row>
    <row r="2877" spans="1:4" x14ac:dyDescent="0.2">
      <c r="A2877" s="106"/>
      <c r="B2877" s="106"/>
      <c r="D2877" s="106"/>
    </row>
    <row r="2878" spans="1:4" x14ac:dyDescent="0.2">
      <c r="A2878" s="106"/>
      <c r="B2878" s="106"/>
      <c r="D2878" s="106"/>
    </row>
    <row r="2879" spans="1:4" x14ac:dyDescent="0.2">
      <c r="A2879" s="106"/>
      <c r="B2879" s="106"/>
      <c r="D2879" s="10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Trial2</vt:lpstr>
      <vt:lpstr>HistoD</vt:lpstr>
      <vt:lpstr>Sheet1</vt:lpstr>
      <vt:lpstr>Histo2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Phys2501W</dc:creator>
  <cp:lastModifiedBy>Jason Secula</cp:lastModifiedBy>
  <dcterms:created xsi:type="dcterms:W3CDTF">2016-11-29T19:18:00Z</dcterms:created>
  <dcterms:modified xsi:type="dcterms:W3CDTF">2016-12-15T18:32:56Z</dcterms:modified>
</cp:coreProperties>
</file>