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75483D90-97F2-4DF8-98D0-6267E51D24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_56F9DC9755BA473782653E2940F9" sheetId="2" state="veryHidden" r:id="rId2"/>
    <sheet name="Form1" sheetId="3" r:id="rId3"/>
  </sheets>
  <definedNames>
    <definedName name="_56F9DC9755BA473782653E2940F9FormId">"veJyzyt6g0e96znVewf3bz9K7v4kc1xBiZJsJufkmJVUQVI2R09UVEVCQzZCNzlXS0w4OFdYOVhTQy4u"</definedName>
    <definedName name="_56F9DC9755BA473782653E2940F9ResponseSheet">"Form1"</definedName>
    <definedName name="_56F9DC9755BA473782653E2940F9SourceDocId">"{a7e21525-0cc8-4031-b727-cdc3667ba690}"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3" i="1" s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<sst xmlns="http://schemas.openxmlformats.org/spreadsheetml/2006/main" count="33" uniqueCount="30">
  <si>
    <t>Contas</t>
  </si>
  <si>
    <t>Tipo</t>
  </si>
  <si>
    <t>Valor</t>
  </si>
  <si>
    <t>Renda Mensal</t>
  </si>
  <si>
    <t xml:space="preserve">Internet </t>
  </si>
  <si>
    <t>Essencial</t>
  </si>
  <si>
    <t>Van</t>
  </si>
  <si>
    <t>Situação</t>
  </si>
  <si>
    <t xml:space="preserve">Cartão </t>
  </si>
  <si>
    <t>Supérfulo</t>
  </si>
  <si>
    <t>Alimentação</t>
  </si>
  <si>
    <t>Academia</t>
  </si>
  <si>
    <t>Importante</t>
  </si>
  <si>
    <t>Farmácia</t>
  </si>
  <si>
    <t>Total</t>
  </si>
  <si>
    <t>Total  de supérfulo</t>
  </si>
  <si>
    <t xml:space="preserve">Total de  essencial </t>
  </si>
  <si>
    <t>Total de importante</t>
  </si>
  <si>
    <t>Qtde de supérfulo</t>
  </si>
  <si>
    <t>Qtde de Essencial</t>
  </si>
  <si>
    <t>Qtd de Importante</t>
  </si>
  <si>
    <t>veJyzyt6g0e96znVewf3bz9K7v4kc1xBiZJsJufkmJVUQVI2R09UVEVCQzZCNzlXS0w4OFdYOVhTQy4u</t>
  </si>
  <si>
    <t>Form1</t>
  </si>
  <si>
    <t>{a7e21525-0cc8-4031-b727-cdc3667ba690}</t>
  </si>
  <si>
    <t>ID</t>
  </si>
  <si>
    <t>Hora de início</t>
  </si>
  <si>
    <t>Hora de conclusão</t>
  </si>
  <si>
    <t>Email</t>
  </si>
  <si>
    <t>Nome</t>
  </si>
  <si>
    <t>Hora da última modificação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</si>
</sst>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&quot;R$&quot;\ #,##0.00"/>
  </numFmts>
  <fonts count="2">
    <font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15"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164" formatCode="m/d/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Aptos Narrow"/>
        <family val="2"/>
        <scheme val="minor"/>
      </font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3"/>
      </font>
    </dxf>
    <dxf>
      <font>
        <color rgb="FF9C0006"/>
      </font>
    </dxf>
    <dxf>
      <font>
        <color theme="4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Planilha1!$A$2:$A$7</c:f>
              <c:strCache>
                <c:ptCount val="6"/>
                <c:pt idx="0">
                  <c:v>Internet </c:v>
                </c:pt>
                <c:pt idx="1">
                  <c:v>Van</c:v>
                </c:pt>
                <c:pt idx="2">
                  <c:v>Cartão </c:v>
                </c:pt>
                <c:pt idx="3">
                  <c:v>Alimentação</c:v>
                </c:pt>
                <c:pt idx="4">
                  <c:v>Academia</c:v>
                </c:pt>
                <c:pt idx="5">
                  <c:v>Farmácia</c:v>
                </c:pt>
              </c:strCache>
            </c:strRef>
          </c:cat>
          <c:val>
            <c:numRef>
              <c:f>Planilha1!$C$2:$C$7</c:f>
              <c:numCache>
                <c:formatCode>"R$"\ #,##0.00</c:formatCode>
                <c:ptCount val="6"/>
                <c:pt idx="0">
                  <c:v>50</c:v>
                </c:pt>
                <c:pt idx="1">
                  <c:v>270</c:v>
                </c:pt>
                <c:pt idx="2">
                  <c:v>300</c:v>
                </c:pt>
                <c:pt idx="3">
                  <c:v>100</c:v>
                </c:pt>
                <c:pt idx="4">
                  <c:v>130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7-4608-8AB7-CC00FB852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250824"/>
        <c:axId val="697252872"/>
      </c:barChart>
      <c:catAx>
        <c:axId val="69725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52872"/>
        <c:crosses val="autoZero"/>
        <c:auto val="1"/>
        <c:lblAlgn val="ctr"/>
        <c:lblOffset val="100"/>
        <c:noMultiLvlLbl val="0"/>
      </c:catAx>
      <c:valAx>
        <c:axId val="69725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5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95250</xdr:rowOff>
    </xdr:from>
    <xdr:to>
      <xdr:col>5</xdr:col>
      <xdr:colOff>3686175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5D7BB-6ECC-341B-6477-FBC3C999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4A1F0D-C684-4A9F-A86D-DD878AF30493}" name="Tabela2" displayName="Tabela2" ref="A1:C14" totalsRowShown="0" headerRowDxfId="7">
  <autoFilter ref="A1:C14" xr:uid="{9E4A1F0D-C684-4A9F-A86D-DD878AF30493}"/>
  <tableColumns count="3">
    <tableColumn id="1" xr3:uid="{B466282C-1E37-4181-8CCF-6A9A602908B3}" name="Contas"/>
    <tableColumn id="2" xr3:uid="{E1AFDC26-D3CF-454F-8A7F-0CF6D1DDCD7F}" name="Tipo"/>
    <tableColumn id="3" xr3:uid="{86A92DBC-941E-4E2C-A2FA-94A38AF51102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16228-B476-4334-AEC3-B391E4139093}" name="Table1" displayName="Table1" ref="A1:F2" insertRow="1" totalsRowShown="0" headerRowDxfId="6">
  <autoFilter ref="A1:F2" xr:uid="{83C16228-B476-4334-AEC3-B391E4139093}"/>
  <tableColumns count="6">
    <tableColumn id="1" xr3:uid="{325D83F0-B1DE-4E02-ACEA-406C0F66CE5B}" name="ID" dataDxfId="5"/>
    <tableColumn id="2" xr3:uid="{BB931ED6-DF8E-418B-AD56-A232CAAFC502}" name="Hora de início" dataDxfId="4"/>
    <tableColumn id="3" xr3:uid="{AE4C9AC0-A1AC-463B-9D6F-4FEED40BEDF5}" name="Hora de conclusão" dataDxfId="3"/>
    <tableColumn id="4" xr3:uid="{3E899A04-B6E8-4F7F-B7D9-10A848052B32}" name="Email" dataDxfId="2"/>
    <tableColumn id="5" xr3:uid="{8502274A-660F-42BF-A5BB-960E7D15D0DB}" name="Nome" dataDxfId="1"/>
    <tableColumn id="6" xr3:uid="{5394D231-322F-40B6-B0CF-03B9C3A05399}" name="Hora da última modific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C5" sqref="C5"/>
    </sheetView>
  </sheetViews>
  <sheetFormatPr defaultRowHeight="15"/>
  <cols>
    <col min="1" max="1" width="18" customWidth="1"/>
    <col min="2" max="2" width="10.5703125" bestFit="1" customWidth="1"/>
    <col min="3" max="3" width="33.140625" customWidth="1"/>
    <col min="5" max="5" width="13.5703125" customWidth="1"/>
    <col min="6" max="6" width="55.7109375" customWidth="1"/>
  </cols>
  <sheetData>
    <row r="1" spans="1:6">
      <c r="A1" s="1" t="s">
        <v>0</v>
      </c>
      <c r="B1" s="1" t="s">
        <v>1</v>
      </c>
      <c r="C1" s="1" t="s">
        <v>2</v>
      </c>
      <c r="E1" s="1" t="s">
        <v>3</v>
      </c>
      <c r="F1" s="4">
        <v>1400</v>
      </c>
    </row>
    <row r="2" spans="1:6">
      <c r="A2" t="s">
        <v>4</v>
      </c>
      <c r="B2" t="s">
        <v>5</v>
      </c>
      <c r="C2" s="4">
        <v>50</v>
      </c>
    </row>
    <row r="3" spans="1:6">
      <c r="A3" t="s">
        <v>6</v>
      </c>
      <c r="B3" t="s">
        <v>5</v>
      </c>
      <c r="C3" s="4">
        <v>270</v>
      </c>
      <c r="E3" t="s">
        <v>7</v>
      </c>
      <c r="F3" t="str">
        <f>IF(C8&gt;=90%*F1,"RUIM",IF(C8&lt;70%*F1,"BOA","REGULAR"))</f>
        <v>BOA</v>
      </c>
    </row>
    <row r="4" spans="1:6">
      <c r="A4" t="s">
        <v>8</v>
      </c>
      <c r="B4" t="s">
        <v>9</v>
      </c>
      <c r="C4" s="4">
        <v>300</v>
      </c>
    </row>
    <row r="5" spans="1:6">
      <c r="A5" t="s">
        <v>10</v>
      </c>
      <c r="B5" t="s">
        <v>5</v>
      </c>
      <c r="C5" s="4">
        <v>100</v>
      </c>
    </row>
    <row r="6" spans="1:6">
      <c r="A6" t="s">
        <v>11</v>
      </c>
      <c r="B6" t="s">
        <v>12</v>
      </c>
      <c r="C6" s="4">
        <v>130</v>
      </c>
    </row>
    <row r="7" spans="1:6">
      <c r="A7" t="s">
        <v>13</v>
      </c>
      <c r="B7" t="s">
        <v>5</v>
      </c>
      <c r="C7" s="4">
        <v>70</v>
      </c>
    </row>
    <row r="8" spans="1:6">
      <c r="A8" s="5" t="s">
        <v>14</v>
      </c>
      <c r="B8" s="5"/>
      <c r="C8" s="6">
        <f>SUM(C2:C7)</f>
        <v>920</v>
      </c>
    </row>
    <row r="9" spans="1:6">
      <c r="A9" t="s">
        <v>15</v>
      </c>
      <c r="C9" s="4">
        <f>SUMIF(B2:B7,"Supérfulo",C2:C7)</f>
        <v>300</v>
      </c>
    </row>
    <row r="10" spans="1:6">
      <c r="A10" t="s">
        <v>16</v>
      </c>
      <c r="C10" s="4">
        <f>SUMIF(B2:B7,"Essencial",C2:C7)</f>
        <v>490</v>
      </c>
    </row>
    <row r="11" spans="1:6">
      <c r="A11" t="s">
        <v>17</v>
      </c>
      <c r="C11" s="4">
        <f>SUMIF(B2:B7,"importante",C2:C7)</f>
        <v>130</v>
      </c>
    </row>
    <row r="12" spans="1:6">
      <c r="A12" t="s">
        <v>18</v>
      </c>
      <c r="C12">
        <f>COUNTIF(B2:B7,"supérfulo")</f>
        <v>1</v>
      </c>
    </row>
    <row r="13" spans="1:6">
      <c r="A13" t="s">
        <v>19</v>
      </c>
      <c r="C13">
        <f>COUNTIF(B2:B7,"Essencial")</f>
        <v>4</v>
      </c>
    </row>
    <row r="14" spans="1:6">
      <c r="A14" t="s">
        <v>20</v>
      </c>
      <c r="C14">
        <f>COUNTIF(B2:B7,"Importante")</f>
        <v>1</v>
      </c>
    </row>
  </sheetData>
  <conditionalFormatting sqref="C12:C14">
    <cfRule type="cellIs" dxfId="14" priority="7" operator="greaterThan">
      <formula>3</formula>
    </cfRule>
  </conditionalFormatting>
  <conditionalFormatting sqref="C12:C14">
    <cfRule type="cellIs" dxfId="13" priority="6" operator="lessThan">
      <formula>3</formula>
    </cfRule>
  </conditionalFormatting>
  <conditionalFormatting sqref="C9:C11">
    <cfRule type="cellIs" dxfId="12" priority="5" operator="greaterThan">
      <formula>300</formula>
    </cfRule>
  </conditionalFormatting>
  <conditionalFormatting sqref="C9:C11">
    <cfRule type="cellIs" dxfId="11" priority="4" operator="lessThan">
      <formula>300</formula>
    </cfRule>
  </conditionalFormatting>
  <conditionalFormatting sqref="F3">
    <cfRule type="cellIs" dxfId="10" priority="3" operator="equal">
      <formula>"REGULAR"</formula>
    </cfRule>
  </conditionalFormatting>
  <conditionalFormatting sqref="F3">
    <cfRule type="cellIs" dxfId="9" priority="2" operator="equal">
      <formula>"RUIM"</formula>
    </cfRule>
  </conditionalFormatting>
  <conditionalFormatting sqref="F3">
    <cfRule type="cellIs" dxfId="8" priority="1" operator="equal">
      <formula>"BOA"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C3A9-27E5-4E3E-84E0-65FF77A7FC2F}">
  <dimension ref="A1:A3"/>
  <sheetViews>
    <sheetView workbookViewId="0"/>
  </sheetViews>
  <sheetFormatPr defaultRowHeight="15"/>
  <sheetData>
    <row r="1" spans="1:1">
      <c r="A1" s="2" t="s">
        <v>21</v>
      </c>
    </row>
    <row r="2" spans="1:1">
      <c r="A2" s="2" t="s">
        <v>22</v>
      </c>
    </row>
    <row r="3" spans="1:1">
      <c r="A3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3F0-FA77-437F-AF64-06B7951CA4CF}">
  <dimension ref="A1:F2"/>
  <sheetViews>
    <sheetView workbookViewId="0">
      <selection activeCell="B1" sqref="B1"/>
    </sheetView>
  </sheetViews>
  <sheetFormatPr defaultRowHeight="15"/>
  <cols>
    <col min="1" max="6" width="28.5703125" customWidth="1"/>
  </cols>
  <sheetData>
    <row r="1" spans="1:6">
      <c r="A1" t="s">
        <v>24</v>
      </c>
      <c r="B1" s="3" t="s">
        <v>25</v>
      </c>
      <c r="C1" s="3" t="s">
        <v>26</v>
      </c>
      <c r="D1" t="s">
        <v>27</v>
      </c>
      <c r="E1" t="s">
        <v>28</v>
      </c>
      <c r="F1" s="3" t="s">
        <v>29</v>
      </c>
    </row>
    <row r="2" spans="1:6">
      <c r="B2" s="3"/>
      <c r="C2" s="3"/>
      <c r="F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2024-03-01T23:13:33Z</dcterms:created>
  <dcterms:modified xsi:type="dcterms:W3CDTF">2024-06-07T22:39:12Z</dcterms:modified>
  <cp:category/>
  <cp:contentStatus/>
</cp:coreProperties>
</file>