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Kenton\Documents\GitHub\RPI_CASE_ICS_Modelica\"/>
    </mc:Choice>
  </mc:AlternateContent>
  <bookViews>
    <workbookView xWindow="0" yWindow="0" windowWidth="28800" windowHeight="12435" firstSheet="1" activeTab="5"/>
  </bookViews>
  <sheets>
    <sheet name="DAY 1 (5.3.15)" sheetId="1" r:id="rId1"/>
    <sheet name="DAY 2 (5.4.15)" sheetId="2" r:id="rId2"/>
    <sheet name="RMSE From Day2" sheetId="3" r:id="rId3"/>
    <sheet name="Day 3 (5.22.15)" sheetId="4" r:id="rId4"/>
    <sheet name="From Day 3 step  0" sheetId="5" r:id="rId5"/>
    <sheet name="Sheet1" sheetId="8" r:id="rId6"/>
    <sheet name="Day 4 (5.23.15)" sheetId="6" r:id="rId7"/>
    <sheet name="Day 5 (5.24.15)" sheetId="7" r:id="rId8"/>
  </sheets>
  <calcPr calcId="152511" calcCompleted="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6" i="8" l="1"/>
  <c r="A5" i="8"/>
  <c r="Q5" i="5" l="1"/>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170" i="5"/>
  <c r="O171" i="5"/>
  <c r="O172" i="5"/>
  <c r="O173" i="5"/>
  <c r="O174" i="5"/>
  <c r="O175" i="5"/>
  <c r="O176" i="5"/>
  <c r="O177" i="5"/>
  <c r="O178" i="5"/>
  <c r="O179" i="5"/>
  <c r="O180" i="5"/>
  <c r="O181" i="5"/>
  <c r="O182" i="5"/>
  <c r="O183" i="5"/>
  <c r="O184" i="5"/>
  <c r="O185" i="5"/>
  <c r="O186" i="5"/>
  <c r="O187" i="5"/>
  <c r="O188" i="5"/>
  <c r="O189" i="5"/>
  <c r="O2" i="5"/>
  <c r="N3"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 i="5"/>
  <c r="M219" i="5"/>
  <c r="M218" i="5"/>
  <c r="M217" i="5"/>
  <c r="M216" i="5"/>
  <c r="M215" i="5"/>
  <c r="M214" i="5"/>
  <c r="M213" i="5"/>
  <c r="M212" i="5"/>
  <c r="M211" i="5"/>
  <c r="M210" i="5"/>
  <c r="M209" i="5"/>
  <c r="M208" i="5"/>
  <c r="M207" i="5"/>
  <c r="M206" i="5"/>
  <c r="M205" i="5"/>
  <c r="M204" i="5"/>
  <c r="M203" i="5"/>
  <c r="M202" i="5"/>
  <c r="M201" i="5"/>
  <c r="M200" i="5"/>
  <c r="M199" i="5"/>
  <c r="M198" i="5"/>
  <c r="M197" i="5"/>
  <c r="M196" i="5"/>
  <c r="M195" i="5"/>
  <c r="M194" i="5"/>
  <c r="M193" i="5"/>
  <c r="M192" i="5"/>
  <c r="M191" i="5"/>
  <c r="M190" i="5"/>
  <c r="M189" i="5"/>
  <c r="M188" i="5"/>
  <c r="M187" i="5"/>
  <c r="M186" i="5"/>
  <c r="M185" i="5"/>
  <c r="M184" i="5"/>
  <c r="M183" i="5"/>
  <c r="M182" i="5"/>
  <c r="M181" i="5"/>
  <c r="M180" i="5"/>
  <c r="M179" i="5"/>
  <c r="M178" i="5"/>
  <c r="M177" i="5"/>
  <c r="M176" i="5"/>
  <c r="M175" i="5"/>
  <c r="M174" i="5"/>
  <c r="M173" i="5"/>
  <c r="M172" i="5"/>
  <c r="M171" i="5"/>
  <c r="M170" i="5"/>
  <c r="M169" i="5"/>
  <c r="M168" i="5"/>
  <c r="M167" i="5"/>
  <c r="M166" i="5"/>
  <c r="M165" i="5"/>
  <c r="M164" i="5"/>
  <c r="M163" i="5"/>
  <c r="M162" i="5"/>
  <c r="M161" i="5"/>
  <c r="M160" i="5"/>
  <c r="M159" i="5"/>
  <c r="M158" i="5"/>
  <c r="M157" i="5"/>
  <c r="M156" i="5"/>
  <c r="M155" i="5"/>
  <c r="M154" i="5"/>
  <c r="M153" i="5"/>
  <c r="M152" i="5"/>
  <c r="M151" i="5"/>
  <c r="M150" i="5"/>
  <c r="M149" i="5"/>
  <c r="M148" i="5"/>
  <c r="M147" i="5"/>
  <c r="M146" i="5"/>
  <c r="M145" i="5"/>
  <c r="M144" i="5"/>
  <c r="M143" i="5"/>
  <c r="M142" i="5"/>
  <c r="M141" i="5"/>
  <c r="M140" i="5"/>
  <c r="M139" i="5"/>
  <c r="M138" i="5"/>
  <c r="M137" i="5"/>
  <c r="M136" i="5"/>
  <c r="M135" i="5"/>
  <c r="M134" i="5"/>
  <c r="M133" i="5"/>
  <c r="M132" i="5"/>
  <c r="M131" i="5"/>
  <c r="M130" i="5"/>
  <c r="M129" i="5"/>
  <c r="M128" i="5"/>
  <c r="M127" i="5"/>
  <c r="M126" i="5"/>
  <c r="M125" i="5"/>
  <c r="M124" i="5"/>
  <c r="M123" i="5"/>
  <c r="M122" i="5"/>
  <c r="M121" i="5"/>
  <c r="M120" i="5"/>
  <c r="M119" i="5"/>
  <c r="M118" i="5"/>
  <c r="M117" i="5"/>
  <c r="M116" i="5"/>
  <c r="M115" i="5"/>
  <c r="M114" i="5"/>
  <c r="M113" i="5"/>
  <c r="M112" i="5"/>
  <c r="M111" i="5"/>
  <c r="M110" i="5"/>
  <c r="M109" i="5"/>
  <c r="M108" i="5"/>
  <c r="M107" i="5"/>
  <c r="M106" i="5"/>
  <c r="M105" i="5"/>
  <c r="M104" i="5"/>
  <c r="M103" i="5"/>
  <c r="M102" i="5"/>
  <c r="M101" i="5"/>
  <c r="M100" i="5"/>
  <c r="M99" i="5"/>
  <c r="M98" i="5"/>
  <c r="M97" i="5"/>
  <c r="M96" i="5"/>
  <c r="M95" i="5"/>
  <c r="M94" i="5"/>
  <c r="M93" i="5"/>
  <c r="M92" i="5"/>
  <c r="M91" i="5"/>
  <c r="M90" i="5"/>
  <c r="M89" i="5"/>
  <c r="M88" i="5"/>
  <c r="M87" i="5"/>
  <c r="M86" i="5"/>
  <c r="M85" i="5"/>
  <c r="M84" i="5"/>
  <c r="M83" i="5"/>
  <c r="M82" i="5"/>
  <c r="M81" i="5"/>
  <c r="M80" i="5"/>
  <c r="M79" i="5"/>
  <c r="M78" i="5"/>
  <c r="M77" i="5"/>
  <c r="M76" i="5"/>
  <c r="M75" i="5"/>
  <c r="M74" i="5"/>
  <c r="M73" i="5"/>
  <c r="M72" i="5"/>
  <c r="M71" i="5"/>
  <c r="M70" i="5"/>
  <c r="M69" i="5"/>
  <c r="M68" i="5"/>
  <c r="M67" i="5"/>
  <c r="M66" i="5"/>
  <c r="M65" i="5"/>
  <c r="M64" i="5"/>
  <c r="M63" i="5"/>
  <c r="M62" i="5"/>
  <c r="M61" i="5"/>
  <c r="M60" i="5"/>
  <c r="M59" i="5"/>
  <c r="M58" i="5"/>
  <c r="M57" i="5"/>
  <c r="M56" i="5"/>
  <c r="M55" i="5"/>
  <c r="M54" i="5"/>
  <c r="M53" i="5"/>
  <c r="M52" i="5"/>
  <c r="M51" i="5"/>
  <c r="M50" i="5"/>
  <c r="M49" i="5"/>
  <c r="M48" i="5"/>
  <c r="M47" i="5"/>
  <c r="M46" i="5"/>
  <c r="M45" i="5"/>
  <c r="M44" i="5"/>
  <c r="M43" i="5"/>
  <c r="M42" i="5"/>
  <c r="M41" i="5"/>
  <c r="M40" i="5"/>
  <c r="M39" i="5"/>
  <c r="M38" i="5"/>
  <c r="M37" i="5"/>
  <c r="M36" i="5"/>
  <c r="M35" i="5"/>
  <c r="M34" i="5"/>
  <c r="M33" i="5"/>
  <c r="M32" i="5"/>
  <c r="M31" i="5"/>
  <c r="M30" i="5"/>
  <c r="M29" i="5"/>
  <c r="M28" i="5"/>
  <c r="M27" i="5"/>
  <c r="M26" i="5"/>
  <c r="M25" i="5"/>
  <c r="M24" i="5"/>
  <c r="M23" i="5"/>
  <c r="M22" i="5"/>
  <c r="M21" i="5"/>
  <c r="M20" i="5"/>
  <c r="M19" i="5"/>
  <c r="M18" i="5"/>
  <c r="M17" i="5"/>
  <c r="M16" i="5"/>
  <c r="M15" i="5"/>
  <c r="M14" i="5"/>
  <c r="M13" i="5"/>
  <c r="M12" i="5"/>
  <c r="M11" i="5"/>
  <c r="M10" i="5"/>
  <c r="M9" i="5"/>
  <c r="M8" i="5"/>
  <c r="M2" i="5"/>
  <c r="M3" i="5"/>
  <c r="M4" i="5"/>
  <c r="M5" i="5"/>
  <c r="M6" i="5"/>
  <c r="M7" i="5"/>
  <c r="Q6" i="5" a="1"/>
  <c r="Q6" i="5"/>
  <c r="Q7" i="5"/>
  <c r="Q4"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98" i="5"/>
  <c r="H6" i="5" a="1"/>
  <c r="E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H6" i="5"/>
  <c r="E200" i="5"/>
  <c r="E201" i="5"/>
  <c r="E202" i="5"/>
  <c r="E203" i="5"/>
  <c r="E204" i="5"/>
  <c r="E205" i="5"/>
  <c r="E206" i="5"/>
  <c r="E207" i="5"/>
  <c r="E208" i="5"/>
  <c r="E209" i="5"/>
  <c r="E210" i="5"/>
  <c r="E211" i="5"/>
  <c r="E212" i="5"/>
  <c r="E213" i="5"/>
  <c r="E214" i="5"/>
  <c r="E215" i="5"/>
  <c r="E216" i="5"/>
  <c r="E217" i="5"/>
  <c r="E218" i="5"/>
  <c r="E219" i="5"/>
  <c r="H5" i="5"/>
  <c r="H4"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3" i="5"/>
  <c r="D4" i="5"/>
  <c r="D5" i="5"/>
  <c r="D6" i="5"/>
  <c r="D7" i="5"/>
  <c r="D2" i="5"/>
  <c r="H7" i="5"/>
  <c r="H7" i="3"/>
  <c r="H6" i="3" a="1"/>
  <c r="H6" i="3"/>
  <c r="H5" i="3"/>
  <c r="H4"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 i="3"/>
</calcChain>
</file>

<file path=xl/sharedStrings.xml><?xml version="1.0" encoding="utf-8"?>
<sst xmlns="http://schemas.openxmlformats.org/spreadsheetml/2006/main" count="118" uniqueCount="97">
  <si>
    <t xml:space="preserve">Truing Up Parameter on Modelcia In studio </t>
  </si>
  <si>
    <t>Expeimernt File</t>
  </si>
  <si>
    <t>3.23.15</t>
  </si>
  <si>
    <t>First Parameter to Change</t>
  </si>
  <si>
    <t xml:space="preserve">Step 1.  </t>
  </si>
  <si>
    <t xml:space="preserve">Step 2. </t>
  </si>
  <si>
    <t>1. parameter Real OpticalEfficiency = 0.66;</t>
  </si>
  <si>
    <t>2.  parameter Real OpticalEfficiency = 0.6</t>
  </si>
  <si>
    <t>3. parameter Real OpticalEfficiency = 0.59</t>
  </si>
  <si>
    <t>4. Paremter Real Optical Effcicemncy = 0.58 SEEM TOO LOW</t>
  </si>
  <si>
    <t>STEP 1. Optical Efficiency Start 66%, Final 58%  Based on Electrical generation over entire array (6 modules)</t>
  </si>
  <si>
    <t>Experimental errors could be; egen was not at MPP at all time of the collecton periond.  Modeling error; shading matrix is approx, leading to a largeing  shading factor at the end of the collection period</t>
  </si>
  <si>
    <t>True up electrical genertaion to get an approximation of eta_optical</t>
  </si>
  <si>
    <t>Start at module s3m6. Look at temperature increase over cell</t>
  </si>
  <si>
    <t>Little high, will attempt to adjust the theta / heat loss</t>
  </si>
  <si>
    <t>STEP 2. Checking the temps at the modules. Module 6 show below. WaterBlock resivitiy at 1.6</t>
  </si>
  <si>
    <t>Realize that we have the we can use the reciver water block reporting from the experiment.  Now showing too much heat going to point, aka the CCA resitance needs to go up</t>
  </si>
  <si>
    <t>CLOSER</t>
  </si>
  <si>
    <t>Real Resistivity_Cell = 4</t>
  </si>
  <si>
    <t>Real Resistivity_Cell = 0.2</t>
  </si>
  <si>
    <t>spec sheet says</t>
  </si>
  <si>
    <t>DEFAULT</t>
  </si>
  <si>
    <t>Cond_RecToEnv = 5</t>
  </si>
  <si>
    <t>Cond_RecToEnv =10</t>
  </si>
  <si>
    <t xml:space="preserve">change to </t>
  </si>
  <si>
    <t>Conv at 0.5</t>
  </si>
  <si>
    <t>THAT’S BETTER</t>
  </si>
  <si>
    <t>restitbty from 1.6 to 1.4</t>
  </si>
  <si>
    <t>Too get above I used the following parameters</t>
  </si>
  <si>
    <t>WaterPlate Resistivity to 1</t>
  </si>
  <si>
    <t>Starting Point</t>
  </si>
  <si>
    <t>Thermal is stilll overestimated</t>
  </si>
  <si>
    <t>Electrical is best case with eye ball</t>
  </si>
  <si>
    <t xml:space="preserve">Looking at the cell temps again </t>
  </si>
  <si>
    <t>Split even between the Measured and Observated Junction Temperatures</t>
  </si>
  <si>
    <t>Real Cond_RecToEnv = 0.08</t>
  </si>
  <si>
    <t>Real Cond_RecToEnv = 0.1</t>
  </si>
  <si>
    <t>Now:</t>
  </si>
  <si>
    <t>Orginal:</t>
  </si>
  <si>
    <t>Temp lift looks good, looking to inclease the losses then in heated pipe</t>
  </si>
  <si>
    <t xml:space="preserve">Looking losses between runs, there are 5 temps of intererst; 1. water temp, 2. tube interior wall, 3. (tube exteritor/insulation interior), 4. (insulatio exterior temp) 5. ambient </t>
  </si>
  <si>
    <t xml:space="preserve">Exisitngg show all the loss over the last convection lost.  </t>
  </si>
  <si>
    <t>The 5 temps look more appropriatly spaced</t>
  </si>
  <si>
    <t>An adjustment factor was added to each resistance value (4 in series)</t>
  </si>
  <si>
    <t>Next step will be to keep the relative resistances the sames, but adjust to make the overall loss line up to meaasured results</t>
  </si>
  <si>
    <t>Real adj = 0.2;</t>
  </si>
  <si>
    <t>added adjustment 2 to compencate at the heat recevier</t>
  </si>
  <si>
    <t>measured_T_s2m1out</t>
  </si>
  <si>
    <t>time</t>
  </si>
  <si>
    <t>temp_flowport_b</t>
  </si>
  <si>
    <t>INTERVAL START</t>
  </si>
  <si>
    <t>INTERVAL END</t>
  </si>
  <si>
    <t>ERROR</t>
  </si>
  <si>
    <t>IN RANGE</t>
  </si>
  <si>
    <t>TOTAL POINTS</t>
  </si>
  <si>
    <t>POINT IN SCOPE</t>
  </si>
  <si>
    <t>SUM IF</t>
  </si>
  <si>
    <t>RMSE</t>
  </si>
  <si>
    <t>Concluding thoughts: The shadding factor near the  end of the collection period seem to be over compensading, Will look into</t>
  </si>
  <si>
    <t>After reding Shading LUT to provide more fidility and less dicrete behaviour</t>
  </si>
  <si>
    <t>Then modeled data seem to match the characteric of the observed</t>
  </si>
  <si>
    <t>0. Current Results with revised shading LUTs</t>
  </si>
  <si>
    <t>measured_Egen</t>
  </si>
  <si>
    <t>Egen_arrayTotal</t>
  </si>
  <si>
    <t>1. Results with lower optical efficiency: eta = 0.57</t>
  </si>
  <si>
    <t>Result =</t>
  </si>
  <si>
    <t>load('ICSolar.ICS_Skeleton_res.mat');</t>
  </si>
  <si>
    <t>%Triming the Bad Data Point</t>
  </si>
  <si>
    <t>%Calcuate the RSME</t>
  </si>
  <si>
    <t>Result = sqrt(mean((eGen_O-eGen_M).^2))</t>
  </si>
  <si>
    <t>4.</t>
  </si>
  <si>
    <t>5.</t>
  </si>
  <si>
    <t>RSME</t>
  </si>
  <si>
    <t xml:space="preserve">optical_effciency </t>
  </si>
  <si>
    <t>eGen_O = data_2(1143,94:123);</t>
  </si>
  <si>
    <t>eGen_M = data_2(1167,94:123);</t>
  </si>
  <si>
    <t>eGen_O(5) = [];</t>
  </si>
  <si>
    <t>eGen_M(5) = [];</t>
  </si>
  <si>
    <t>Comparing Temperature at s3m3; inlet, outlet, and cell temp</t>
  </si>
  <si>
    <t>current cell temp is a little too low</t>
  </si>
  <si>
    <t>Looked at temp drop bewtween stacks and saw that is where the last temp is</t>
  </si>
  <si>
    <t>After truing the temp drop to stack 1 was trued but the last temp flow port was less than the measured because stack 2 prefroms bettter than stack 1</t>
  </si>
  <si>
    <t>the mehtod then is to average the difference between theses stack get the performance</t>
  </si>
  <si>
    <t>tempFLOW PORT = 1171</t>
  </si>
  <si>
    <t>csv fiel locaton</t>
  </si>
  <si>
    <t>measured_T_HTFout = 1149</t>
  </si>
  <si>
    <t>adj_2</t>
  </si>
  <si>
    <t>adj_1</t>
  </si>
  <si>
    <t>I meant to chagne adj_1</t>
  </si>
  <si>
    <t>ajd_1</t>
  </si>
  <si>
    <t xml:space="preserve">RSME is off because the interval was legacy from truing the electrical </t>
  </si>
  <si>
    <t>therefore the ramp up temp curve is included in the RSME calculati</t>
  </si>
  <si>
    <t>when view the transient fit, the temp from modelica match very nicley</t>
  </si>
  <si>
    <t>Adding Uncertainty in Measured data to ICSolar.mo</t>
  </si>
  <si>
    <t>1. Adding measured Egen_Uncertainity</t>
  </si>
  <si>
    <t>2. Adding Uncertaintiy to T_HTF_Out</t>
  </si>
  <si>
    <t>3. Tuning the Heat capacitor at the module to have the proper transient response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</si>
</sst>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73" formatCode="0.000"/>
  </numFmts>
  <fonts count="8" x14ac:knownFonts="1">
    <font>
      <sz val="11"/>
      <color theme="1"/>
      <name val="Calibri"/>
      <family val="2"/>
      <scheme val="minor"/>
    </font>
    <font>
      <sz val="14"/>
      <color theme="1"/>
      <name val="Calibri"/>
      <family val="2"/>
      <scheme val="minor"/>
    </font>
    <font>
      <i/>
      <sz val="12"/>
      <color theme="1"/>
      <name val="Calibri"/>
      <family val="2"/>
      <scheme val="minor"/>
    </font>
    <font>
      <i/>
      <sz val="11"/>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
      <sz val="11"/>
      <color theme="1"/>
      <name val="Courier New"/>
      <family val="3"/>
    </font>
  </fonts>
  <fills count="2">
    <fill>
      <patternFill patternType="none"/>
    </fill>
    <fill>
      <patternFill patternType="gray125"/>
    </fill>
  </fills>
  <borders count="1">
    <border>
      <left/>
      <right/>
      <top/>
      <bottom/>
      <diagonal/>
    </border>
  </borders>
  <cellStyleXfs count="3">
    <xf numFmtId="0" fontId="0" fillId="0" borderId="0"/>
    <xf numFmtId="9" fontId="4" fillId="0" borderId="0" applyFont="0" applyFill="0" applyBorder="0" applyAlignment="0" applyProtection="0"/>
    <xf numFmtId="43" fontId="4" fillId="0" borderId="0" applyFont="0" applyFill="0" applyBorder="0" applyAlignment="0" applyProtection="0"/>
  </cellStyleXfs>
  <cellXfs count="17">
    <xf numFmtId="0" fontId="0" fillId="0" borderId="0" xfId="0"/>
    <xf numFmtId="14" fontId="0" fillId="0" borderId="0" xfId="0" applyNumberFormat="1"/>
    <xf numFmtId="0" fontId="1" fillId="0" borderId="0" xfId="0" applyFont="1"/>
    <xf numFmtId="0" fontId="2" fillId="0" borderId="0" xfId="0" applyFont="1"/>
    <xf numFmtId="0" fontId="3" fillId="0" borderId="0" xfId="0" applyFont="1"/>
    <xf numFmtId="0" fontId="3" fillId="0" borderId="0" xfId="0" applyFont="1" applyAlignment="1">
      <alignment horizontal="right"/>
    </xf>
    <xf numFmtId="0" fontId="5" fillId="0" borderId="0" xfId="0" applyFont="1"/>
    <xf numFmtId="0" fontId="6" fillId="0" borderId="0" xfId="0" applyFont="1"/>
    <xf numFmtId="9" fontId="6" fillId="0" borderId="0" xfId="1" applyFont="1"/>
    <xf numFmtId="9" fontId="0" fillId="0" borderId="0" xfId="1" applyFont="1"/>
    <xf numFmtId="43" fontId="0" fillId="0" borderId="0" xfId="2" applyFont="1"/>
    <xf numFmtId="43" fontId="0" fillId="0" borderId="0" xfId="0" applyNumberFormat="1"/>
    <xf numFmtId="0" fontId="0" fillId="0" borderId="0" xfId="0" quotePrefix="1"/>
    <xf numFmtId="0" fontId="6" fillId="0" borderId="0" xfId="0" quotePrefix="1" applyFont="1"/>
    <xf numFmtId="10" fontId="6" fillId="0" borderId="0" xfId="1" applyNumberFormat="1" applyFont="1"/>
    <xf numFmtId="0" fontId="7" fillId="0" borderId="0" xfId="0" applyFont="1"/>
    <xf numFmtId="173" fontId="0" fillId="0" borderId="0" xfId="0" applyNumberFormat="1"/>
  </cellXfs>
  <cellStyles count="3">
    <cellStyle name="Comma" xfId="2" builtinId="3"/>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1.0610061575002744E-2"/>
                  <c:y val="-0.7237339603382910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Sheet1!$A$1:$D$1</c:f>
              <c:numCache>
                <c:formatCode>General</c:formatCode>
                <c:ptCount val="4"/>
                <c:pt idx="0">
                  <c:v>0.45</c:v>
                </c:pt>
                <c:pt idx="1">
                  <c:v>0.5</c:v>
                </c:pt>
                <c:pt idx="2">
                  <c:v>0.55000000000000004</c:v>
                </c:pt>
                <c:pt idx="3">
                  <c:v>0.6</c:v>
                </c:pt>
              </c:numCache>
            </c:numRef>
          </c:xVal>
          <c:yVal>
            <c:numRef>
              <c:f>Sheet1!$A$2:$D$2</c:f>
              <c:numCache>
                <c:formatCode>General</c:formatCode>
                <c:ptCount val="4"/>
                <c:pt idx="0">
                  <c:v>63.563209289468602</c:v>
                </c:pt>
                <c:pt idx="1">
                  <c:v>20.986053650066101</c:v>
                </c:pt>
                <c:pt idx="2">
                  <c:v>2.1890990896620099</c:v>
                </c:pt>
                <c:pt idx="3">
                  <c:v>6.7160336563324199</c:v>
                </c:pt>
              </c:numCache>
            </c:numRef>
          </c:yVal>
          <c:smooth val="0"/>
        </c:ser>
        <c:dLbls>
          <c:showLegendKey val="0"/>
          <c:showVal val="0"/>
          <c:showCatName val="0"/>
          <c:showSerName val="0"/>
          <c:showPercent val="0"/>
          <c:showBubbleSize val="0"/>
        </c:dLbls>
        <c:axId val="617785880"/>
        <c:axId val="365785208"/>
      </c:scatterChart>
      <c:valAx>
        <c:axId val="6177858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785208"/>
        <c:crosses val="autoZero"/>
        <c:crossBetween val="midCat"/>
      </c:valAx>
      <c:valAx>
        <c:axId val="365785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7858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'Day 4 (5.23.15)'!$A$57:$A$60</c:f>
              <c:numCache>
                <c:formatCode>General</c:formatCode>
                <c:ptCount val="4"/>
                <c:pt idx="0">
                  <c:v>0.5</c:v>
                </c:pt>
                <c:pt idx="1">
                  <c:v>0.45</c:v>
                </c:pt>
                <c:pt idx="2">
                  <c:v>0.55000000000000004</c:v>
                </c:pt>
                <c:pt idx="3">
                  <c:v>0.6</c:v>
                </c:pt>
              </c:numCache>
            </c:numRef>
          </c:xVal>
          <c:yVal>
            <c:numRef>
              <c:f>'Day 4 (5.23.15)'!$B$57:$B$60</c:f>
              <c:numCache>
                <c:formatCode>General</c:formatCode>
                <c:ptCount val="4"/>
                <c:pt idx="0">
                  <c:v>1.3028</c:v>
                </c:pt>
                <c:pt idx="1">
                  <c:v>1.623</c:v>
                </c:pt>
                <c:pt idx="2">
                  <c:v>1.0731999999999999</c:v>
                </c:pt>
                <c:pt idx="3">
                  <c:v>0.99109999999999998</c:v>
                </c:pt>
              </c:numCache>
            </c:numRef>
          </c:yVal>
          <c:smooth val="0"/>
        </c:ser>
        <c:dLbls>
          <c:showLegendKey val="0"/>
          <c:showVal val="0"/>
          <c:showCatName val="0"/>
          <c:showSerName val="0"/>
          <c:showPercent val="0"/>
          <c:showBubbleSize val="0"/>
        </c:dLbls>
        <c:axId val="365787168"/>
        <c:axId val="365783640"/>
      </c:scatterChart>
      <c:valAx>
        <c:axId val="365787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783640"/>
        <c:crosses val="autoZero"/>
        <c:crossBetween val="midCat"/>
      </c:valAx>
      <c:valAx>
        <c:axId val="365783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7871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5" Type="http://schemas.openxmlformats.org/officeDocument/2006/relationships/image" Target="../media/image2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s>
</file>

<file path=xl/drawings/_rels/drawing3.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chart" Target="../charts/chart2.xml"/><Relationship Id="rId1" Type="http://schemas.openxmlformats.org/officeDocument/2006/relationships/image" Target="../media/image33.png"/></Relationships>
</file>

<file path=xl/drawings/_rels/drawing6.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31</xdr:row>
      <xdr:rowOff>76199</xdr:rowOff>
    </xdr:from>
    <xdr:to>
      <xdr:col>5</xdr:col>
      <xdr:colOff>219075</xdr:colOff>
      <xdr:row>44</xdr:row>
      <xdr:rowOff>33404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962649"/>
          <a:ext cx="3267075" cy="2433705"/>
        </a:xfrm>
        <a:prstGeom prst="rect">
          <a:avLst/>
        </a:prstGeom>
      </xdr:spPr>
    </xdr:pic>
    <xdr:clientData/>
  </xdr:twoCellAnchor>
  <xdr:twoCellAnchor editAs="oneCell">
    <xdr:from>
      <xdr:col>0</xdr:col>
      <xdr:colOff>0</xdr:colOff>
      <xdr:row>16</xdr:row>
      <xdr:rowOff>66675</xdr:rowOff>
    </xdr:from>
    <xdr:to>
      <xdr:col>6</xdr:col>
      <xdr:colOff>487200</xdr:colOff>
      <xdr:row>28</xdr:row>
      <xdr:rowOff>133350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3095625"/>
          <a:ext cx="4144800" cy="2352675"/>
        </a:xfrm>
        <a:prstGeom prst="rect">
          <a:avLst/>
        </a:prstGeom>
      </xdr:spPr>
    </xdr:pic>
    <xdr:clientData/>
  </xdr:twoCellAnchor>
  <xdr:twoCellAnchor editAs="oneCell">
    <xdr:from>
      <xdr:col>0</xdr:col>
      <xdr:colOff>0</xdr:colOff>
      <xdr:row>46</xdr:row>
      <xdr:rowOff>80525</xdr:rowOff>
    </xdr:from>
    <xdr:to>
      <xdr:col>7</xdr:col>
      <xdr:colOff>228600</xdr:colOff>
      <xdr:row>64</xdr:row>
      <xdr:rowOff>142122</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8824475"/>
          <a:ext cx="4495800" cy="3490597"/>
        </a:xfrm>
        <a:prstGeom prst="rect">
          <a:avLst/>
        </a:prstGeom>
      </xdr:spPr>
    </xdr:pic>
    <xdr:clientData/>
  </xdr:twoCellAnchor>
  <xdr:twoCellAnchor editAs="oneCell">
    <xdr:from>
      <xdr:col>0</xdr:col>
      <xdr:colOff>0</xdr:colOff>
      <xdr:row>67</xdr:row>
      <xdr:rowOff>19050</xdr:rowOff>
    </xdr:from>
    <xdr:to>
      <xdr:col>7</xdr:col>
      <xdr:colOff>389571</xdr:colOff>
      <xdr:row>84</xdr:row>
      <xdr:rowOff>76200</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2763500"/>
          <a:ext cx="4656771" cy="3295650"/>
        </a:xfrm>
        <a:prstGeom prst="rect">
          <a:avLst/>
        </a:prstGeom>
      </xdr:spPr>
    </xdr:pic>
    <xdr:clientData/>
  </xdr:twoCellAnchor>
  <xdr:twoCellAnchor editAs="oneCell">
    <xdr:from>
      <xdr:col>0</xdr:col>
      <xdr:colOff>0</xdr:colOff>
      <xdr:row>89</xdr:row>
      <xdr:rowOff>0</xdr:rowOff>
    </xdr:from>
    <xdr:to>
      <xdr:col>14</xdr:col>
      <xdr:colOff>398933</xdr:colOff>
      <xdr:row>125</xdr:row>
      <xdr:rowOff>27714</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17135475"/>
          <a:ext cx="8933333" cy="6885714"/>
        </a:xfrm>
        <a:prstGeom prst="rect">
          <a:avLst/>
        </a:prstGeom>
      </xdr:spPr>
    </xdr:pic>
    <xdr:clientData/>
  </xdr:twoCellAnchor>
  <xdr:twoCellAnchor editAs="oneCell">
    <xdr:from>
      <xdr:col>0</xdr:col>
      <xdr:colOff>0</xdr:colOff>
      <xdr:row>127</xdr:row>
      <xdr:rowOff>142875</xdr:rowOff>
    </xdr:from>
    <xdr:to>
      <xdr:col>19</xdr:col>
      <xdr:colOff>284267</xdr:colOff>
      <xdr:row>163</xdr:row>
      <xdr:rowOff>75351</xdr:rowOff>
    </xdr:to>
    <xdr:pic>
      <xdr:nvPicPr>
        <xdr:cNvPr id="8" name="Picture 7"/>
        <xdr:cNvPicPr>
          <a:picLocks noChangeAspect="1"/>
        </xdr:cNvPicPr>
      </xdr:nvPicPr>
      <xdr:blipFill>
        <a:blip xmlns:r="http://schemas.openxmlformats.org/officeDocument/2006/relationships" r:embed="rId6"/>
        <a:stretch>
          <a:fillRect/>
        </a:stretch>
      </xdr:blipFill>
      <xdr:spPr>
        <a:xfrm>
          <a:off x="0" y="24517350"/>
          <a:ext cx="11866667" cy="6790476"/>
        </a:xfrm>
        <a:prstGeom prst="rect">
          <a:avLst/>
        </a:prstGeom>
      </xdr:spPr>
    </xdr:pic>
    <xdr:clientData/>
  </xdr:twoCellAnchor>
  <xdr:twoCellAnchor editAs="oneCell">
    <xdr:from>
      <xdr:col>0</xdr:col>
      <xdr:colOff>0</xdr:colOff>
      <xdr:row>167</xdr:row>
      <xdr:rowOff>0</xdr:rowOff>
    </xdr:from>
    <xdr:to>
      <xdr:col>19</xdr:col>
      <xdr:colOff>493790</xdr:colOff>
      <xdr:row>203</xdr:row>
      <xdr:rowOff>122952</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31994475"/>
          <a:ext cx="12076190" cy="6980952"/>
        </a:xfrm>
        <a:prstGeom prst="rect">
          <a:avLst/>
        </a:prstGeom>
      </xdr:spPr>
    </xdr:pic>
    <xdr:clientData/>
  </xdr:twoCellAnchor>
  <xdr:twoCellAnchor editAs="oneCell">
    <xdr:from>
      <xdr:col>20</xdr:col>
      <xdr:colOff>57150</xdr:colOff>
      <xdr:row>127</xdr:row>
      <xdr:rowOff>38100</xdr:rowOff>
    </xdr:from>
    <xdr:to>
      <xdr:col>26</xdr:col>
      <xdr:colOff>247169</xdr:colOff>
      <xdr:row>150</xdr:row>
      <xdr:rowOff>28029</xdr:rowOff>
    </xdr:to>
    <xdr:pic>
      <xdr:nvPicPr>
        <xdr:cNvPr id="10" name="Picture 9"/>
        <xdr:cNvPicPr>
          <a:picLocks noChangeAspect="1"/>
        </xdr:cNvPicPr>
      </xdr:nvPicPr>
      <xdr:blipFill>
        <a:blip xmlns:r="http://schemas.openxmlformats.org/officeDocument/2006/relationships" r:embed="rId8"/>
        <a:stretch>
          <a:fillRect/>
        </a:stretch>
      </xdr:blipFill>
      <xdr:spPr>
        <a:xfrm>
          <a:off x="12249150" y="24412575"/>
          <a:ext cx="3847619" cy="4371429"/>
        </a:xfrm>
        <a:prstGeom prst="rect">
          <a:avLst/>
        </a:prstGeom>
      </xdr:spPr>
    </xdr:pic>
    <xdr:clientData/>
  </xdr:twoCellAnchor>
  <xdr:twoCellAnchor editAs="oneCell">
    <xdr:from>
      <xdr:col>0</xdr:col>
      <xdr:colOff>0</xdr:colOff>
      <xdr:row>207</xdr:row>
      <xdr:rowOff>0</xdr:rowOff>
    </xdr:from>
    <xdr:to>
      <xdr:col>23</xdr:col>
      <xdr:colOff>83962</xdr:colOff>
      <xdr:row>244</xdr:row>
      <xdr:rowOff>103881</xdr:rowOff>
    </xdr:to>
    <xdr:pic>
      <xdr:nvPicPr>
        <xdr:cNvPr id="11" name="Picture 10"/>
        <xdr:cNvPicPr>
          <a:picLocks noChangeAspect="1"/>
        </xdr:cNvPicPr>
      </xdr:nvPicPr>
      <xdr:blipFill>
        <a:blip xmlns:r="http://schemas.openxmlformats.org/officeDocument/2006/relationships" r:embed="rId9"/>
        <a:stretch>
          <a:fillRect/>
        </a:stretch>
      </xdr:blipFill>
      <xdr:spPr>
        <a:xfrm>
          <a:off x="0" y="39614475"/>
          <a:ext cx="14104762" cy="7152381"/>
        </a:xfrm>
        <a:prstGeom prst="rect">
          <a:avLst/>
        </a:prstGeom>
      </xdr:spPr>
    </xdr:pic>
    <xdr:clientData/>
  </xdr:twoCellAnchor>
  <xdr:twoCellAnchor editAs="oneCell">
    <xdr:from>
      <xdr:col>0</xdr:col>
      <xdr:colOff>0</xdr:colOff>
      <xdr:row>248</xdr:row>
      <xdr:rowOff>0</xdr:rowOff>
    </xdr:from>
    <xdr:to>
      <xdr:col>19</xdr:col>
      <xdr:colOff>512838</xdr:colOff>
      <xdr:row>285</xdr:row>
      <xdr:rowOff>65786</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0" y="47424975"/>
          <a:ext cx="12095238" cy="7114286"/>
        </a:xfrm>
        <a:prstGeom prst="rect">
          <a:avLst/>
        </a:prstGeom>
      </xdr:spPr>
    </xdr:pic>
    <xdr:clientData/>
  </xdr:twoCellAnchor>
  <xdr:twoCellAnchor editAs="oneCell">
    <xdr:from>
      <xdr:col>0</xdr:col>
      <xdr:colOff>0</xdr:colOff>
      <xdr:row>288</xdr:row>
      <xdr:rowOff>0</xdr:rowOff>
    </xdr:from>
    <xdr:to>
      <xdr:col>19</xdr:col>
      <xdr:colOff>541409</xdr:colOff>
      <xdr:row>324</xdr:row>
      <xdr:rowOff>189619</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0" y="55044975"/>
          <a:ext cx="12123809" cy="7047619"/>
        </a:xfrm>
        <a:prstGeom prst="rect">
          <a:avLst/>
        </a:prstGeom>
      </xdr:spPr>
    </xdr:pic>
    <xdr:clientData/>
  </xdr:twoCellAnchor>
  <xdr:twoCellAnchor editAs="oneCell">
    <xdr:from>
      <xdr:col>0</xdr:col>
      <xdr:colOff>0</xdr:colOff>
      <xdr:row>328</xdr:row>
      <xdr:rowOff>0</xdr:rowOff>
    </xdr:from>
    <xdr:to>
      <xdr:col>20</xdr:col>
      <xdr:colOff>227047</xdr:colOff>
      <xdr:row>366</xdr:row>
      <xdr:rowOff>37190</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0" y="62664975"/>
          <a:ext cx="12419047" cy="7276190"/>
        </a:xfrm>
        <a:prstGeom prst="rect">
          <a:avLst/>
        </a:prstGeom>
      </xdr:spPr>
    </xdr:pic>
    <xdr:clientData/>
  </xdr:twoCellAnchor>
  <xdr:twoCellAnchor editAs="oneCell">
    <xdr:from>
      <xdr:col>0</xdr:col>
      <xdr:colOff>19050</xdr:colOff>
      <xdr:row>368</xdr:row>
      <xdr:rowOff>66675</xdr:rowOff>
    </xdr:from>
    <xdr:to>
      <xdr:col>19</xdr:col>
      <xdr:colOff>484269</xdr:colOff>
      <xdr:row>403</xdr:row>
      <xdr:rowOff>132508</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19050" y="70351650"/>
          <a:ext cx="12047619" cy="6733333"/>
        </a:xfrm>
        <a:prstGeom prst="rect">
          <a:avLst/>
        </a:prstGeom>
      </xdr:spPr>
    </xdr:pic>
    <xdr:clientData/>
  </xdr:twoCellAnchor>
  <xdr:twoCellAnchor editAs="oneCell">
    <xdr:from>
      <xdr:col>0</xdr:col>
      <xdr:colOff>0</xdr:colOff>
      <xdr:row>407</xdr:row>
      <xdr:rowOff>9525</xdr:rowOff>
    </xdr:from>
    <xdr:to>
      <xdr:col>23</xdr:col>
      <xdr:colOff>83962</xdr:colOff>
      <xdr:row>417</xdr:row>
      <xdr:rowOff>9287</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0" y="77724000"/>
          <a:ext cx="14104762" cy="19047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76200</xdr:rowOff>
    </xdr:from>
    <xdr:to>
      <xdr:col>3</xdr:col>
      <xdr:colOff>1152525</xdr:colOff>
      <xdr:row>21</xdr:row>
      <xdr:rowOff>85823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838200"/>
          <a:ext cx="3981450" cy="3248123"/>
        </a:xfrm>
        <a:prstGeom prst="rect">
          <a:avLst/>
        </a:prstGeom>
      </xdr:spPr>
    </xdr:pic>
    <xdr:clientData/>
  </xdr:twoCellAnchor>
  <xdr:twoCellAnchor editAs="oneCell">
    <xdr:from>
      <xdr:col>0</xdr:col>
      <xdr:colOff>0</xdr:colOff>
      <xdr:row>21</xdr:row>
      <xdr:rowOff>85725</xdr:rowOff>
    </xdr:from>
    <xdr:to>
      <xdr:col>3</xdr:col>
      <xdr:colOff>1171575</xdr:colOff>
      <xdr:row>38</xdr:row>
      <xdr:rowOff>128450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086225"/>
          <a:ext cx="4000500" cy="3281225"/>
        </a:xfrm>
        <a:prstGeom prst="rect">
          <a:avLst/>
        </a:prstGeom>
      </xdr:spPr>
    </xdr:pic>
    <xdr:clientData/>
  </xdr:twoCellAnchor>
  <xdr:twoCellAnchor editAs="oneCell">
    <xdr:from>
      <xdr:col>0</xdr:col>
      <xdr:colOff>0</xdr:colOff>
      <xdr:row>41</xdr:row>
      <xdr:rowOff>0</xdr:rowOff>
    </xdr:from>
    <xdr:to>
      <xdr:col>14</xdr:col>
      <xdr:colOff>170103</xdr:colOff>
      <xdr:row>84</xdr:row>
      <xdr:rowOff>151357</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7810500"/>
          <a:ext cx="10771428" cy="8342857"/>
        </a:xfrm>
        <a:prstGeom prst="rect">
          <a:avLst/>
        </a:prstGeom>
      </xdr:spPr>
    </xdr:pic>
    <xdr:clientData/>
  </xdr:twoCellAnchor>
  <xdr:twoCellAnchor editAs="oneCell">
    <xdr:from>
      <xdr:col>0</xdr:col>
      <xdr:colOff>0</xdr:colOff>
      <xdr:row>90</xdr:row>
      <xdr:rowOff>0</xdr:rowOff>
    </xdr:from>
    <xdr:to>
      <xdr:col>11</xdr:col>
      <xdr:colOff>341761</xdr:colOff>
      <xdr:row>134</xdr:row>
      <xdr:rowOff>18000</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17145000"/>
          <a:ext cx="9114286" cy="8400000"/>
        </a:xfrm>
        <a:prstGeom prst="rect">
          <a:avLst/>
        </a:prstGeom>
      </xdr:spPr>
    </xdr:pic>
    <xdr:clientData/>
  </xdr:twoCellAnchor>
  <xdr:twoCellAnchor editAs="oneCell">
    <xdr:from>
      <xdr:col>11</xdr:col>
      <xdr:colOff>371475</xdr:colOff>
      <xdr:row>86</xdr:row>
      <xdr:rowOff>66675</xdr:rowOff>
    </xdr:from>
    <xdr:to>
      <xdr:col>26</xdr:col>
      <xdr:colOff>332237</xdr:colOff>
      <xdr:row>130</xdr:row>
      <xdr:rowOff>94199</xdr:rowOff>
    </xdr:to>
    <xdr:pic>
      <xdr:nvPicPr>
        <xdr:cNvPr id="7" name="Picture 6"/>
        <xdr:cNvPicPr>
          <a:picLocks noChangeAspect="1"/>
        </xdr:cNvPicPr>
      </xdr:nvPicPr>
      <xdr:blipFill>
        <a:blip xmlns:r="http://schemas.openxmlformats.org/officeDocument/2006/relationships" r:embed="rId5"/>
        <a:stretch>
          <a:fillRect/>
        </a:stretch>
      </xdr:blipFill>
      <xdr:spPr>
        <a:xfrm>
          <a:off x="9144000" y="16449675"/>
          <a:ext cx="9104762" cy="8409524"/>
        </a:xfrm>
        <a:prstGeom prst="rect">
          <a:avLst/>
        </a:prstGeom>
      </xdr:spPr>
    </xdr:pic>
    <xdr:clientData/>
  </xdr:twoCellAnchor>
  <xdr:twoCellAnchor editAs="oneCell">
    <xdr:from>
      <xdr:col>0</xdr:col>
      <xdr:colOff>57150</xdr:colOff>
      <xdr:row>138</xdr:row>
      <xdr:rowOff>57150</xdr:rowOff>
    </xdr:from>
    <xdr:to>
      <xdr:col>10</xdr:col>
      <xdr:colOff>570415</xdr:colOff>
      <xdr:row>180</xdr:row>
      <xdr:rowOff>160912</xdr:rowOff>
    </xdr:to>
    <xdr:pic>
      <xdr:nvPicPr>
        <xdr:cNvPr id="10" name="Picture 9"/>
        <xdr:cNvPicPr>
          <a:picLocks noChangeAspect="1"/>
        </xdr:cNvPicPr>
      </xdr:nvPicPr>
      <xdr:blipFill>
        <a:blip xmlns:r="http://schemas.openxmlformats.org/officeDocument/2006/relationships" r:embed="rId6"/>
        <a:stretch>
          <a:fillRect/>
        </a:stretch>
      </xdr:blipFill>
      <xdr:spPr>
        <a:xfrm>
          <a:off x="57150" y="26346150"/>
          <a:ext cx="8676190" cy="8104762"/>
        </a:xfrm>
        <a:prstGeom prst="rect">
          <a:avLst/>
        </a:prstGeom>
      </xdr:spPr>
    </xdr:pic>
    <xdr:clientData/>
  </xdr:twoCellAnchor>
  <xdr:twoCellAnchor editAs="oneCell">
    <xdr:from>
      <xdr:col>11</xdr:col>
      <xdr:colOff>19050</xdr:colOff>
      <xdr:row>137</xdr:row>
      <xdr:rowOff>152400</xdr:rowOff>
    </xdr:from>
    <xdr:to>
      <xdr:col>31</xdr:col>
      <xdr:colOff>569907</xdr:colOff>
      <xdr:row>161</xdr:row>
      <xdr:rowOff>123257</xdr:rowOff>
    </xdr:to>
    <xdr:pic>
      <xdr:nvPicPr>
        <xdr:cNvPr id="11" name="Picture 10"/>
        <xdr:cNvPicPr>
          <a:picLocks noChangeAspect="1"/>
        </xdr:cNvPicPr>
      </xdr:nvPicPr>
      <xdr:blipFill>
        <a:blip xmlns:r="http://schemas.openxmlformats.org/officeDocument/2006/relationships" r:embed="rId7"/>
        <a:stretch>
          <a:fillRect/>
        </a:stretch>
      </xdr:blipFill>
      <xdr:spPr>
        <a:xfrm>
          <a:off x="8791575" y="26250900"/>
          <a:ext cx="12742857" cy="4542857"/>
        </a:xfrm>
        <a:prstGeom prst="rect">
          <a:avLst/>
        </a:prstGeom>
      </xdr:spPr>
    </xdr:pic>
    <xdr:clientData/>
  </xdr:twoCellAnchor>
  <xdr:twoCellAnchor editAs="oneCell">
    <xdr:from>
      <xdr:col>0</xdr:col>
      <xdr:colOff>0</xdr:colOff>
      <xdr:row>185</xdr:row>
      <xdr:rowOff>180975</xdr:rowOff>
    </xdr:from>
    <xdr:to>
      <xdr:col>11</xdr:col>
      <xdr:colOff>522713</xdr:colOff>
      <xdr:row>230</xdr:row>
      <xdr:rowOff>46570</xdr:rowOff>
    </xdr:to>
    <xdr:pic>
      <xdr:nvPicPr>
        <xdr:cNvPr id="12" name="Picture 11"/>
        <xdr:cNvPicPr>
          <a:picLocks noChangeAspect="1"/>
        </xdr:cNvPicPr>
      </xdr:nvPicPr>
      <xdr:blipFill>
        <a:blip xmlns:r="http://schemas.openxmlformats.org/officeDocument/2006/relationships" r:embed="rId8"/>
        <a:stretch>
          <a:fillRect/>
        </a:stretch>
      </xdr:blipFill>
      <xdr:spPr>
        <a:xfrm>
          <a:off x="0" y="35423475"/>
          <a:ext cx="9295238" cy="8438095"/>
        </a:xfrm>
        <a:prstGeom prst="rect">
          <a:avLst/>
        </a:prstGeom>
      </xdr:spPr>
    </xdr:pic>
    <xdr:clientData/>
  </xdr:twoCellAnchor>
  <xdr:twoCellAnchor editAs="oneCell">
    <xdr:from>
      <xdr:col>12</xdr:col>
      <xdr:colOff>0</xdr:colOff>
      <xdr:row>185</xdr:row>
      <xdr:rowOff>0</xdr:rowOff>
    </xdr:from>
    <xdr:to>
      <xdr:col>26</xdr:col>
      <xdr:colOff>560838</xdr:colOff>
      <xdr:row>228</xdr:row>
      <xdr:rowOff>65643</xdr:rowOff>
    </xdr:to>
    <xdr:pic>
      <xdr:nvPicPr>
        <xdr:cNvPr id="13" name="Picture 12"/>
        <xdr:cNvPicPr>
          <a:picLocks noChangeAspect="1"/>
        </xdr:cNvPicPr>
      </xdr:nvPicPr>
      <xdr:blipFill>
        <a:blip xmlns:r="http://schemas.openxmlformats.org/officeDocument/2006/relationships" r:embed="rId9"/>
        <a:stretch>
          <a:fillRect/>
        </a:stretch>
      </xdr:blipFill>
      <xdr:spPr>
        <a:xfrm>
          <a:off x="9382125" y="35242500"/>
          <a:ext cx="9095238" cy="8257143"/>
        </a:xfrm>
        <a:prstGeom prst="rect">
          <a:avLst/>
        </a:prstGeom>
      </xdr:spPr>
    </xdr:pic>
    <xdr:clientData/>
  </xdr:twoCellAnchor>
  <xdr:twoCellAnchor editAs="oneCell">
    <xdr:from>
      <xdr:col>0</xdr:col>
      <xdr:colOff>0</xdr:colOff>
      <xdr:row>224</xdr:row>
      <xdr:rowOff>133350</xdr:rowOff>
    </xdr:from>
    <xdr:to>
      <xdr:col>17</xdr:col>
      <xdr:colOff>103208</xdr:colOff>
      <xdr:row>237</xdr:row>
      <xdr:rowOff>37802</xdr:rowOff>
    </xdr:to>
    <xdr:pic>
      <xdr:nvPicPr>
        <xdr:cNvPr id="14" name="Picture 13"/>
        <xdr:cNvPicPr>
          <a:picLocks noChangeAspect="1"/>
        </xdr:cNvPicPr>
      </xdr:nvPicPr>
      <xdr:blipFill>
        <a:blip xmlns:r="http://schemas.openxmlformats.org/officeDocument/2006/relationships" r:embed="rId10"/>
        <a:stretch>
          <a:fillRect/>
        </a:stretch>
      </xdr:blipFill>
      <xdr:spPr>
        <a:xfrm>
          <a:off x="0" y="42805350"/>
          <a:ext cx="12533333" cy="2380952"/>
        </a:xfrm>
        <a:prstGeom prst="rect">
          <a:avLst/>
        </a:prstGeom>
      </xdr:spPr>
    </xdr:pic>
    <xdr:clientData/>
  </xdr:twoCellAnchor>
  <xdr:twoCellAnchor editAs="oneCell">
    <xdr:from>
      <xdr:col>0</xdr:col>
      <xdr:colOff>0</xdr:colOff>
      <xdr:row>241</xdr:row>
      <xdr:rowOff>0</xdr:rowOff>
    </xdr:from>
    <xdr:to>
      <xdr:col>14</xdr:col>
      <xdr:colOff>122484</xdr:colOff>
      <xdr:row>284</xdr:row>
      <xdr:rowOff>94214</xdr:rowOff>
    </xdr:to>
    <xdr:pic>
      <xdr:nvPicPr>
        <xdr:cNvPr id="15" name="Picture 14"/>
        <xdr:cNvPicPr>
          <a:picLocks noChangeAspect="1"/>
        </xdr:cNvPicPr>
      </xdr:nvPicPr>
      <xdr:blipFill>
        <a:blip xmlns:r="http://schemas.openxmlformats.org/officeDocument/2006/relationships" r:embed="rId11"/>
        <a:stretch>
          <a:fillRect/>
        </a:stretch>
      </xdr:blipFill>
      <xdr:spPr>
        <a:xfrm>
          <a:off x="0" y="45910500"/>
          <a:ext cx="10723809" cy="8285714"/>
        </a:xfrm>
        <a:prstGeom prst="rect">
          <a:avLst/>
        </a:prstGeom>
      </xdr:spPr>
    </xdr:pic>
    <xdr:clientData/>
  </xdr:twoCellAnchor>
  <xdr:twoCellAnchor editAs="oneCell">
    <xdr:from>
      <xdr:col>14</xdr:col>
      <xdr:colOff>0</xdr:colOff>
      <xdr:row>241</xdr:row>
      <xdr:rowOff>0</xdr:rowOff>
    </xdr:from>
    <xdr:to>
      <xdr:col>31</xdr:col>
      <xdr:colOff>341562</xdr:colOff>
      <xdr:row>284</xdr:row>
      <xdr:rowOff>113262</xdr:rowOff>
    </xdr:to>
    <xdr:pic>
      <xdr:nvPicPr>
        <xdr:cNvPr id="16" name="Picture 15"/>
        <xdr:cNvPicPr>
          <a:picLocks noChangeAspect="1"/>
        </xdr:cNvPicPr>
      </xdr:nvPicPr>
      <xdr:blipFill>
        <a:blip xmlns:r="http://schemas.openxmlformats.org/officeDocument/2006/relationships" r:embed="rId12"/>
        <a:stretch>
          <a:fillRect/>
        </a:stretch>
      </xdr:blipFill>
      <xdr:spPr>
        <a:xfrm>
          <a:off x="10601325" y="45910500"/>
          <a:ext cx="10704762" cy="8304762"/>
        </a:xfrm>
        <a:prstGeom prst="rect">
          <a:avLst/>
        </a:prstGeom>
      </xdr:spPr>
    </xdr:pic>
    <xdr:clientData/>
  </xdr:twoCellAnchor>
  <xdr:twoCellAnchor editAs="oneCell">
    <xdr:from>
      <xdr:col>0</xdr:col>
      <xdr:colOff>0</xdr:colOff>
      <xdr:row>287</xdr:row>
      <xdr:rowOff>0</xdr:rowOff>
    </xdr:from>
    <xdr:to>
      <xdr:col>13</xdr:col>
      <xdr:colOff>570180</xdr:colOff>
      <xdr:row>330</xdr:row>
      <xdr:rowOff>189452</xdr:rowOff>
    </xdr:to>
    <xdr:pic>
      <xdr:nvPicPr>
        <xdr:cNvPr id="17" name="Picture 16"/>
        <xdr:cNvPicPr>
          <a:picLocks noChangeAspect="1"/>
        </xdr:cNvPicPr>
      </xdr:nvPicPr>
      <xdr:blipFill>
        <a:blip xmlns:r="http://schemas.openxmlformats.org/officeDocument/2006/relationships" r:embed="rId13"/>
        <a:stretch>
          <a:fillRect/>
        </a:stretch>
      </xdr:blipFill>
      <xdr:spPr>
        <a:xfrm>
          <a:off x="0" y="54673500"/>
          <a:ext cx="10561905" cy="8380952"/>
        </a:xfrm>
        <a:prstGeom prst="rect">
          <a:avLst/>
        </a:prstGeom>
      </xdr:spPr>
    </xdr:pic>
    <xdr:clientData/>
  </xdr:twoCellAnchor>
  <xdr:twoCellAnchor editAs="oneCell">
    <xdr:from>
      <xdr:col>15</xdr:col>
      <xdr:colOff>0</xdr:colOff>
      <xdr:row>287</xdr:row>
      <xdr:rowOff>0</xdr:rowOff>
    </xdr:from>
    <xdr:to>
      <xdr:col>32</xdr:col>
      <xdr:colOff>417752</xdr:colOff>
      <xdr:row>331</xdr:row>
      <xdr:rowOff>46571</xdr:rowOff>
    </xdr:to>
    <xdr:pic>
      <xdr:nvPicPr>
        <xdr:cNvPr id="18" name="Picture 17"/>
        <xdr:cNvPicPr>
          <a:picLocks noChangeAspect="1"/>
        </xdr:cNvPicPr>
      </xdr:nvPicPr>
      <xdr:blipFill>
        <a:blip xmlns:r="http://schemas.openxmlformats.org/officeDocument/2006/relationships" r:embed="rId14"/>
        <a:stretch>
          <a:fillRect/>
        </a:stretch>
      </xdr:blipFill>
      <xdr:spPr>
        <a:xfrm>
          <a:off x="11210925" y="54673500"/>
          <a:ext cx="10780952" cy="8428571"/>
        </a:xfrm>
        <a:prstGeom prst="rect">
          <a:avLst/>
        </a:prstGeom>
      </xdr:spPr>
    </xdr:pic>
    <xdr:clientData/>
  </xdr:twoCellAnchor>
  <xdr:twoCellAnchor editAs="oneCell">
    <xdr:from>
      <xdr:col>0</xdr:col>
      <xdr:colOff>0</xdr:colOff>
      <xdr:row>332</xdr:row>
      <xdr:rowOff>0</xdr:rowOff>
    </xdr:from>
    <xdr:to>
      <xdr:col>16</xdr:col>
      <xdr:colOff>525518</xdr:colOff>
      <xdr:row>362</xdr:row>
      <xdr:rowOff>189762</xdr:rowOff>
    </xdr:to>
    <xdr:pic>
      <xdr:nvPicPr>
        <xdr:cNvPr id="19" name="Picture 18"/>
        <xdr:cNvPicPr>
          <a:picLocks noChangeAspect="1"/>
        </xdr:cNvPicPr>
      </xdr:nvPicPr>
      <xdr:blipFill>
        <a:blip xmlns:r="http://schemas.openxmlformats.org/officeDocument/2006/relationships" r:embed="rId15"/>
        <a:stretch>
          <a:fillRect/>
        </a:stretch>
      </xdr:blipFill>
      <xdr:spPr>
        <a:xfrm>
          <a:off x="0" y="63246000"/>
          <a:ext cx="12257143" cy="59047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15</xdr:col>
      <xdr:colOff>513143</xdr:colOff>
      <xdr:row>46</xdr:row>
      <xdr:rowOff>141833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9657143" cy="8333333"/>
        </a:xfrm>
        <a:prstGeom prst="rect">
          <a:avLst/>
        </a:prstGeom>
      </xdr:spPr>
    </xdr:pic>
    <xdr:clientData/>
  </xdr:twoCellAnchor>
  <xdr:twoCellAnchor editAs="oneCell">
    <xdr:from>
      <xdr:col>17</xdr:col>
      <xdr:colOff>0</xdr:colOff>
      <xdr:row>5</xdr:row>
      <xdr:rowOff>0</xdr:rowOff>
    </xdr:from>
    <xdr:to>
      <xdr:col>26</xdr:col>
      <xdr:colOff>113600</xdr:colOff>
      <xdr:row>9</xdr:row>
      <xdr:rowOff>47524</xdr:rowOff>
    </xdr:to>
    <xdr:pic>
      <xdr:nvPicPr>
        <xdr:cNvPr id="3" name="Picture 2"/>
        <xdr:cNvPicPr>
          <a:picLocks noChangeAspect="1"/>
        </xdr:cNvPicPr>
      </xdr:nvPicPr>
      <xdr:blipFill>
        <a:blip xmlns:r="http://schemas.openxmlformats.org/officeDocument/2006/relationships" r:embed="rId2"/>
        <a:stretch>
          <a:fillRect/>
        </a:stretch>
      </xdr:blipFill>
      <xdr:spPr>
        <a:xfrm>
          <a:off x="10363200" y="952500"/>
          <a:ext cx="5600000" cy="809524"/>
        </a:xfrm>
        <a:prstGeom prst="rect">
          <a:avLst/>
        </a:prstGeom>
      </xdr:spPr>
    </xdr:pic>
    <xdr:clientData/>
  </xdr:twoCellAnchor>
  <xdr:twoCellAnchor editAs="oneCell">
    <xdr:from>
      <xdr:col>0</xdr:col>
      <xdr:colOff>0</xdr:colOff>
      <xdr:row>51</xdr:row>
      <xdr:rowOff>0</xdr:rowOff>
    </xdr:from>
    <xdr:to>
      <xdr:col>17</xdr:col>
      <xdr:colOff>551086</xdr:colOff>
      <xdr:row>94</xdr:row>
      <xdr:rowOff>170405</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9715500"/>
          <a:ext cx="10914286" cy="83619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485774</xdr:colOff>
      <xdr:row>5</xdr:row>
      <xdr:rowOff>176212</xdr:rowOff>
    </xdr:from>
    <xdr:to>
      <xdr:col>15</xdr:col>
      <xdr:colOff>76199</xdr:colOff>
      <xdr:row>20</xdr:row>
      <xdr:rowOff>61912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3</xdr:row>
      <xdr:rowOff>95250</xdr:rowOff>
    </xdr:from>
    <xdr:to>
      <xdr:col>19</xdr:col>
      <xdr:colOff>160457</xdr:colOff>
      <xdr:row>43</xdr:row>
      <xdr:rowOff>46678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666750"/>
          <a:ext cx="11742857" cy="7571428"/>
        </a:xfrm>
        <a:prstGeom prst="rect">
          <a:avLst/>
        </a:prstGeom>
      </xdr:spPr>
    </xdr:pic>
    <xdr:clientData/>
  </xdr:twoCellAnchor>
  <xdr:twoCellAnchor>
    <xdr:from>
      <xdr:col>6</xdr:col>
      <xdr:colOff>161925</xdr:colOff>
      <xdr:row>50</xdr:row>
      <xdr:rowOff>80962</xdr:rowOff>
    </xdr:from>
    <xdr:to>
      <xdr:col>13</xdr:col>
      <xdr:colOff>466725</xdr:colOff>
      <xdr:row>64</xdr:row>
      <xdr:rowOff>157162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74</xdr:row>
      <xdr:rowOff>0</xdr:rowOff>
    </xdr:from>
    <xdr:to>
      <xdr:col>21</xdr:col>
      <xdr:colOff>293638</xdr:colOff>
      <xdr:row>113</xdr:row>
      <xdr:rowOff>132405</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4097000"/>
          <a:ext cx="13095238" cy="75619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20</xdr:col>
      <xdr:colOff>93714</xdr:colOff>
      <xdr:row>46</xdr:row>
      <xdr:rowOff>56119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12285714" cy="8247619"/>
        </a:xfrm>
        <a:prstGeom prst="rect">
          <a:avLst/>
        </a:prstGeom>
      </xdr:spPr>
    </xdr:pic>
    <xdr:clientData/>
  </xdr:twoCellAnchor>
  <xdr:twoCellAnchor editAs="oneCell">
    <xdr:from>
      <xdr:col>0</xdr:col>
      <xdr:colOff>0</xdr:colOff>
      <xdr:row>50</xdr:row>
      <xdr:rowOff>0</xdr:rowOff>
    </xdr:from>
    <xdr:to>
      <xdr:col>20</xdr:col>
      <xdr:colOff>17524</xdr:colOff>
      <xdr:row>93</xdr:row>
      <xdr:rowOff>75167</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9525000"/>
          <a:ext cx="12209524" cy="82666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U405"/>
  <sheetViews>
    <sheetView zoomScale="110" zoomScaleNormal="110" workbookViewId="0">
      <selection activeCell="G454" sqref="G454"/>
    </sheetView>
  </sheetViews>
  <sheetFormatPr defaultRowHeight="15" x14ac:dyDescent="0.25"/>
  <sheetData>
    <row r="1" spans="1:8" x14ac:dyDescent="0.25">
      <c r="A1" s="1">
        <v>42127</v>
      </c>
    </row>
    <row r="2" spans="1:8" x14ac:dyDescent="0.25">
      <c r="A2" t="s">
        <v>0</v>
      </c>
    </row>
    <row r="3" spans="1:8" x14ac:dyDescent="0.25">
      <c r="A3" t="s">
        <v>1</v>
      </c>
      <c r="C3" t="s">
        <v>2</v>
      </c>
    </row>
    <row r="6" spans="1:8" x14ac:dyDescent="0.25">
      <c r="A6" t="s">
        <v>3</v>
      </c>
    </row>
    <row r="9" spans="1:8" ht="18.75" x14ac:dyDescent="0.3">
      <c r="A9" s="2" t="s">
        <v>4</v>
      </c>
      <c r="B9" s="2" t="s">
        <v>12</v>
      </c>
      <c r="C9" s="2"/>
      <c r="D9" s="2"/>
      <c r="E9" s="2"/>
      <c r="F9" s="2"/>
      <c r="G9" s="2"/>
      <c r="H9" s="2"/>
    </row>
    <row r="10" spans="1:8" ht="18.75" x14ac:dyDescent="0.3">
      <c r="A10" s="2" t="s">
        <v>5</v>
      </c>
      <c r="B10" s="2" t="s">
        <v>13</v>
      </c>
      <c r="C10" s="2"/>
      <c r="D10" s="2"/>
      <c r="E10" s="2"/>
      <c r="F10" s="2"/>
      <c r="G10" s="2"/>
      <c r="H10" s="2"/>
    </row>
    <row r="14" spans="1:8" ht="18.75" x14ac:dyDescent="0.3">
      <c r="A14" s="2" t="s">
        <v>10</v>
      </c>
    </row>
    <row r="15" spans="1:8" ht="15.75" x14ac:dyDescent="0.25">
      <c r="A15" s="3" t="s">
        <v>11</v>
      </c>
    </row>
    <row r="16" spans="1:8" ht="13.5" customHeight="1" x14ac:dyDescent="0.25">
      <c r="A16" t="s">
        <v>6</v>
      </c>
    </row>
    <row r="31" spans="1:1" x14ac:dyDescent="0.25">
      <c r="A31" t="s">
        <v>7</v>
      </c>
    </row>
    <row r="46" spans="1:1" x14ac:dyDescent="0.25">
      <c r="A46" t="s">
        <v>8</v>
      </c>
    </row>
    <row r="67" spans="1:1" x14ac:dyDescent="0.25">
      <c r="A67" t="s">
        <v>9</v>
      </c>
    </row>
    <row r="88" spans="1:1" ht="18.75" x14ac:dyDescent="0.3">
      <c r="A88" s="2" t="s">
        <v>15</v>
      </c>
    </row>
    <row r="89" spans="1:1" x14ac:dyDescent="0.25">
      <c r="A89" s="4" t="s">
        <v>14</v>
      </c>
    </row>
    <row r="127" spans="1:21" x14ac:dyDescent="0.25">
      <c r="A127" t="s">
        <v>16</v>
      </c>
      <c r="R127" t="s">
        <v>19</v>
      </c>
      <c r="U127" t="s">
        <v>20</v>
      </c>
    </row>
    <row r="166" spans="1:2" x14ac:dyDescent="0.25">
      <c r="A166" t="s">
        <v>17</v>
      </c>
      <c r="B166" t="s">
        <v>18</v>
      </c>
    </row>
    <row r="207" spans="1:6" x14ac:dyDescent="0.25">
      <c r="A207" t="s">
        <v>21</v>
      </c>
      <c r="B207" t="s">
        <v>23</v>
      </c>
      <c r="E207" t="s">
        <v>24</v>
      </c>
      <c r="F207" t="s">
        <v>22</v>
      </c>
    </row>
    <row r="248" spans="1:1" x14ac:dyDescent="0.25">
      <c r="A248" t="s">
        <v>25</v>
      </c>
    </row>
    <row r="288" spans="1:1" x14ac:dyDescent="0.25">
      <c r="A288" t="s">
        <v>26</v>
      </c>
    </row>
    <row r="326" spans="1:1" x14ac:dyDescent="0.25">
      <c r="A326" t="s">
        <v>27</v>
      </c>
    </row>
    <row r="368" spans="1:1" x14ac:dyDescent="0.25">
      <c r="A368" t="s">
        <v>29</v>
      </c>
    </row>
    <row r="405" spans="1:1" x14ac:dyDescent="0.25">
      <c r="A405" t="s">
        <v>28</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D365"/>
  <sheetViews>
    <sheetView topLeftCell="A247" zoomScale="60" zoomScaleNormal="60" workbookViewId="0">
      <selection activeCell="A365" sqref="A365"/>
    </sheetView>
  </sheetViews>
  <sheetFormatPr defaultRowHeight="15" x14ac:dyDescent="0.25"/>
  <cols>
    <col min="2" max="2" width="24.140625" bestFit="1" customWidth="1"/>
    <col min="4" max="4" width="25.140625" bestFit="1" customWidth="1"/>
  </cols>
  <sheetData>
    <row r="1" spans="1:1" x14ac:dyDescent="0.25">
      <c r="A1" t="s">
        <v>30</v>
      </c>
    </row>
    <row r="2" spans="1:1" x14ac:dyDescent="0.25">
      <c r="A2" t="s">
        <v>31</v>
      </c>
    </row>
    <row r="3" spans="1:1" x14ac:dyDescent="0.25">
      <c r="A3" t="s">
        <v>32</v>
      </c>
    </row>
    <row r="41" spans="1:1" x14ac:dyDescent="0.25">
      <c r="A41" t="s">
        <v>33</v>
      </c>
    </row>
    <row r="88" spans="1:4" x14ac:dyDescent="0.25">
      <c r="A88" t="s">
        <v>34</v>
      </c>
    </row>
    <row r="89" spans="1:4" x14ac:dyDescent="0.25">
      <c r="A89" s="5" t="s">
        <v>38</v>
      </c>
      <c r="B89" s="6" t="s">
        <v>36</v>
      </c>
      <c r="C89" s="5" t="s">
        <v>37</v>
      </c>
      <c r="D89" s="6" t="s">
        <v>35</v>
      </c>
    </row>
    <row r="90" spans="1:4" x14ac:dyDescent="0.25">
      <c r="A90" t="s">
        <v>39</v>
      </c>
    </row>
    <row r="137" spans="1:1" x14ac:dyDescent="0.25">
      <c r="A137" t="s">
        <v>40</v>
      </c>
    </row>
    <row r="138" spans="1:1" x14ac:dyDescent="0.25">
      <c r="A138" t="s">
        <v>41</v>
      </c>
    </row>
    <row r="183" spans="1:1" x14ac:dyDescent="0.25">
      <c r="A183" t="s">
        <v>42</v>
      </c>
    </row>
    <row r="184" spans="1:1" x14ac:dyDescent="0.25">
      <c r="A184" t="s">
        <v>43</v>
      </c>
    </row>
    <row r="185" spans="1:1" x14ac:dyDescent="0.25">
      <c r="A185" t="s">
        <v>44</v>
      </c>
    </row>
    <row r="240" spans="1:1" x14ac:dyDescent="0.25">
      <c r="A240" t="s">
        <v>45</v>
      </c>
    </row>
    <row r="287" spans="1:1" x14ac:dyDescent="0.25">
      <c r="A287" t="s">
        <v>46</v>
      </c>
    </row>
    <row r="365" spans="1:1" x14ac:dyDescent="0.25">
      <c r="A365" t="s">
        <v>58</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216"/>
  <sheetViews>
    <sheetView workbookViewId="0">
      <selection activeCell="H6" sqref="H6"/>
    </sheetView>
  </sheetViews>
  <sheetFormatPr defaultRowHeight="15" x14ac:dyDescent="0.25"/>
  <cols>
    <col min="2" max="2" width="20.7109375" bestFit="1" customWidth="1"/>
    <col min="3" max="3" width="16.7109375" bestFit="1" customWidth="1"/>
    <col min="7" max="7" width="15.5703125" bestFit="1" customWidth="1"/>
  </cols>
  <sheetData>
    <row r="1" spans="1:8" x14ac:dyDescent="0.25">
      <c r="A1" t="s">
        <v>48</v>
      </c>
      <c r="B1" t="s">
        <v>47</v>
      </c>
      <c r="C1" t="s">
        <v>49</v>
      </c>
      <c r="D1" t="s">
        <v>52</v>
      </c>
      <c r="E1" t="s">
        <v>53</v>
      </c>
    </row>
    <row r="2" spans="1:8" x14ac:dyDescent="0.25">
      <c r="A2">
        <v>7123000</v>
      </c>
      <c r="B2">
        <v>298.2</v>
      </c>
      <c r="C2">
        <v>298.14999999999901</v>
      </c>
      <c r="D2">
        <f>(C2-B2)^2</f>
        <v>2.5000000000977708E-3</v>
      </c>
      <c r="E2" t="b">
        <f>AND(A2&gt;=$H$2,A2&lt;=$H$3)</f>
        <v>0</v>
      </c>
      <c r="G2" t="s">
        <v>50</v>
      </c>
      <c r="H2">
        <v>7134000</v>
      </c>
    </row>
    <row r="3" spans="1:8" x14ac:dyDescent="0.25">
      <c r="A3">
        <v>7123120.0980392098</v>
      </c>
      <c r="B3">
        <v>298.10000000000002</v>
      </c>
      <c r="C3">
        <v>294.90438443352599</v>
      </c>
      <c r="D3">
        <f t="shared" ref="D3:D66" si="0">(C3-B3)^2</f>
        <v>10.21195884869115</v>
      </c>
      <c r="E3" t="b">
        <f t="shared" ref="E3:E66" si="1">AND(A3&gt;=$H$2,A3&lt;=$H$3)</f>
        <v>0</v>
      </c>
      <c r="G3" t="s">
        <v>51</v>
      </c>
      <c r="H3">
        <v>7137400</v>
      </c>
    </row>
    <row r="4" spans="1:8" x14ac:dyDescent="0.25">
      <c r="A4">
        <v>7123240.1960784299</v>
      </c>
      <c r="B4">
        <v>298.10000000000002</v>
      </c>
      <c r="C4">
        <v>294.24323541683799</v>
      </c>
      <c r="D4">
        <f t="shared" si="0"/>
        <v>14.874633049933006</v>
      </c>
      <c r="E4" t="b">
        <f t="shared" si="1"/>
        <v>0</v>
      </c>
      <c r="G4" t="s">
        <v>54</v>
      </c>
      <c r="H4">
        <f>COUNTA(E:E)-1</f>
        <v>215</v>
      </c>
    </row>
    <row r="5" spans="1:8" x14ac:dyDescent="0.25">
      <c r="A5">
        <v>7123360.2941176398</v>
      </c>
      <c r="B5">
        <v>298</v>
      </c>
      <c r="C5">
        <v>294.10891434994301</v>
      </c>
      <c r="D5">
        <f t="shared" si="0"/>
        <v>15.140547536079456</v>
      </c>
      <c r="E5" t="b">
        <f t="shared" si="1"/>
        <v>0</v>
      </c>
      <c r="G5" t="s">
        <v>55</v>
      </c>
      <c r="H5">
        <f>COUNTIF(E:E,TRUE)</f>
        <v>30</v>
      </c>
    </row>
    <row r="6" spans="1:8" x14ac:dyDescent="0.25">
      <c r="A6">
        <v>7123480.3921568599</v>
      </c>
      <c r="B6">
        <v>297.92119246902701</v>
      </c>
      <c r="C6">
        <v>294.07698981458702</v>
      </c>
      <c r="D6">
        <f t="shared" si="0"/>
        <v>14.777894048403406</v>
      </c>
      <c r="E6" t="b">
        <f t="shared" si="1"/>
        <v>0</v>
      </c>
      <c r="G6" t="s">
        <v>56</v>
      </c>
      <c r="H6">
        <f t="array" ref="H6">SUM(D2:D200*E2:E200)</f>
        <v>14.461337781686755</v>
      </c>
    </row>
    <row r="7" spans="1:8" ht="18.75" x14ac:dyDescent="0.3">
      <c r="A7">
        <v>7123600.4901960697</v>
      </c>
      <c r="B7">
        <v>297.89999999999998</v>
      </c>
      <c r="C7">
        <v>294.07055126706399</v>
      </c>
      <c r="D7">
        <f t="shared" si="0"/>
        <v>14.664677598185035</v>
      </c>
      <c r="E7" t="b">
        <f t="shared" si="1"/>
        <v>0</v>
      </c>
      <c r="G7" s="7" t="s">
        <v>57</v>
      </c>
      <c r="H7" s="8">
        <f>SQRT(H6/H5)</f>
        <v>0.6942943127542468</v>
      </c>
    </row>
    <row r="8" spans="1:8" x14ac:dyDescent="0.25">
      <c r="A8">
        <v>7123720.5882352898</v>
      </c>
      <c r="B8">
        <v>298.76781239215399</v>
      </c>
      <c r="C8">
        <v>294.085318667298</v>
      </c>
      <c r="D8">
        <f t="shared" si="0"/>
        <v>21.925747483315703</v>
      </c>
      <c r="E8" t="b">
        <f t="shared" si="1"/>
        <v>0</v>
      </c>
    </row>
    <row r="9" spans="1:8" x14ac:dyDescent="0.25">
      <c r="A9">
        <v>7123840.6862745099</v>
      </c>
      <c r="B9">
        <v>297.91851540335699</v>
      </c>
      <c r="C9">
        <v>294.127851378412</v>
      </c>
      <c r="D9">
        <f t="shared" si="0"/>
        <v>14.369133750012136</v>
      </c>
      <c r="E9" t="b">
        <f t="shared" si="1"/>
        <v>0</v>
      </c>
    </row>
    <row r="10" spans="1:8" x14ac:dyDescent="0.25">
      <c r="A10">
        <v>7123960.7843137197</v>
      </c>
      <c r="B10">
        <v>297.89999999999998</v>
      </c>
      <c r="C10">
        <v>294.13154478423797</v>
      </c>
      <c r="D10">
        <f t="shared" si="0"/>
        <v>14.201254713203847</v>
      </c>
      <c r="E10" t="b">
        <f t="shared" si="1"/>
        <v>0</v>
      </c>
    </row>
    <row r="11" spans="1:8" x14ac:dyDescent="0.25">
      <c r="A11">
        <v>7124080.8823529398</v>
      </c>
      <c r="B11">
        <v>297.89999999999998</v>
      </c>
      <c r="C11">
        <v>294.12220178899099</v>
      </c>
      <c r="D11">
        <f t="shared" si="0"/>
        <v>14.271759323102689</v>
      </c>
      <c r="E11" t="b">
        <f t="shared" si="1"/>
        <v>0</v>
      </c>
    </row>
    <row r="12" spans="1:8" x14ac:dyDescent="0.25">
      <c r="A12">
        <v>7124200.9803921496</v>
      </c>
      <c r="B12">
        <v>297.8</v>
      </c>
      <c r="C12">
        <v>294.10985600154601</v>
      </c>
      <c r="D12">
        <f t="shared" si="0"/>
        <v>13.617162729326109</v>
      </c>
      <c r="E12" t="b">
        <f t="shared" si="1"/>
        <v>0</v>
      </c>
    </row>
    <row r="13" spans="1:8" x14ac:dyDescent="0.25">
      <c r="A13">
        <v>7124321.0784313697</v>
      </c>
      <c r="B13">
        <v>297.8</v>
      </c>
      <c r="C13">
        <v>294.076992467335</v>
      </c>
      <c r="D13">
        <f t="shared" si="0"/>
        <v>13.860785088280391</v>
      </c>
      <c r="E13" t="b">
        <f t="shared" si="1"/>
        <v>0</v>
      </c>
    </row>
    <row r="14" spans="1:8" x14ac:dyDescent="0.25">
      <c r="A14">
        <v>7124441.1764705796</v>
      </c>
      <c r="B14">
        <v>297.78656754359503</v>
      </c>
      <c r="C14">
        <v>294.056568793628</v>
      </c>
      <c r="D14">
        <f t="shared" si="0"/>
        <v>13.912890674755559</v>
      </c>
      <c r="E14" t="b">
        <f t="shared" si="1"/>
        <v>0</v>
      </c>
    </row>
    <row r="15" spans="1:8" x14ac:dyDescent="0.25">
      <c r="A15">
        <v>7124561.2745097997</v>
      </c>
      <c r="B15">
        <v>297.7</v>
      </c>
      <c r="C15">
        <v>294.036074065337</v>
      </c>
      <c r="D15">
        <f t="shared" si="0"/>
        <v>13.424353254696022</v>
      </c>
      <c r="E15" t="b">
        <f t="shared" si="1"/>
        <v>0</v>
      </c>
    </row>
    <row r="16" spans="1:8" x14ac:dyDescent="0.25">
      <c r="A16">
        <v>7124681.3725490198</v>
      </c>
      <c r="B16">
        <v>297.7</v>
      </c>
      <c r="C16">
        <v>294.00607651173999</v>
      </c>
      <c r="D16">
        <f t="shared" si="0"/>
        <v>13.645070737118909</v>
      </c>
      <c r="E16" t="b">
        <f t="shared" si="1"/>
        <v>0</v>
      </c>
    </row>
    <row r="17" spans="1:5" x14ac:dyDescent="0.25">
      <c r="A17">
        <v>7124801.4705882296</v>
      </c>
      <c r="B17">
        <v>297.60000000000002</v>
      </c>
      <c r="C17">
        <v>293.97957722983102</v>
      </c>
      <c r="D17">
        <f t="shared" si="0"/>
        <v>13.107461034758177</v>
      </c>
      <c r="E17" t="b">
        <f t="shared" si="1"/>
        <v>0</v>
      </c>
    </row>
    <row r="18" spans="1:5" x14ac:dyDescent="0.25">
      <c r="A18">
        <v>7124921.5686274497</v>
      </c>
      <c r="B18">
        <v>297.60000000000002</v>
      </c>
      <c r="C18">
        <v>293.97173532225901</v>
      </c>
      <c r="D18">
        <f t="shared" si="0"/>
        <v>13.164304571743111</v>
      </c>
      <c r="E18" t="b">
        <f t="shared" si="1"/>
        <v>0</v>
      </c>
    </row>
    <row r="19" spans="1:5" x14ac:dyDescent="0.25">
      <c r="A19">
        <v>7125041.6666666605</v>
      </c>
      <c r="B19">
        <v>297.5</v>
      </c>
      <c r="C19">
        <v>293.98379979058399</v>
      </c>
      <c r="D19">
        <f t="shared" si="0"/>
        <v>12.363663912697213</v>
      </c>
      <c r="E19" t="b">
        <f t="shared" si="1"/>
        <v>0</v>
      </c>
    </row>
    <row r="20" spans="1:5" x14ac:dyDescent="0.25">
      <c r="A20">
        <v>7125161.7647058796</v>
      </c>
      <c r="B20">
        <v>297.408292941171</v>
      </c>
      <c r="C20">
        <v>294.03755962753701</v>
      </c>
      <c r="D20">
        <f t="shared" si="0"/>
        <v>11.361843071641987</v>
      </c>
      <c r="E20" t="b">
        <f t="shared" si="1"/>
        <v>0</v>
      </c>
    </row>
    <row r="21" spans="1:5" x14ac:dyDescent="0.25">
      <c r="A21">
        <v>7125281.8627450904</v>
      </c>
      <c r="B21">
        <v>297.39999999999998</v>
      </c>
      <c r="C21">
        <v>294.13647367609201</v>
      </c>
      <c r="D21">
        <f t="shared" si="0"/>
        <v>10.650604066840254</v>
      </c>
      <c r="E21" t="b">
        <f t="shared" si="1"/>
        <v>0</v>
      </c>
    </row>
    <row r="22" spans="1:5" x14ac:dyDescent="0.25">
      <c r="A22">
        <v>7125401.9607843095</v>
      </c>
      <c r="B22">
        <v>297.39999999999998</v>
      </c>
      <c r="C22">
        <v>294.18777068977602</v>
      </c>
      <c r="D22">
        <f t="shared" si="0"/>
        <v>10.318417141461904</v>
      </c>
      <c r="E22" t="b">
        <f t="shared" si="1"/>
        <v>0</v>
      </c>
    </row>
    <row r="23" spans="1:5" x14ac:dyDescent="0.25">
      <c r="A23">
        <v>7125522.0588235296</v>
      </c>
      <c r="B23">
        <v>297.3</v>
      </c>
      <c r="C23">
        <v>294.21549800000003</v>
      </c>
      <c r="D23">
        <f t="shared" si="0"/>
        <v>9.5141525880039151</v>
      </c>
      <c r="E23" t="b">
        <f t="shared" si="1"/>
        <v>0</v>
      </c>
    </row>
    <row r="24" spans="1:5" x14ac:dyDescent="0.25">
      <c r="A24">
        <v>7125642.1568627404</v>
      </c>
      <c r="B24">
        <v>297.3</v>
      </c>
      <c r="C24">
        <v>294.23767063071898</v>
      </c>
      <c r="D24">
        <f t="shared" si="0"/>
        <v>9.3778611659611553</v>
      </c>
      <c r="E24" t="b">
        <f t="shared" si="1"/>
        <v>0</v>
      </c>
    </row>
    <row r="25" spans="1:5" x14ac:dyDescent="0.25">
      <c r="A25">
        <v>7125762.2549019596</v>
      </c>
      <c r="B25">
        <v>297.3</v>
      </c>
      <c r="C25">
        <v>294.255857669036</v>
      </c>
      <c r="D25">
        <f t="shared" si="0"/>
        <v>9.2668025311669791</v>
      </c>
      <c r="E25" t="b">
        <f t="shared" si="1"/>
        <v>0</v>
      </c>
    </row>
    <row r="26" spans="1:5" x14ac:dyDescent="0.25">
      <c r="A26">
        <v>7125882.3529411703</v>
      </c>
      <c r="B26">
        <v>297.2</v>
      </c>
      <c r="C26">
        <v>294.278128333702</v>
      </c>
      <c r="D26">
        <f t="shared" si="0"/>
        <v>8.5373340343149842</v>
      </c>
      <c r="E26" t="b">
        <f t="shared" si="1"/>
        <v>0</v>
      </c>
    </row>
    <row r="27" spans="1:5" x14ac:dyDescent="0.25">
      <c r="A27">
        <v>7126002.4509803904</v>
      </c>
      <c r="B27">
        <v>297.2</v>
      </c>
      <c r="C27">
        <v>294.30127195673799</v>
      </c>
      <c r="D27">
        <f t="shared" si="0"/>
        <v>8.4026242687935255</v>
      </c>
      <c r="E27" t="b">
        <f t="shared" si="1"/>
        <v>0</v>
      </c>
    </row>
    <row r="28" spans="1:5" x14ac:dyDescent="0.25">
      <c r="A28">
        <v>7126122.5490196003</v>
      </c>
      <c r="B28">
        <v>297.2</v>
      </c>
      <c r="C28">
        <v>294.32135568666303</v>
      </c>
      <c r="D28">
        <f t="shared" si="0"/>
        <v>8.2865930827072347</v>
      </c>
      <c r="E28" t="b">
        <f t="shared" si="1"/>
        <v>0</v>
      </c>
    </row>
    <row r="29" spans="1:5" x14ac:dyDescent="0.25">
      <c r="A29">
        <v>7126242.6470588204</v>
      </c>
      <c r="B29">
        <v>297.2</v>
      </c>
      <c r="C29">
        <v>294.37540345613297</v>
      </c>
      <c r="D29">
        <f t="shared" si="0"/>
        <v>7.9783456356254963</v>
      </c>
      <c r="E29" t="b">
        <f t="shared" si="1"/>
        <v>0</v>
      </c>
    </row>
    <row r="30" spans="1:5" x14ac:dyDescent="0.25">
      <c r="A30">
        <v>7126362.7450980404</v>
      </c>
      <c r="B30">
        <v>297.10000000000002</v>
      </c>
      <c r="C30">
        <v>294.41421422660301</v>
      </c>
      <c r="D30">
        <f t="shared" si="0"/>
        <v>7.2134452205818018</v>
      </c>
      <c r="E30" t="b">
        <f t="shared" si="1"/>
        <v>0</v>
      </c>
    </row>
    <row r="31" spans="1:5" x14ac:dyDescent="0.25">
      <c r="A31">
        <v>7126482.8431372503</v>
      </c>
      <c r="B31">
        <v>297.10000000000002</v>
      </c>
      <c r="C31">
        <v>294.45352447572702</v>
      </c>
      <c r="D31">
        <f t="shared" si="0"/>
        <v>7.0038327005760541</v>
      </c>
      <c r="E31" t="b">
        <f t="shared" si="1"/>
        <v>0</v>
      </c>
    </row>
    <row r="32" spans="1:5" x14ac:dyDescent="0.25">
      <c r="A32">
        <v>7126602.9411764704</v>
      </c>
      <c r="B32">
        <v>297.10000000000002</v>
      </c>
      <c r="C32">
        <v>294.48496147698802</v>
      </c>
      <c r="D32">
        <f t="shared" si="0"/>
        <v>6.8384264768368013</v>
      </c>
      <c r="E32" t="b">
        <f t="shared" si="1"/>
        <v>0</v>
      </c>
    </row>
    <row r="33" spans="1:5" x14ac:dyDescent="0.25">
      <c r="A33">
        <v>7126723.0392156802</v>
      </c>
      <c r="B33">
        <v>297.10000000000002</v>
      </c>
      <c r="C33">
        <v>294.52084230440198</v>
      </c>
      <c r="D33">
        <f t="shared" si="0"/>
        <v>6.6520544187626012</v>
      </c>
      <c r="E33" t="b">
        <f t="shared" si="1"/>
        <v>0</v>
      </c>
    </row>
    <row r="34" spans="1:5" x14ac:dyDescent="0.25">
      <c r="A34">
        <v>7126843.1372549003</v>
      </c>
      <c r="B34">
        <v>297.10000000000002</v>
      </c>
      <c r="C34">
        <v>294.55585641895499</v>
      </c>
      <c r="D34">
        <f t="shared" si="0"/>
        <v>6.4726665609726517</v>
      </c>
      <c r="E34" t="b">
        <f t="shared" si="1"/>
        <v>0</v>
      </c>
    </row>
    <row r="35" spans="1:5" x14ac:dyDescent="0.25">
      <c r="A35">
        <v>7126963.2352941101</v>
      </c>
      <c r="B35">
        <v>297.10000000000002</v>
      </c>
      <c r="C35">
        <v>294.59052451167202</v>
      </c>
      <c r="D35">
        <f t="shared" si="0"/>
        <v>6.2974672265190916</v>
      </c>
      <c r="E35" t="b">
        <f t="shared" si="1"/>
        <v>0</v>
      </c>
    </row>
    <row r="36" spans="1:5" x14ac:dyDescent="0.25">
      <c r="A36">
        <v>7127083.3333333302</v>
      </c>
      <c r="B36">
        <v>297</v>
      </c>
      <c r="C36">
        <v>294.62074273981199</v>
      </c>
      <c r="D36">
        <f t="shared" si="0"/>
        <v>5.660865110157367</v>
      </c>
      <c r="E36" t="b">
        <f t="shared" si="1"/>
        <v>0</v>
      </c>
    </row>
    <row r="37" spans="1:5" x14ac:dyDescent="0.25">
      <c r="A37">
        <v>7127203.4313725401</v>
      </c>
      <c r="B37">
        <v>297</v>
      </c>
      <c r="C37">
        <v>294.65388535118501</v>
      </c>
      <c r="D37">
        <f t="shared" si="0"/>
        <v>5.5042539453842805</v>
      </c>
      <c r="E37" t="b">
        <f t="shared" si="1"/>
        <v>0</v>
      </c>
    </row>
    <row r="38" spans="1:5" x14ac:dyDescent="0.25">
      <c r="A38">
        <v>7127323.5294117602</v>
      </c>
      <c r="B38">
        <v>297</v>
      </c>
      <c r="C38">
        <v>294.704621353069</v>
      </c>
      <c r="D38">
        <f t="shared" si="0"/>
        <v>5.2687631327867832</v>
      </c>
      <c r="E38" t="b">
        <f t="shared" si="1"/>
        <v>0</v>
      </c>
    </row>
    <row r="39" spans="1:5" x14ac:dyDescent="0.25">
      <c r="A39">
        <v>7127443.6274509802</v>
      </c>
      <c r="B39">
        <v>297</v>
      </c>
      <c r="C39">
        <v>294.75448546545402</v>
      </c>
      <c r="D39">
        <f t="shared" si="0"/>
        <v>5.0423355248572292</v>
      </c>
      <c r="E39" t="b">
        <f t="shared" si="1"/>
        <v>0</v>
      </c>
    </row>
    <row r="40" spans="1:5" x14ac:dyDescent="0.25">
      <c r="A40">
        <v>7127563.7254901901</v>
      </c>
      <c r="B40">
        <v>297</v>
      </c>
      <c r="C40">
        <v>294.777511873658</v>
      </c>
      <c r="D40">
        <f t="shared" si="0"/>
        <v>4.9394534717311744</v>
      </c>
      <c r="E40" t="b">
        <f t="shared" si="1"/>
        <v>0</v>
      </c>
    </row>
    <row r="41" spans="1:5" x14ac:dyDescent="0.25">
      <c r="A41">
        <v>7127683.8235294102</v>
      </c>
      <c r="B41">
        <v>297</v>
      </c>
      <c r="C41">
        <v>294.82396500523799</v>
      </c>
      <c r="D41">
        <f t="shared" si="0"/>
        <v>4.7351282984288821</v>
      </c>
      <c r="E41" t="b">
        <f t="shared" si="1"/>
        <v>0</v>
      </c>
    </row>
    <row r="42" spans="1:5" x14ac:dyDescent="0.25">
      <c r="A42">
        <v>7127803.92156862</v>
      </c>
      <c r="B42">
        <v>297</v>
      </c>
      <c r="C42">
        <v>294.86195295630398</v>
      </c>
      <c r="D42">
        <f t="shared" si="0"/>
        <v>4.5712451610572886</v>
      </c>
      <c r="E42" t="b">
        <f t="shared" si="1"/>
        <v>0</v>
      </c>
    </row>
    <row r="43" spans="1:5" x14ac:dyDescent="0.25">
      <c r="A43">
        <v>7127924.0196078401</v>
      </c>
      <c r="B43">
        <v>297</v>
      </c>
      <c r="C43">
        <v>294.871693721383</v>
      </c>
      <c r="D43">
        <f t="shared" si="0"/>
        <v>4.5296876156005581</v>
      </c>
      <c r="E43" t="b">
        <f t="shared" si="1"/>
        <v>0</v>
      </c>
    </row>
    <row r="44" spans="1:5" x14ac:dyDescent="0.25">
      <c r="A44">
        <v>7128000.0007128203</v>
      </c>
      <c r="B44">
        <v>297</v>
      </c>
      <c r="C44">
        <v>294.88293499505897</v>
      </c>
      <c r="D44">
        <f t="shared" si="0"/>
        <v>4.481964235145945</v>
      </c>
      <c r="E44" t="b">
        <f t="shared" si="1"/>
        <v>0</v>
      </c>
    </row>
    <row r="45" spans="1:5" x14ac:dyDescent="0.25">
      <c r="A45">
        <v>7128000.0007128203</v>
      </c>
      <c r="B45">
        <v>297</v>
      </c>
      <c r="C45">
        <v>294.88293499505897</v>
      </c>
      <c r="D45">
        <f t="shared" si="0"/>
        <v>4.481964235145945</v>
      </c>
      <c r="E45" t="b">
        <f t="shared" si="1"/>
        <v>0</v>
      </c>
    </row>
    <row r="46" spans="1:5" x14ac:dyDescent="0.25">
      <c r="A46">
        <v>7128001.0007128296</v>
      </c>
      <c r="B46">
        <v>297</v>
      </c>
      <c r="C46">
        <v>294.88311827243899</v>
      </c>
      <c r="D46">
        <f t="shared" si="0"/>
        <v>4.4811882484816783</v>
      </c>
      <c r="E46" t="b">
        <f t="shared" si="1"/>
        <v>0</v>
      </c>
    </row>
    <row r="47" spans="1:5" x14ac:dyDescent="0.25">
      <c r="A47">
        <v>7128001.0007128296</v>
      </c>
      <c r="B47">
        <v>297</v>
      </c>
      <c r="C47">
        <v>294.88311827243899</v>
      </c>
      <c r="D47">
        <f t="shared" si="0"/>
        <v>4.4811882484816783</v>
      </c>
      <c r="E47" t="b">
        <f t="shared" si="1"/>
        <v>0</v>
      </c>
    </row>
    <row r="48" spans="1:5" x14ac:dyDescent="0.25">
      <c r="A48">
        <v>7128044.1176470499</v>
      </c>
      <c r="B48">
        <v>297</v>
      </c>
      <c r="C48">
        <v>294.89478864602501</v>
      </c>
      <c r="D48">
        <f t="shared" si="0"/>
        <v>4.4319148449052275</v>
      </c>
      <c r="E48" t="b">
        <f t="shared" si="1"/>
        <v>0</v>
      </c>
    </row>
    <row r="49" spans="1:5" x14ac:dyDescent="0.25">
      <c r="A49">
        <v>7128164.21568627</v>
      </c>
      <c r="B49">
        <v>296.91492686274398</v>
      </c>
      <c r="C49">
        <v>294.93359242449401</v>
      </c>
      <c r="D49">
        <f t="shared" si="0"/>
        <v>3.9256861561953382</v>
      </c>
      <c r="E49" t="b">
        <f t="shared" si="1"/>
        <v>0</v>
      </c>
    </row>
    <row r="50" spans="1:5" x14ac:dyDescent="0.25">
      <c r="A50">
        <v>7128284.3137254901</v>
      </c>
      <c r="B50">
        <v>296.89999999999998</v>
      </c>
      <c r="C50">
        <v>294.95023437895702</v>
      </c>
      <c r="D50">
        <f t="shared" si="0"/>
        <v>3.801585977001027</v>
      </c>
      <c r="E50" t="b">
        <f t="shared" si="1"/>
        <v>0</v>
      </c>
    </row>
    <row r="51" spans="1:5" x14ac:dyDescent="0.25">
      <c r="A51">
        <v>7128404.4117647</v>
      </c>
      <c r="B51">
        <v>296.89999999999998</v>
      </c>
      <c r="C51">
        <v>294.96969072589297</v>
      </c>
      <c r="D51">
        <f t="shared" si="0"/>
        <v>3.7260938937035055</v>
      </c>
      <c r="E51" t="b">
        <f t="shared" si="1"/>
        <v>0</v>
      </c>
    </row>
    <row r="52" spans="1:5" x14ac:dyDescent="0.25">
      <c r="A52">
        <v>7128524.5098039201</v>
      </c>
      <c r="B52">
        <v>296.89999999999998</v>
      </c>
      <c r="C52">
        <v>295.01650157639898</v>
      </c>
      <c r="D52">
        <f t="shared" si="0"/>
        <v>3.5475663117074419</v>
      </c>
      <c r="E52" t="b">
        <f t="shared" si="1"/>
        <v>0</v>
      </c>
    </row>
    <row r="53" spans="1:5" x14ac:dyDescent="0.25">
      <c r="A53">
        <v>7128644.6078431299</v>
      </c>
      <c r="B53">
        <v>296.89999999999998</v>
      </c>
      <c r="C53">
        <v>295.07285367239803</v>
      </c>
      <c r="D53">
        <f t="shared" si="0"/>
        <v>3.3384637024692987</v>
      </c>
      <c r="E53" t="b">
        <f t="shared" si="1"/>
        <v>0</v>
      </c>
    </row>
    <row r="54" spans="1:5" x14ac:dyDescent="0.25">
      <c r="A54">
        <v>7128764.70588235</v>
      </c>
      <c r="B54">
        <v>296.89999999999998</v>
      </c>
      <c r="C54">
        <v>295.15269218403</v>
      </c>
      <c r="D54">
        <f t="shared" si="0"/>
        <v>3.053084603749765</v>
      </c>
      <c r="E54" t="b">
        <f t="shared" si="1"/>
        <v>0</v>
      </c>
    </row>
    <row r="55" spans="1:5" x14ac:dyDescent="0.25">
      <c r="A55">
        <v>7128884.8039215598</v>
      </c>
      <c r="B55">
        <v>296.89999999999998</v>
      </c>
      <c r="C55">
        <v>295.21987464115102</v>
      </c>
      <c r="D55">
        <f t="shared" si="0"/>
        <v>2.8228212214473278</v>
      </c>
      <c r="E55" t="b">
        <f t="shared" si="1"/>
        <v>0</v>
      </c>
    </row>
    <row r="56" spans="1:5" x14ac:dyDescent="0.25">
      <c r="A56">
        <v>7129004.9019607799</v>
      </c>
      <c r="B56">
        <v>296.89999999999998</v>
      </c>
      <c r="C56">
        <v>295.28922979180402</v>
      </c>
      <c r="D56">
        <f t="shared" si="0"/>
        <v>2.5945806636116524</v>
      </c>
      <c r="E56" t="b">
        <f t="shared" si="1"/>
        <v>0</v>
      </c>
    </row>
    <row r="57" spans="1:5" x14ac:dyDescent="0.25">
      <c r="A57">
        <v>7129125</v>
      </c>
      <c r="B57">
        <v>296.89999999999998</v>
      </c>
      <c r="C57">
        <v>295.34739648165402</v>
      </c>
      <c r="D57">
        <f t="shared" si="0"/>
        <v>2.4105776851802574</v>
      </c>
      <c r="E57" t="b">
        <f t="shared" si="1"/>
        <v>0</v>
      </c>
    </row>
    <row r="58" spans="1:5" x14ac:dyDescent="0.25">
      <c r="A58">
        <v>7129245.0980392098</v>
      </c>
      <c r="B58">
        <v>296.89999999999998</v>
      </c>
      <c r="C58">
        <v>295.39687201414199</v>
      </c>
      <c r="D58">
        <f t="shared" si="0"/>
        <v>2.2593937418694869</v>
      </c>
      <c r="E58" t="b">
        <f t="shared" si="1"/>
        <v>0</v>
      </c>
    </row>
    <row r="59" spans="1:5" x14ac:dyDescent="0.25">
      <c r="A59">
        <v>7129365.1960784299</v>
      </c>
      <c r="B59">
        <v>296.89999999999998</v>
      </c>
      <c r="C59">
        <v>295.443175005917</v>
      </c>
      <c r="D59">
        <f t="shared" si="0"/>
        <v>2.1223390633848709</v>
      </c>
      <c r="E59" t="b">
        <f t="shared" si="1"/>
        <v>0</v>
      </c>
    </row>
    <row r="60" spans="1:5" x14ac:dyDescent="0.25">
      <c r="A60">
        <v>7129485.2941176398</v>
      </c>
      <c r="B60">
        <v>296.7</v>
      </c>
      <c r="C60">
        <v>295.496493770874</v>
      </c>
      <c r="D60">
        <f t="shared" si="0"/>
        <v>1.4484272435450645</v>
      </c>
      <c r="E60" t="b">
        <f t="shared" si="1"/>
        <v>0</v>
      </c>
    </row>
    <row r="61" spans="1:5" x14ac:dyDescent="0.25">
      <c r="A61">
        <v>7129605.3921568599</v>
      </c>
      <c r="B61">
        <v>297.85725998568398</v>
      </c>
      <c r="C61">
        <v>295.56240132910398</v>
      </c>
      <c r="D61">
        <f t="shared" si="0"/>
        <v>5.2663762536801819</v>
      </c>
      <c r="E61" t="b">
        <f t="shared" si="1"/>
        <v>0</v>
      </c>
    </row>
    <row r="62" spans="1:5" x14ac:dyDescent="0.25">
      <c r="A62">
        <v>7129725.4901960697</v>
      </c>
      <c r="B62">
        <v>320.24149410533198</v>
      </c>
      <c r="C62">
        <v>295.65581751226398</v>
      </c>
      <c r="D62">
        <f t="shared" si="0"/>
        <v>604.45549353893182</v>
      </c>
      <c r="E62" t="b">
        <f t="shared" si="1"/>
        <v>0</v>
      </c>
    </row>
    <row r="63" spans="1:5" x14ac:dyDescent="0.25">
      <c r="A63">
        <v>7129845.5882352898</v>
      </c>
      <c r="B63">
        <v>331.47170910154802</v>
      </c>
      <c r="C63">
        <v>295.80020181322101</v>
      </c>
      <c r="D63">
        <f t="shared" si="0"/>
        <v>1272.4564322211668</v>
      </c>
      <c r="E63" t="b">
        <f t="shared" si="1"/>
        <v>0</v>
      </c>
    </row>
    <row r="64" spans="1:5" x14ac:dyDescent="0.25">
      <c r="A64">
        <v>7129965.6862745099</v>
      </c>
      <c r="B64">
        <v>331</v>
      </c>
      <c r="C64">
        <v>323.25605403566601</v>
      </c>
      <c r="D64">
        <f t="shared" si="0"/>
        <v>59.968699098524674</v>
      </c>
      <c r="E64" t="b">
        <f t="shared" si="1"/>
        <v>0</v>
      </c>
    </row>
    <row r="65" spans="1:5" x14ac:dyDescent="0.25">
      <c r="A65">
        <v>7130085.7843137197</v>
      </c>
      <c r="B65">
        <v>331.629793137256</v>
      </c>
      <c r="C65">
        <v>329.988648745413</v>
      </c>
      <c r="D65">
        <f t="shared" si="0"/>
        <v>2.6933549148777289</v>
      </c>
      <c r="E65" t="b">
        <f t="shared" si="1"/>
        <v>0</v>
      </c>
    </row>
    <row r="66" spans="1:5" x14ac:dyDescent="0.25">
      <c r="A66">
        <v>7130205.8823529398</v>
      </c>
      <c r="B66">
        <v>332.43122352940901</v>
      </c>
      <c r="C66">
        <v>330.77348759459102</v>
      </c>
      <c r="D66">
        <f t="shared" si="0"/>
        <v>2.7480884295868835</v>
      </c>
      <c r="E66" t="b">
        <f t="shared" si="1"/>
        <v>0</v>
      </c>
    </row>
    <row r="67" spans="1:5" x14ac:dyDescent="0.25">
      <c r="A67">
        <v>7130325.9803921496</v>
      </c>
      <c r="B67">
        <v>333.1</v>
      </c>
      <c r="C67">
        <v>330.994307650162</v>
      </c>
      <c r="D67">
        <f t="shared" ref="D67:D130" si="2">(C67-B67)^2</f>
        <v>4.4339402721663745</v>
      </c>
      <c r="E67" t="b">
        <f t="shared" ref="E67:E130" si="3">AND(A67&gt;=$H$2,A67&lt;=$H$3)</f>
        <v>0</v>
      </c>
    </row>
    <row r="68" spans="1:5" x14ac:dyDescent="0.25">
      <c r="A68">
        <v>7130446.0784313697</v>
      </c>
      <c r="B68">
        <v>333.6</v>
      </c>
      <c r="C68">
        <v>331.09502442363203</v>
      </c>
      <c r="D68">
        <f t="shared" si="2"/>
        <v>6.274902638200178</v>
      </c>
      <c r="E68" t="b">
        <f t="shared" si="3"/>
        <v>0</v>
      </c>
    </row>
    <row r="69" spans="1:5" x14ac:dyDescent="0.25">
      <c r="A69">
        <v>7130566.1764705796</v>
      </c>
      <c r="B69">
        <v>333.93401130474803</v>
      </c>
      <c r="C69">
        <v>331.11009387861998</v>
      </c>
      <c r="D69">
        <f t="shared" si="2"/>
        <v>7.9745096295896607</v>
      </c>
      <c r="E69" t="b">
        <f t="shared" si="3"/>
        <v>0</v>
      </c>
    </row>
    <row r="70" spans="1:5" x14ac:dyDescent="0.25">
      <c r="A70">
        <v>7130686.2745097997</v>
      </c>
      <c r="B70">
        <v>334.2</v>
      </c>
      <c r="C70">
        <v>331.08303047369299</v>
      </c>
      <c r="D70">
        <f t="shared" si="2"/>
        <v>9.7154990279264997</v>
      </c>
      <c r="E70" t="b">
        <f t="shared" si="3"/>
        <v>0</v>
      </c>
    </row>
    <row r="71" spans="1:5" x14ac:dyDescent="0.25">
      <c r="A71">
        <v>7130806.3725490198</v>
      </c>
      <c r="B71">
        <v>334.4</v>
      </c>
      <c r="C71">
        <v>331.030080241517</v>
      </c>
      <c r="D71">
        <f t="shared" si="2"/>
        <v>11.35635917861398</v>
      </c>
      <c r="E71" t="b">
        <f t="shared" si="3"/>
        <v>0</v>
      </c>
    </row>
    <row r="72" spans="1:5" x14ac:dyDescent="0.25">
      <c r="A72">
        <v>7130926.4705882296</v>
      </c>
      <c r="B72">
        <v>334.4</v>
      </c>
      <c r="C72">
        <v>330.96152009545602</v>
      </c>
      <c r="D72">
        <f t="shared" si="2"/>
        <v>11.823144053952596</v>
      </c>
      <c r="E72" t="b">
        <f t="shared" si="3"/>
        <v>0</v>
      </c>
    </row>
    <row r="73" spans="1:5" x14ac:dyDescent="0.25">
      <c r="A73">
        <v>7131046.5686274497</v>
      </c>
      <c r="B73">
        <v>334.4</v>
      </c>
      <c r="C73">
        <v>330.85669816972302</v>
      </c>
      <c r="D73">
        <f t="shared" si="2"/>
        <v>12.554987860444053</v>
      </c>
      <c r="E73" t="b">
        <f t="shared" si="3"/>
        <v>0</v>
      </c>
    </row>
    <row r="74" spans="1:5" x14ac:dyDescent="0.25">
      <c r="A74">
        <v>7131166.6666666605</v>
      </c>
      <c r="B74">
        <v>334.3</v>
      </c>
      <c r="C74">
        <v>330.71997876547198</v>
      </c>
      <c r="D74">
        <f t="shared" si="2"/>
        <v>12.81655203967162</v>
      </c>
      <c r="E74" t="b">
        <f t="shared" si="3"/>
        <v>0</v>
      </c>
    </row>
    <row r="75" spans="1:5" x14ac:dyDescent="0.25">
      <c r="A75">
        <v>7131286.7647058796</v>
      </c>
      <c r="B75">
        <v>334.2</v>
      </c>
      <c r="C75">
        <v>330.596808129961</v>
      </c>
      <c r="D75">
        <f t="shared" si="2"/>
        <v>12.982991652315029</v>
      </c>
      <c r="E75" t="b">
        <f t="shared" si="3"/>
        <v>0</v>
      </c>
    </row>
    <row r="76" spans="1:5" x14ac:dyDescent="0.25">
      <c r="A76">
        <v>7131406.8627450904</v>
      </c>
      <c r="B76">
        <v>334.1</v>
      </c>
      <c r="C76">
        <v>330.46008644106098</v>
      </c>
      <c r="D76">
        <f t="shared" si="2"/>
        <v>13.248970716548287</v>
      </c>
      <c r="E76" t="b">
        <f t="shared" si="3"/>
        <v>0</v>
      </c>
    </row>
    <row r="77" spans="1:5" x14ac:dyDescent="0.25">
      <c r="A77">
        <v>7131526.9607843095</v>
      </c>
      <c r="B77">
        <v>334</v>
      </c>
      <c r="C77">
        <v>330.29301741121799</v>
      </c>
      <c r="D77">
        <f t="shared" si="2"/>
        <v>13.741719913532984</v>
      </c>
      <c r="E77" t="b">
        <f t="shared" si="3"/>
        <v>0</v>
      </c>
    </row>
    <row r="78" spans="1:5" x14ac:dyDescent="0.25">
      <c r="A78">
        <v>7131647.0588235296</v>
      </c>
      <c r="B78">
        <v>333.9</v>
      </c>
      <c r="C78">
        <v>330.14056571832998</v>
      </c>
      <c r="D78">
        <f t="shared" si="2"/>
        <v>14.133346118195602</v>
      </c>
      <c r="E78" t="b">
        <f t="shared" si="3"/>
        <v>0</v>
      </c>
    </row>
    <row r="79" spans="1:5" x14ac:dyDescent="0.25">
      <c r="A79">
        <v>7131767.1568627404</v>
      </c>
      <c r="B79">
        <v>333.7</v>
      </c>
      <c r="C79">
        <v>329.99465459330901</v>
      </c>
      <c r="D79">
        <f t="shared" si="2"/>
        <v>13.72958458288595</v>
      </c>
      <c r="E79" t="b">
        <f t="shared" si="3"/>
        <v>0</v>
      </c>
    </row>
    <row r="80" spans="1:5" x14ac:dyDescent="0.25">
      <c r="A80">
        <v>7131887.2549019596</v>
      </c>
      <c r="B80">
        <v>333.5</v>
      </c>
      <c r="C80">
        <v>329.827760299114</v>
      </c>
      <c r="D80">
        <f t="shared" si="2"/>
        <v>13.485344420763267</v>
      </c>
      <c r="E80" t="b">
        <f t="shared" si="3"/>
        <v>0</v>
      </c>
    </row>
    <row r="81" spans="1:5" x14ac:dyDescent="0.25">
      <c r="A81">
        <v>7132007.3529411703</v>
      </c>
      <c r="B81">
        <v>333.4</v>
      </c>
      <c r="C81">
        <v>329.80590868006601</v>
      </c>
      <c r="D81">
        <f t="shared" si="2"/>
        <v>12.917492416024679</v>
      </c>
      <c r="E81" t="b">
        <f t="shared" si="3"/>
        <v>0</v>
      </c>
    </row>
    <row r="82" spans="1:5" x14ac:dyDescent="0.25">
      <c r="A82">
        <v>7132127.4509803904</v>
      </c>
      <c r="B82">
        <v>333.3</v>
      </c>
      <c r="C82">
        <v>329.83918506737501</v>
      </c>
      <c r="D82">
        <f t="shared" si="2"/>
        <v>11.977239997880174</v>
      </c>
      <c r="E82" t="b">
        <f t="shared" si="3"/>
        <v>0</v>
      </c>
    </row>
    <row r="83" spans="1:5" x14ac:dyDescent="0.25">
      <c r="A83">
        <v>7132247.5490196003</v>
      </c>
      <c r="B83">
        <v>333.4</v>
      </c>
      <c r="C83">
        <v>329.74903755397798</v>
      </c>
      <c r="D83">
        <f t="shared" si="2"/>
        <v>13.32952678226289</v>
      </c>
      <c r="E83" t="b">
        <f t="shared" si="3"/>
        <v>0</v>
      </c>
    </row>
    <row r="84" spans="1:5" x14ac:dyDescent="0.25">
      <c r="A84">
        <v>7132367.6470588204</v>
      </c>
      <c r="B84">
        <v>333.4</v>
      </c>
      <c r="C84">
        <v>329.66925751979699</v>
      </c>
      <c r="D84">
        <f t="shared" si="2"/>
        <v>13.918439453591168</v>
      </c>
      <c r="E84" t="b">
        <f t="shared" si="3"/>
        <v>0</v>
      </c>
    </row>
    <row r="85" spans="1:5" x14ac:dyDescent="0.25">
      <c r="A85">
        <v>7132487.7450980404</v>
      </c>
      <c r="B85">
        <v>333.4</v>
      </c>
      <c r="C85">
        <v>329.66991584885102</v>
      </c>
      <c r="D85">
        <f t="shared" si="2"/>
        <v>13.913527774652643</v>
      </c>
      <c r="E85" t="b">
        <f t="shared" si="3"/>
        <v>0</v>
      </c>
    </row>
    <row r="86" spans="1:5" x14ac:dyDescent="0.25">
      <c r="A86">
        <v>7132607.8431372503</v>
      </c>
      <c r="B86">
        <v>333.4</v>
      </c>
      <c r="C86">
        <v>329.71359367265501</v>
      </c>
      <c r="D86">
        <f t="shared" si="2"/>
        <v>13.589591610289022</v>
      </c>
      <c r="E86" t="b">
        <f t="shared" si="3"/>
        <v>0</v>
      </c>
    </row>
    <row r="87" spans="1:5" x14ac:dyDescent="0.25">
      <c r="A87">
        <v>7132727.9411764704</v>
      </c>
      <c r="B87">
        <v>333.3</v>
      </c>
      <c r="C87">
        <v>329.602150517209</v>
      </c>
      <c r="D87">
        <f t="shared" si="2"/>
        <v>13.674090797377771</v>
      </c>
      <c r="E87" t="b">
        <f t="shared" si="3"/>
        <v>0</v>
      </c>
    </row>
    <row r="88" spans="1:5" x14ac:dyDescent="0.25">
      <c r="A88">
        <v>7132848.0392156802</v>
      </c>
      <c r="B88">
        <v>333.2</v>
      </c>
      <c r="C88">
        <v>329.47863230145799</v>
      </c>
      <c r="D88">
        <f t="shared" si="2"/>
        <v>13.848577547751756</v>
      </c>
      <c r="E88" t="b">
        <f t="shared" si="3"/>
        <v>0</v>
      </c>
    </row>
    <row r="89" spans="1:5" x14ac:dyDescent="0.25">
      <c r="A89">
        <v>7132968.1372549003</v>
      </c>
      <c r="B89">
        <v>333.1</v>
      </c>
      <c r="C89">
        <v>329.54665388646902</v>
      </c>
      <c r="D89">
        <f t="shared" si="2"/>
        <v>12.626268602545906</v>
      </c>
      <c r="E89" t="b">
        <f t="shared" si="3"/>
        <v>0</v>
      </c>
    </row>
    <row r="90" spans="1:5" x14ac:dyDescent="0.25">
      <c r="A90">
        <v>7133088.2352941101</v>
      </c>
      <c r="B90">
        <v>333.1</v>
      </c>
      <c r="C90">
        <v>329.536640434888</v>
      </c>
      <c r="D90">
        <f t="shared" si="2"/>
        <v>12.697531390275346</v>
      </c>
      <c r="E90" t="b">
        <f t="shared" si="3"/>
        <v>0</v>
      </c>
    </row>
    <row r="91" spans="1:5" x14ac:dyDescent="0.25">
      <c r="A91">
        <v>7133208.3333333302</v>
      </c>
      <c r="B91">
        <v>333</v>
      </c>
      <c r="C91">
        <v>329.41925389413899</v>
      </c>
      <c r="D91">
        <f t="shared" si="2"/>
        <v>12.821742674638788</v>
      </c>
      <c r="E91" t="b">
        <f t="shared" si="3"/>
        <v>0</v>
      </c>
    </row>
    <row r="92" spans="1:5" x14ac:dyDescent="0.25">
      <c r="A92">
        <v>7133328.4313725401</v>
      </c>
      <c r="B92">
        <v>333</v>
      </c>
      <c r="C92">
        <v>329.39618193563399</v>
      </c>
      <c r="D92">
        <f t="shared" si="2"/>
        <v>12.987504641050773</v>
      </c>
      <c r="E92" t="b">
        <f t="shared" si="3"/>
        <v>0</v>
      </c>
    </row>
    <row r="93" spans="1:5" x14ac:dyDescent="0.25">
      <c r="A93">
        <v>7133448.5294117602</v>
      </c>
      <c r="B93">
        <v>333.05630411764599</v>
      </c>
      <c r="C93">
        <v>331.14174879261901</v>
      </c>
      <c r="D93">
        <f t="shared" si="2"/>
        <v>3.6655220925891703</v>
      </c>
      <c r="E93" t="b">
        <f t="shared" si="3"/>
        <v>0</v>
      </c>
    </row>
    <row r="94" spans="1:5" x14ac:dyDescent="0.25">
      <c r="A94">
        <v>7133568.6274509802</v>
      </c>
      <c r="B94">
        <v>341.38509803920698</v>
      </c>
      <c r="C94">
        <v>346.85524514783202</v>
      </c>
      <c r="D94">
        <f t="shared" si="2"/>
        <v>29.922509389998908</v>
      </c>
      <c r="E94" t="b">
        <f t="shared" si="3"/>
        <v>0</v>
      </c>
    </row>
    <row r="95" spans="1:5" x14ac:dyDescent="0.25">
      <c r="A95">
        <v>7133688.7254901901</v>
      </c>
      <c r="B95">
        <v>346.51575104867197</v>
      </c>
      <c r="C95">
        <v>349.64951547041301</v>
      </c>
      <c r="D95">
        <f t="shared" si="2"/>
        <v>9.8204794509699198</v>
      </c>
      <c r="E95" t="b">
        <f t="shared" si="3"/>
        <v>0</v>
      </c>
    </row>
    <row r="96" spans="1:5" x14ac:dyDescent="0.25">
      <c r="A96">
        <v>7133808.8235294102</v>
      </c>
      <c r="B96">
        <v>348.2</v>
      </c>
      <c r="C96">
        <v>350.13431569786002</v>
      </c>
      <c r="D96">
        <f t="shared" si="2"/>
        <v>3.7415772189877314</v>
      </c>
      <c r="E96" t="b">
        <f t="shared" si="3"/>
        <v>0</v>
      </c>
    </row>
    <row r="97" spans="1:5" x14ac:dyDescent="0.25">
      <c r="A97">
        <v>7133928.92156862</v>
      </c>
      <c r="B97">
        <v>349.3</v>
      </c>
      <c r="C97">
        <v>350.40134870956001</v>
      </c>
      <c r="D97">
        <f t="shared" si="2"/>
        <v>1.212968980049477</v>
      </c>
      <c r="E97" t="b">
        <f t="shared" si="3"/>
        <v>0</v>
      </c>
    </row>
    <row r="98" spans="1:5" x14ac:dyDescent="0.25">
      <c r="A98">
        <v>7134049.0196078401</v>
      </c>
      <c r="B98">
        <v>349.8</v>
      </c>
      <c r="C98">
        <v>350.62861471267399</v>
      </c>
      <c r="D98">
        <f t="shared" si="2"/>
        <v>0.68660234205978576</v>
      </c>
      <c r="E98" t="b">
        <f t="shared" si="3"/>
        <v>1</v>
      </c>
    </row>
    <row r="99" spans="1:5" x14ac:dyDescent="0.25">
      <c r="A99">
        <v>7134169.1176470499</v>
      </c>
      <c r="B99">
        <v>350.26156862745302</v>
      </c>
      <c r="C99">
        <v>351.00365228983497</v>
      </c>
      <c r="D99">
        <f t="shared" si="2"/>
        <v>0.5506881619742201</v>
      </c>
      <c r="E99" t="b">
        <f t="shared" si="3"/>
        <v>1</v>
      </c>
    </row>
    <row r="100" spans="1:5" x14ac:dyDescent="0.25">
      <c r="A100">
        <v>7134289.21568627</v>
      </c>
      <c r="B100">
        <v>350.76280686275101</v>
      </c>
      <c r="C100">
        <v>351.30356650461698</v>
      </c>
      <c r="D100">
        <f t="shared" si="2"/>
        <v>0.29242099027101759</v>
      </c>
      <c r="E100" t="b">
        <f t="shared" si="3"/>
        <v>1</v>
      </c>
    </row>
    <row r="101" spans="1:5" x14ac:dyDescent="0.25">
      <c r="A101">
        <v>7134409.3137254901</v>
      </c>
      <c r="B101">
        <v>351.263555030048</v>
      </c>
      <c r="C101">
        <v>351.60205330423599</v>
      </c>
      <c r="D101">
        <f t="shared" si="2"/>
        <v>0.1145810816282531</v>
      </c>
      <c r="E101" t="b">
        <f t="shared" si="3"/>
        <v>1</v>
      </c>
    </row>
    <row r="102" spans="1:5" x14ac:dyDescent="0.25">
      <c r="A102">
        <v>7134529.4117647</v>
      </c>
      <c r="B102">
        <v>351.5</v>
      </c>
      <c r="C102">
        <v>351.99032926096697</v>
      </c>
      <c r="D102">
        <f t="shared" si="2"/>
        <v>0.24042278416041829</v>
      </c>
      <c r="E102" t="b">
        <f t="shared" si="3"/>
        <v>1</v>
      </c>
    </row>
    <row r="103" spans="1:5" x14ac:dyDescent="0.25">
      <c r="A103">
        <v>7134649.5098039201</v>
      </c>
      <c r="B103">
        <v>351.9</v>
      </c>
      <c r="C103">
        <v>352.32373368582</v>
      </c>
      <c r="D103">
        <f t="shared" si="2"/>
        <v>0.17955023649862376</v>
      </c>
      <c r="E103" t="b">
        <f t="shared" si="3"/>
        <v>1</v>
      </c>
    </row>
    <row r="104" spans="1:5" x14ac:dyDescent="0.25">
      <c r="A104">
        <v>7134769.6078431299</v>
      </c>
      <c r="B104">
        <v>352.166353563835</v>
      </c>
      <c r="C104">
        <v>352.46021947802802</v>
      </c>
      <c r="D104">
        <f t="shared" si="2"/>
        <v>8.6357175524499522E-2</v>
      </c>
      <c r="E104" t="b">
        <f t="shared" si="3"/>
        <v>1</v>
      </c>
    </row>
    <row r="105" spans="1:5" x14ac:dyDescent="0.25">
      <c r="A105">
        <v>7134889.70588235</v>
      </c>
      <c r="B105">
        <v>352.33254792167997</v>
      </c>
      <c r="C105">
        <v>352.60678661546598</v>
      </c>
      <c r="D105">
        <f t="shared" si="2"/>
        <v>7.5206861169453285E-2</v>
      </c>
      <c r="E105" t="b">
        <f t="shared" si="3"/>
        <v>1</v>
      </c>
    </row>
    <row r="106" spans="1:5" x14ac:dyDescent="0.25">
      <c r="A106">
        <v>7135009.8039215598</v>
      </c>
      <c r="B106">
        <v>352.6</v>
      </c>
      <c r="C106">
        <v>352.91172518708402</v>
      </c>
      <c r="D106">
        <f t="shared" si="2"/>
        <v>9.7172592262550844E-2</v>
      </c>
      <c r="E106" t="b">
        <f t="shared" si="3"/>
        <v>1</v>
      </c>
    </row>
    <row r="107" spans="1:5" x14ac:dyDescent="0.25">
      <c r="A107">
        <v>7135129.9019607799</v>
      </c>
      <c r="B107">
        <v>352.969155384771</v>
      </c>
      <c r="C107">
        <v>353.22441247763402</v>
      </c>
      <c r="D107">
        <f t="shared" si="2"/>
        <v>6.515618345687986E-2</v>
      </c>
      <c r="E107" t="b">
        <f t="shared" si="3"/>
        <v>1</v>
      </c>
    </row>
    <row r="108" spans="1:5" x14ac:dyDescent="0.25">
      <c r="A108">
        <v>7135250</v>
      </c>
      <c r="B108">
        <v>353.17009045226303</v>
      </c>
      <c r="C108">
        <v>353.67468631519102</v>
      </c>
      <c r="D108">
        <f t="shared" si="2"/>
        <v>0.25461698488405238</v>
      </c>
      <c r="E108" t="b">
        <f t="shared" si="3"/>
        <v>1</v>
      </c>
    </row>
    <row r="109" spans="1:5" x14ac:dyDescent="0.25">
      <c r="A109">
        <v>7135370.0980392098</v>
      </c>
      <c r="B109">
        <v>353.3</v>
      </c>
      <c r="C109">
        <v>353.80115900202799</v>
      </c>
      <c r="D109">
        <f t="shared" si="2"/>
        <v>0.25116034531367631</v>
      </c>
      <c r="E109" t="b">
        <f t="shared" si="3"/>
        <v>1</v>
      </c>
    </row>
    <row r="110" spans="1:5" x14ac:dyDescent="0.25">
      <c r="A110">
        <v>7135490.1960784299</v>
      </c>
      <c r="B110">
        <v>353.47196058725598</v>
      </c>
      <c r="C110">
        <v>353.923230648009</v>
      </c>
      <c r="D110">
        <f t="shared" si="2"/>
        <v>0.20364466773203235</v>
      </c>
      <c r="E110" t="b">
        <f t="shared" si="3"/>
        <v>1</v>
      </c>
    </row>
    <row r="111" spans="1:5" x14ac:dyDescent="0.25">
      <c r="A111">
        <v>7135610.2941176398</v>
      </c>
      <c r="B111">
        <v>353.7</v>
      </c>
      <c r="C111">
        <v>353.982729465631</v>
      </c>
      <c r="D111">
        <f t="shared" si="2"/>
        <v>7.9935950735994951E-2</v>
      </c>
      <c r="E111" t="b">
        <f t="shared" si="3"/>
        <v>1</v>
      </c>
    </row>
    <row r="112" spans="1:5" x14ac:dyDescent="0.25">
      <c r="A112">
        <v>7135730.3921568599</v>
      </c>
      <c r="B112">
        <v>353.97382330280601</v>
      </c>
      <c r="C112">
        <v>354.00708069786998</v>
      </c>
      <c r="D112">
        <f t="shared" si="2"/>
        <v>1.1060543264409663E-3</v>
      </c>
      <c r="E112" t="b">
        <f t="shared" si="3"/>
        <v>1</v>
      </c>
    </row>
    <row r="113" spans="1:5" x14ac:dyDescent="0.25">
      <c r="A113">
        <v>7135850.4901960697</v>
      </c>
      <c r="B113">
        <v>354.17451194983499</v>
      </c>
      <c r="C113">
        <v>354.143257840638</v>
      </c>
      <c r="D113">
        <f t="shared" si="2"/>
        <v>9.7681934169758372E-4</v>
      </c>
      <c r="E113" t="b">
        <f t="shared" si="3"/>
        <v>1</v>
      </c>
    </row>
    <row r="114" spans="1:5" x14ac:dyDescent="0.25">
      <c r="A114">
        <v>7135970.5882352898</v>
      </c>
      <c r="B114">
        <v>354.37543517705802</v>
      </c>
      <c r="C114">
        <v>354.28070236166297</v>
      </c>
      <c r="D114">
        <f t="shared" si="2"/>
        <v>8.9743063126722367E-3</v>
      </c>
      <c r="E114" t="b">
        <f t="shared" si="3"/>
        <v>1</v>
      </c>
    </row>
    <row r="115" spans="1:5" x14ac:dyDescent="0.25">
      <c r="A115">
        <v>7136090.6862745099</v>
      </c>
      <c r="B115">
        <v>354.8</v>
      </c>
      <c r="C115">
        <v>354.69386801341102</v>
      </c>
      <c r="D115">
        <f t="shared" si="2"/>
        <v>1.1263998577325844E-2</v>
      </c>
      <c r="E115" t="b">
        <f t="shared" si="3"/>
        <v>1</v>
      </c>
    </row>
    <row r="116" spans="1:5" x14ac:dyDescent="0.25">
      <c r="A116">
        <v>7136210.7843137197</v>
      </c>
      <c r="B116">
        <v>355.1</v>
      </c>
      <c r="C116">
        <v>354.766092944104</v>
      </c>
      <c r="D116">
        <f t="shared" si="2"/>
        <v>0.11149392197714797</v>
      </c>
      <c r="E116" t="b">
        <f t="shared" si="3"/>
        <v>1</v>
      </c>
    </row>
    <row r="117" spans="1:5" x14ac:dyDescent="0.25">
      <c r="A117">
        <v>7136330.8823529398</v>
      </c>
      <c r="B117">
        <v>355.3</v>
      </c>
      <c r="C117">
        <v>354.63350378385798</v>
      </c>
      <c r="D117">
        <f t="shared" si="2"/>
        <v>0.44421720613165189</v>
      </c>
      <c r="E117" t="b">
        <f t="shared" si="3"/>
        <v>1</v>
      </c>
    </row>
    <row r="118" spans="1:5" x14ac:dyDescent="0.25">
      <c r="A118">
        <v>7136450.9803921496</v>
      </c>
      <c r="B118">
        <v>355.479525968975</v>
      </c>
      <c r="C118">
        <v>354.51507211946398</v>
      </c>
      <c r="D118">
        <f t="shared" si="2"/>
        <v>0.93017122783661921</v>
      </c>
      <c r="E118" t="b">
        <f t="shared" si="3"/>
        <v>1</v>
      </c>
    </row>
    <row r="119" spans="1:5" x14ac:dyDescent="0.25">
      <c r="A119">
        <v>7136571.0784313697</v>
      </c>
      <c r="B119">
        <v>355.5</v>
      </c>
      <c r="C119">
        <v>354.67620462921599</v>
      </c>
      <c r="D119">
        <f t="shared" si="2"/>
        <v>0.67863881292516781</v>
      </c>
      <c r="E119" t="b">
        <f t="shared" si="3"/>
        <v>1</v>
      </c>
    </row>
    <row r="120" spans="1:5" x14ac:dyDescent="0.25">
      <c r="A120">
        <v>7136691.1764705796</v>
      </c>
      <c r="B120">
        <v>355.76177323442698</v>
      </c>
      <c r="C120">
        <v>354.954325039146</v>
      </c>
      <c r="D120">
        <f t="shared" si="2"/>
        <v>0.65197258806251701</v>
      </c>
      <c r="E120" t="b">
        <f t="shared" si="3"/>
        <v>1</v>
      </c>
    </row>
    <row r="121" spans="1:5" x14ac:dyDescent="0.25">
      <c r="A121">
        <v>7136811.2745097997</v>
      </c>
      <c r="B121">
        <v>356.16463019609398</v>
      </c>
      <c r="C121">
        <v>355.00505465465301</v>
      </c>
      <c r="D121">
        <f t="shared" si="2"/>
        <v>1.344615436308124</v>
      </c>
      <c r="E121" t="b">
        <f t="shared" si="3"/>
        <v>1</v>
      </c>
    </row>
    <row r="122" spans="1:5" x14ac:dyDescent="0.25">
      <c r="A122">
        <v>7136931.3725490198</v>
      </c>
      <c r="B122">
        <v>355.91675450980603</v>
      </c>
      <c r="C122">
        <v>355.0323932682</v>
      </c>
      <c r="D122">
        <f t="shared" si="2"/>
        <v>0.78209480565495826</v>
      </c>
      <c r="E122" t="b">
        <f t="shared" si="3"/>
        <v>1</v>
      </c>
    </row>
    <row r="123" spans="1:5" x14ac:dyDescent="0.25">
      <c r="A123">
        <v>7137051.4705882296</v>
      </c>
      <c r="B123">
        <v>356.18409636416902</v>
      </c>
      <c r="C123">
        <v>355.07130437216603</v>
      </c>
      <c r="D123">
        <f t="shared" si="2"/>
        <v>1.2383060174659974</v>
      </c>
      <c r="E123" t="b">
        <f t="shared" si="3"/>
        <v>1</v>
      </c>
    </row>
    <row r="124" spans="1:5" x14ac:dyDescent="0.25">
      <c r="A124">
        <v>7137171.5686274497</v>
      </c>
      <c r="B124">
        <v>356.38460627450598</v>
      </c>
      <c r="C124">
        <v>355.31557913456697</v>
      </c>
      <c r="D124">
        <f t="shared" si="2"/>
        <v>1.1428190259261795</v>
      </c>
      <c r="E124" t="b">
        <f t="shared" si="3"/>
        <v>1</v>
      </c>
    </row>
    <row r="125" spans="1:5" x14ac:dyDescent="0.25">
      <c r="A125">
        <v>7137291.6666666605</v>
      </c>
      <c r="B125">
        <v>356.6</v>
      </c>
      <c r="C125">
        <v>355.47968609456598</v>
      </c>
      <c r="D125">
        <f t="shared" si="2"/>
        <v>1.2551032467088832</v>
      </c>
      <c r="E125" t="b">
        <f t="shared" si="3"/>
        <v>1</v>
      </c>
    </row>
    <row r="126" spans="1:5" x14ac:dyDescent="0.25">
      <c r="A126">
        <v>7137332.0007137796</v>
      </c>
      <c r="B126">
        <v>356.6</v>
      </c>
      <c r="C126">
        <v>355.44196978526901</v>
      </c>
      <c r="D126">
        <f t="shared" si="2"/>
        <v>1.3410339782299574</v>
      </c>
      <c r="E126" t="b">
        <f t="shared" si="3"/>
        <v>1</v>
      </c>
    </row>
    <row r="127" spans="1:5" x14ac:dyDescent="0.25">
      <c r="A127">
        <v>7137332.0007137796</v>
      </c>
      <c r="B127">
        <v>356.6</v>
      </c>
      <c r="C127">
        <v>355.44196978526901</v>
      </c>
      <c r="D127">
        <f t="shared" si="2"/>
        <v>1.3410339782299574</v>
      </c>
      <c r="E127" t="b">
        <f t="shared" si="3"/>
        <v>1</v>
      </c>
    </row>
    <row r="128" spans="1:5" x14ac:dyDescent="0.25">
      <c r="A128">
        <v>7137411.7647058796</v>
      </c>
      <c r="B128">
        <v>356.153896890559</v>
      </c>
      <c r="C128">
        <v>355.31696662540202</v>
      </c>
      <c r="D128">
        <f t="shared" si="2"/>
        <v>0.7004522687357323</v>
      </c>
      <c r="E128" t="b">
        <f t="shared" si="3"/>
        <v>0</v>
      </c>
    </row>
    <row r="129" spans="1:5" x14ac:dyDescent="0.25">
      <c r="A129">
        <v>7137531.8627450904</v>
      </c>
      <c r="B129">
        <v>343.55133545469101</v>
      </c>
      <c r="C129">
        <v>350.21504414068397</v>
      </c>
      <c r="D129">
        <f t="shared" si="2"/>
        <v>44.405013451777997</v>
      </c>
      <c r="E129" t="b">
        <f t="shared" si="3"/>
        <v>0</v>
      </c>
    </row>
    <row r="130" spans="1:5" x14ac:dyDescent="0.25">
      <c r="A130">
        <v>7137651.9607843095</v>
      </c>
      <c r="B130">
        <v>338.52336197753101</v>
      </c>
      <c r="C130">
        <v>333.92224225675</v>
      </c>
      <c r="D130">
        <f t="shared" si="2"/>
        <v>21.170302684959957</v>
      </c>
      <c r="E130" t="b">
        <f t="shared" si="3"/>
        <v>0</v>
      </c>
    </row>
    <row r="131" spans="1:5" x14ac:dyDescent="0.25">
      <c r="A131">
        <v>7137772.0588235296</v>
      </c>
      <c r="B131">
        <v>337.17849647060001</v>
      </c>
      <c r="C131">
        <v>330.15341522851401</v>
      </c>
      <c r="D131">
        <f t="shared" ref="D131:D194" si="4">(C131-B131)^2</f>
        <v>49.351766457908617</v>
      </c>
      <c r="E131" t="b">
        <f t="shared" ref="E131:E194" si="5">AND(A131&gt;=$H$2,A131&lt;=$H$3)</f>
        <v>0</v>
      </c>
    </row>
    <row r="132" spans="1:5" x14ac:dyDescent="0.25">
      <c r="A132">
        <v>7137892.1568627404</v>
      </c>
      <c r="B132">
        <v>335.80932137254598</v>
      </c>
      <c r="C132">
        <v>328.86332337147201</v>
      </c>
      <c r="D132">
        <f t="shared" si="4"/>
        <v>48.246888230923645</v>
      </c>
      <c r="E132" t="b">
        <f t="shared" si="5"/>
        <v>0</v>
      </c>
    </row>
    <row r="133" spans="1:5" x14ac:dyDescent="0.25">
      <c r="A133">
        <v>7138012.2549019596</v>
      </c>
      <c r="B133">
        <v>335.4</v>
      </c>
      <c r="C133">
        <v>326.23649285883499</v>
      </c>
      <c r="D133">
        <f t="shared" si="4"/>
        <v>83.969863126181664</v>
      </c>
      <c r="E133" t="b">
        <f t="shared" si="5"/>
        <v>0</v>
      </c>
    </row>
    <row r="134" spans="1:5" x14ac:dyDescent="0.25">
      <c r="A134">
        <v>7138132.3529411703</v>
      </c>
      <c r="B134">
        <v>335.4</v>
      </c>
      <c r="C134">
        <v>325.43164047295301</v>
      </c>
      <c r="D134">
        <f t="shared" si="4"/>
        <v>99.368191660468113</v>
      </c>
      <c r="E134" t="b">
        <f t="shared" si="5"/>
        <v>0</v>
      </c>
    </row>
    <row r="135" spans="1:5" x14ac:dyDescent="0.25">
      <c r="A135">
        <v>7138252.4509803904</v>
      </c>
      <c r="B135">
        <v>335.4</v>
      </c>
      <c r="C135">
        <v>325.35777618635399</v>
      </c>
      <c r="D135">
        <f t="shared" si="4"/>
        <v>100.84625912335861</v>
      </c>
      <c r="E135" t="b">
        <f t="shared" si="5"/>
        <v>0</v>
      </c>
    </row>
    <row r="136" spans="1:5" x14ac:dyDescent="0.25">
      <c r="A136">
        <v>7138372.5490196003</v>
      </c>
      <c r="B136">
        <v>335.4</v>
      </c>
      <c r="C136">
        <v>325.354111062632</v>
      </c>
      <c r="D136">
        <f t="shared" si="4"/>
        <v>100.91988454193229</v>
      </c>
      <c r="E136" t="b">
        <f t="shared" si="5"/>
        <v>0</v>
      </c>
    </row>
    <row r="137" spans="1:5" x14ac:dyDescent="0.25">
      <c r="A137">
        <v>7138492.6470588204</v>
      </c>
      <c r="B137">
        <v>335.4</v>
      </c>
      <c r="C137">
        <v>325.34978635170501</v>
      </c>
      <c r="D137">
        <f t="shared" si="4"/>
        <v>101.00679437637451</v>
      </c>
      <c r="E137" t="b">
        <f t="shared" si="5"/>
        <v>0</v>
      </c>
    </row>
    <row r="138" spans="1:5" x14ac:dyDescent="0.25">
      <c r="A138">
        <v>7138612.7450980404</v>
      </c>
      <c r="B138">
        <v>335.4</v>
      </c>
      <c r="C138">
        <v>325.34249951313302</v>
      </c>
      <c r="D138">
        <f t="shared" si="4"/>
        <v>101.15331604332907</v>
      </c>
      <c r="E138" t="b">
        <f t="shared" si="5"/>
        <v>0</v>
      </c>
    </row>
    <row r="139" spans="1:5" x14ac:dyDescent="0.25">
      <c r="A139">
        <v>7138732.8431372503</v>
      </c>
      <c r="B139">
        <v>335.4</v>
      </c>
      <c r="C139">
        <v>325.33466524430497</v>
      </c>
      <c r="D139">
        <f t="shared" si="4"/>
        <v>101.31096374420183</v>
      </c>
      <c r="E139" t="b">
        <f t="shared" si="5"/>
        <v>0</v>
      </c>
    </row>
    <row r="140" spans="1:5" x14ac:dyDescent="0.25">
      <c r="A140">
        <v>7138852.9411764704</v>
      </c>
      <c r="B140">
        <v>335.4</v>
      </c>
      <c r="C140">
        <v>325.32663636461899</v>
      </c>
      <c r="D140">
        <f t="shared" si="4"/>
        <v>101.47265493061603</v>
      </c>
      <c r="E140" t="b">
        <f t="shared" si="5"/>
        <v>0</v>
      </c>
    </row>
    <row r="141" spans="1:5" x14ac:dyDescent="0.25">
      <c r="A141">
        <v>7138973.0392156802</v>
      </c>
      <c r="B141">
        <v>335.4</v>
      </c>
      <c r="C141">
        <v>325.31848358007801</v>
      </c>
      <c r="D141">
        <f t="shared" si="4"/>
        <v>101.63697332515625</v>
      </c>
      <c r="E141" t="b">
        <f t="shared" si="5"/>
        <v>0</v>
      </c>
    </row>
    <row r="142" spans="1:5" x14ac:dyDescent="0.25">
      <c r="A142">
        <v>7139093.1372549003</v>
      </c>
      <c r="B142">
        <v>335.4</v>
      </c>
      <c r="C142">
        <v>325.31050126385702</v>
      </c>
      <c r="D142">
        <f t="shared" si="4"/>
        <v>101.79798474663033</v>
      </c>
      <c r="E142" t="b">
        <f t="shared" si="5"/>
        <v>0</v>
      </c>
    </row>
    <row r="143" spans="1:5" x14ac:dyDescent="0.25">
      <c r="A143">
        <v>7139213.2352941101</v>
      </c>
      <c r="B143">
        <v>335.4</v>
      </c>
      <c r="C143">
        <v>325.30651559834899</v>
      </c>
      <c r="D143">
        <f t="shared" si="4"/>
        <v>101.8784273663717</v>
      </c>
      <c r="E143" t="b">
        <f t="shared" si="5"/>
        <v>0</v>
      </c>
    </row>
    <row r="144" spans="1:5" x14ac:dyDescent="0.25">
      <c r="A144">
        <v>7139333.3333333302</v>
      </c>
      <c r="B144">
        <v>335.4</v>
      </c>
      <c r="C144">
        <v>325.30558429721299</v>
      </c>
      <c r="D144">
        <f t="shared" si="4"/>
        <v>101.89722838067254</v>
      </c>
      <c r="E144" t="b">
        <f t="shared" si="5"/>
        <v>0</v>
      </c>
    </row>
    <row r="145" spans="1:5" x14ac:dyDescent="0.25">
      <c r="A145">
        <v>7139453.4313725401</v>
      </c>
      <c r="B145">
        <v>335.4</v>
      </c>
      <c r="C145">
        <v>325.30554619809698</v>
      </c>
      <c r="D145">
        <f t="shared" si="4"/>
        <v>101.89799755875394</v>
      </c>
      <c r="E145" t="b">
        <f t="shared" si="5"/>
        <v>0</v>
      </c>
    </row>
    <row r="146" spans="1:5" x14ac:dyDescent="0.25">
      <c r="A146">
        <v>7139573.5294117602</v>
      </c>
      <c r="B146">
        <v>335.4</v>
      </c>
      <c r="C146">
        <v>325.30558462141602</v>
      </c>
      <c r="D146">
        <f t="shared" si="4"/>
        <v>101.89722183539236</v>
      </c>
      <c r="E146" t="b">
        <f t="shared" si="5"/>
        <v>0</v>
      </c>
    </row>
    <row r="147" spans="1:5" x14ac:dyDescent="0.25">
      <c r="A147">
        <v>7139693.6274509802</v>
      </c>
      <c r="B147">
        <v>335.4</v>
      </c>
      <c r="C147">
        <v>325.305597314686</v>
      </c>
      <c r="D147">
        <f t="shared" si="4"/>
        <v>101.8969655732741</v>
      </c>
      <c r="E147" t="b">
        <f t="shared" si="5"/>
        <v>0</v>
      </c>
    </row>
    <row r="148" spans="1:5" x14ac:dyDescent="0.25">
      <c r="A148">
        <v>7139813.7254901901</v>
      </c>
      <c r="B148">
        <v>335.4</v>
      </c>
      <c r="C148">
        <v>325.30559996472499</v>
      </c>
      <c r="D148">
        <f t="shared" si="4"/>
        <v>101.89691207215965</v>
      </c>
      <c r="E148" t="b">
        <f t="shared" si="5"/>
        <v>0</v>
      </c>
    </row>
    <row r="149" spans="1:5" x14ac:dyDescent="0.25">
      <c r="A149">
        <v>7139933.8235294102</v>
      </c>
      <c r="B149">
        <v>335.4</v>
      </c>
      <c r="C149">
        <v>325.30560261476302</v>
      </c>
      <c r="D149">
        <f t="shared" si="4"/>
        <v>101.89685857107877</v>
      </c>
      <c r="E149" t="b">
        <f t="shared" si="5"/>
        <v>0</v>
      </c>
    </row>
    <row r="150" spans="1:5" x14ac:dyDescent="0.25">
      <c r="A150">
        <v>7140053.92156862</v>
      </c>
      <c r="B150">
        <v>335.4</v>
      </c>
      <c r="C150">
        <v>325.30560310913501</v>
      </c>
      <c r="D150">
        <f t="shared" si="4"/>
        <v>101.89684859030439</v>
      </c>
      <c r="E150" t="b">
        <f t="shared" si="5"/>
        <v>0</v>
      </c>
    </row>
    <row r="151" spans="1:5" x14ac:dyDescent="0.25">
      <c r="A151">
        <v>7140174.0196078401</v>
      </c>
      <c r="B151">
        <v>335.4</v>
      </c>
      <c r="C151">
        <v>325.30560329865699</v>
      </c>
      <c r="D151">
        <f t="shared" si="4"/>
        <v>101.89684476408418</v>
      </c>
      <c r="E151" t="b">
        <f t="shared" si="5"/>
        <v>0</v>
      </c>
    </row>
    <row r="152" spans="1:5" x14ac:dyDescent="0.25">
      <c r="A152">
        <v>7140294.1176470499</v>
      </c>
      <c r="B152">
        <v>335.4</v>
      </c>
      <c r="C152">
        <v>325.30560348817897</v>
      </c>
      <c r="D152">
        <f t="shared" si="4"/>
        <v>101.89684093786403</v>
      </c>
      <c r="E152" t="b">
        <f t="shared" si="5"/>
        <v>0</v>
      </c>
    </row>
    <row r="153" spans="1:5" x14ac:dyDescent="0.25">
      <c r="A153">
        <v>7140414.21568627</v>
      </c>
      <c r="B153">
        <v>335.4</v>
      </c>
      <c r="C153">
        <v>325.30560367770101</v>
      </c>
      <c r="D153">
        <f t="shared" si="4"/>
        <v>101.89683711164281</v>
      </c>
      <c r="E153" t="b">
        <f t="shared" si="5"/>
        <v>0</v>
      </c>
    </row>
    <row r="154" spans="1:5" x14ac:dyDescent="0.25">
      <c r="A154">
        <v>7140534.3137254901</v>
      </c>
      <c r="B154">
        <v>335.4</v>
      </c>
      <c r="C154">
        <v>325.305603867223</v>
      </c>
      <c r="D154">
        <f t="shared" si="4"/>
        <v>101.89683328542282</v>
      </c>
      <c r="E154" t="b">
        <f t="shared" si="5"/>
        <v>0</v>
      </c>
    </row>
    <row r="155" spans="1:5" x14ac:dyDescent="0.25">
      <c r="A155">
        <v>7140654.4117647</v>
      </c>
      <c r="B155">
        <v>335.4</v>
      </c>
      <c r="C155">
        <v>325.30560389795801</v>
      </c>
      <c r="D155">
        <f t="shared" si="4"/>
        <v>101.8968326649201</v>
      </c>
      <c r="E155" t="b">
        <f t="shared" si="5"/>
        <v>0</v>
      </c>
    </row>
    <row r="156" spans="1:5" x14ac:dyDescent="0.25">
      <c r="A156">
        <v>7140673.0007141903</v>
      </c>
      <c r="B156">
        <v>335.4</v>
      </c>
      <c r="C156">
        <v>325.30560389899898</v>
      </c>
      <c r="D156">
        <f t="shared" si="4"/>
        <v>101.8968326439041</v>
      </c>
      <c r="E156" t="b">
        <f t="shared" si="5"/>
        <v>0</v>
      </c>
    </row>
    <row r="157" spans="1:5" x14ac:dyDescent="0.25">
      <c r="A157">
        <v>7140673.0007141903</v>
      </c>
      <c r="B157">
        <v>335.4</v>
      </c>
      <c r="C157">
        <v>325.30560389899898</v>
      </c>
      <c r="D157">
        <f t="shared" si="4"/>
        <v>101.8968326439041</v>
      </c>
      <c r="E157" t="b">
        <f t="shared" si="5"/>
        <v>0</v>
      </c>
    </row>
    <row r="158" spans="1:5" x14ac:dyDescent="0.25">
      <c r="A158">
        <v>7140774.5098039201</v>
      </c>
      <c r="B158">
        <v>335.4</v>
      </c>
      <c r="C158">
        <v>325.30560396023202</v>
      </c>
      <c r="D158">
        <f t="shared" si="4"/>
        <v>101.89683140768302</v>
      </c>
      <c r="E158" t="b">
        <f t="shared" si="5"/>
        <v>0</v>
      </c>
    </row>
    <row r="159" spans="1:5" x14ac:dyDescent="0.25">
      <c r="A159">
        <v>7140894.6078431299</v>
      </c>
      <c r="B159">
        <v>335.4</v>
      </c>
      <c r="C159">
        <v>325.30560396822699</v>
      </c>
      <c r="D159">
        <f t="shared" si="4"/>
        <v>101.89683124627423</v>
      </c>
      <c r="E159" t="b">
        <f t="shared" si="5"/>
        <v>0</v>
      </c>
    </row>
    <row r="160" spans="1:5" x14ac:dyDescent="0.25">
      <c r="A160">
        <v>7141014.70588235</v>
      </c>
      <c r="B160">
        <v>335.4</v>
      </c>
      <c r="C160">
        <v>325.30560396500698</v>
      </c>
      <c r="D160">
        <f t="shared" si="4"/>
        <v>101.89683131128233</v>
      </c>
      <c r="E160" t="b">
        <f t="shared" si="5"/>
        <v>0</v>
      </c>
    </row>
    <row r="161" spans="1:5" x14ac:dyDescent="0.25">
      <c r="A161">
        <v>7141134.8039215598</v>
      </c>
      <c r="B161">
        <v>335.4</v>
      </c>
      <c r="C161">
        <v>325.30560396290798</v>
      </c>
      <c r="D161">
        <f t="shared" si="4"/>
        <v>101.89683135365861</v>
      </c>
      <c r="E161" t="b">
        <f t="shared" si="5"/>
        <v>0</v>
      </c>
    </row>
    <row r="162" spans="1:5" x14ac:dyDescent="0.25">
      <c r="A162">
        <v>7141254.9019607799</v>
      </c>
      <c r="B162">
        <v>335.4</v>
      </c>
      <c r="C162">
        <v>325.30560396260398</v>
      </c>
      <c r="D162">
        <f t="shared" si="4"/>
        <v>101.89683135979597</v>
      </c>
      <c r="E162" t="b">
        <f t="shared" si="5"/>
        <v>0</v>
      </c>
    </row>
    <row r="163" spans="1:5" x14ac:dyDescent="0.25">
      <c r="A163">
        <v>7141375</v>
      </c>
      <c r="B163">
        <v>335.4</v>
      </c>
      <c r="C163">
        <v>325.30560396229998</v>
      </c>
      <c r="D163">
        <f t="shared" si="4"/>
        <v>101.89683136593334</v>
      </c>
      <c r="E163" t="b">
        <f t="shared" si="5"/>
        <v>0</v>
      </c>
    </row>
    <row r="164" spans="1:5" x14ac:dyDescent="0.25">
      <c r="A164">
        <v>7141495.0980392098</v>
      </c>
      <c r="B164">
        <v>335.4</v>
      </c>
      <c r="C164">
        <v>325.30560396199701</v>
      </c>
      <c r="D164">
        <f t="shared" si="4"/>
        <v>101.89683137205004</v>
      </c>
      <c r="E164" t="b">
        <f t="shared" si="5"/>
        <v>0</v>
      </c>
    </row>
    <row r="165" spans="1:5" x14ac:dyDescent="0.25">
      <c r="A165">
        <v>7141543.0007141503</v>
      </c>
      <c r="B165">
        <v>335.4</v>
      </c>
      <c r="C165">
        <v>325.30560396196802</v>
      </c>
      <c r="D165">
        <f t="shared" si="4"/>
        <v>101.89683137263532</v>
      </c>
      <c r="E165" t="b">
        <f t="shared" si="5"/>
        <v>0</v>
      </c>
    </row>
    <row r="166" spans="1:5" x14ac:dyDescent="0.25">
      <c r="A166">
        <v>7141543.0007141503</v>
      </c>
      <c r="B166">
        <v>335.4</v>
      </c>
      <c r="C166">
        <v>325.30560396196802</v>
      </c>
      <c r="D166">
        <f t="shared" si="4"/>
        <v>101.89683137263532</v>
      </c>
      <c r="E166" t="b">
        <f t="shared" si="5"/>
        <v>0</v>
      </c>
    </row>
    <row r="167" spans="1:5" x14ac:dyDescent="0.25">
      <c r="A167">
        <v>7141615.1960784299</v>
      </c>
      <c r="B167">
        <v>335.4</v>
      </c>
      <c r="C167">
        <v>325.30560396189202</v>
      </c>
      <c r="D167">
        <f t="shared" si="4"/>
        <v>101.89683137416966</v>
      </c>
      <c r="E167" t="b">
        <f t="shared" si="5"/>
        <v>0</v>
      </c>
    </row>
    <row r="168" spans="1:5" x14ac:dyDescent="0.25">
      <c r="A168">
        <v>7141735.2941176398</v>
      </c>
      <c r="B168">
        <v>335.4</v>
      </c>
      <c r="C168">
        <v>325.305603961874</v>
      </c>
      <c r="D168">
        <f t="shared" si="4"/>
        <v>101.89683137453345</v>
      </c>
      <c r="E168" t="b">
        <f t="shared" si="5"/>
        <v>0</v>
      </c>
    </row>
    <row r="169" spans="1:5" x14ac:dyDescent="0.25">
      <c r="A169">
        <v>7141855.3921568599</v>
      </c>
      <c r="B169">
        <v>335.4</v>
      </c>
      <c r="C169">
        <v>325.305603961869</v>
      </c>
      <c r="D169">
        <f t="shared" si="4"/>
        <v>101.89683137463444</v>
      </c>
      <c r="E169" t="b">
        <f t="shared" si="5"/>
        <v>0</v>
      </c>
    </row>
    <row r="170" spans="1:5" x14ac:dyDescent="0.25">
      <c r="A170">
        <v>7141975.4901960697</v>
      </c>
      <c r="B170">
        <v>335.4</v>
      </c>
      <c r="C170">
        <v>325.30560396186797</v>
      </c>
      <c r="D170">
        <f t="shared" si="4"/>
        <v>101.89683137465509</v>
      </c>
      <c r="E170" t="b">
        <f t="shared" si="5"/>
        <v>0</v>
      </c>
    </row>
    <row r="171" spans="1:5" x14ac:dyDescent="0.25">
      <c r="A171">
        <v>7142095.5882352898</v>
      </c>
      <c r="B171">
        <v>335.4</v>
      </c>
      <c r="C171">
        <v>325.30560396186797</v>
      </c>
      <c r="D171">
        <f t="shared" si="4"/>
        <v>101.89683137465509</v>
      </c>
      <c r="E171" t="b">
        <f t="shared" si="5"/>
        <v>0</v>
      </c>
    </row>
    <row r="172" spans="1:5" x14ac:dyDescent="0.25">
      <c r="A172">
        <v>7142215.6862745099</v>
      </c>
      <c r="B172">
        <v>335.4</v>
      </c>
      <c r="C172">
        <v>325.30560396186701</v>
      </c>
      <c r="D172">
        <f t="shared" si="4"/>
        <v>101.8968313746746</v>
      </c>
      <c r="E172" t="b">
        <f t="shared" si="5"/>
        <v>0</v>
      </c>
    </row>
    <row r="173" spans="1:5" x14ac:dyDescent="0.25">
      <c r="A173">
        <v>7142335.7843137197</v>
      </c>
      <c r="B173">
        <v>335.4</v>
      </c>
      <c r="C173">
        <v>325.30560396186701</v>
      </c>
      <c r="D173">
        <f t="shared" si="4"/>
        <v>101.8968313746746</v>
      </c>
      <c r="E173" t="b">
        <f t="shared" si="5"/>
        <v>0</v>
      </c>
    </row>
    <row r="174" spans="1:5" x14ac:dyDescent="0.25">
      <c r="A174">
        <v>7142455.8823529398</v>
      </c>
      <c r="B174">
        <v>335.4</v>
      </c>
      <c r="C174">
        <v>325.30560396186701</v>
      </c>
      <c r="D174">
        <f t="shared" si="4"/>
        <v>101.8968313746746</v>
      </c>
      <c r="E174" t="b">
        <f t="shared" si="5"/>
        <v>0</v>
      </c>
    </row>
    <row r="175" spans="1:5" x14ac:dyDescent="0.25">
      <c r="A175">
        <v>7142575.9803921496</v>
      </c>
      <c r="B175">
        <v>335.4</v>
      </c>
      <c r="C175">
        <v>325.30560396186701</v>
      </c>
      <c r="D175">
        <f t="shared" si="4"/>
        <v>101.8968313746746</v>
      </c>
      <c r="E175" t="b">
        <f t="shared" si="5"/>
        <v>0</v>
      </c>
    </row>
    <row r="176" spans="1:5" x14ac:dyDescent="0.25">
      <c r="A176">
        <v>7142696.0784313697</v>
      </c>
      <c r="B176">
        <v>335.4</v>
      </c>
      <c r="C176">
        <v>325.30560396186701</v>
      </c>
      <c r="D176">
        <f t="shared" si="4"/>
        <v>101.8968313746746</v>
      </c>
      <c r="E176" t="b">
        <f t="shared" si="5"/>
        <v>0</v>
      </c>
    </row>
    <row r="177" spans="1:5" x14ac:dyDescent="0.25">
      <c r="A177">
        <v>7142816.1764705796</v>
      </c>
      <c r="B177">
        <v>335.4</v>
      </c>
      <c r="C177">
        <v>325.30560396186701</v>
      </c>
      <c r="D177">
        <f t="shared" si="4"/>
        <v>101.8968313746746</v>
      </c>
      <c r="E177" t="b">
        <f t="shared" si="5"/>
        <v>0</v>
      </c>
    </row>
    <row r="178" spans="1:5" x14ac:dyDescent="0.25">
      <c r="A178">
        <v>7142936.2745097997</v>
      </c>
      <c r="B178">
        <v>335.4</v>
      </c>
      <c r="C178">
        <v>325.30560396186701</v>
      </c>
      <c r="D178">
        <f t="shared" si="4"/>
        <v>101.8968313746746</v>
      </c>
      <c r="E178" t="b">
        <f t="shared" si="5"/>
        <v>0</v>
      </c>
    </row>
    <row r="179" spans="1:5" x14ac:dyDescent="0.25">
      <c r="A179">
        <v>7143056.3725490198</v>
      </c>
      <c r="B179">
        <v>335.4</v>
      </c>
      <c r="C179">
        <v>325.30560396186701</v>
      </c>
      <c r="D179">
        <f t="shared" si="4"/>
        <v>101.8968313746746</v>
      </c>
      <c r="E179" t="b">
        <f t="shared" si="5"/>
        <v>0</v>
      </c>
    </row>
    <row r="180" spans="1:5" x14ac:dyDescent="0.25">
      <c r="A180">
        <v>7143176.4705882296</v>
      </c>
      <c r="B180">
        <v>335.4</v>
      </c>
      <c r="C180">
        <v>325.30560396186701</v>
      </c>
      <c r="D180">
        <f t="shared" si="4"/>
        <v>101.8968313746746</v>
      </c>
      <c r="E180" t="b">
        <f t="shared" si="5"/>
        <v>0</v>
      </c>
    </row>
    <row r="181" spans="1:5" x14ac:dyDescent="0.25">
      <c r="A181">
        <v>7143296.5686274497</v>
      </c>
      <c r="B181">
        <v>335.4</v>
      </c>
      <c r="C181">
        <v>325.30560396186701</v>
      </c>
      <c r="D181">
        <f t="shared" si="4"/>
        <v>101.8968313746746</v>
      </c>
      <c r="E181" t="b">
        <f t="shared" si="5"/>
        <v>0</v>
      </c>
    </row>
    <row r="182" spans="1:5" x14ac:dyDescent="0.25">
      <c r="A182">
        <v>7143416.6666666605</v>
      </c>
      <c r="B182">
        <v>335.4</v>
      </c>
      <c r="C182">
        <v>325.30560396186701</v>
      </c>
      <c r="D182">
        <f t="shared" si="4"/>
        <v>101.8968313746746</v>
      </c>
      <c r="E182" t="b">
        <f t="shared" si="5"/>
        <v>0</v>
      </c>
    </row>
    <row r="183" spans="1:5" x14ac:dyDescent="0.25">
      <c r="A183">
        <v>7143536.7647058796</v>
      </c>
      <c r="B183">
        <v>335.4</v>
      </c>
      <c r="C183">
        <v>325.30560396186701</v>
      </c>
      <c r="D183">
        <f t="shared" si="4"/>
        <v>101.8968313746746</v>
      </c>
      <c r="E183" t="b">
        <f t="shared" si="5"/>
        <v>0</v>
      </c>
    </row>
    <row r="184" spans="1:5" x14ac:dyDescent="0.25">
      <c r="A184">
        <v>7143656.8627450904</v>
      </c>
      <c r="B184">
        <v>335.4</v>
      </c>
      <c r="C184">
        <v>325.30560396186701</v>
      </c>
      <c r="D184">
        <f t="shared" si="4"/>
        <v>101.8968313746746</v>
      </c>
      <c r="E184" t="b">
        <f t="shared" si="5"/>
        <v>0</v>
      </c>
    </row>
    <row r="185" spans="1:5" x14ac:dyDescent="0.25">
      <c r="A185">
        <v>7143776.9607843095</v>
      </c>
      <c r="B185">
        <v>335.4</v>
      </c>
      <c r="C185">
        <v>325.30560396186701</v>
      </c>
      <c r="D185">
        <f t="shared" si="4"/>
        <v>101.8968313746746</v>
      </c>
      <c r="E185" t="b">
        <f t="shared" si="5"/>
        <v>0</v>
      </c>
    </row>
    <row r="186" spans="1:5" x14ac:dyDescent="0.25">
      <c r="A186">
        <v>7143897.0588235296</v>
      </c>
      <c r="B186">
        <v>335.4</v>
      </c>
      <c r="C186">
        <v>325.30560396186701</v>
      </c>
      <c r="D186">
        <f t="shared" si="4"/>
        <v>101.8968313746746</v>
      </c>
      <c r="E186" t="b">
        <f t="shared" si="5"/>
        <v>0</v>
      </c>
    </row>
    <row r="187" spans="1:5" x14ac:dyDescent="0.25">
      <c r="A187">
        <v>7144017.1568627404</v>
      </c>
      <c r="B187">
        <v>335.4</v>
      </c>
      <c r="C187">
        <v>325.30560396186701</v>
      </c>
      <c r="D187">
        <f t="shared" si="4"/>
        <v>101.8968313746746</v>
      </c>
      <c r="E187" t="b">
        <f t="shared" si="5"/>
        <v>0</v>
      </c>
    </row>
    <row r="188" spans="1:5" x14ac:dyDescent="0.25">
      <c r="A188">
        <v>7144137.2549019596</v>
      </c>
      <c r="B188">
        <v>335.4</v>
      </c>
      <c r="C188">
        <v>325.30560396186701</v>
      </c>
      <c r="D188">
        <f t="shared" si="4"/>
        <v>101.8968313746746</v>
      </c>
      <c r="E188" t="b">
        <f t="shared" si="5"/>
        <v>0</v>
      </c>
    </row>
    <row r="189" spans="1:5" x14ac:dyDescent="0.25">
      <c r="A189">
        <v>7144257.3529411703</v>
      </c>
      <c r="B189">
        <v>335.4</v>
      </c>
      <c r="C189">
        <v>325.30560396186701</v>
      </c>
      <c r="D189">
        <f t="shared" si="4"/>
        <v>101.8968313746746</v>
      </c>
      <c r="E189" t="b">
        <f t="shared" si="5"/>
        <v>0</v>
      </c>
    </row>
    <row r="190" spans="1:5" x14ac:dyDescent="0.25">
      <c r="A190">
        <v>7144377.4509803904</v>
      </c>
      <c r="B190">
        <v>335.4</v>
      </c>
      <c r="C190">
        <v>325.30560396186701</v>
      </c>
      <c r="D190">
        <f t="shared" si="4"/>
        <v>101.8968313746746</v>
      </c>
      <c r="E190" t="b">
        <f t="shared" si="5"/>
        <v>0</v>
      </c>
    </row>
    <row r="191" spans="1:5" x14ac:dyDescent="0.25">
      <c r="A191">
        <v>7144497.5490196003</v>
      </c>
      <c r="B191">
        <v>335.4</v>
      </c>
      <c r="C191">
        <v>325.30560396186701</v>
      </c>
      <c r="D191">
        <f t="shared" si="4"/>
        <v>101.8968313746746</v>
      </c>
      <c r="E191" t="b">
        <f t="shared" si="5"/>
        <v>0</v>
      </c>
    </row>
    <row r="192" spans="1:5" x14ac:dyDescent="0.25">
      <c r="A192">
        <v>7144617.6470588204</v>
      </c>
      <c r="B192">
        <v>335.4</v>
      </c>
      <c r="C192">
        <v>325.30560396186701</v>
      </c>
      <c r="D192">
        <f t="shared" si="4"/>
        <v>101.8968313746746</v>
      </c>
      <c r="E192" t="b">
        <f t="shared" si="5"/>
        <v>0</v>
      </c>
    </row>
    <row r="193" spans="1:5" x14ac:dyDescent="0.25">
      <c r="A193">
        <v>7144737.7450980404</v>
      </c>
      <c r="B193">
        <v>335.4</v>
      </c>
      <c r="C193">
        <v>325.30560396186701</v>
      </c>
      <c r="D193">
        <f t="shared" si="4"/>
        <v>101.8968313746746</v>
      </c>
      <c r="E193" t="b">
        <f t="shared" si="5"/>
        <v>0</v>
      </c>
    </row>
    <row r="194" spans="1:5" x14ac:dyDescent="0.25">
      <c r="A194">
        <v>7144857.8431372503</v>
      </c>
      <c r="B194">
        <v>335.4</v>
      </c>
      <c r="C194">
        <v>325.30560396186701</v>
      </c>
      <c r="D194">
        <f t="shared" si="4"/>
        <v>101.8968313746746</v>
      </c>
      <c r="E194" t="b">
        <f t="shared" si="5"/>
        <v>0</v>
      </c>
    </row>
    <row r="195" spans="1:5" x14ac:dyDescent="0.25">
      <c r="A195">
        <v>7144977.9411764704</v>
      </c>
      <c r="B195">
        <v>335.4</v>
      </c>
      <c r="C195">
        <v>325.30560396186701</v>
      </c>
      <c r="D195">
        <f t="shared" ref="D195:D216" si="6">(C195-B195)^2</f>
        <v>101.8968313746746</v>
      </c>
      <c r="E195" t="b">
        <f t="shared" ref="E195:E216" si="7">AND(A195&gt;=$H$2,A195&lt;=$H$3)</f>
        <v>0</v>
      </c>
    </row>
    <row r="196" spans="1:5" x14ac:dyDescent="0.25">
      <c r="A196">
        <v>7145098.0392156802</v>
      </c>
      <c r="B196">
        <v>335.4</v>
      </c>
      <c r="C196">
        <v>325.30560396186701</v>
      </c>
      <c r="D196">
        <f t="shared" si="6"/>
        <v>101.8968313746746</v>
      </c>
      <c r="E196" t="b">
        <f t="shared" si="7"/>
        <v>0</v>
      </c>
    </row>
    <row r="197" spans="1:5" x14ac:dyDescent="0.25">
      <c r="A197">
        <v>7145218.1372549003</v>
      </c>
      <c r="B197">
        <v>335.4</v>
      </c>
      <c r="C197">
        <v>325.30560396186701</v>
      </c>
      <c r="D197">
        <f t="shared" si="6"/>
        <v>101.8968313746746</v>
      </c>
      <c r="E197" t="b">
        <f t="shared" si="7"/>
        <v>0</v>
      </c>
    </row>
    <row r="198" spans="1:5" x14ac:dyDescent="0.25">
      <c r="A198">
        <v>7145338.2352941101</v>
      </c>
      <c r="B198">
        <v>335.4</v>
      </c>
      <c r="C198">
        <v>325.30560396186701</v>
      </c>
      <c r="D198">
        <f t="shared" si="6"/>
        <v>101.8968313746746</v>
      </c>
      <c r="E198" t="b">
        <f t="shared" si="7"/>
        <v>0</v>
      </c>
    </row>
    <row r="199" spans="1:5" x14ac:dyDescent="0.25">
      <c r="A199">
        <v>7145458.3333333302</v>
      </c>
      <c r="B199">
        <v>335.4</v>
      </c>
      <c r="C199">
        <v>325.30560396186701</v>
      </c>
      <c r="D199">
        <f t="shared" si="6"/>
        <v>101.8968313746746</v>
      </c>
      <c r="E199" t="b">
        <f t="shared" si="7"/>
        <v>0</v>
      </c>
    </row>
    <row r="200" spans="1:5" x14ac:dyDescent="0.25">
      <c r="A200">
        <v>7145578.4313725401</v>
      </c>
      <c r="B200">
        <v>335.4</v>
      </c>
      <c r="C200">
        <v>325.30560396186701</v>
      </c>
      <c r="D200">
        <f t="shared" si="6"/>
        <v>101.8968313746746</v>
      </c>
      <c r="E200" t="b">
        <f t="shared" si="7"/>
        <v>0</v>
      </c>
    </row>
    <row r="201" spans="1:5" x14ac:dyDescent="0.25">
      <c r="A201">
        <v>7145698.5294117602</v>
      </c>
      <c r="B201">
        <v>335.4</v>
      </c>
      <c r="C201">
        <v>325.30560396186701</v>
      </c>
      <c r="D201">
        <f t="shared" si="6"/>
        <v>101.8968313746746</v>
      </c>
      <c r="E201" t="b">
        <f t="shared" si="7"/>
        <v>0</v>
      </c>
    </row>
    <row r="202" spans="1:5" x14ac:dyDescent="0.25">
      <c r="A202">
        <v>7145818.6274509802</v>
      </c>
      <c r="B202">
        <v>335.4</v>
      </c>
      <c r="C202">
        <v>325.30560396186701</v>
      </c>
      <c r="D202">
        <f t="shared" si="6"/>
        <v>101.8968313746746</v>
      </c>
      <c r="E202" t="b">
        <f t="shared" si="7"/>
        <v>0</v>
      </c>
    </row>
    <row r="203" spans="1:5" x14ac:dyDescent="0.25">
      <c r="A203">
        <v>7145938.7254901901</v>
      </c>
      <c r="B203">
        <v>335.4</v>
      </c>
      <c r="C203">
        <v>325.30560396186701</v>
      </c>
      <c r="D203">
        <f t="shared" si="6"/>
        <v>101.8968313746746</v>
      </c>
      <c r="E203" t="b">
        <f t="shared" si="7"/>
        <v>0</v>
      </c>
    </row>
    <row r="204" spans="1:5" x14ac:dyDescent="0.25">
      <c r="A204">
        <v>7146058.8235294102</v>
      </c>
      <c r="B204">
        <v>335.4</v>
      </c>
      <c r="C204">
        <v>325.30560396186701</v>
      </c>
      <c r="D204">
        <f t="shared" si="6"/>
        <v>101.8968313746746</v>
      </c>
      <c r="E204" t="b">
        <f t="shared" si="7"/>
        <v>0</v>
      </c>
    </row>
    <row r="205" spans="1:5" x14ac:dyDescent="0.25">
      <c r="A205">
        <v>7146178.92156862</v>
      </c>
      <c r="B205">
        <v>335.4</v>
      </c>
      <c r="C205">
        <v>325.30560396186701</v>
      </c>
      <c r="D205">
        <f t="shared" si="6"/>
        <v>101.8968313746746</v>
      </c>
      <c r="E205" t="b">
        <f t="shared" si="7"/>
        <v>0</v>
      </c>
    </row>
    <row r="206" spans="1:5" x14ac:dyDescent="0.25">
      <c r="A206">
        <v>7146299.0196078401</v>
      </c>
      <c r="B206">
        <v>335.4</v>
      </c>
      <c r="C206">
        <v>325.30560396186701</v>
      </c>
      <c r="D206">
        <f t="shared" si="6"/>
        <v>101.8968313746746</v>
      </c>
      <c r="E206" t="b">
        <f t="shared" si="7"/>
        <v>0</v>
      </c>
    </row>
    <row r="207" spans="1:5" x14ac:dyDescent="0.25">
      <c r="A207">
        <v>7146419.1176470499</v>
      </c>
      <c r="B207">
        <v>335.4</v>
      </c>
      <c r="C207">
        <v>325.30560396186701</v>
      </c>
      <c r="D207">
        <f t="shared" si="6"/>
        <v>101.8968313746746</v>
      </c>
      <c r="E207" t="b">
        <f t="shared" si="7"/>
        <v>0</v>
      </c>
    </row>
    <row r="208" spans="1:5" x14ac:dyDescent="0.25">
      <c r="A208">
        <v>7146539.21568627</v>
      </c>
      <c r="B208">
        <v>335.4</v>
      </c>
      <c r="C208">
        <v>325.30560396186701</v>
      </c>
      <c r="D208">
        <f t="shared" si="6"/>
        <v>101.8968313746746</v>
      </c>
      <c r="E208" t="b">
        <f t="shared" si="7"/>
        <v>0</v>
      </c>
    </row>
    <row r="209" spans="1:5" x14ac:dyDescent="0.25">
      <c r="A209">
        <v>7146659.3137254901</v>
      </c>
      <c r="B209">
        <v>335.4</v>
      </c>
      <c r="C209">
        <v>325.30560396186701</v>
      </c>
      <c r="D209">
        <f t="shared" si="6"/>
        <v>101.8968313746746</v>
      </c>
      <c r="E209" t="b">
        <f t="shared" si="7"/>
        <v>0</v>
      </c>
    </row>
    <row r="210" spans="1:5" x14ac:dyDescent="0.25">
      <c r="A210">
        <v>7146779.4117647</v>
      </c>
      <c r="B210">
        <v>335.4</v>
      </c>
      <c r="C210">
        <v>325.30560396186701</v>
      </c>
      <c r="D210">
        <f t="shared" si="6"/>
        <v>101.8968313746746</v>
      </c>
      <c r="E210" t="b">
        <f t="shared" si="7"/>
        <v>0</v>
      </c>
    </row>
    <row r="211" spans="1:5" x14ac:dyDescent="0.25">
      <c r="A211">
        <v>7146899.5098039201</v>
      </c>
      <c r="B211">
        <v>335.4</v>
      </c>
      <c r="C211">
        <v>325.30560396186701</v>
      </c>
      <c r="D211">
        <f t="shared" si="6"/>
        <v>101.8968313746746</v>
      </c>
      <c r="E211" t="b">
        <f t="shared" si="7"/>
        <v>0</v>
      </c>
    </row>
    <row r="212" spans="1:5" x14ac:dyDescent="0.25">
      <c r="A212">
        <v>7147019.6078431299</v>
      </c>
      <c r="B212">
        <v>335.4</v>
      </c>
      <c r="C212">
        <v>325.30560396186701</v>
      </c>
      <c r="D212">
        <f t="shared" si="6"/>
        <v>101.8968313746746</v>
      </c>
      <c r="E212" t="b">
        <f t="shared" si="7"/>
        <v>0</v>
      </c>
    </row>
    <row r="213" spans="1:5" x14ac:dyDescent="0.25">
      <c r="A213">
        <v>7147139.70588235</v>
      </c>
      <c r="B213">
        <v>335.4</v>
      </c>
      <c r="C213">
        <v>325.30560396186701</v>
      </c>
      <c r="D213">
        <f t="shared" si="6"/>
        <v>101.8968313746746</v>
      </c>
      <c r="E213" t="b">
        <f t="shared" si="7"/>
        <v>0</v>
      </c>
    </row>
    <row r="214" spans="1:5" x14ac:dyDescent="0.25">
      <c r="A214">
        <v>7147259.8039215598</v>
      </c>
      <c r="B214">
        <v>335.4</v>
      </c>
      <c r="C214">
        <v>325.30560396186701</v>
      </c>
      <c r="D214">
        <f t="shared" si="6"/>
        <v>101.8968313746746</v>
      </c>
      <c r="E214" t="b">
        <f t="shared" si="7"/>
        <v>0</v>
      </c>
    </row>
    <row r="215" spans="1:5" x14ac:dyDescent="0.25">
      <c r="A215">
        <v>7147379.9019607799</v>
      </c>
      <c r="B215">
        <v>335.4</v>
      </c>
      <c r="C215">
        <v>325.30560396186701</v>
      </c>
      <c r="D215">
        <f t="shared" si="6"/>
        <v>101.8968313746746</v>
      </c>
      <c r="E215" t="b">
        <f t="shared" si="7"/>
        <v>0</v>
      </c>
    </row>
    <row r="216" spans="1:5" x14ac:dyDescent="0.25">
      <c r="A216">
        <v>7147500</v>
      </c>
      <c r="B216">
        <v>335.4</v>
      </c>
      <c r="C216">
        <v>325.30560396186701</v>
      </c>
      <c r="D216">
        <f t="shared" si="6"/>
        <v>101.8968313746746</v>
      </c>
      <c r="E216" t="b">
        <f t="shared" si="7"/>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49"/>
  <sheetViews>
    <sheetView topLeftCell="I1" workbookViewId="0">
      <selection activeCell="T63" sqref="T63"/>
    </sheetView>
  </sheetViews>
  <sheetFormatPr defaultRowHeight="15" x14ac:dyDescent="0.25"/>
  <sheetData>
    <row r="1" spans="1:1" x14ac:dyDescent="0.25">
      <c r="A1" t="s">
        <v>59</v>
      </c>
    </row>
    <row r="2" spans="1:1" x14ac:dyDescent="0.25">
      <c r="A2" t="s">
        <v>60</v>
      </c>
    </row>
    <row r="3" spans="1:1" x14ac:dyDescent="0.25">
      <c r="A3" t="s">
        <v>61</v>
      </c>
    </row>
    <row r="49" spans="1:1" x14ac:dyDescent="0.25">
      <c r="A49" t="s">
        <v>64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Y219"/>
  <sheetViews>
    <sheetView topLeftCell="M1" zoomScale="80" zoomScaleNormal="80" workbookViewId="0">
      <selection activeCell="Z25" sqref="Z25"/>
    </sheetView>
  </sheetViews>
  <sheetFormatPr defaultRowHeight="15" x14ac:dyDescent="0.25"/>
  <cols>
    <col min="1" max="1" width="15.28515625" bestFit="1" customWidth="1"/>
    <col min="2" max="2" width="13.5703125" customWidth="1"/>
    <col min="3" max="3" width="9.140625" customWidth="1"/>
    <col min="4" max="4" width="15.42578125" customWidth="1"/>
    <col min="7" max="7" width="23" customWidth="1"/>
    <col min="11" max="11" width="15.28515625" bestFit="1" customWidth="1"/>
    <col min="12" max="12" width="12.140625" customWidth="1"/>
    <col min="16" max="16" width="14.7109375" customWidth="1"/>
    <col min="17" max="17" width="9.7109375" bestFit="1" customWidth="1"/>
  </cols>
  <sheetData>
    <row r="1" spans="1:25" x14ac:dyDescent="0.25">
      <c r="A1" t="s">
        <v>48</v>
      </c>
      <c r="B1" t="s">
        <v>62</v>
      </c>
      <c r="C1" t="s">
        <v>63</v>
      </c>
      <c r="K1" t="s">
        <v>62</v>
      </c>
      <c r="L1" t="s">
        <v>63</v>
      </c>
    </row>
    <row r="2" spans="1:25" x14ac:dyDescent="0.25">
      <c r="A2">
        <v>7123000</v>
      </c>
      <c r="B2">
        <v>37.151004288041399</v>
      </c>
      <c r="C2">
        <v>0</v>
      </c>
      <c r="D2">
        <f>(B2-C2)^2</f>
        <v>1380.1971196100703</v>
      </c>
      <c r="E2" t="b">
        <f>AND($H$3&gt;=A2,$H$2&lt;=A2)</f>
        <v>0</v>
      </c>
      <c r="G2" t="s">
        <v>50</v>
      </c>
      <c r="H2">
        <v>7133687</v>
      </c>
      <c r="K2">
        <v>37.151004288041399</v>
      </c>
      <c r="L2">
        <v>0</v>
      </c>
      <c r="M2">
        <f>(K2-L2)^2</f>
        <v>1380.1971196100703</v>
      </c>
      <c r="N2" t="b">
        <f>AND($H$3&gt;=$A2,$H$2&lt;=$A2)</f>
        <v>0</v>
      </c>
      <c r="O2">
        <f>ROW()-1</f>
        <v>1</v>
      </c>
      <c r="P2" t="s">
        <v>50</v>
      </c>
      <c r="Q2">
        <v>7133687</v>
      </c>
      <c r="T2" s="12" t="s">
        <v>70</v>
      </c>
      <c r="U2" t="s">
        <v>73</v>
      </c>
      <c r="W2">
        <v>0.56599999999999995</v>
      </c>
      <c r="Y2" t="s">
        <v>66</v>
      </c>
    </row>
    <row r="3" spans="1:25" x14ac:dyDescent="0.25">
      <c r="A3">
        <v>7123120.0980392098</v>
      </c>
      <c r="B3">
        <v>37.150993008373703</v>
      </c>
      <c r="C3">
        <v>0</v>
      </c>
      <c r="D3">
        <f t="shared" ref="D3:D66" si="0">(B3-C3)^2</f>
        <v>1380.1962815082318</v>
      </c>
      <c r="E3" t="b">
        <f t="shared" ref="E3:E66" si="1">AND($H$3&gt;=A3,$H$2&lt;=A3)</f>
        <v>0</v>
      </c>
      <c r="G3" t="s">
        <v>51</v>
      </c>
      <c r="H3">
        <v>7137000</v>
      </c>
      <c r="K3">
        <v>37.150993008373703</v>
      </c>
      <c r="L3">
        <v>0</v>
      </c>
      <c r="M3">
        <f t="shared" ref="M3:M66" si="2">(K3-L3)^2</f>
        <v>1380.1962815082318</v>
      </c>
      <c r="N3" t="b">
        <f t="shared" ref="N3:N66" si="3">AND($H$3&gt;=$A3,$H$2&lt;=$A3)</f>
        <v>0</v>
      </c>
      <c r="O3">
        <f t="shared" ref="O3:O66" si="4">ROW()-1</f>
        <v>2</v>
      </c>
      <c r="P3" t="s">
        <v>51</v>
      </c>
      <c r="Q3">
        <v>7137000</v>
      </c>
      <c r="U3" t="s">
        <v>72</v>
      </c>
      <c r="W3">
        <v>0.40289999999999998</v>
      </c>
    </row>
    <row r="4" spans="1:25" x14ac:dyDescent="0.25">
      <c r="A4">
        <v>7123240.1960784299</v>
      </c>
      <c r="B4">
        <v>37.150981728705901</v>
      </c>
      <c r="C4">
        <v>0</v>
      </c>
      <c r="D4">
        <f t="shared" si="0"/>
        <v>1380.1954434066397</v>
      </c>
      <c r="E4" t="b">
        <f t="shared" si="1"/>
        <v>0</v>
      </c>
      <c r="G4" t="s">
        <v>54</v>
      </c>
      <c r="H4">
        <f>COUNTA(D:D)</f>
        <v>218</v>
      </c>
      <c r="K4">
        <v>37.150981728705901</v>
      </c>
      <c r="L4">
        <v>0</v>
      </c>
      <c r="M4">
        <f t="shared" si="2"/>
        <v>1380.1954434066397</v>
      </c>
      <c r="N4" t="b">
        <f t="shared" si="3"/>
        <v>0</v>
      </c>
      <c r="O4">
        <f t="shared" si="4"/>
        <v>3</v>
      </c>
      <c r="P4" t="s">
        <v>54</v>
      </c>
      <c r="Q4">
        <f>COUNTA(M:M)</f>
        <v>218</v>
      </c>
    </row>
    <row r="5" spans="1:25" x14ac:dyDescent="0.25">
      <c r="A5">
        <v>7123360.2941176398</v>
      </c>
      <c r="B5">
        <v>37.150970449038198</v>
      </c>
      <c r="C5">
        <v>0</v>
      </c>
      <c r="D5">
        <f t="shared" si="0"/>
        <v>1380.1946053053093</v>
      </c>
      <c r="E5" t="b">
        <f t="shared" si="1"/>
        <v>0</v>
      </c>
      <c r="G5" t="s">
        <v>55</v>
      </c>
      <c r="H5">
        <f>COUNTIF(E:E,TRUE)</f>
        <v>29</v>
      </c>
      <c r="K5">
        <v>37.150970449038198</v>
      </c>
      <c r="L5">
        <v>0</v>
      </c>
      <c r="M5">
        <f t="shared" si="2"/>
        <v>1380.1946053053093</v>
      </c>
      <c r="N5" t="b">
        <f t="shared" si="3"/>
        <v>0</v>
      </c>
      <c r="O5">
        <f t="shared" si="4"/>
        <v>4</v>
      </c>
      <c r="P5" t="s">
        <v>55</v>
      </c>
      <c r="Q5">
        <f>COUNTIF(N:N,TRUE)</f>
        <v>29</v>
      </c>
      <c r="T5" s="12" t="s">
        <v>71</v>
      </c>
      <c r="U5" t="s">
        <v>73</v>
      </c>
      <c r="W5">
        <v>0.56999999999999995</v>
      </c>
      <c r="Y5" t="s">
        <v>74</v>
      </c>
    </row>
    <row r="6" spans="1:25" x14ac:dyDescent="0.25">
      <c r="A6">
        <v>7123480.3921568599</v>
      </c>
      <c r="B6">
        <v>37.150959169370502</v>
      </c>
      <c r="C6">
        <v>0</v>
      </c>
      <c r="D6">
        <f t="shared" si="0"/>
        <v>1380.1937672042341</v>
      </c>
      <c r="E6" t="b">
        <f t="shared" si="1"/>
        <v>0</v>
      </c>
      <c r="G6" t="s">
        <v>56</v>
      </c>
      <c r="H6">
        <f t="array" ref="H6">SUM(E1:E199*D1:D199)</f>
        <v>72.910408224216383</v>
      </c>
      <c r="K6">
        <v>37.150959169370502</v>
      </c>
      <c r="L6">
        <v>0</v>
      </c>
      <c r="M6">
        <f t="shared" si="2"/>
        <v>1380.1937672042341</v>
      </c>
      <c r="N6" t="b">
        <f t="shared" si="3"/>
        <v>0</v>
      </c>
      <c r="O6">
        <f t="shared" si="4"/>
        <v>5</v>
      </c>
      <c r="P6" t="s">
        <v>56</v>
      </c>
      <c r="Q6">
        <f t="array" ref="Q6">SUM(N1:N199*M1:M199)</f>
        <v>5.3707332396168326</v>
      </c>
      <c r="U6" t="s">
        <v>72</v>
      </c>
      <c r="W6">
        <v>0.43030000000000002</v>
      </c>
      <c r="Y6" t="s">
        <v>75</v>
      </c>
    </row>
    <row r="7" spans="1:25" ht="18.75" x14ac:dyDescent="0.3">
      <c r="A7">
        <v>7123600.4901960697</v>
      </c>
      <c r="B7">
        <v>37.150947889702699</v>
      </c>
      <c r="C7">
        <v>0</v>
      </c>
      <c r="D7">
        <f t="shared" si="0"/>
        <v>1380.1929291034055</v>
      </c>
      <c r="E7" t="b">
        <f t="shared" si="1"/>
        <v>0</v>
      </c>
      <c r="G7" s="7" t="s">
        <v>57</v>
      </c>
      <c r="H7" s="8">
        <f>SQRT(H6/H5)</f>
        <v>1.5856077723483823</v>
      </c>
      <c r="K7">
        <v>37.150947889702699</v>
      </c>
      <c r="L7">
        <v>0</v>
      </c>
      <c r="M7">
        <f t="shared" si="2"/>
        <v>1380.1929291034055</v>
      </c>
      <c r="N7" t="b">
        <f t="shared" si="3"/>
        <v>0</v>
      </c>
      <c r="O7">
        <f t="shared" si="4"/>
        <v>6</v>
      </c>
      <c r="P7" s="7" t="s">
        <v>57</v>
      </c>
      <c r="Q7" s="14">
        <f>SQRT(Q6/Q5)</f>
        <v>0.43034602114789189</v>
      </c>
    </row>
    <row r="8" spans="1:25" x14ac:dyDescent="0.25">
      <c r="A8">
        <v>7123720.5882352898</v>
      </c>
      <c r="B8">
        <v>37.150936610034996</v>
      </c>
      <c r="C8">
        <v>0</v>
      </c>
      <c r="D8">
        <f t="shared" si="0"/>
        <v>1380.1920910028387</v>
      </c>
      <c r="E8" t="b">
        <f t="shared" si="1"/>
        <v>0</v>
      </c>
      <c r="K8">
        <v>37.150936610034996</v>
      </c>
      <c r="L8">
        <v>0</v>
      </c>
      <c r="M8">
        <f t="shared" si="2"/>
        <v>1380.1920910028387</v>
      </c>
      <c r="N8" t="b">
        <f t="shared" si="3"/>
        <v>0</v>
      </c>
      <c r="O8">
        <f t="shared" si="4"/>
        <v>7</v>
      </c>
      <c r="Y8" t="s">
        <v>67</v>
      </c>
    </row>
    <row r="9" spans="1:25" x14ac:dyDescent="0.25">
      <c r="A9">
        <v>7123840.6862745099</v>
      </c>
      <c r="B9">
        <v>37.150925330367301</v>
      </c>
      <c r="C9">
        <v>0</v>
      </c>
      <c r="D9">
        <f t="shared" si="0"/>
        <v>1380.1912529025267</v>
      </c>
      <c r="E9" t="b">
        <f t="shared" si="1"/>
        <v>0</v>
      </c>
      <c r="G9" t="s">
        <v>65</v>
      </c>
      <c r="K9">
        <v>37.150925330367301</v>
      </c>
      <c r="L9">
        <v>0</v>
      </c>
      <c r="M9">
        <f t="shared" si="2"/>
        <v>1380.1912529025267</v>
      </c>
      <c r="N9" t="b">
        <f t="shared" si="3"/>
        <v>0</v>
      </c>
      <c r="O9">
        <f t="shared" si="4"/>
        <v>8</v>
      </c>
      <c r="P9" t="s">
        <v>65</v>
      </c>
      <c r="Y9" t="s">
        <v>76</v>
      </c>
    </row>
    <row r="10" spans="1:25" x14ac:dyDescent="0.25">
      <c r="A10">
        <v>7123960.7843137197</v>
      </c>
      <c r="B10">
        <v>37.150914050699498</v>
      </c>
      <c r="C10">
        <v>0</v>
      </c>
      <c r="D10">
        <f t="shared" si="0"/>
        <v>1380.1904148024614</v>
      </c>
      <c r="E10" t="b">
        <f t="shared" si="1"/>
        <v>0</v>
      </c>
      <c r="K10">
        <v>37.150914050699498</v>
      </c>
      <c r="L10">
        <v>0</v>
      </c>
      <c r="M10">
        <f t="shared" si="2"/>
        <v>1380.1904148024614</v>
      </c>
      <c r="N10" t="b">
        <f t="shared" si="3"/>
        <v>0</v>
      </c>
      <c r="O10">
        <f t="shared" si="4"/>
        <v>9</v>
      </c>
      <c r="Y10" t="s">
        <v>77</v>
      </c>
    </row>
    <row r="11" spans="1:25" x14ac:dyDescent="0.25">
      <c r="A11">
        <v>7124080.8823529398</v>
      </c>
      <c r="B11">
        <v>37.150902771031802</v>
      </c>
      <c r="C11">
        <v>0</v>
      </c>
      <c r="D11">
        <f t="shared" si="0"/>
        <v>1380.1895767026585</v>
      </c>
      <c r="E11" t="b">
        <f t="shared" si="1"/>
        <v>0</v>
      </c>
      <c r="G11">
        <v>1.5516000000000001</v>
      </c>
      <c r="K11">
        <v>37.150902771031802</v>
      </c>
      <c r="L11">
        <v>0</v>
      </c>
      <c r="M11">
        <f t="shared" si="2"/>
        <v>1380.1895767026585</v>
      </c>
      <c r="N11" t="b">
        <f t="shared" si="3"/>
        <v>0</v>
      </c>
      <c r="O11">
        <f t="shared" si="4"/>
        <v>10</v>
      </c>
      <c r="P11">
        <v>0.45440000000000003</v>
      </c>
    </row>
    <row r="12" spans="1:25" x14ac:dyDescent="0.25">
      <c r="A12">
        <v>7124200.9803921496</v>
      </c>
      <c r="B12">
        <v>37.150891491364099</v>
      </c>
      <c r="C12">
        <v>0</v>
      </c>
      <c r="D12">
        <f t="shared" si="0"/>
        <v>1380.1887386031094</v>
      </c>
      <c r="E12" t="b">
        <f t="shared" si="1"/>
        <v>0</v>
      </c>
      <c r="K12">
        <v>37.150891491364099</v>
      </c>
      <c r="L12">
        <v>0</v>
      </c>
      <c r="M12">
        <f t="shared" si="2"/>
        <v>1380.1887386031094</v>
      </c>
      <c r="N12" t="b">
        <f t="shared" si="3"/>
        <v>0</v>
      </c>
      <c r="O12">
        <f t="shared" si="4"/>
        <v>11</v>
      </c>
      <c r="Y12" t="s">
        <v>68</v>
      </c>
    </row>
    <row r="13" spans="1:25" x14ac:dyDescent="0.25">
      <c r="A13">
        <v>7124321.0784313697</v>
      </c>
      <c r="B13">
        <v>37.150880211696297</v>
      </c>
      <c r="C13">
        <v>0</v>
      </c>
      <c r="D13">
        <f t="shared" si="0"/>
        <v>1380.1879005038074</v>
      </c>
      <c r="E13" t="b">
        <f t="shared" si="1"/>
        <v>0</v>
      </c>
      <c r="K13">
        <v>37.150880211696297</v>
      </c>
      <c r="L13">
        <v>0</v>
      </c>
      <c r="M13">
        <f t="shared" si="2"/>
        <v>1380.1879005038074</v>
      </c>
      <c r="N13" t="b">
        <f t="shared" si="3"/>
        <v>0</v>
      </c>
      <c r="O13">
        <f t="shared" si="4"/>
        <v>12</v>
      </c>
      <c r="Y13" t="s">
        <v>69</v>
      </c>
    </row>
    <row r="14" spans="1:25" x14ac:dyDescent="0.25">
      <c r="A14">
        <v>7124441.1764705796</v>
      </c>
      <c r="B14">
        <v>37.150868932028601</v>
      </c>
      <c r="C14">
        <v>0</v>
      </c>
      <c r="D14">
        <f t="shared" si="0"/>
        <v>1380.1870624047679</v>
      </c>
      <c r="E14" t="b">
        <f t="shared" si="1"/>
        <v>0</v>
      </c>
      <c r="K14">
        <v>37.150868932028601</v>
      </c>
      <c r="L14">
        <v>0</v>
      </c>
      <c r="M14">
        <f t="shared" si="2"/>
        <v>1380.1870624047679</v>
      </c>
      <c r="N14" t="b">
        <f t="shared" si="3"/>
        <v>0</v>
      </c>
      <c r="O14">
        <f t="shared" si="4"/>
        <v>13</v>
      </c>
    </row>
    <row r="15" spans="1:25" x14ac:dyDescent="0.25">
      <c r="A15">
        <v>7124561.2745097997</v>
      </c>
      <c r="B15">
        <v>37.150857652360898</v>
      </c>
      <c r="C15">
        <v>0</v>
      </c>
      <c r="D15">
        <f t="shared" si="0"/>
        <v>1380.1862243059823</v>
      </c>
      <c r="E15" t="b">
        <f t="shared" si="1"/>
        <v>0</v>
      </c>
      <c r="K15">
        <v>37.150857652360898</v>
      </c>
      <c r="L15">
        <v>0</v>
      </c>
      <c r="M15">
        <f t="shared" si="2"/>
        <v>1380.1862243059823</v>
      </c>
      <c r="N15" t="b">
        <f t="shared" si="3"/>
        <v>0</v>
      </c>
      <c r="O15">
        <f t="shared" si="4"/>
        <v>14</v>
      </c>
      <c r="S15" s="12"/>
    </row>
    <row r="16" spans="1:25" x14ac:dyDescent="0.25">
      <c r="A16">
        <v>7124681.3725490198</v>
      </c>
      <c r="B16">
        <v>37.150846372693202</v>
      </c>
      <c r="C16">
        <v>0</v>
      </c>
      <c r="D16">
        <f t="shared" si="0"/>
        <v>1380.1853862074518</v>
      </c>
      <c r="E16" t="b">
        <f t="shared" si="1"/>
        <v>0</v>
      </c>
      <c r="K16">
        <v>37.150846372693202</v>
      </c>
      <c r="L16">
        <v>0</v>
      </c>
      <c r="M16">
        <f t="shared" si="2"/>
        <v>1380.1853862074518</v>
      </c>
      <c r="N16" t="b">
        <f t="shared" si="3"/>
        <v>0</v>
      </c>
      <c r="O16">
        <f t="shared" si="4"/>
        <v>15</v>
      </c>
    </row>
    <row r="17" spans="1:22" x14ac:dyDescent="0.25">
      <c r="A17">
        <v>7124801.4705882296</v>
      </c>
      <c r="B17">
        <v>37.1508350930254</v>
      </c>
      <c r="C17">
        <v>0</v>
      </c>
      <c r="D17">
        <f t="shared" si="0"/>
        <v>1380.1845481091675</v>
      </c>
      <c r="E17" t="b">
        <f t="shared" si="1"/>
        <v>0</v>
      </c>
      <c r="K17">
        <v>37.1508350930254</v>
      </c>
      <c r="L17">
        <v>0</v>
      </c>
      <c r="M17">
        <f t="shared" si="2"/>
        <v>1380.1845481091675</v>
      </c>
      <c r="N17" t="b">
        <f t="shared" si="3"/>
        <v>0</v>
      </c>
      <c r="O17">
        <f t="shared" si="4"/>
        <v>16</v>
      </c>
    </row>
    <row r="18" spans="1:22" x14ac:dyDescent="0.25">
      <c r="A18">
        <v>7124921.5686274497</v>
      </c>
      <c r="B18">
        <v>37.150823813357697</v>
      </c>
      <c r="C18">
        <v>0</v>
      </c>
      <c r="D18">
        <f t="shared" si="0"/>
        <v>1380.1837100111454</v>
      </c>
      <c r="E18" t="b">
        <f t="shared" si="1"/>
        <v>0</v>
      </c>
      <c r="K18">
        <v>37.150823813357697</v>
      </c>
      <c r="L18">
        <v>0</v>
      </c>
      <c r="M18">
        <f t="shared" si="2"/>
        <v>1380.1837100111454</v>
      </c>
      <c r="N18" t="b">
        <f t="shared" si="3"/>
        <v>0</v>
      </c>
      <c r="O18">
        <f t="shared" si="4"/>
        <v>17</v>
      </c>
      <c r="S18" s="12"/>
    </row>
    <row r="19" spans="1:22" x14ac:dyDescent="0.25">
      <c r="A19">
        <v>7125041.6666666605</v>
      </c>
      <c r="B19">
        <v>37.150812533690001</v>
      </c>
      <c r="C19">
        <v>0</v>
      </c>
      <c r="D19">
        <f t="shared" si="0"/>
        <v>1380.182871913378</v>
      </c>
      <c r="E19" t="b">
        <f t="shared" si="1"/>
        <v>0</v>
      </c>
      <c r="K19">
        <v>37.150812533690001</v>
      </c>
      <c r="L19">
        <v>0</v>
      </c>
      <c r="M19">
        <f t="shared" si="2"/>
        <v>1380.182871913378</v>
      </c>
      <c r="N19" t="b">
        <f t="shared" si="3"/>
        <v>0</v>
      </c>
      <c r="O19">
        <f t="shared" si="4"/>
        <v>18</v>
      </c>
    </row>
    <row r="20" spans="1:22" x14ac:dyDescent="0.25">
      <c r="A20">
        <v>7125161.7647058796</v>
      </c>
      <c r="B20">
        <v>37.150801254022198</v>
      </c>
      <c r="C20">
        <v>0</v>
      </c>
      <c r="D20">
        <f t="shared" si="0"/>
        <v>1380.1820338158573</v>
      </c>
      <c r="E20" t="b">
        <f t="shared" si="1"/>
        <v>0</v>
      </c>
      <c r="K20">
        <v>37.150801254022198</v>
      </c>
      <c r="L20">
        <v>0</v>
      </c>
      <c r="M20">
        <f t="shared" si="2"/>
        <v>1380.1820338158573</v>
      </c>
      <c r="N20" t="b">
        <f t="shared" si="3"/>
        <v>0</v>
      </c>
      <c r="O20">
        <f t="shared" si="4"/>
        <v>19</v>
      </c>
    </row>
    <row r="21" spans="1:22" x14ac:dyDescent="0.25">
      <c r="A21">
        <v>7125281.8627450904</v>
      </c>
      <c r="B21">
        <v>37.150789974354502</v>
      </c>
      <c r="C21">
        <v>0</v>
      </c>
      <c r="D21">
        <f t="shared" si="0"/>
        <v>1380.1811957185989</v>
      </c>
      <c r="E21" t="b">
        <f t="shared" si="1"/>
        <v>0</v>
      </c>
      <c r="K21">
        <v>37.150789974354502</v>
      </c>
      <c r="L21">
        <v>0</v>
      </c>
      <c r="M21">
        <f t="shared" si="2"/>
        <v>1380.1811957185989</v>
      </c>
      <c r="N21" t="b">
        <f t="shared" si="3"/>
        <v>0</v>
      </c>
      <c r="O21">
        <f t="shared" si="4"/>
        <v>20</v>
      </c>
      <c r="S21" s="12"/>
    </row>
    <row r="22" spans="1:22" x14ac:dyDescent="0.25">
      <c r="A22">
        <v>7125401.9607843095</v>
      </c>
      <c r="B22">
        <v>37.150778694686799</v>
      </c>
      <c r="C22">
        <v>0</v>
      </c>
      <c r="D22">
        <f t="shared" si="0"/>
        <v>1380.1803576215946</v>
      </c>
      <c r="E22" t="b">
        <f t="shared" si="1"/>
        <v>0</v>
      </c>
      <c r="K22">
        <v>37.150778694686799</v>
      </c>
      <c r="L22">
        <v>0</v>
      </c>
      <c r="M22">
        <f t="shared" si="2"/>
        <v>1380.1803576215946</v>
      </c>
      <c r="N22" t="b">
        <f t="shared" si="3"/>
        <v>0</v>
      </c>
      <c r="O22">
        <f t="shared" si="4"/>
        <v>21</v>
      </c>
    </row>
    <row r="23" spans="1:22" x14ac:dyDescent="0.25">
      <c r="A23">
        <v>7125522.0588235296</v>
      </c>
      <c r="B23">
        <v>37.150767415018997</v>
      </c>
      <c r="C23">
        <v>0</v>
      </c>
      <c r="D23">
        <f t="shared" si="0"/>
        <v>1380.1795195248374</v>
      </c>
      <c r="E23" t="b">
        <f t="shared" si="1"/>
        <v>0</v>
      </c>
      <c r="K23">
        <v>37.150767415018997</v>
      </c>
      <c r="L23">
        <v>0</v>
      </c>
      <c r="M23">
        <f t="shared" si="2"/>
        <v>1380.1795195248374</v>
      </c>
      <c r="N23" t="b">
        <f t="shared" si="3"/>
        <v>0</v>
      </c>
      <c r="O23">
        <f t="shared" si="4"/>
        <v>22</v>
      </c>
    </row>
    <row r="24" spans="1:22" x14ac:dyDescent="0.25">
      <c r="A24">
        <v>7125642.1568627404</v>
      </c>
      <c r="B24">
        <v>37.150756135351301</v>
      </c>
      <c r="C24">
        <v>0</v>
      </c>
      <c r="D24">
        <f t="shared" si="0"/>
        <v>1380.1786814283423</v>
      </c>
      <c r="E24" t="b">
        <f t="shared" si="1"/>
        <v>0</v>
      </c>
      <c r="K24">
        <v>37.150756135351301</v>
      </c>
      <c r="L24">
        <v>0</v>
      </c>
      <c r="M24">
        <f t="shared" si="2"/>
        <v>1380.1786814283423</v>
      </c>
      <c r="N24" t="b">
        <f t="shared" si="3"/>
        <v>0</v>
      </c>
      <c r="O24">
        <f t="shared" si="4"/>
        <v>23</v>
      </c>
      <c r="S24" s="12"/>
    </row>
    <row r="25" spans="1:22" x14ac:dyDescent="0.25">
      <c r="A25">
        <v>7125762.2549019596</v>
      </c>
      <c r="B25">
        <v>37.150744855683598</v>
      </c>
      <c r="C25">
        <v>0</v>
      </c>
      <c r="D25">
        <f t="shared" si="0"/>
        <v>1380.1778433321012</v>
      </c>
      <c r="E25" t="b">
        <f t="shared" si="1"/>
        <v>0</v>
      </c>
      <c r="K25">
        <v>37.150744855683598</v>
      </c>
      <c r="L25">
        <v>0</v>
      </c>
      <c r="M25">
        <f t="shared" si="2"/>
        <v>1380.1778433321012</v>
      </c>
      <c r="N25" t="b">
        <f t="shared" si="3"/>
        <v>0</v>
      </c>
      <c r="O25">
        <f t="shared" si="4"/>
        <v>24</v>
      </c>
    </row>
    <row r="26" spans="1:22" x14ac:dyDescent="0.25">
      <c r="A26">
        <v>7125882.3529411703</v>
      </c>
      <c r="B26">
        <v>37.150733576015803</v>
      </c>
      <c r="C26">
        <v>0</v>
      </c>
      <c r="D26">
        <f t="shared" si="0"/>
        <v>1380.177005236108</v>
      </c>
      <c r="E26" t="b">
        <f t="shared" si="1"/>
        <v>0</v>
      </c>
      <c r="K26">
        <v>37.150733576015803</v>
      </c>
      <c r="L26">
        <v>0</v>
      </c>
      <c r="M26">
        <f t="shared" si="2"/>
        <v>1380.177005236108</v>
      </c>
      <c r="N26" t="b">
        <f t="shared" si="3"/>
        <v>0</v>
      </c>
      <c r="O26">
        <f t="shared" si="4"/>
        <v>25</v>
      </c>
    </row>
    <row r="27" spans="1:22" x14ac:dyDescent="0.25">
      <c r="A27">
        <v>7126002.4509803904</v>
      </c>
      <c r="B27">
        <v>37.1507222963481</v>
      </c>
      <c r="C27">
        <v>0</v>
      </c>
      <c r="D27">
        <f t="shared" si="0"/>
        <v>1380.1761671403758</v>
      </c>
      <c r="E27" t="b">
        <f t="shared" si="1"/>
        <v>0</v>
      </c>
      <c r="K27">
        <v>37.1507222963481</v>
      </c>
      <c r="L27">
        <v>0</v>
      </c>
      <c r="M27">
        <f t="shared" si="2"/>
        <v>1380.1761671403758</v>
      </c>
      <c r="N27" t="b">
        <f t="shared" si="3"/>
        <v>0</v>
      </c>
      <c r="O27">
        <f t="shared" si="4"/>
        <v>26</v>
      </c>
      <c r="S27" s="12"/>
    </row>
    <row r="28" spans="1:22" x14ac:dyDescent="0.25">
      <c r="A28">
        <v>7126122.5490196003</v>
      </c>
      <c r="B28">
        <v>37.150711016680397</v>
      </c>
      <c r="C28">
        <v>0</v>
      </c>
      <c r="D28">
        <f t="shared" si="0"/>
        <v>1380.1753290448983</v>
      </c>
      <c r="E28" t="b">
        <f t="shared" si="1"/>
        <v>0</v>
      </c>
      <c r="K28">
        <v>37.150711016680397</v>
      </c>
      <c r="L28">
        <v>0</v>
      </c>
      <c r="M28">
        <f t="shared" si="2"/>
        <v>1380.1753290448983</v>
      </c>
      <c r="N28" t="b">
        <f t="shared" si="3"/>
        <v>0</v>
      </c>
      <c r="O28">
        <f t="shared" si="4"/>
        <v>27</v>
      </c>
    </row>
    <row r="29" spans="1:22" x14ac:dyDescent="0.25">
      <c r="A29">
        <v>7126242.6470588204</v>
      </c>
      <c r="B29">
        <v>37.150699737012602</v>
      </c>
      <c r="C29">
        <v>0</v>
      </c>
      <c r="D29">
        <f t="shared" si="0"/>
        <v>1380.1744909496681</v>
      </c>
      <c r="E29" t="b">
        <f t="shared" si="1"/>
        <v>0</v>
      </c>
      <c r="K29">
        <v>37.150699737012602</v>
      </c>
      <c r="L29">
        <v>0</v>
      </c>
      <c r="M29">
        <f t="shared" si="2"/>
        <v>1380.1744909496681</v>
      </c>
      <c r="N29" t="b">
        <f t="shared" si="3"/>
        <v>0</v>
      </c>
      <c r="O29">
        <f t="shared" si="4"/>
        <v>28</v>
      </c>
    </row>
    <row r="30" spans="1:22" ht="18.75" x14ac:dyDescent="0.3">
      <c r="A30">
        <v>7126362.7450980404</v>
      </c>
      <c r="B30">
        <v>37.150688457344899</v>
      </c>
      <c r="C30">
        <v>0</v>
      </c>
      <c r="D30">
        <f t="shared" si="0"/>
        <v>1380.1736528546994</v>
      </c>
      <c r="E30" t="b">
        <f t="shared" si="1"/>
        <v>0</v>
      </c>
      <c r="K30">
        <v>37.150688457344899</v>
      </c>
      <c r="L30">
        <v>0</v>
      </c>
      <c r="M30">
        <f t="shared" si="2"/>
        <v>1380.1736528546994</v>
      </c>
      <c r="N30" t="b">
        <f t="shared" si="3"/>
        <v>0</v>
      </c>
      <c r="O30">
        <f t="shared" si="4"/>
        <v>29</v>
      </c>
      <c r="S30" s="13"/>
      <c r="T30" s="7"/>
      <c r="U30" s="7"/>
      <c r="V30" s="7"/>
    </row>
    <row r="31" spans="1:22" ht="18.75" x14ac:dyDescent="0.3">
      <c r="A31">
        <v>7126482.8431372503</v>
      </c>
      <c r="B31">
        <v>37.150677177677203</v>
      </c>
      <c r="C31">
        <v>0</v>
      </c>
      <c r="D31">
        <f t="shared" si="0"/>
        <v>1380.1728147599858</v>
      </c>
      <c r="E31" t="b">
        <f t="shared" si="1"/>
        <v>0</v>
      </c>
      <c r="K31">
        <v>37.150677177677203</v>
      </c>
      <c r="L31">
        <v>0</v>
      </c>
      <c r="M31">
        <f t="shared" si="2"/>
        <v>1380.1728147599858</v>
      </c>
      <c r="N31" t="b">
        <f t="shared" si="3"/>
        <v>0</v>
      </c>
      <c r="O31">
        <f t="shared" si="4"/>
        <v>30</v>
      </c>
      <c r="S31" s="7"/>
      <c r="T31" s="7"/>
      <c r="U31" s="7"/>
      <c r="V31" s="7"/>
    </row>
    <row r="32" spans="1:22" x14ac:dyDescent="0.25">
      <c r="A32">
        <v>7126602.9411764704</v>
      </c>
      <c r="B32">
        <v>37.1506658980094</v>
      </c>
      <c r="C32">
        <v>0</v>
      </c>
      <c r="D32">
        <f t="shared" si="0"/>
        <v>1380.1719766655185</v>
      </c>
      <c r="E32" t="b">
        <f t="shared" si="1"/>
        <v>0</v>
      </c>
      <c r="K32">
        <v>37.1506658980094</v>
      </c>
      <c r="L32">
        <v>0</v>
      </c>
      <c r="M32">
        <f t="shared" si="2"/>
        <v>1380.1719766655185</v>
      </c>
      <c r="N32" t="b">
        <f t="shared" si="3"/>
        <v>0</v>
      </c>
      <c r="O32">
        <f t="shared" si="4"/>
        <v>31</v>
      </c>
    </row>
    <row r="33" spans="1:19" x14ac:dyDescent="0.25">
      <c r="A33">
        <v>7126723.0392156802</v>
      </c>
      <c r="B33">
        <v>37.150654618341697</v>
      </c>
      <c r="C33">
        <v>0</v>
      </c>
      <c r="D33">
        <f t="shared" si="0"/>
        <v>1380.1711385713133</v>
      </c>
      <c r="E33" t="b">
        <f t="shared" si="1"/>
        <v>0</v>
      </c>
      <c r="K33">
        <v>37.150654618341697</v>
      </c>
      <c r="L33">
        <v>0</v>
      </c>
      <c r="M33">
        <f t="shared" si="2"/>
        <v>1380.1711385713133</v>
      </c>
      <c r="N33" t="b">
        <f t="shared" si="3"/>
        <v>0</v>
      </c>
      <c r="O33">
        <f t="shared" si="4"/>
        <v>32</v>
      </c>
      <c r="S33" s="12"/>
    </row>
    <row r="34" spans="1:19" x14ac:dyDescent="0.25">
      <c r="A34">
        <v>7126843.1372549003</v>
      </c>
      <c r="B34">
        <v>37.150643338674001</v>
      </c>
      <c r="C34">
        <v>0</v>
      </c>
      <c r="D34">
        <f t="shared" si="0"/>
        <v>1380.1703004773628</v>
      </c>
      <c r="E34" t="b">
        <f t="shared" si="1"/>
        <v>0</v>
      </c>
      <c r="K34">
        <v>37.150643338674001</v>
      </c>
      <c r="L34">
        <v>0</v>
      </c>
      <c r="M34">
        <f t="shared" si="2"/>
        <v>1380.1703004773628</v>
      </c>
      <c r="N34" t="b">
        <f t="shared" si="3"/>
        <v>0</v>
      </c>
      <c r="O34">
        <f t="shared" si="4"/>
        <v>33</v>
      </c>
    </row>
    <row r="35" spans="1:19" x14ac:dyDescent="0.25">
      <c r="A35">
        <v>7126963.2352941101</v>
      </c>
      <c r="B35">
        <v>37.150632059006298</v>
      </c>
      <c r="C35">
        <v>0</v>
      </c>
      <c r="D35">
        <f t="shared" si="0"/>
        <v>1380.1694623836665</v>
      </c>
      <c r="E35" t="b">
        <f t="shared" si="1"/>
        <v>0</v>
      </c>
      <c r="K35">
        <v>37.150632059006298</v>
      </c>
      <c r="L35">
        <v>0</v>
      </c>
      <c r="M35">
        <f t="shared" si="2"/>
        <v>1380.1694623836665</v>
      </c>
      <c r="N35" t="b">
        <f t="shared" si="3"/>
        <v>0</v>
      </c>
      <c r="O35">
        <f t="shared" si="4"/>
        <v>34</v>
      </c>
    </row>
    <row r="36" spans="1:19" x14ac:dyDescent="0.25">
      <c r="A36">
        <v>7127083.3333333302</v>
      </c>
      <c r="B36">
        <v>37.150620779338503</v>
      </c>
      <c r="C36">
        <v>0</v>
      </c>
      <c r="D36">
        <f t="shared" si="0"/>
        <v>1380.1686242902178</v>
      </c>
      <c r="E36" t="b">
        <f t="shared" si="1"/>
        <v>0</v>
      </c>
      <c r="K36">
        <v>37.150620779338503</v>
      </c>
      <c r="L36">
        <v>0</v>
      </c>
      <c r="M36">
        <f t="shared" si="2"/>
        <v>1380.1686242902178</v>
      </c>
      <c r="N36" t="b">
        <f t="shared" si="3"/>
        <v>0</v>
      </c>
      <c r="O36">
        <f t="shared" si="4"/>
        <v>35</v>
      </c>
    </row>
    <row r="37" spans="1:19" x14ac:dyDescent="0.25">
      <c r="A37">
        <v>7127203.4313725401</v>
      </c>
      <c r="B37">
        <v>37.1506094996708</v>
      </c>
      <c r="C37">
        <v>0</v>
      </c>
      <c r="D37">
        <f t="shared" si="0"/>
        <v>1380.1677861970302</v>
      </c>
      <c r="E37" t="b">
        <f t="shared" si="1"/>
        <v>0</v>
      </c>
      <c r="K37">
        <v>37.1506094996708</v>
      </c>
      <c r="L37">
        <v>0</v>
      </c>
      <c r="M37">
        <f t="shared" si="2"/>
        <v>1380.1677861970302</v>
      </c>
      <c r="N37" t="b">
        <f t="shared" si="3"/>
        <v>0</v>
      </c>
      <c r="O37">
        <f t="shared" si="4"/>
        <v>36</v>
      </c>
    </row>
    <row r="38" spans="1:19" x14ac:dyDescent="0.25">
      <c r="A38">
        <v>7127323.5294117602</v>
      </c>
      <c r="B38">
        <v>37.150598220003097</v>
      </c>
      <c r="C38">
        <v>0</v>
      </c>
      <c r="D38">
        <f t="shared" si="0"/>
        <v>1380.1669481040972</v>
      </c>
      <c r="E38" t="b">
        <f t="shared" si="1"/>
        <v>0</v>
      </c>
      <c r="K38">
        <v>37.150598220003097</v>
      </c>
      <c r="L38">
        <v>0</v>
      </c>
      <c r="M38">
        <f t="shared" si="2"/>
        <v>1380.1669481040972</v>
      </c>
      <c r="N38" t="b">
        <f t="shared" si="3"/>
        <v>0</v>
      </c>
      <c r="O38">
        <f t="shared" si="4"/>
        <v>37</v>
      </c>
    </row>
    <row r="39" spans="1:19" x14ac:dyDescent="0.25">
      <c r="A39">
        <v>7127443.6274509802</v>
      </c>
      <c r="B39">
        <v>37.150586940335302</v>
      </c>
      <c r="C39">
        <v>0</v>
      </c>
      <c r="D39">
        <f t="shared" si="0"/>
        <v>1380.1661100114118</v>
      </c>
      <c r="E39" t="b">
        <f t="shared" si="1"/>
        <v>0</v>
      </c>
      <c r="K39">
        <v>37.150586940335302</v>
      </c>
      <c r="L39">
        <v>0</v>
      </c>
      <c r="M39">
        <f t="shared" si="2"/>
        <v>1380.1661100114118</v>
      </c>
      <c r="N39" t="b">
        <f t="shared" si="3"/>
        <v>0</v>
      </c>
      <c r="O39">
        <f t="shared" si="4"/>
        <v>38</v>
      </c>
    </row>
    <row r="40" spans="1:19" x14ac:dyDescent="0.25">
      <c r="A40">
        <v>7127563.7254901901</v>
      </c>
      <c r="B40">
        <v>37.150575660667599</v>
      </c>
      <c r="C40">
        <v>0</v>
      </c>
      <c r="D40">
        <f t="shared" si="0"/>
        <v>1380.1652719189879</v>
      </c>
      <c r="E40" t="b">
        <f t="shared" si="1"/>
        <v>0</v>
      </c>
      <c r="K40">
        <v>37.150575660667599</v>
      </c>
      <c r="L40">
        <v>0</v>
      </c>
      <c r="M40">
        <f t="shared" si="2"/>
        <v>1380.1652719189879</v>
      </c>
      <c r="N40" t="b">
        <f t="shared" si="3"/>
        <v>0</v>
      </c>
      <c r="O40">
        <f t="shared" si="4"/>
        <v>39</v>
      </c>
    </row>
    <row r="41" spans="1:19" x14ac:dyDescent="0.25">
      <c r="A41">
        <v>7127683.8235294102</v>
      </c>
      <c r="B41">
        <v>37.150564380999903</v>
      </c>
      <c r="C41">
        <v>0</v>
      </c>
      <c r="D41">
        <f t="shared" si="0"/>
        <v>1380.1644338268186</v>
      </c>
      <c r="E41" t="b">
        <f t="shared" si="1"/>
        <v>0</v>
      </c>
      <c r="K41">
        <v>37.150564380999903</v>
      </c>
      <c r="L41">
        <v>0</v>
      </c>
      <c r="M41">
        <f t="shared" si="2"/>
        <v>1380.1644338268186</v>
      </c>
      <c r="N41" t="b">
        <f t="shared" si="3"/>
        <v>0</v>
      </c>
      <c r="O41">
        <f t="shared" si="4"/>
        <v>40</v>
      </c>
    </row>
    <row r="42" spans="1:19" x14ac:dyDescent="0.25">
      <c r="A42">
        <v>7127803.92156862</v>
      </c>
      <c r="B42">
        <v>37.1505531013321</v>
      </c>
      <c r="C42">
        <v>0</v>
      </c>
      <c r="D42">
        <f t="shared" si="0"/>
        <v>1380.163595734896</v>
      </c>
      <c r="E42" t="b">
        <f t="shared" si="1"/>
        <v>0</v>
      </c>
      <c r="K42">
        <v>37.1505531013321</v>
      </c>
      <c r="L42">
        <v>0</v>
      </c>
      <c r="M42">
        <f t="shared" si="2"/>
        <v>1380.163595734896</v>
      </c>
      <c r="N42" t="b">
        <f t="shared" si="3"/>
        <v>0</v>
      </c>
      <c r="O42">
        <f t="shared" si="4"/>
        <v>41</v>
      </c>
    </row>
    <row r="43" spans="1:19" x14ac:dyDescent="0.25">
      <c r="A43">
        <v>7127924.0196078401</v>
      </c>
      <c r="B43">
        <v>37.150541821664397</v>
      </c>
      <c r="C43">
        <v>0</v>
      </c>
      <c r="D43">
        <f t="shared" si="0"/>
        <v>1380.1627576432354</v>
      </c>
      <c r="E43" t="b">
        <f t="shared" si="1"/>
        <v>0</v>
      </c>
      <c r="K43">
        <v>37.150541821664397</v>
      </c>
      <c r="L43">
        <v>0</v>
      </c>
      <c r="M43">
        <f t="shared" si="2"/>
        <v>1380.1627576432354</v>
      </c>
      <c r="N43" t="b">
        <f t="shared" si="3"/>
        <v>0</v>
      </c>
      <c r="O43">
        <f t="shared" si="4"/>
        <v>42</v>
      </c>
    </row>
    <row r="44" spans="1:19" x14ac:dyDescent="0.25">
      <c r="A44">
        <v>7128000.00071292</v>
      </c>
      <c r="B44">
        <v>37.150534685481098</v>
      </c>
      <c r="C44">
        <v>0</v>
      </c>
      <c r="D44">
        <f t="shared" si="0"/>
        <v>1380.1622274171341</v>
      </c>
      <c r="E44" t="b">
        <f t="shared" si="1"/>
        <v>0</v>
      </c>
      <c r="K44">
        <v>37.150534685481098</v>
      </c>
      <c r="L44">
        <v>0</v>
      </c>
      <c r="M44">
        <f t="shared" si="2"/>
        <v>1380.1622274171341</v>
      </c>
      <c r="N44" t="b">
        <f t="shared" si="3"/>
        <v>0</v>
      </c>
      <c r="O44">
        <f t="shared" si="4"/>
        <v>43</v>
      </c>
    </row>
    <row r="45" spans="1:19" x14ac:dyDescent="0.25">
      <c r="A45">
        <v>7128000.00071292</v>
      </c>
      <c r="B45">
        <v>37.150534685481098</v>
      </c>
      <c r="C45">
        <v>0</v>
      </c>
      <c r="D45">
        <f t="shared" si="0"/>
        <v>1380.1622274171341</v>
      </c>
      <c r="E45" t="b">
        <f t="shared" si="1"/>
        <v>0</v>
      </c>
      <c r="K45">
        <v>37.150534685481098</v>
      </c>
      <c r="L45">
        <v>0</v>
      </c>
      <c r="M45">
        <f t="shared" si="2"/>
        <v>1380.1622274171341</v>
      </c>
      <c r="N45" t="b">
        <f t="shared" si="3"/>
        <v>0</v>
      </c>
      <c r="O45">
        <f t="shared" si="4"/>
        <v>44</v>
      </c>
    </row>
    <row r="46" spans="1:19" x14ac:dyDescent="0.25">
      <c r="A46">
        <v>7128001.0007128501</v>
      </c>
      <c r="B46">
        <v>37.1505345915606</v>
      </c>
      <c r="C46">
        <v>0</v>
      </c>
      <c r="D46">
        <f t="shared" si="0"/>
        <v>1380.1622204387406</v>
      </c>
      <c r="E46" t="b">
        <f t="shared" si="1"/>
        <v>0</v>
      </c>
      <c r="K46">
        <v>37.1505345915606</v>
      </c>
      <c r="L46">
        <v>0</v>
      </c>
      <c r="M46">
        <f t="shared" si="2"/>
        <v>1380.1622204387406</v>
      </c>
      <c r="N46" t="b">
        <f t="shared" si="3"/>
        <v>0</v>
      </c>
      <c r="O46">
        <f t="shared" si="4"/>
        <v>45</v>
      </c>
    </row>
    <row r="47" spans="1:19" x14ac:dyDescent="0.25">
      <c r="A47">
        <v>7128001.0007128501</v>
      </c>
      <c r="B47">
        <v>37.1505345915606</v>
      </c>
      <c r="C47">
        <v>0</v>
      </c>
      <c r="D47">
        <f t="shared" si="0"/>
        <v>1380.1622204387406</v>
      </c>
      <c r="E47" t="b">
        <f t="shared" si="1"/>
        <v>0</v>
      </c>
      <c r="K47">
        <v>37.1505345915606</v>
      </c>
      <c r="L47">
        <v>0</v>
      </c>
      <c r="M47">
        <f t="shared" si="2"/>
        <v>1380.1622204387406</v>
      </c>
      <c r="N47" t="b">
        <f t="shared" si="3"/>
        <v>0</v>
      </c>
      <c r="O47">
        <f t="shared" si="4"/>
        <v>46</v>
      </c>
    </row>
    <row r="48" spans="1:19" x14ac:dyDescent="0.25">
      <c r="A48">
        <v>7128044.1176470499</v>
      </c>
      <c r="B48">
        <v>37.150530541996702</v>
      </c>
      <c r="C48">
        <v>0</v>
      </c>
      <c r="D48">
        <f t="shared" si="0"/>
        <v>1380.1619195518297</v>
      </c>
      <c r="E48" t="b">
        <f t="shared" si="1"/>
        <v>0</v>
      </c>
      <c r="K48">
        <v>37.150530541996702</v>
      </c>
      <c r="L48">
        <v>0</v>
      </c>
      <c r="M48">
        <f t="shared" si="2"/>
        <v>1380.1619195518297</v>
      </c>
      <c r="N48" t="b">
        <f t="shared" si="3"/>
        <v>0</v>
      </c>
      <c r="O48">
        <f t="shared" si="4"/>
        <v>47</v>
      </c>
    </row>
    <row r="49" spans="1:15" x14ac:dyDescent="0.25">
      <c r="A49">
        <v>7128164.21568627</v>
      </c>
      <c r="B49">
        <v>37.150519262328899</v>
      </c>
      <c r="C49">
        <v>0</v>
      </c>
      <c r="D49">
        <f t="shared" si="0"/>
        <v>1380.1610814606706</v>
      </c>
      <c r="E49" t="b">
        <f t="shared" si="1"/>
        <v>0</v>
      </c>
      <c r="K49">
        <v>37.150519262328899</v>
      </c>
      <c r="L49">
        <v>0</v>
      </c>
      <c r="M49">
        <f t="shared" si="2"/>
        <v>1380.1610814606706</v>
      </c>
      <c r="N49" t="b">
        <f t="shared" si="3"/>
        <v>0</v>
      </c>
      <c r="O49">
        <f t="shared" si="4"/>
        <v>48</v>
      </c>
    </row>
    <row r="50" spans="1:15" x14ac:dyDescent="0.25">
      <c r="A50">
        <v>7128284.3137254901</v>
      </c>
      <c r="B50">
        <v>37.150507982661203</v>
      </c>
      <c r="C50">
        <v>0</v>
      </c>
      <c r="D50">
        <f t="shared" si="0"/>
        <v>1380.1602433697738</v>
      </c>
      <c r="E50" t="b">
        <f t="shared" si="1"/>
        <v>0</v>
      </c>
      <c r="K50">
        <v>37.150507982661203</v>
      </c>
      <c r="L50">
        <v>0</v>
      </c>
      <c r="M50">
        <f t="shared" si="2"/>
        <v>1380.1602433697738</v>
      </c>
      <c r="N50" t="b">
        <f t="shared" si="3"/>
        <v>0</v>
      </c>
      <c r="O50">
        <f t="shared" si="4"/>
        <v>49</v>
      </c>
    </row>
    <row r="51" spans="1:15" x14ac:dyDescent="0.25">
      <c r="A51">
        <v>7128404.4117647</v>
      </c>
      <c r="B51">
        <v>37.1504967029935</v>
      </c>
      <c r="C51">
        <v>0</v>
      </c>
      <c r="D51">
        <f t="shared" si="0"/>
        <v>1380.1594052791309</v>
      </c>
      <c r="E51" t="b">
        <f t="shared" si="1"/>
        <v>0</v>
      </c>
      <c r="K51">
        <v>37.1504967029935</v>
      </c>
      <c r="L51">
        <v>0</v>
      </c>
      <c r="M51">
        <f t="shared" si="2"/>
        <v>1380.1594052791309</v>
      </c>
      <c r="N51" t="b">
        <f t="shared" si="3"/>
        <v>0</v>
      </c>
      <c r="O51">
        <f t="shared" si="4"/>
        <v>50</v>
      </c>
    </row>
    <row r="52" spans="1:15" x14ac:dyDescent="0.25">
      <c r="A52">
        <v>7128524.5098039201</v>
      </c>
      <c r="B52">
        <v>37.150485423325797</v>
      </c>
      <c r="C52">
        <v>0</v>
      </c>
      <c r="D52">
        <f t="shared" si="0"/>
        <v>1380.1585671887426</v>
      </c>
      <c r="E52" t="b">
        <f t="shared" si="1"/>
        <v>0</v>
      </c>
      <c r="K52">
        <v>37.150485423325797</v>
      </c>
      <c r="L52">
        <v>0</v>
      </c>
      <c r="M52">
        <f t="shared" si="2"/>
        <v>1380.1585671887426</v>
      </c>
      <c r="N52" t="b">
        <f t="shared" si="3"/>
        <v>0</v>
      </c>
      <c r="O52">
        <f t="shared" si="4"/>
        <v>51</v>
      </c>
    </row>
    <row r="53" spans="1:15" x14ac:dyDescent="0.25">
      <c r="A53">
        <v>7128644.6078431299</v>
      </c>
      <c r="B53">
        <v>37.150474143658002</v>
      </c>
      <c r="C53">
        <v>0</v>
      </c>
      <c r="D53">
        <f t="shared" si="0"/>
        <v>1380.1577290986017</v>
      </c>
      <c r="E53" t="b">
        <f t="shared" si="1"/>
        <v>0</v>
      </c>
      <c r="K53">
        <v>37.150474143658002</v>
      </c>
      <c r="L53">
        <v>0</v>
      </c>
      <c r="M53">
        <f t="shared" si="2"/>
        <v>1380.1577290986017</v>
      </c>
      <c r="N53" t="b">
        <f t="shared" si="3"/>
        <v>0</v>
      </c>
      <c r="O53">
        <f t="shared" si="4"/>
        <v>52</v>
      </c>
    </row>
    <row r="54" spans="1:15" x14ac:dyDescent="0.25">
      <c r="A54">
        <v>7128764.70588235</v>
      </c>
      <c r="B54">
        <v>37.150462863990299</v>
      </c>
      <c r="C54">
        <v>0</v>
      </c>
      <c r="D54">
        <f t="shared" si="0"/>
        <v>1380.1568910087224</v>
      </c>
      <c r="E54" t="b">
        <f t="shared" si="1"/>
        <v>0</v>
      </c>
      <c r="K54">
        <v>37.150462863990299</v>
      </c>
      <c r="L54">
        <v>0</v>
      </c>
      <c r="M54">
        <f t="shared" si="2"/>
        <v>1380.1568910087224</v>
      </c>
      <c r="N54" t="b">
        <f t="shared" si="3"/>
        <v>0</v>
      </c>
      <c r="O54">
        <f t="shared" si="4"/>
        <v>53</v>
      </c>
    </row>
    <row r="55" spans="1:15" x14ac:dyDescent="0.25">
      <c r="A55">
        <v>7128884.8039215598</v>
      </c>
      <c r="B55">
        <v>37.150451584322603</v>
      </c>
      <c r="C55">
        <v>0</v>
      </c>
      <c r="D55">
        <f t="shared" si="0"/>
        <v>1380.1560529190979</v>
      </c>
      <c r="E55" t="b">
        <f t="shared" si="1"/>
        <v>0</v>
      </c>
      <c r="K55">
        <v>37.150451584322603</v>
      </c>
      <c r="L55">
        <v>0</v>
      </c>
      <c r="M55">
        <f t="shared" si="2"/>
        <v>1380.1560529190979</v>
      </c>
      <c r="N55" t="b">
        <f t="shared" si="3"/>
        <v>0</v>
      </c>
      <c r="O55">
        <f t="shared" si="4"/>
        <v>54</v>
      </c>
    </row>
    <row r="56" spans="1:15" x14ac:dyDescent="0.25">
      <c r="A56">
        <v>7129004.9019607799</v>
      </c>
      <c r="B56">
        <v>37.150440304654801</v>
      </c>
      <c r="C56">
        <v>0</v>
      </c>
      <c r="D56">
        <f t="shared" si="0"/>
        <v>1380.1552148297199</v>
      </c>
      <c r="E56" t="b">
        <f t="shared" si="1"/>
        <v>0</v>
      </c>
      <c r="K56">
        <v>37.150440304654801</v>
      </c>
      <c r="L56">
        <v>0</v>
      </c>
      <c r="M56">
        <f t="shared" si="2"/>
        <v>1380.1552148297199</v>
      </c>
      <c r="N56" t="b">
        <f t="shared" si="3"/>
        <v>0</v>
      </c>
      <c r="O56">
        <f t="shared" si="4"/>
        <v>55</v>
      </c>
    </row>
    <row r="57" spans="1:15" x14ac:dyDescent="0.25">
      <c r="A57">
        <v>7129125</v>
      </c>
      <c r="B57">
        <v>37.150429024987098</v>
      </c>
      <c r="C57">
        <v>0</v>
      </c>
      <c r="D57">
        <f t="shared" si="0"/>
        <v>1380.1543767406038</v>
      </c>
      <c r="E57" t="b">
        <f t="shared" si="1"/>
        <v>0</v>
      </c>
      <c r="K57">
        <v>37.150429024987098</v>
      </c>
      <c r="L57">
        <v>0</v>
      </c>
      <c r="M57">
        <f t="shared" si="2"/>
        <v>1380.1543767406038</v>
      </c>
      <c r="N57" t="b">
        <f t="shared" si="3"/>
        <v>0</v>
      </c>
      <c r="O57">
        <f t="shared" si="4"/>
        <v>56</v>
      </c>
    </row>
    <row r="58" spans="1:15" x14ac:dyDescent="0.25">
      <c r="A58">
        <v>7129245.0980392098</v>
      </c>
      <c r="B58">
        <v>37.150417745319402</v>
      </c>
      <c r="C58">
        <v>0</v>
      </c>
      <c r="D58">
        <f t="shared" si="0"/>
        <v>1380.1535386517428</v>
      </c>
      <c r="E58" t="b">
        <f t="shared" si="1"/>
        <v>0</v>
      </c>
      <c r="K58">
        <v>37.150417745319402</v>
      </c>
      <c r="L58">
        <v>0</v>
      </c>
      <c r="M58">
        <f t="shared" si="2"/>
        <v>1380.1535386517428</v>
      </c>
      <c r="N58" t="b">
        <f t="shared" si="3"/>
        <v>0</v>
      </c>
      <c r="O58">
        <f t="shared" si="4"/>
        <v>57</v>
      </c>
    </row>
    <row r="59" spans="1:15" x14ac:dyDescent="0.25">
      <c r="A59">
        <v>7129365.1960784299</v>
      </c>
      <c r="B59">
        <v>37.150406465651599</v>
      </c>
      <c r="C59">
        <v>0</v>
      </c>
      <c r="D59">
        <f t="shared" si="0"/>
        <v>1380.1527005631281</v>
      </c>
      <c r="E59" t="b">
        <f t="shared" si="1"/>
        <v>0</v>
      </c>
      <c r="K59">
        <v>37.150406465651599</v>
      </c>
      <c r="L59">
        <v>0</v>
      </c>
      <c r="M59">
        <f t="shared" si="2"/>
        <v>1380.1527005631281</v>
      </c>
      <c r="N59" t="b">
        <f t="shared" si="3"/>
        <v>0</v>
      </c>
      <c r="O59">
        <f t="shared" si="4"/>
        <v>58</v>
      </c>
    </row>
    <row r="60" spans="1:15" x14ac:dyDescent="0.25">
      <c r="A60">
        <v>7129485.2941176398</v>
      </c>
      <c r="B60">
        <v>37.150395185983903</v>
      </c>
      <c r="C60">
        <v>0</v>
      </c>
      <c r="D60">
        <f t="shared" si="0"/>
        <v>1380.151862474776</v>
      </c>
      <c r="E60" t="b">
        <f t="shared" si="1"/>
        <v>0</v>
      </c>
      <c r="K60">
        <v>37.150395185983903</v>
      </c>
      <c r="L60">
        <v>0</v>
      </c>
      <c r="M60">
        <f t="shared" si="2"/>
        <v>1380.151862474776</v>
      </c>
      <c r="N60" t="b">
        <f t="shared" si="3"/>
        <v>0</v>
      </c>
      <c r="O60">
        <f t="shared" si="4"/>
        <v>59</v>
      </c>
    </row>
    <row r="61" spans="1:15" x14ac:dyDescent="0.25">
      <c r="A61">
        <v>7129605.3921568599</v>
      </c>
      <c r="B61">
        <v>37.1503839063162</v>
      </c>
      <c r="C61">
        <v>0</v>
      </c>
      <c r="D61">
        <f t="shared" si="0"/>
        <v>1380.1510243866778</v>
      </c>
      <c r="E61" t="b">
        <f t="shared" si="1"/>
        <v>0</v>
      </c>
      <c r="K61">
        <v>37.1503839063162</v>
      </c>
      <c r="L61">
        <v>0</v>
      </c>
      <c r="M61">
        <f t="shared" si="2"/>
        <v>1380.1510243866778</v>
      </c>
      <c r="N61" t="b">
        <f t="shared" si="3"/>
        <v>0</v>
      </c>
      <c r="O61">
        <f t="shared" si="4"/>
        <v>60</v>
      </c>
    </row>
    <row r="62" spans="1:15" x14ac:dyDescent="0.25">
      <c r="A62">
        <v>7129725.4901960697</v>
      </c>
      <c r="B62">
        <v>37.150372626648398</v>
      </c>
      <c r="C62">
        <v>0</v>
      </c>
      <c r="D62">
        <f t="shared" si="0"/>
        <v>1380.1501862988266</v>
      </c>
      <c r="E62" t="b">
        <f t="shared" si="1"/>
        <v>0</v>
      </c>
      <c r="K62">
        <v>37.150372626648398</v>
      </c>
      <c r="L62">
        <v>0</v>
      </c>
      <c r="M62">
        <f t="shared" si="2"/>
        <v>1380.1501862988266</v>
      </c>
      <c r="N62" t="b">
        <f t="shared" si="3"/>
        <v>0</v>
      </c>
      <c r="O62">
        <f t="shared" si="4"/>
        <v>61</v>
      </c>
    </row>
    <row r="63" spans="1:15" x14ac:dyDescent="0.25">
      <c r="A63">
        <v>7129845.5882352898</v>
      </c>
      <c r="B63">
        <v>37.150361346980702</v>
      </c>
      <c r="C63">
        <v>0</v>
      </c>
      <c r="D63">
        <f t="shared" si="0"/>
        <v>1380.1493482112378</v>
      </c>
      <c r="E63" t="b">
        <f t="shared" si="1"/>
        <v>0</v>
      </c>
      <c r="K63">
        <v>37.150361346980702</v>
      </c>
      <c r="L63">
        <v>0</v>
      </c>
      <c r="M63">
        <f t="shared" si="2"/>
        <v>1380.1493482112378</v>
      </c>
      <c r="N63" t="b">
        <f t="shared" si="3"/>
        <v>0</v>
      </c>
      <c r="O63">
        <f t="shared" si="4"/>
        <v>62</v>
      </c>
    </row>
    <row r="64" spans="1:15" x14ac:dyDescent="0.25">
      <c r="A64">
        <v>7129965.6862745099</v>
      </c>
      <c r="B64">
        <v>37.150350067312999</v>
      </c>
      <c r="C64">
        <v>0</v>
      </c>
      <c r="D64">
        <f t="shared" si="0"/>
        <v>1380.148510123903</v>
      </c>
      <c r="E64" t="b">
        <f t="shared" si="1"/>
        <v>0</v>
      </c>
      <c r="K64">
        <v>37.150350067312999</v>
      </c>
      <c r="L64">
        <v>0</v>
      </c>
      <c r="M64">
        <f t="shared" si="2"/>
        <v>1380.148510123903</v>
      </c>
      <c r="N64" t="b">
        <f t="shared" si="3"/>
        <v>0</v>
      </c>
      <c r="O64">
        <f t="shared" si="4"/>
        <v>63</v>
      </c>
    </row>
    <row r="65" spans="1:15" x14ac:dyDescent="0.25">
      <c r="A65">
        <v>7130085.7843137197</v>
      </c>
      <c r="B65">
        <v>37.150338787645197</v>
      </c>
      <c r="C65">
        <v>0</v>
      </c>
      <c r="D65">
        <f t="shared" si="0"/>
        <v>1380.1476720368153</v>
      </c>
      <c r="E65" t="b">
        <f t="shared" si="1"/>
        <v>0</v>
      </c>
      <c r="K65">
        <v>37.150338787645197</v>
      </c>
      <c r="L65">
        <v>0</v>
      </c>
      <c r="M65">
        <f t="shared" si="2"/>
        <v>1380.1476720368153</v>
      </c>
      <c r="N65" t="b">
        <f t="shared" si="3"/>
        <v>0</v>
      </c>
      <c r="O65">
        <f t="shared" si="4"/>
        <v>64</v>
      </c>
    </row>
    <row r="66" spans="1:15" x14ac:dyDescent="0.25">
      <c r="A66">
        <v>7130205.8823529398</v>
      </c>
      <c r="B66">
        <v>37.150327507977501</v>
      </c>
      <c r="C66">
        <v>0</v>
      </c>
      <c r="D66">
        <f t="shared" si="0"/>
        <v>1380.1468339499897</v>
      </c>
      <c r="E66" t="b">
        <f t="shared" si="1"/>
        <v>0</v>
      </c>
      <c r="K66">
        <v>37.150327507977501</v>
      </c>
      <c r="L66">
        <v>0</v>
      </c>
      <c r="M66">
        <f t="shared" si="2"/>
        <v>1380.1468339499897</v>
      </c>
      <c r="N66" t="b">
        <f t="shared" si="3"/>
        <v>0</v>
      </c>
      <c r="O66">
        <f t="shared" si="4"/>
        <v>65</v>
      </c>
    </row>
    <row r="67" spans="1:15" x14ac:dyDescent="0.25">
      <c r="A67">
        <v>7130325.9803921496</v>
      </c>
      <c r="B67">
        <v>37.150316228309798</v>
      </c>
      <c r="C67">
        <v>0</v>
      </c>
      <c r="D67">
        <f t="shared" ref="D67:D130" si="5">(B67-C67)^2</f>
        <v>1380.1459958634184</v>
      </c>
      <c r="E67" t="b">
        <f t="shared" ref="E67:E130" si="6">AND($H$3&gt;=A67,$H$2&lt;=A67)</f>
        <v>0</v>
      </c>
      <c r="K67">
        <v>37.150316228309798</v>
      </c>
      <c r="L67">
        <v>0</v>
      </c>
      <c r="M67">
        <f t="shared" ref="M67:M130" si="7">(K67-L67)^2</f>
        <v>1380.1459958634184</v>
      </c>
      <c r="N67" t="b">
        <f t="shared" ref="N67:N130" si="8">AND($H$3&gt;=$A67,$H$2&lt;=$A67)</f>
        <v>0</v>
      </c>
      <c r="O67">
        <f t="shared" ref="O67:O130" si="9">ROW()-1</f>
        <v>66</v>
      </c>
    </row>
    <row r="68" spans="1:15" x14ac:dyDescent="0.25">
      <c r="A68">
        <v>7130446.0784313697</v>
      </c>
      <c r="B68">
        <v>37.150304948642102</v>
      </c>
      <c r="C68">
        <v>0</v>
      </c>
      <c r="D68">
        <f t="shared" si="5"/>
        <v>1380.1451577771018</v>
      </c>
      <c r="E68" t="b">
        <f t="shared" si="6"/>
        <v>0</v>
      </c>
      <c r="K68">
        <v>37.150304948642102</v>
      </c>
      <c r="L68">
        <v>0</v>
      </c>
      <c r="M68">
        <f t="shared" si="7"/>
        <v>1380.1451577771018</v>
      </c>
      <c r="N68" t="b">
        <f t="shared" si="8"/>
        <v>0</v>
      </c>
      <c r="O68">
        <f t="shared" si="9"/>
        <v>67</v>
      </c>
    </row>
    <row r="69" spans="1:15" x14ac:dyDescent="0.25">
      <c r="A69">
        <v>7130566.1764705796</v>
      </c>
      <c r="B69">
        <v>37.1502936689743</v>
      </c>
      <c r="C69">
        <v>0</v>
      </c>
      <c r="D69">
        <f t="shared" si="5"/>
        <v>1380.144319691032</v>
      </c>
      <c r="E69" t="b">
        <f t="shared" si="6"/>
        <v>0</v>
      </c>
      <c r="K69">
        <v>37.1502936689743</v>
      </c>
      <c r="L69">
        <v>0</v>
      </c>
      <c r="M69">
        <f t="shared" si="7"/>
        <v>1380.144319691032</v>
      </c>
      <c r="N69" t="b">
        <f t="shared" si="8"/>
        <v>0</v>
      </c>
      <c r="O69">
        <f t="shared" si="9"/>
        <v>68</v>
      </c>
    </row>
    <row r="70" spans="1:15" x14ac:dyDescent="0.25">
      <c r="A70">
        <v>7130686.2745097997</v>
      </c>
      <c r="B70">
        <v>37.150282389306597</v>
      </c>
      <c r="C70">
        <v>0</v>
      </c>
      <c r="D70">
        <f t="shared" si="5"/>
        <v>1380.1434816052238</v>
      </c>
      <c r="E70" t="b">
        <f t="shared" si="6"/>
        <v>0</v>
      </c>
      <c r="K70">
        <v>37.150282389306597</v>
      </c>
      <c r="L70">
        <v>0</v>
      </c>
      <c r="M70">
        <f t="shared" si="7"/>
        <v>1380.1434816052238</v>
      </c>
      <c r="N70" t="b">
        <f t="shared" si="8"/>
        <v>0</v>
      </c>
      <c r="O70">
        <f t="shared" si="9"/>
        <v>69</v>
      </c>
    </row>
    <row r="71" spans="1:15" x14ac:dyDescent="0.25">
      <c r="A71">
        <v>7130806.3725490198</v>
      </c>
      <c r="B71">
        <v>37.150271109638901</v>
      </c>
      <c r="C71">
        <v>0</v>
      </c>
      <c r="D71">
        <f t="shared" si="5"/>
        <v>1380.1426435196709</v>
      </c>
      <c r="E71" t="b">
        <f t="shared" si="6"/>
        <v>0</v>
      </c>
      <c r="K71">
        <v>37.150271109638901</v>
      </c>
      <c r="L71">
        <v>0</v>
      </c>
      <c r="M71">
        <f t="shared" si="7"/>
        <v>1380.1426435196709</v>
      </c>
      <c r="N71" t="b">
        <f t="shared" si="8"/>
        <v>0</v>
      </c>
      <c r="O71">
        <f t="shared" si="9"/>
        <v>70</v>
      </c>
    </row>
    <row r="72" spans="1:15" x14ac:dyDescent="0.25">
      <c r="A72">
        <v>7130926.4705882296</v>
      </c>
      <c r="B72">
        <v>37.150259829971098</v>
      </c>
      <c r="C72">
        <v>0</v>
      </c>
      <c r="D72">
        <f t="shared" si="5"/>
        <v>1380.1418054343642</v>
      </c>
      <c r="E72" t="b">
        <f t="shared" si="6"/>
        <v>0</v>
      </c>
      <c r="K72">
        <v>37.150259829971098</v>
      </c>
      <c r="L72">
        <v>0</v>
      </c>
      <c r="M72">
        <f t="shared" si="7"/>
        <v>1380.1418054343642</v>
      </c>
      <c r="N72" t="b">
        <f t="shared" si="8"/>
        <v>0</v>
      </c>
      <c r="O72">
        <f t="shared" si="9"/>
        <v>71</v>
      </c>
    </row>
    <row r="73" spans="1:15" x14ac:dyDescent="0.25">
      <c r="A73">
        <v>7131046.5686274497</v>
      </c>
      <c r="B73">
        <v>37.150248550303402</v>
      </c>
      <c r="C73">
        <v>0</v>
      </c>
      <c r="D73">
        <f t="shared" si="5"/>
        <v>1380.1409673493201</v>
      </c>
      <c r="E73" t="b">
        <f t="shared" si="6"/>
        <v>0</v>
      </c>
      <c r="K73">
        <v>37.150248550303402</v>
      </c>
      <c r="L73">
        <v>0</v>
      </c>
      <c r="M73">
        <f t="shared" si="7"/>
        <v>1380.1409673493201</v>
      </c>
      <c r="N73" t="b">
        <f t="shared" si="8"/>
        <v>0</v>
      </c>
      <c r="O73">
        <f t="shared" si="9"/>
        <v>72</v>
      </c>
    </row>
    <row r="74" spans="1:15" x14ac:dyDescent="0.25">
      <c r="A74">
        <v>7131166.6666666605</v>
      </c>
      <c r="B74">
        <v>37.150237270635699</v>
      </c>
      <c r="C74">
        <v>0</v>
      </c>
      <c r="D74">
        <f t="shared" si="5"/>
        <v>1380.1401292645298</v>
      </c>
      <c r="E74" t="b">
        <f t="shared" si="6"/>
        <v>0</v>
      </c>
      <c r="K74">
        <v>37.150237270635699</v>
      </c>
      <c r="L74">
        <v>0</v>
      </c>
      <c r="M74">
        <f t="shared" si="7"/>
        <v>1380.1401292645298</v>
      </c>
      <c r="N74" t="b">
        <f t="shared" si="8"/>
        <v>0</v>
      </c>
      <c r="O74">
        <f t="shared" si="9"/>
        <v>73</v>
      </c>
    </row>
    <row r="75" spans="1:15" x14ac:dyDescent="0.25">
      <c r="A75">
        <v>7131286.7647058796</v>
      </c>
      <c r="B75">
        <v>37.150225990967897</v>
      </c>
      <c r="C75">
        <v>0</v>
      </c>
      <c r="D75">
        <f t="shared" si="5"/>
        <v>1380.1392911799867</v>
      </c>
      <c r="E75" t="b">
        <f t="shared" si="6"/>
        <v>0</v>
      </c>
      <c r="K75">
        <v>37.150225990967897</v>
      </c>
      <c r="L75">
        <v>0</v>
      </c>
      <c r="M75">
        <f t="shared" si="7"/>
        <v>1380.1392911799867</v>
      </c>
      <c r="N75" t="b">
        <f t="shared" si="8"/>
        <v>0</v>
      </c>
      <c r="O75">
        <f t="shared" si="9"/>
        <v>74</v>
      </c>
    </row>
    <row r="76" spans="1:15" x14ac:dyDescent="0.25">
      <c r="A76">
        <v>7131406.8627450904</v>
      </c>
      <c r="B76">
        <v>37.150214711300201</v>
      </c>
      <c r="C76">
        <v>0</v>
      </c>
      <c r="D76">
        <f t="shared" si="5"/>
        <v>1380.1384530957059</v>
      </c>
      <c r="E76" t="b">
        <f t="shared" si="6"/>
        <v>0</v>
      </c>
      <c r="K76">
        <v>37.150214711300201</v>
      </c>
      <c r="L76">
        <v>0</v>
      </c>
      <c r="M76">
        <f t="shared" si="7"/>
        <v>1380.1384530957059</v>
      </c>
      <c r="N76" t="b">
        <f t="shared" si="8"/>
        <v>0</v>
      </c>
      <c r="O76">
        <f t="shared" si="9"/>
        <v>75</v>
      </c>
    </row>
    <row r="77" spans="1:15" x14ac:dyDescent="0.25">
      <c r="A77">
        <v>7131526.9607843095</v>
      </c>
      <c r="B77">
        <v>37.150203431632498</v>
      </c>
      <c r="C77">
        <v>0</v>
      </c>
      <c r="D77">
        <f t="shared" si="5"/>
        <v>1380.1376150116791</v>
      </c>
      <c r="E77" t="b">
        <f t="shared" si="6"/>
        <v>0</v>
      </c>
      <c r="K77">
        <v>37.150203431632498</v>
      </c>
      <c r="L77">
        <v>0</v>
      </c>
      <c r="M77">
        <f t="shared" si="7"/>
        <v>1380.1376150116791</v>
      </c>
      <c r="N77" t="b">
        <f t="shared" si="8"/>
        <v>0</v>
      </c>
      <c r="O77">
        <f t="shared" si="9"/>
        <v>76</v>
      </c>
    </row>
    <row r="78" spans="1:15" x14ac:dyDescent="0.25">
      <c r="A78">
        <v>7131647.0588235296</v>
      </c>
      <c r="B78">
        <v>37.150192151964703</v>
      </c>
      <c r="C78">
        <v>0</v>
      </c>
      <c r="D78">
        <f t="shared" si="5"/>
        <v>1380.1367769278997</v>
      </c>
      <c r="E78" t="b">
        <f t="shared" si="6"/>
        <v>0</v>
      </c>
      <c r="K78">
        <v>37.150192151964703</v>
      </c>
      <c r="L78">
        <v>0</v>
      </c>
      <c r="M78">
        <f t="shared" si="7"/>
        <v>1380.1367769278997</v>
      </c>
      <c r="N78" t="b">
        <f t="shared" si="8"/>
        <v>0</v>
      </c>
      <c r="O78">
        <f t="shared" si="9"/>
        <v>77</v>
      </c>
    </row>
    <row r="79" spans="1:15" x14ac:dyDescent="0.25">
      <c r="A79">
        <v>7131767.1568627404</v>
      </c>
      <c r="B79">
        <v>37.150180872297</v>
      </c>
      <c r="C79">
        <v>4.8932222123946003</v>
      </c>
      <c r="D79">
        <f t="shared" si="5"/>
        <v>1040.5113819866526</v>
      </c>
      <c r="E79" t="b">
        <f t="shared" si="6"/>
        <v>0</v>
      </c>
      <c r="K79">
        <v>37.150180872297</v>
      </c>
      <c r="L79">
        <v>4.7276315309723396</v>
      </c>
      <c r="M79">
        <f t="shared" si="7"/>
        <v>1051.2217057906323</v>
      </c>
      <c r="N79" t="b">
        <f t="shared" si="8"/>
        <v>0</v>
      </c>
      <c r="O79">
        <f t="shared" si="9"/>
        <v>78</v>
      </c>
    </row>
    <row r="80" spans="1:15" x14ac:dyDescent="0.25">
      <c r="A80">
        <v>7131887.2549019596</v>
      </c>
      <c r="B80">
        <v>37.150169592629297</v>
      </c>
      <c r="C80">
        <v>14.2962251973153</v>
      </c>
      <c r="D80">
        <f t="shared" si="5"/>
        <v>522.30277442410397</v>
      </c>
      <c r="E80" t="b">
        <f t="shared" si="6"/>
        <v>0</v>
      </c>
      <c r="K80">
        <v>37.150169592629297</v>
      </c>
      <c r="L80">
        <v>13.8155643417247</v>
      </c>
      <c r="M80">
        <f t="shared" si="7"/>
        <v>544.50380221554428</v>
      </c>
      <c r="N80" t="b">
        <f t="shared" si="8"/>
        <v>0</v>
      </c>
      <c r="O80">
        <f t="shared" si="9"/>
        <v>79</v>
      </c>
    </row>
    <row r="81" spans="1:16" x14ac:dyDescent="0.25">
      <c r="A81">
        <v>7132007.3529411703</v>
      </c>
      <c r="B81">
        <v>37.150158312961501</v>
      </c>
      <c r="C81">
        <v>23.568043639808799</v>
      </c>
      <c r="D81">
        <f t="shared" si="5"/>
        <v>184.47383899466993</v>
      </c>
      <c r="E81" t="b">
        <f t="shared" si="6"/>
        <v>0</v>
      </c>
      <c r="K81">
        <v>37.150158312961501</v>
      </c>
      <c r="L81">
        <v>22.781642693106399</v>
      </c>
      <c r="M81">
        <f t="shared" si="7"/>
        <v>206.45424111802006</v>
      </c>
      <c r="N81" t="b">
        <f t="shared" si="8"/>
        <v>0</v>
      </c>
      <c r="O81">
        <f t="shared" si="9"/>
        <v>80</v>
      </c>
    </row>
    <row r="82" spans="1:16" x14ac:dyDescent="0.25">
      <c r="A82">
        <v>7132127.4509803904</v>
      </c>
      <c r="B82">
        <v>37.150147033293798</v>
      </c>
      <c r="C82">
        <v>32.709479569537102</v>
      </c>
      <c r="D82">
        <f t="shared" si="5"/>
        <v>19.719527523667331</v>
      </c>
      <c r="E82" t="b">
        <f t="shared" si="6"/>
        <v>0</v>
      </c>
      <c r="K82">
        <v>37.150147033293798</v>
      </c>
      <c r="L82">
        <v>31.626704747199799</v>
      </c>
      <c r="M82">
        <f t="shared" si="7"/>
        <v>30.508414687811307</v>
      </c>
      <c r="N82" t="b">
        <f t="shared" si="8"/>
        <v>0</v>
      </c>
      <c r="O82">
        <f t="shared" si="9"/>
        <v>81</v>
      </c>
      <c r="P82" s="11"/>
    </row>
    <row r="83" spans="1:16" x14ac:dyDescent="0.25">
      <c r="A83" s="6">
        <v>7132247.5490196003</v>
      </c>
      <c r="B83" s="6">
        <v>37.150135753626103</v>
      </c>
      <c r="C83" s="6">
        <v>37.745441249020999</v>
      </c>
      <c r="D83">
        <f t="shared" si="5"/>
        <v>0.35438863284736305</v>
      </c>
      <c r="E83" t="b">
        <f t="shared" si="6"/>
        <v>0</v>
      </c>
      <c r="K83">
        <v>37.150135753626103</v>
      </c>
      <c r="L83">
        <v>36.504392769621603</v>
      </c>
      <c r="M83">
        <f t="shared" si="7"/>
        <v>0.41698400139103525</v>
      </c>
      <c r="N83" t="b">
        <f t="shared" si="8"/>
        <v>0</v>
      </c>
      <c r="O83">
        <f t="shared" si="9"/>
        <v>82</v>
      </c>
      <c r="P83" s="10"/>
    </row>
    <row r="84" spans="1:16" x14ac:dyDescent="0.25">
      <c r="A84">
        <v>7132367.6470588204</v>
      </c>
      <c r="B84">
        <v>37.1501244739583</v>
      </c>
      <c r="C84">
        <v>37.844120347104003</v>
      </c>
      <c r="D84">
        <f t="shared" si="5"/>
        <v>0.48163027194326608</v>
      </c>
      <c r="E84" t="b">
        <f t="shared" si="6"/>
        <v>0</v>
      </c>
      <c r="K84">
        <v>37.1501244739583</v>
      </c>
      <c r="L84">
        <v>36.601545392955103</v>
      </c>
      <c r="M84">
        <f t="shared" si="7"/>
        <v>0.3009390081143124</v>
      </c>
      <c r="N84" t="b">
        <f t="shared" si="8"/>
        <v>0</v>
      </c>
      <c r="O84">
        <f t="shared" si="9"/>
        <v>83</v>
      </c>
      <c r="P84" s="10"/>
    </row>
    <row r="85" spans="1:16" x14ac:dyDescent="0.25">
      <c r="A85">
        <v>7132487.7450980404</v>
      </c>
      <c r="B85">
        <v>37.150113194290597</v>
      </c>
      <c r="C85">
        <v>37.985499987920697</v>
      </c>
      <c r="D85">
        <f t="shared" si="5"/>
        <v>0.6978710949715794</v>
      </c>
      <c r="E85" t="b">
        <f t="shared" si="6"/>
        <v>0</v>
      </c>
      <c r="K85">
        <v>37.150113194290597</v>
      </c>
      <c r="L85">
        <v>36.738638635915102</v>
      </c>
      <c r="M85">
        <f t="shared" si="7"/>
        <v>0.16931131219030887</v>
      </c>
      <c r="N85" t="b">
        <f t="shared" si="8"/>
        <v>0</v>
      </c>
      <c r="O85">
        <f t="shared" si="9"/>
        <v>84</v>
      </c>
      <c r="P85" s="10"/>
    </row>
    <row r="86" spans="1:16" x14ac:dyDescent="0.25">
      <c r="A86">
        <v>7132607.8431372503</v>
      </c>
      <c r="B86">
        <v>37.150101914622901</v>
      </c>
      <c r="C86">
        <v>38.133613460758099</v>
      </c>
      <c r="D86">
        <f t="shared" si="5"/>
        <v>0.96729496138124682</v>
      </c>
      <c r="E86" t="b">
        <f t="shared" si="6"/>
        <v>0</v>
      </c>
      <c r="K86">
        <v>37.150101914622901</v>
      </c>
      <c r="L86">
        <v>36.882131025554003</v>
      </c>
      <c r="M86">
        <f t="shared" si="7"/>
        <v>7.1808397388375925E-2</v>
      </c>
      <c r="N86" t="b">
        <f t="shared" si="8"/>
        <v>0</v>
      </c>
      <c r="O86">
        <f t="shared" si="9"/>
        <v>85</v>
      </c>
      <c r="P86" s="10"/>
    </row>
    <row r="87" spans="1:16" x14ac:dyDescent="0.25">
      <c r="A87">
        <v>7132727.9411764704</v>
      </c>
      <c r="B87">
        <v>37.150090634955198</v>
      </c>
      <c r="C87">
        <v>38.285375715602903</v>
      </c>
      <c r="D87">
        <f t="shared" si="5"/>
        <v>1.2888722143412661</v>
      </c>
      <c r="E87" t="b">
        <f t="shared" si="6"/>
        <v>0</v>
      </c>
      <c r="K87">
        <v>37.150090634955198</v>
      </c>
      <c r="L87">
        <v>37.0291549623648</v>
      </c>
      <c r="M87">
        <f t="shared" si="7"/>
        <v>1.4625436904892116E-2</v>
      </c>
      <c r="N87" t="b">
        <f t="shared" si="8"/>
        <v>0</v>
      </c>
      <c r="O87">
        <f t="shared" si="9"/>
        <v>86</v>
      </c>
      <c r="P87" s="10"/>
    </row>
    <row r="88" spans="1:16" x14ac:dyDescent="0.25">
      <c r="A88">
        <v>7132848.0392156802</v>
      </c>
      <c r="B88">
        <v>37.150079355287403</v>
      </c>
      <c r="C88">
        <v>38.440984807769603</v>
      </c>
      <c r="D88">
        <f t="shared" si="5"/>
        <v>1.6664368872482727</v>
      </c>
      <c r="E88" t="b">
        <f t="shared" si="6"/>
        <v>0</v>
      </c>
      <c r="K88">
        <v>37.150079355287403</v>
      </c>
      <c r="L88">
        <v>37.179881633628703</v>
      </c>
      <c r="M88">
        <f t="shared" si="7"/>
        <v>8.8817579433233911E-4</v>
      </c>
      <c r="N88" t="b">
        <f t="shared" si="8"/>
        <v>0</v>
      </c>
      <c r="O88">
        <f t="shared" si="9"/>
        <v>87</v>
      </c>
      <c r="P88" s="10"/>
    </row>
    <row r="89" spans="1:16" x14ac:dyDescent="0.25">
      <c r="A89">
        <v>7132968.1372549003</v>
      </c>
      <c r="B89">
        <v>37.1500680756197</v>
      </c>
      <c r="C89">
        <v>38.600227569675504</v>
      </c>
      <c r="D89">
        <f t="shared" si="5"/>
        <v>2.1029625582001841</v>
      </c>
      <c r="E89" t="b">
        <f t="shared" si="6"/>
        <v>0</v>
      </c>
      <c r="K89">
        <v>37.1500680756197</v>
      </c>
      <c r="L89">
        <v>37.334125601822301</v>
      </c>
      <c r="M89">
        <f t="shared" si="7"/>
        <v>3.3877172951821057E-2</v>
      </c>
      <c r="N89" t="b">
        <f t="shared" si="8"/>
        <v>0</v>
      </c>
      <c r="O89">
        <f t="shared" si="9"/>
        <v>88</v>
      </c>
      <c r="P89" s="10"/>
    </row>
    <row r="90" spans="1:16" x14ac:dyDescent="0.25">
      <c r="A90">
        <v>7133088.2352941101</v>
      </c>
      <c r="B90">
        <v>37.150056795951997</v>
      </c>
      <c r="C90">
        <v>38.762742633591998</v>
      </c>
      <c r="D90">
        <f t="shared" si="5"/>
        <v>2.6007556109246313</v>
      </c>
      <c r="E90" t="b">
        <f t="shared" si="6"/>
        <v>0</v>
      </c>
      <c r="K90">
        <v>37.150056795951997</v>
      </c>
      <c r="L90">
        <v>37.491539559673001</v>
      </c>
      <c r="M90">
        <f t="shared" si="7"/>
        <v>0.11661047791853493</v>
      </c>
      <c r="N90" t="b">
        <f t="shared" si="8"/>
        <v>0</v>
      </c>
      <c r="O90">
        <f t="shared" si="9"/>
        <v>89</v>
      </c>
      <c r="P90" s="10"/>
    </row>
    <row r="91" spans="1:16" x14ac:dyDescent="0.25">
      <c r="A91">
        <v>7133208.3333333302</v>
      </c>
      <c r="B91">
        <v>37.150045516284202</v>
      </c>
      <c r="C91">
        <v>38.928467355642702</v>
      </c>
      <c r="D91">
        <f t="shared" si="5"/>
        <v>3.1627842387072729</v>
      </c>
      <c r="E91" t="b">
        <f t="shared" si="6"/>
        <v>0</v>
      </c>
      <c r="K91">
        <v>37.150045516284202</v>
      </c>
      <c r="L91">
        <v>37.65205622141</v>
      </c>
      <c r="M91">
        <f t="shared" si="7"/>
        <v>0.25201474806090096</v>
      </c>
      <c r="N91" t="b">
        <f t="shared" si="8"/>
        <v>0</v>
      </c>
      <c r="O91">
        <f t="shared" si="9"/>
        <v>90</v>
      </c>
      <c r="P91" s="10"/>
    </row>
    <row r="92" spans="1:16" x14ac:dyDescent="0.25">
      <c r="A92">
        <v>7133328.4313725401</v>
      </c>
      <c r="B92">
        <v>37.150034236616499</v>
      </c>
      <c r="C92">
        <v>39.0973080502906</v>
      </c>
      <c r="D92">
        <f t="shared" si="5"/>
        <v>3.7918753054208794</v>
      </c>
      <c r="E92" t="b">
        <f t="shared" si="6"/>
        <v>0</v>
      </c>
      <c r="K92">
        <v>37.150034236616499</v>
      </c>
      <c r="L92">
        <v>37.815596562382098</v>
      </c>
      <c r="M92">
        <f t="shared" si="7"/>
        <v>0.44297320947851321</v>
      </c>
      <c r="N92" t="b">
        <f t="shared" si="8"/>
        <v>0</v>
      </c>
      <c r="O92">
        <f t="shared" si="9"/>
        <v>91</v>
      </c>
      <c r="P92" s="10"/>
    </row>
    <row r="93" spans="1:16" x14ac:dyDescent="0.25">
      <c r="A93">
        <v>7133448.5294117602</v>
      </c>
      <c r="B93">
        <v>37.150022956948803</v>
      </c>
      <c r="C93">
        <v>39.189311341434603</v>
      </c>
      <c r="D93">
        <f t="shared" si="5"/>
        <v>4.1586971150987058</v>
      </c>
      <c r="E93" t="b">
        <f t="shared" si="6"/>
        <v>0</v>
      </c>
      <c r="K93">
        <v>37.150022956948803</v>
      </c>
      <c r="L93">
        <v>37.9047957424985</v>
      </c>
      <c r="M93">
        <f t="shared" si="7"/>
        <v>0.56968195780644937</v>
      </c>
      <c r="N93" t="b">
        <f t="shared" si="8"/>
        <v>0</v>
      </c>
      <c r="O93">
        <f t="shared" si="9"/>
        <v>92</v>
      </c>
      <c r="P93" s="10"/>
    </row>
    <row r="94" spans="1:16" x14ac:dyDescent="0.25">
      <c r="A94">
        <v>7133568.6274509802</v>
      </c>
      <c r="B94">
        <v>37.150011677281</v>
      </c>
      <c r="C94">
        <v>39.276246525850503</v>
      </c>
      <c r="D94">
        <f t="shared" si="5"/>
        <v>4.5208746312713766</v>
      </c>
      <c r="E94" t="b">
        <f t="shared" si="6"/>
        <v>0</v>
      </c>
      <c r="K94">
        <v>37.150011677281</v>
      </c>
      <c r="L94">
        <v>37.989022561543898</v>
      </c>
      <c r="M94">
        <f t="shared" si="7"/>
        <v>0.70393926391160933</v>
      </c>
      <c r="N94" t="b">
        <f t="shared" si="8"/>
        <v>0</v>
      </c>
      <c r="O94">
        <f t="shared" si="9"/>
        <v>93</v>
      </c>
      <c r="P94" s="10"/>
    </row>
    <row r="95" spans="1:16" x14ac:dyDescent="0.25">
      <c r="A95">
        <v>7133688.7254901901</v>
      </c>
      <c r="B95">
        <v>37.150000397613297</v>
      </c>
      <c r="C95">
        <v>39.364925138259899</v>
      </c>
      <c r="D95">
        <f t="shared" si="5"/>
        <v>4.9058916067284155</v>
      </c>
      <c r="E95" t="b">
        <f t="shared" si="6"/>
        <v>1</v>
      </c>
      <c r="K95">
        <v>37.150000397613297</v>
      </c>
      <c r="L95">
        <v>38.074932519533903</v>
      </c>
      <c r="M95">
        <f t="shared" si="7"/>
        <v>0.85549943016055341</v>
      </c>
      <c r="N95" t="b">
        <f t="shared" si="8"/>
        <v>1</v>
      </c>
      <c r="O95">
        <f t="shared" si="9"/>
        <v>94</v>
      </c>
      <c r="P95" s="10">
        <v>1</v>
      </c>
    </row>
    <row r="96" spans="1:16" x14ac:dyDescent="0.25">
      <c r="A96">
        <v>7133808.8235294102</v>
      </c>
      <c r="B96">
        <v>37.766690272181599</v>
      </c>
      <c r="C96">
        <v>39.356228646391997</v>
      </c>
      <c r="D96">
        <f t="shared" si="5"/>
        <v>2.5266322430874379</v>
      </c>
      <c r="E96" t="b">
        <f t="shared" si="6"/>
        <v>1</v>
      </c>
      <c r="K96">
        <v>37.766690272181599</v>
      </c>
      <c r="L96">
        <v>38.066550510787899</v>
      </c>
      <c r="M96">
        <f t="shared" si="7"/>
        <v>8.9916162697027083E-2</v>
      </c>
      <c r="N96" t="b">
        <f t="shared" si="8"/>
        <v>1</v>
      </c>
      <c r="O96">
        <f t="shared" si="9"/>
        <v>95</v>
      </c>
      <c r="P96" s="10">
        <v>1</v>
      </c>
    </row>
    <row r="97" spans="1:16" x14ac:dyDescent="0.25">
      <c r="A97">
        <v>7133928.92156862</v>
      </c>
      <c r="B97">
        <v>37.770000000000003</v>
      </c>
      <c r="C97">
        <v>39.721551732742299</v>
      </c>
      <c r="D97">
        <f t="shared" si="5"/>
        <v>3.8085541655694559</v>
      </c>
      <c r="E97" t="b">
        <f t="shared" si="6"/>
        <v>1</v>
      </c>
      <c r="K97">
        <v>37.770000000000003</v>
      </c>
      <c r="L97">
        <v>38.4201907641853</v>
      </c>
      <c r="M97">
        <f t="shared" si="7"/>
        <v>0.42274802983186005</v>
      </c>
      <c r="N97" t="b">
        <f t="shared" si="8"/>
        <v>1</v>
      </c>
      <c r="O97">
        <f t="shared" si="9"/>
        <v>96</v>
      </c>
      <c r="P97" s="10">
        <v>1</v>
      </c>
    </row>
    <row r="98" spans="1:16" x14ac:dyDescent="0.25">
      <c r="A98">
        <v>7134049.0196078401</v>
      </c>
      <c r="B98">
        <v>37.933924622808902</v>
      </c>
      <c r="C98">
        <v>39.854434947432502</v>
      </c>
      <c r="D98">
        <f t="shared" si="5"/>
        <v>3.6883599069858426</v>
      </c>
      <c r="E98" t="b">
        <f t="shared" si="6"/>
        <v>1</v>
      </c>
      <c r="G98" s="9">
        <f>(B98-C98)/B98</f>
        <v>-5.0627778267604701E-2</v>
      </c>
      <c r="K98">
        <v>37.933924622808902</v>
      </c>
      <c r="L98">
        <v>38.549065312959002</v>
      </c>
      <c r="M98">
        <f t="shared" si="7"/>
        <v>0.37839806867834019</v>
      </c>
      <c r="N98" t="b">
        <f t="shared" si="8"/>
        <v>1</v>
      </c>
      <c r="O98">
        <f t="shared" si="9"/>
        <v>97</v>
      </c>
      <c r="P98" s="10">
        <v>1</v>
      </c>
    </row>
    <row r="99" spans="1:16" x14ac:dyDescent="0.25">
      <c r="A99">
        <v>7134169.1176470499</v>
      </c>
      <c r="B99">
        <v>32.975647059199702</v>
      </c>
      <c r="C99">
        <v>39.8245210000239</v>
      </c>
      <c r="D99">
        <f t="shared" si="5"/>
        <v>46.907074257300785</v>
      </c>
      <c r="E99" t="b">
        <v>0</v>
      </c>
      <c r="G99" s="9">
        <f t="shared" ref="G99:G124" si="10">(B99-C99)/B99</f>
        <v>-0.20769490674523297</v>
      </c>
      <c r="K99">
        <v>32.975647059199702</v>
      </c>
      <c r="L99">
        <v>38.520230836110798</v>
      </c>
      <c r="M99">
        <f t="shared" si="7"/>
        <v>30.74240925918572</v>
      </c>
      <c r="N99" t="b">
        <v>0</v>
      </c>
      <c r="O99">
        <f t="shared" si="9"/>
        <v>98</v>
      </c>
      <c r="P99" s="10">
        <v>1</v>
      </c>
    </row>
    <row r="100" spans="1:16" x14ac:dyDescent="0.25">
      <c r="A100">
        <v>7134289.21568627</v>
      </c>
      <c r="B100">
        <v>38.369999999999997</v>
      </c>
      <c r="C100">
        <v>39.956310486520202</v>
      </c>
      <c r="D100">
        <f t="shared" si="5"/>
        <v>2.5163809596439686</v>
      </c>
      <c r="E100" t="b">
        <f t="shared" si="6"/>
        <v>1</v>
      </c>
      <c r="G100" s="9">
        <f t="shared" si="10"/>
        <v>-4.1342467722705362E-2</v>
      </c>
      <c r="K100">
        <v>38.369999999999997</v>
      </c>
      <c r="L100">
        <v>38.647792066589098</v>
      </c>
      <c r="M100">
        <f t="shared" si="7"/>
        <v>7.7168432259843114E-2</v>
      </c>
      <c r="N100" t="b">
        <f t="shared" si="8"/>
        <v>1</v>
      </c>
      <c r="O100">
        <f t="shared" si="9"/>
        <v>99</v>
      </c>
      <c r="P100" s="10">
        <v>1</v>
      </c>
    </row>
    <row r="101" spans="1:16" x14ac:dyDescent="0.25">
      <c r="A101">
        <v>7134409.3137254901</v>
      </c>
      <c r="B101">
        <v>38.439910533052803</v>
      </c>
      <c r="C101">
        <v>40.3546883295406</v>
      </c>
      <c r="D101">
        <f t="shared" si="5"/>
        <v>3.6663740099226652</v>
      </c>
      <c r="E101" t="b">
        <f t="shared" si="6"/>
        <v>1</v>
      </c>
      <c r="G101" s="9">
        <f t="shared" si="10"/>
        <v>-4.9812233429663254E-2</v>
      </c>
      <c r="K101">
        <v>38.439910533052803</v>
      </c>
      <c r="L101">
        <v>39.033605622467498</v>
      </c>
      <c r="M101">
        <f t="shared" si="7"/>
        <v>0.35247385919512225</v>
      </c>
      <c r="N101" t="b">
        <f t="shared" si="8"/>
        <v>1</v>
      </c>
      <c r="O101">
        <f t="shared" si="9"/>
        <v>100</v>
      </c>
      <c r="P101" s="10">
        <v>1</v>
      </c>
    </row>
    <row r="102" spans="1:16" x14ac:dyDescent="0.25">
      <c r="A102">
        <v>7134529.4117647</v>
      </c>
      <c r="B102">
        <v>38.569400294115702</v>
      </c>
      <c r="C102">
        <v>40.501669282226302</v>
      </c>
      <c r="D102">
        <f t="shared" si="5"/>
        <v>3.7336634424139623</v>
      </c>
      <c r="E102" t="b">
        <f t="shared" si="6"/>
        <v>1</v>
      </c>
      <c r="G102" s="9">
        <f t="shared" si="10"/>
        <v>-5.0098497082553671E-2</v>
      </c>
      <c r="K102">
        <v>38.569400294115702</v>
      </c>
      <c r="L102">
        <v>39.176125337868399</v>
      </c>
      <c r="M102">
        <f t="shared" si="7"/>
        <v>0.36811527871671151</v>
      </c>
      <c r="N102" t="b">
        <f t="shared" si="8"/>
        <v>1</v>
      </c>
      <c r="O102">
        <f t="shared" si="9"/>
        <v>101</v>
      </c>
      <c r="P102" s="10">
        <v>1</v>
      </c>
    </row>
    <row r="103" spans="1:16" x14ac:dyDescent="0.25">
      <c r="A103">
        <v>7134649.5098039201</v>
      </c>
      <c r="B103">
        <v>38.434206986783401</v>
      </c>
      <c r="C103">
        <v>40.425675993120102</v>
      </c>
      <c r="D103">
        <f t="shared" si="5"/>
        <v>3.965948803199685</v>
      </c>
      <c r="E103" t="b">
        <f t="shared" si="6"/>
        <v>1</v>
      </c>
      <c r="G103" s="9">
        <f t="shared" si="10"/>
        <v>-5.1815014864792674E-2</v>
      </c>
      <c r="K103">
        <v>38.434206986783401</v>
      </c>
      <c r="L103">
        <v>39.102672193514898</v>
      </c>
      <c r="M103">
        <f t="shared" si="7"/>
        <v>0.44684573261058319</v>
      </c>
      <c r="N103" t="b">
        <f t="shared" si="8"/>
        <v>1</v>
      </c>
      <c r="O103">
        <f t="shared" si="9"/>
        <v>102</v>
      </c>
      <c r="P103" s="10">
        <v>1</v>
      </c>
    </row>
    <row r="104" spans="1:16" x14ac:dyDescent="0.25">
      <c r="A104">
        <v>7134769.6078431299</v>
      </c>
      <c r="B104">
        <v>38.666823218082399</v>
      </c>
      <c r="C104">
        <v>40.483617315740801</v>
      </c>
      <c r="D104">
        <f t="shared" si="5"/>
        <v>3.3007407932864075</v>
      </c>
      <c r="E104" t="b">
        <f t="shared" si="6"/>
        <v>1</v>
      </c>
      <c r="G104" s="9">
        <f t="shared" si="10"/>
        <v>-4.6985864016074248E-2</v>
      </c>
      <c r="K104">
        <v>38.666823218082399</v>
      </c>
      <c r="L104">
        <v>39.158779762278598</v>
      </c>
      <c r="M104">
        <f t="shared" si="7"/>
        <v>0.24202124137746697</v>
      </c>
      <c r="N104" t="b">
        <f t="shared" si="8"/>
        <v>1</v>
      </c>
      <c r="O104">
        <f t="shared" si="9"/>
        <v>103</v>
      </c>
      <c r="P104" s="10">
        <v>1</v>
      </c>
    </row>
    <row r="105" spans="1:16" x14ac:dyDescent="0.25">
      <c r="A105">
        <v>7134889.70588235</v>
      </c>
      <c r="B105">
        <v>38.509337066285198</v>
      </c>
      <c r="C105">
        <v>40.5144794034005</v>
      </c>
      <c r="D105">
        <f t="shared" si="5"/>
        <v>4.020595792092216</v>
      </c>
      <c r="E105" t="b">
        <f t="shared" si="6"/>
        <v>1</v>
      </c>
      <c r="G105" s="9">
        <f t="shared" si="10"/>
        <v>-5.2068991311481128E-2</v>
      </c>
      <c r="K105">
        <v>38.509337066285198</v>
      </c>
      <c r="L105">
        <v>39.188806630279402</v>
      </c>
      <c r="M105">
        <f t="shared" si="7"/>
        <v>0.46167888839447291</v>
      </c>
      <c r="N105" t="b">
        <f t="shared" si="8"/>
        <v>1</v>
      </c>
      <c r="O105">
        <f t="shared" si="9"/>
        <v>104</v>
      </c>
      <c r="P105" s="10">
        <v>1</v>
      </c>
    </row>
    <row r="106" spans="1:16" x14ac:dyDescent="0.25">
      <c r="A106">
        <v>7135009.8039215598</v>
      </c>
      <c r="B106">
        <v>38.977152970976597</v>
      </c>
      <c r="C106">
        <v>40.256952731563501</v>
      </c>
      <c r="D106">
        <f t="shared" si="5"/>
        <v>1.6378874271982975</v>
      </c>
      <c r="E106" t="b">
        <f t="shared" si="6"/>
        <v>1</v>
      </c>
      <c r="G106" s="9">
        <f t="shared" si="10"/>
        <v>-3.2834613691253345E-2</v>
      </c>
      <c r="K106">
        <v>38.977152970976597</v>
      </c>
      <c r="L106">
        <v>38.939608675973801</v>
      </c>
      <c r="M106">
        <f t="shared" si="7"/>
        <v>1.4095740872569721E-3</v>
      </c>
      <c r="N106" t="b">
        <f t="shared" si="8"/>
        <v>1</v>
      </c>
      <c r="O106">
        <f t="shared" si="9"/>
        <v>105</v>
      </c>
      <c r="P106" s="10">
        <v>1</v>
      </c>
    </row>
    <row r="107" spans="1:16" x14ac:dyDescent="0.25">
      <c r="A107">
        <v>7135129.9019607799</v>
      </c>
      <c r="B107">
        <v>39.159999999999997</v>
      </c>
      <c r="C107">
        <v>40.786922087287202</v>
      </c>
      <c r="D107">
        <f t="shared" si="5"/>
        <v>2.6468754781029573</v>
      </c>
      <c r="E107" t="b">
        <f t="shared" si="6"/>
        <v>1</v>
      </c>
      <c r="G107" s="9">
        <f t="shared" si="10"/>
        <v>-4.1545507846966437E-2</v>
      </c>
      <c r="K107">
        <v>39.159999999999997</v>
      </c>
      <c r="L107">
        <v>39.452532167721799</v>
      </c>
      <c r="M107">
        <f t="shared" si="7"/>
        <v>8.5575069152016639E-2</v>
      </c>
      <c r="N107" t="b">
        <f t="shared" si="8"/>
        <v>1</v>
      </c>
      <c r="O107">
        <f t="shared" si="9"/>
        <v>106</v>
      </c>
      <c r="P107" s="10">
        <v>1</v>
      </c>
    </row>
    <row r="108" spans="1:16" x14ac:dyDescent="0.25">
      <c r="A108">
        <v>7135250</v>
      </c>
      <c r="B108">
        <v>39.296072361811099</v>
      </c>
      <c r="C108">
        <v>41.236145226342302</v>
      </c>
      <c r="D108">
        <f t="shared" si="5"/>
        <v>3.7638827196903071</v>
      </c>
      <c r="E108" t="b">
        <f t="shared" si="6"/>
        <v>1</v>
      </c>
      <c r="G108" s="9">
        <f t="shared" si="10"/>
        <v>-4.93706558423537E-2</v>
      </c>
      <c r="K108">
        <v>39.296072361811099</v>
      </c>
      <c r="L108">
        <v>39.887829653523802</v>
      </c>
      <c r="M108">
        <f t="shared" si="7"/>
        <v>0.3501766922951533</v>
      </c>
      <c r="N108" t="b">
        <f t="shared" si="8"/>
        <v>1</v>
      </c>
      <c r="O108">
        <f t="shared" si="9"/>
        <v>107</v>
      </c>
      <c r="P108" s="10">
        <v>1</v>
      </c>
    </row>
    <row r="109" spans="1:16" x14ac:dyDescent="0.25">
      <c r="A109">
        <v>7135370.0980392098</v>
      </c>
      <c r="B109">
        <v>39.450000000000003</v>
      </c>
      <c r="C109">
        <v>41.285876687323103</v>
      </c>
      <c r="D109">
        <f t="shared" si="5"/>
        <v>3.3704432110564415</v>
      </c>
      <c r="E109" t="b">
        <f t="shared" si="6"/>
        <v>1</v>
      </c>
      <c r="G109" s="9">
        <f t="shared" si="10"/>
        <v>-4.6536798157746521E-2</v>
      </c>
      <c r="K109">
        <v>39.450000000000003</v>
      </c>
      <c r="L109">
        <v>39.936326798359801</v>
      </c>
      <c r="M109">
        <f t="shared" si="7"/>
        <v>0.2365137548028915</v>
      </c>
      <c r="N109" t="b">
        <f t="shared" si="8"/>
        <v>1</v>
      </c>
      <c r="O109">
        <f t="shared" si="9"/>
        <v>108</v>
      </c>
      <c r="P109" s="10">
        <v>1</v>
      </c>
    </row>
    <row r="110" spans="1:16" x14ac:dyDescent="0.25">
      <c r="A110">
        <v>7135490.1960784299</v>
      </c>
      <c r="B110">
        <v>39.6215881761769</v>
      </c>
      <c r="C110">
        <v>41.257538948112902</v>
      </c>
      <c r="D110">
        <f t="shared" si="5"/>
        <v>2.6763349281980022</v>
      </c>
      <c r="E110" t="b">
        <f t="shared" si="6"/>
        <v>1</v>
      </c>
      <c r="G110" s="9">
        <f t="shared" si="10"/>
        <v>-4.1289379028971979E-2</v>
      </c>
      <c r="K110">
        <v>39.6215881761769</v>
      </c>
      <c r="L110">
        <v>39.908972785133798</v>
      </c>
      <c r="M110">
        <f t="shared" si="7"/>
        <v>8.2589913465309486E-2</v>
      </c>
      <c r="N110" t="b">
        <f t="shared" si="8"/>
        <v>1</v>
      </c>
      <c r="O110">
        <f t="shared" si="9"/>
        <v>109</v>
      </c>
      <c r="P110" s="10">
        <v>1</v>
      </c>
    </row>
    <row r="111" spans="1:16" x14ac:dyDescent="0.25">
      <c r="A111">
        <v>7135610.2941176398</v>
      </c>
      <c r="B111">
        <v>39.76</v>
      </c>
      <c r="C111">
        <v>41.403715330533302</v>
      </c>
      <c r="D111">
        <f t="shared" si="5"/>
        <v>2.7018000878302093</v>
      </c>
      <c r="E111" t="b">
        <f t="shared" si="6"/>
        <v>1</v>
      </c>
      <c r="G111" s="9">
        <f t="shared" si="10"/>
        <v>-4.134092883635071E-2</v>
      </c>
      <c r="K111">
        <v>39.76</v>
      </c>
      <c r="L111">
        <v>40.050539229726297</v>
      </c>
      <c r="M111">
        <f t="shared" si="7"/>
        <v>8.4413044009951255E-2</v>
      </c>
      <c r="N111" t="b">
        <f t="shared" si="8"/>
        <v>1</v>
      </c>
      <c r="O111">
        <f t="shared" si="9"/>
        <v>110</v>
      </c>
      <c r="P111" s="10">
        <v>1</v>
      </c>
    </row>
    <row r="112" spans="1:16" x14ac:dyDescent="0.25">
      <c r="A112">
        <v>7135730.3921568599</v>
      </c>
      <c r="B112">
        <v>40.531469908420398</v>
      </c>
      <c r="C112">
        <v>41.852409318168498</v>
      </c>
      <c r="D112">
        <f t="shared" si="5"/>
        <v>1.7448809242256575</v>
      </c>
      <c r="E112" t="b">
        <f t="shared" si="6"/>
        <v>1</v>
      </c>
      <c r="G112" s="9">
        <f t="shared" si="10"/>
        <v>-3.2590463971149362E-2</v>
      </c>
      <c r="K112">
        <v>40.531469908420398</v>
      </c>
      <c r="L112">
        <v>40.484964210233102</v>
      </c>
      <c r="M112">
        <f t="shared" si="7"/>
        <v>2.1627799638878867E-3</v>
      </c>
      <c r="N112" t="b">
        <f t="shared" si="8"/>
        <v>1</v>
      </c>
      <c r="O112">
        <f t="shared" si="9"/>
        <v>111</v>
      </c>
      <c r="P112" s="10">
        <v>1</v>
      </c>
    </row>
    <row r="113" spans="1:16" x14ac:dyDescent="0.25">
      <c r="A113">
        <v>7135850.4901960697</v>
      </c>
      <c r="B113">
        <v>40.835488050164699</v>
      </c>
      <c r="C113">
        <v>42.150298267827203</v>
      </c>
      <c r="D113">
        <f t="shared" si="5"/>
        <v>1.7287259084697224</v>
      </c>
      <c r="E113" t="b">
        <f t="shared" si="6"/>
        <v>1</v>
      </c>
      <c r="G113" s="9">
        <f t="shared" si="10"/>
        <v>-3.2197734873336513E-2</v>
      </c>
      <c r="K113">
        <v>40.835488050164699</v>
      </c>
      <c r="L113">
        <v>40.773735558204798</v>
      </c>
      <c r="M113">
        <f t="shared" si="7"/>
        <v>3.813370263257591E-3</v>
      </c>
      <c r="N113" t="b">
        <f t="shared" si="8"/>
        <v>1</v>
      </c>
      <c r="O113">
        <f t="shared" si="9"/>
        <v>112</v>
      </c>
      <c r="P113" s="10">
        <v>1</v>
      </c>
    </row>
    <row r="114" spans="1:16" x14ac:dyDescent="0.25">
      <c r="A114">
        <v>7135970.5882352898</v>
      </c>
      <c r="B114">
        <v>41.034738893764903</v>
      </c>
      <c r="C114">
        <v>42.616876470568698</v>
      </c>
      <c r="D114">
        <f t="shared" si="5"/>
        <v>2.5031593119345854</v>
      </c>
      <c r="E114" t="b">
        <f t="shared" si="6"/>
        <v>1</v>
      </c>
      <c r="G114" s="9">
        <f t="shared" si="10"/>
        <v>-3.8556053223582132E-2</v>
      </c>
      <c r="K114">
        <v>41.034738893764903</v>
      </c>
      <c r="L114">
        <v>41.225570015652202</v>
      </c>
      <c r="M114">
        <f t="shared" si="7"/>
        <v>3.6416517080765383E-2</v>
      </c>
      <c r="N114" t="b">
        <f t="shared" si="8"/>
        <v>1</v>
      </c>
      <c r="O114">
        <f t="shared" si="9"/>
        <v>113</v>
      </c>
      <c r="P114" s="10">
        <v>1</v>
      </c>
    </row>
    <row r="115" spans="1:16" x14ac:dyDescent="0.25">
      <c r="A115">
        <v>7136090.6862745099</v>
      </c>
      <c r="B115">
        <v>41.437926574046898</v>
      </c>
      <c r="C115">
        <v>42.805307058271303</v>
      </c>
      <c r="D115">
        <f t="shared" si="5"/>
        <v>1.8697293886377691</v>
      </c>
      <c r="E115" t="b">
        <f t="shared" si="6"/>
        <v>1</v>
      </c>
      <c r="G115" s="9">
        <f t="shared" si="10"/>
        <v>-3.2998284356264417E-2</v>
      </c>
      <c r="K115">
        <v>41.437926574046898</v>
      </c>
      <c r="L115">
        <v>41.4084227605127</v>
      </c>
      <c r="M115">
        <f t="shared" si="7"/>
        <v>8.7047501306074194E-4</v>
      </c>
      <c r="N115" t="b">
        <f t="shared" si="8"/>
        <v>1</v>
      </c>
      <c r="O115">
        <f t="shared" si="9"/>
        <v>114</v>
      </c>
      <c r="P115" s="10">
        <v>1</v>
      </c>
    </row>
    <row r="116" spans="1:16" x14ac:dyDescent="0.25">
      <c r="A116">
        <v>7136210.7843137197</v>
      </c>
      <c r="B116">
        <v>41.616813988879201</v>
      </c>
      <c r="C116">
        <v>42.791132404896501</v>
      </c>
      <c r="D116">
        <f t="shared" si="5"/>
        <v>1.3790237421973808</v>
      </c>
      <c r="E116" t="b">
        <f t="shared" si="6"/>
        <v>1</v>
      </c>
      <c r="G116" s="9">
        <f t="shared" si="10"/>
        <v>-2.821740309892776E-2</v>
      </c>
      <c r="K116">
        <v>41.616813988879201</v>
      </c>
      <c r="L116">
        <v>41.394809258195501</v>
      </c>
      <c r="M116">
        <f t="shared" si="7"/>
        <v>4.9286100445942303E-2</v>
      </c>
      <c r="N116" t="b">
        <f t="shared" si="8"/>
        <v>1</v>
      </c>
      <c r="O116">
        <f t="shared" si="9"/>
        <v>115</v>
      </c>
      <c r="P116" s="10">
        <v>1</v>
      </c>
    </row>
    <row r="117" spans="1:16" x14ac:dyDescent="0.25">
      <c r="A117">
        <v>7136330.8823529398</v>
      </c>
      <c r="B117">
        <v>41.632902394326202</v>
      </c>
      <c r="C117">
        <v>42.732157320092398</v>
      </c>
      <c r="D117">
        <f t="shared" si="5"/>
        <v>1.2083613918212457</v>
      </c>
      <c r="E117" t="b">
        <f t="shared" si="6"/>
        <v>1</v>
      </c>
      <c r="G117" s="9">
        <f t="shared" si="10"/>
        <v>-2.6403514108975609E-2</v>
      </c>
      <c r="K117">
        <v>41.632902394326202</v>
      </c>
      <c r="L117">
        <v>41.337766460702397</v>
      </c>
      <c r="M117">
        <f t="shared" si="7"/>
        <v>8.7105219315994548E-2</v>
      </c>
      <c r="N117" t="b">
        <f t="shared" si="8"/>
        <v>1</v>
      </c>
      <c r="O117">
        <f t="shared" si="9"/>
        <v>116</v>
      </c>
      <c r="P117" s="10">
        <v>1</v>
      </c>
    </row>
    <row r="118" spans="1:16" x14ac:dyDescent="0.25">
      <c r="A118">
        <v>7136450.9803921496</v>
      </c>
      <c r="B118">
        <v>41.931336356565097</v>
      </c>
      <c r="C118">
        <v>42.705415373453803</v>
      </c>
      <c r="D118">
        <f t="shared" si="5"/>
        <v>0.59919832438738552</v>
      </c>
      <c r="E118" t="b">
        <f t="shared" si="6"/>
        <v>1</v>
      </c>
      <c r="G118" s="9">
        <f t="shared" si="10"/>
        <v>-1.8460633124265071E-2</v>
      </c>
      <c r="K118">
        <v>41.931336356565097</v>
      </c>
      <c r="L118">
        <v>41.311677890956702</v>
      </c>
      <c r="M118">
        <f t="shared" si="7"/>
        <v>0.38397661400015126</v>
      </c>
      <c r="N118" t="b">
        <f t="shared" si="8"/>
        <v>1</v>
      </c>
      <c r="O118">
        <f t="shared" si="9"/>
        <v>117</v>
      </c>
      <c r="P118" s="10">
        <v>1</v>
      </c>
    </row>
    <row r="119" spans="1:16" x14ac:dyDescent="0.25">
      <c r="A119">
        <v>7136571.0784313697</v>
      </c>
      <c r="B119">
        <v>42</v>
      </c>
      <c r="C119">
        <v>43.091283402724898</v>
      </c>
      <c r="D119">
        <f t="shared" si="5"/>
        <v>1.1908994650628311</v>
      </c>
      <c r="E119" t="b">
        <f t="shared" si="6"/>
        <v>1</v>
      </c>
      <c r="G119" s="9">
        <f t="shared" si="10"/>
        <v>-2.5982938160116612E-2</v>
      </c>
      <c r="K119">
        <v>42</v>
      </c>
      <c r="L119">
        <v>41.685484805180302</v>
      </c>
      <c r="M119">
        <f t="shared" si="7"/>
        <v>9.8919807772472751E-2</v>
      </c>
      <c r="N119" t="b">
        <f t="shared" si="8"/>
        <v>1</v>
      </c>
      <c r="O119">
        <f t="shared" si="9"/>
        <v>118</v>
      </c>
      <c r="P119" s="10">
        <v>1</v>
      </c>
    </row>
    <row r="120" spans="1:16" x14ac:dyDescent="0.25">
      <c r="A120">
        <v>7136691.1764705796</v>
      </c>
      <c r="B120">
        <v>41.980443308606802</v>
      </c>
      <c r="C120">
        <v>43.1675914867321</v>
      </c>
      <c r="D120">
        <f t="shared" si="5"/>
        <v>1.4093207968262147</v>
      </c>
      <c r="E120" t="b">
        <f t="shared" si="6"/>
        <v>1</v>
      </c>
      <c r="G120" s="9">
        <f t="shared" si="10"/>
        <v>-2.8278600332977185E-2</v>
      </c>
      <c r="K120">
        <v>41.980443308606802</v>
      </c>
      <c r="L120">
        <v>41.759568451595499</v>
      </c>
      <c r="M120">
        <f t="shared" si="7"/>
        <v>4.8785702459763568E-2</v>
      </c>
      <c r="N120" t="b">
        <f t="shared" si="8"/>
        <v>1</v>
      </c>
      <c r="O120">
        <f t="shared" si="9"/>
        <v>119</v>
      </c>
      <c r="P120" s="10">
        <v>1</v>
      </c>
    </row>
    <row r="121" spans="1:16" x14ac:dyDescent="0.25">
      <c r="A121">
        <v>7136811.2745097997</v>
      </c>
      <c r="B121">
        <v>42.159453392148002</v>
      </c>
      <c r="C121">
        <v>43.306862089657699</v>
      </c>
      <c r="D121">
        <f t="shared" si="5"/>
        <v>1.3165467191208986</v>
      </c>
      <c r="E121" t="b">
        <f t="shared" si="6"/>
        <v>1</v>
      </c>
      <c r="G121" s="9">
        <f t="shared" si="10"/>
        <v>-2.7215929173393792E-2</v>
      </c>
      <c r="K121">
        <v>42.159453392148002</v>
      </c>
      <c r="L121">
        <v>41.894627908130801</v>
      </c>
      <c r="M121">
        <f t="shared" si="7"/>
        <v>7.0132536984945051E-2</v>
      </c>
      <c r="N121" t="b">
        <f t="shared" si="8"/>
        <v>1</v>
      </c>
      <c r="O121">
        <f t="shared" si="9"/>
        <v>120</v>
      </c>
      <c r="P121" s="10">
        <v>1</v>
      </c>
    </row>
    <row r="122" spans="1:16" x14ac:dyDescent="0.25">
      <c r="A122">
        <v>7136931.3725490198</v>
      </c>
      <c r="B122">
        <v>42.263350901961303</v>
      </c>
      <c r="C122">
        <v>43.4954543836635</v>
      </c>
      <c r="D122">
        <f t="shared" si="5"/>
        <v>1.5180789896226754</v>
      </c>
      <c r="E122" t="b">
        <f t="shared" si="6"/>
        <v>1</v>
      </c>
      <c r="G122" s="9">
        <f t="shared" si="10"/>
        <v>-2.9153000304219107E-2</v>
      </c>
      <c r="K122">
        <v>42.263350901961303</v>
      </c>
      <c r="L122">
        <v>42.077300808325703</v>
      </c>
      <c r="M122">
        <f t="shared" si="7"/>
        <v>3.4614637341815691E-2</v>
      </c>
      <c r="N122" t="b">
        <f t="shared" si="8"/>
        <v>1</v>
      </c>
      <c r="O122">
        <f t="shared" si="9"/>
        <v>121</v>
      </c>
      <c r="P122" s="10">
        <v>1</v>
      </c>
    </row>
    <row r="123" spans="1:16" x14ac:dyDescent="0.25">
      <c r="A123">
        <v>7136993.1017137896</v>
      </c>
      <c r="B123">
        <v>42.32</v>
      </c>
      <c r="C123">
        <v>43.645165383199199</v>
      </c>
      <c r="D123">
        <f t="shared" si="5"/>
        <v>1.7560632928294793</v>
      </c>
      <c r="E123" t="b">
        <f t="shared" si="6"/>
        <v>1</v>
      </c>
      <c r="G123" s="9">
        <f t="shared" si="10"/>
        <v>-3.1312981644593542E-2</v>
      </c>
      <c r="K123">
        <v>42.32</v>
      </c>
      <c r="L123">
        <v>42.222261458227599</v>
      </c>
      <c r="M123">
        <f t="shared" si="7"/>
        <v>9.5528225477953411E-3</v>
      </c>
      <c r="N123" t="b">
        <f t="shared" si="8"/>
        <v>1</v>
      </c>
      <c r="O123">
        <f t="shared" si="9"/>
        <v>122</v>
      </c>
      <c r="P123" s="10">
        <v>1</v>
      </c>
    </row>
    <row r="124" spans="1:16" x14ac:dyDescent="0.25">
      <c r="A124" s="6">
        <v>7136993.1017137896</v>
      </c>
      <c r="B124" s="6">
        <v>42.320004282310698</v>
      </c>
      <c r="C124" s="6">
        <v>43.645166307903899</v>
      </c>
      <c r="D124">
        <f t="shared" si="5"/>
        <v>1.7560543940742757</v>
      </c>
      <c r="E124" t="b">
        <f t="shared" si="6"/>
        <v>1</v>
      </c>
      <c r="G124" s="9">
        <f t="shared" si="10"/>
        <v>-3.1312899137562335E-2</v>
      </c>
      <c r="K124">
        <v>42.320004281874901</v>
      </c>
      <c r="L124">
        <v>42.222262352835102</v>
      </c>
      <c r="M124">
        <f t="shared" si="7"/>
        <v>9.5534846924210919E-3</v>
      </c>
      <c r="N124" t="b">
        <f t="shared" si="8"/>
        <v>1</v>
      </c>
      <c r="O124">
        <f t="shared" si="9"/>
        <v>123</v>
      </c>
      <c r="P124" s="10">
        <v>1</v>
      </c>
    </row>
    <row r="125" spans="1:16" x14ac:dyDescent="0.25">
      <c r="A125">
        <v>7137051.4705882296</v>
      </c>
      <c r="B125">
        <v>42.670182511155502</v>
      </c>
      <c r="C125">
        <v>43.818481452157599</v>
      </c>
      <c r="D125">
        <f t="shared" si="5"/>
        <v>1.3185904579065357</v>
      </c>
      <c r="E125" t="b">
        <f t="shared" si="6"/>
        <v>0</v>
      </c>
      <c r="K125">
        <v>42.670182511155502</v>
      </c>
      <c r="L125">
        <v>42.3901699585983</v>
      </c>
      <c r="M125">
        <f t="shared" si="7"/>
        <v>7.8407029589600261E-2</v>
      </c>
      <c r="N125" t="b">
        <f t="shared" si="8"/>
        <v>0</v>
      </c>
      <c r="O125">
        <f t="shared" si="9"/>
        <v>124</v>
      </c>
    </row>
    <row r="126" spans="1:16" x14ac:dyDescent="0.25">
      <c r="A126">
        <v>7137171.5686274497</v>
      </c>
      <c r="B126">
        <v>43.3906986948179</v>
      </c>
      <c r="C126">
        <v>44.1753301914638</v>
      </c>
      <c r="D126">
        <f t="shared" si="5"/>
        <v>0.61564658552878571</v>
      </c>
      <c r="E126" t="b">
        <f t="shared" si="6"/>
        <v>0</v>
      </c>
      <c r="K126">
        <v>43.3906986948179</v>
      </c>
      <c r="L126">
        <v>42.735930090232998</v>
      </c>
      <c r="M126">
        <f t="shared" si="7"/>
        <v>0.42872192555005967</v>
      </c>
      <c r="N126" t="b">
        <f t="shared" si="8"/>
        <v>0</v>
      </c>
      <c r="O126">
        <f t="shared" si="9"/>
        <v>125</v>
      </c>
    </row>
    <row r="127" spans="1:16" x14ac:dyDescent="0.25">
      <c r="A127">
        <v>7137291.6666666605</v>
      </c>
      <c r="B127">
        <v>44.111214878485903</v>
      </c>
      <c r="C127">
        <v>44.5343935690763</v>
      </c>
      <c r="D127">
        <f t="shared" si="5"/>
        <v>0.17908020416980328</v>
      </c>
      <c r="E127" t="b">
        <f t="shared" si="6"/>
        <v>0</v>
      </c>
      <c r="K127">
        <v>44.111214878485903</v>
      </c>
      <c r="L127">
        <v>43.083858685328302</v>
      </c>
      <c r="M127">
        <f t="shared" si="7"/>
        <v>1.0554607476192783</v>
      </c>
      <c r="N127" t="b">
        <f t="shared" si="8"/>
        <v>0</v>
      </c>
      <c r="O127">
        <f t="shared" si="9"/>
        <v>126</v>
      </c>
    </row>
    <row r="128" spans="1:16" x14ac:dyDescent="0.25">
      <c r="A128">
        <v>7137332.00071376</v>
      </c>
      <c r="B128">
        <v>44.353194963076596</v>
      </c>
      <c r="C128">
        <v>44.655542652883099</v>
      </c>
      <c r="D128">
        <f t="shared" si="5"/>
        <v>9.1414125531329188E-2</v>
      </c>
      <c r="E128" t="b">
        <f t="shared" si="6"/>
        <v>0</v>
      </c>
      <c r="K128">
        <v>44.3531949633783</v>
      </c>
      <c r="L128">
        <v>43.201255060937697</v>
      </c>
      <c r="M128">
        <f t="shared" si="7"/>
        <v>1.3269655388348653</v>
      </c>
      <c r="N128" t="b">
        <f t="shared" si="8"/>
        <v>0</v>
      </c>
      <c r="O128">
        <f t="shared" si="9"/>
        <v>127</v>
      </c>
    </row>
    <row r="129" spans="1:15" x14ac:dyDescent="0.25">
      <c r="A129">
        <v>7137332.00071376</v>
      </c>
      <c r="B129">
        <v>44.353194963076596</v>
      </c>
      <c r="C129">
        <v>44.655542652883099</v>
      </c>
      <c r="D129">
        <f t="shared" si="5"/>
        <v>9.1414125531329188E-2</v>
      </c>
      <c r="E129" t="b">
        <f t="shared" si="6"/>
        <v>0</v>
      </c>
      <c r="K129">
        <v>44.3531949633783</v>
      </c>
      <c r="L129">
        <v>43.201255060937697</v>
      </c>
      <c r="M129">
        <f t="shared" si="7"/>
        <v>1.3269655388348653</v>
      </c>
      <c r="N129" t="b">
        <f t="shared" si="8"/>
        <v>0</v>
      </c>
      <c r="O129">
        <f t="shared" si="9"/>
        <v>128</v>
      </c>
    </row>
    <row r="130" spans="1:15" x14ac:dyDescent="0.25">
      <c r="A130">
        <v>7137411.7647058796</v>
      </c>
      <c r="B130">
        <v>44.8317310621484</v>
      </c>
      <c r="C130">
        <v>44.895954892620701</v>
      </c>
      <c r="D130">
        <f t="shared" si="5"/>
        <v>4.124700400534839E-3</v>
      </c>
      <c r="E130" t="b">
        <f t="shared" si="6"/>
        <v>0</v>
      </c>
      <c r="K130">
        <v>44.8317310621484</v>
      </c>
      <c r="L130">
        <v>43.434226567784101</v>
      </c>
      <c r="M130">
        <f t="shared" si="7"/>
        <v>1.9530188117684135</v>
      </c>
      <c r="N130" t="b">
        <f t="shared" si="8"/>
        <v>0</v>
      </c>
      <c r="O130">
        <f t="shared" si="9"/>
        <v>129</v>
      </c>
    </row>
    <row r="131" spans="1:15" x14ac:dyDescent="0.25">
      <c r="A131">
        <v>7137531.8627450904</v>
      </c>
      <c r="B131">
        <v>45.552247245810797</v>
      </c>
      <c r="C131">
        <v>45.260008608025103</v>
      </c>
      <c r="D131">
        <f t="shared" ref="D131:D194" si="11">(B131-C131)^2</f>
        <v>8.5403421414837949E-2</v>
      </c>
      <c r="E131" t="b">
        <f t="shared" ref="E131:E194" si="12">AND($H$3&gt;=A131,$H$2&lt;=A131)</f>
        <v>0</v>
      </c>
      <c r="K131">
        <v>45.552247245810797</v>
      </c>
      <c r="L131">
        <v>43.787028774816498</v>
      </c>
      <c r="M131">
        <f t="shared" ref="M131:M194" si="13">(K131-L131)^2</f>
        <v>3.1159962503394496</v>
      </c>
      <c r="N131" t="b">
        <f t="shared" ref="N131:N194" si="14">AND($H$3&gt;=$A131,$H$2&lt;=$A131)</f>
        <v>0</v>
      </c>
      <c r="O131">
        <f t="shared" ref="O131:O189" si="15">ROW()-1</f>
        <v>130</v>
      </c>
    </row>
    <row r="132" spans="1:15" x14ac:dyDescent="0.25">
      <c r="A132">
        <v>7137651.9607843095</v>
      </c>
      <c r="B132">
        <v>46.272763429473201</v>
      </c>
      <c r="C132">
        <v>45.626523108396398</v>
      </c>
      <c r="D132">
        <f t="shared" si="11"/>
        <v>0.41762655258544951</v>
      </c>
      <c r="E132" t="b">
        <f t="shared" si="12"/>
        <v>0</v>
      </c>
      <c r="K132">
        <v>46.272763429473201</v>
      </c>
      <c r="L132">
        <v>44.142235882371899</v>
      </c>
      <c r="M132">
        <f t="shared" si="13"/>
        <v>4.5391476289574904</v>
      </c>
      <c r="N132" t="b">
        <f t="shared" si="14"/>
        <v>0</v>
      </c>
      <c r="O132">
        <f t="shared" si="15"/>
        <v>131</v>
      </c>
    </row>
    <row r="133" spans="1:15" x14ac:dyDescent="0.25">
      <c r="A133">
        <v>7137772.0588235296</v>
      </c>
      <c r="B133">
        <v>46.993279613141297</v>
      </c>
      <c r="C133">
        <v>45.9958240674057</v>
      </c>
      <c r="D133">
        <f t="shared" si="11"/>
        <v>0.99491756571869883</v>
      </c>
      <c r="E133" t="b">
        <f t="shared" si="12"/>
        <v>0</v>
      </c>
      <c r="K133">
        <v>46.993279613141297</v>
      </c>
      <c r="L133">
        <v>44.500151599064402</v>
      </c>
      <c r="M133">
        <f t="shared" si="13"/>
        <v>6.2156872945750008</v>
      </c>
      <c r="N133" t="b">
        <f t="shared" si="14"/>
        <v>0</v>
      </c>
      <c r="O133">
        <f t="shared" si="15"/>
        <v>132</v>
      </c>
    </row>
    <row r="134" spans="1:15" x14ac:dyDescent="0.25">
      <c r="A134">
        <v>7137892.1568627404</v>
      </c>
      <c r="B134">
        <v>47.713795796803701</v>
      </c>
      <c r="C134">
        <v>46.368157780453302</v>
      </c>
      <c r="D134">
        <f t="shared" si="11"/>
        <v>1.8107416710474378</v>
      </c>
      <c r="E134" t="b">
        <f t="shared" si="12"/>
        <v>0</v>
      </c>
      <c r="K134">
        <v>47.713795796803701</v>
      </c>
      <c r="L134">
        <v>44.861003373228399</v>
      </c>
      <c r="M134">
        <f t="shared" si="13"/>
        <v>8.1384246120086452</v>
      </c>
      <c r="N134" t="b">
        <f t="shared" si="14"/>
        <v>0</v>
      </c>
      <c r="O134">
        <f t="shared" si="15"/>
        <v>133</v>
      </c>
    </row>
    <row r="135" spans="1:15" x14ac:dyDescent="0.25">
      <c r="A135">
        <v>7138012.2549019596</v>
      </c>
      <c r="B135">
        <v>48.434311980466099</v>
      </c>
      <c r="C135">
        <v>46.743354974233597</v>
      </c>
      <c r="D135">
        <f t="shared" si="11"/>
        <v>2.8593355969267846</v>
      </c>
      <c r="E135" t="b">
        <f t="shared" si="12"/>
        <v>0</v>
      </c>
      <c r="K135">
        <v>48.434311980466099</v>
      </c>
      <c r="L135">
        <v>45.224633336787001</v>
      </c>
      <c r="M135">
        <f t="shared" si="13"/>
        <v>10.302036995689694</v>
      </c>
      <c r="N135" t="b">
        <f t="shared" si="14"/>
        <v>0</v>
      </c>
      <c r="O135">
        <f t="shared" si="15"/>
        <v>134</v>
      </c>
    </row>
    <row r="136" spans="1:15" x14ac:dyDescent="0.25">
      <c r="A136">
        <v>7138132.3529411703</v>
      </c>
      <c r="B136">
        <v>49.154828164134102</v>
      </c>
      <c r="C136">
        <v>47.121314913618299</v>
      </c>
      <c r="D136">
        <f t="shared" si="11"/>
        <v>4.1351761400233462</v>
      </c>
      <c r="E136" t="b">
        <f t="shared" si="12"/>
        <v>0</v>
      </c>
      <c r="K136">
        <v>49.154828164134102</v>
      </c>
      <c r="L136">
        <v>45.590949507863002</v>
      </c>
      <c r="M136">
        <f t="shared" si="13"/>
        <v>12.701231076624705</v>
      </c>
      <c r="N136" t="b">
        <f t="shared" si="14"/>
        <v>0</v>
      </c>
      <c r="O136">
        <f t="shared" si="15"/>
        <v>135</v>
      </c>
    </row>
    <row r="137" spans="1:15" x14ac:dyDescent="0.25">
      <c r="A137">
        <v>7138252.4509803904</v>
      </c>
      <c r="B137">
        <v>49.875344347796599</v>
      </c>
      <c r="C137">
        <v>47.502012266292901</v>
      </c>
      <c r="D137">
        <f t="shared" si="11"/>
        <v>5.6327051690946739</v>
      </c>
      <c r="E137" t="b">
        <f t="shared" si="12"/>
        <v>0</v>
      </c>
      <c r="K137">
        <v>49.875344347796599</v>
      </c>
      <c r="L137">
        <v>45.9599262504832</v>
      </c>
      <c r="M137">
        <f t="shared" si="13"/>
        <v>15.330498876769278</v>
      </c>
      <c r="N137" t="b">
        <f t="shared" si="14"/>
        <v>0</v>
      </c>
      <c r="O137">
        <f t="shared" si="15"/>
        <v>136</v>
      </c>
    </row>
    <row r="138" spans="1:15" x14ac:dyDescent="0.25">
      <c r="A138">
        <v>7138372.5490196003</v>
      </c>
      <c r="B138">
        <v>50.595860531459003</v>
      </c>
      <c r="C138">
        <v>47.8854414297235</v>
      </c>
      <c r="D138">
        <f t="shared" si="11"/>
        <v>7.3463717070526933</v>
      </c>
      <c r="E138" t="b">
        <f t="shared" si="12"/>
        <v>0</v>
      </c>
      <c r="K138">
        <v>50.595860531459003</v>
      </c>
      <c r="L138">
        <v>46.331558002602598</v>
      </c>
      <c r="M138">
        <f t="shared" si="13"/>
        <v>18.184276057611129</v>
      </c>
      <c r="N138" t="b">
        <f t="shared" si="14"/>
        <v>0</v>
      </c>
      <c r="O138">
        <f t="shared" si="15"/>
        <v>137</v>
      </c>
    </row>
    <row r="139" spans="1:15" x14ac:dyDescent="0.25">
      <c r="A139">
        <v>7138492.6470588204</v>
      </c>
      <c r="B139">
        <v>51.3163767151214</v>
      </c>
      <c r="C139">
        <v>48.271591570866597</v>
      </c>
      <c r="D139">
        <f t="shared" si="11"/>
        <v>9.27071657467474</v>
      </c>
      <c r="E139" t="b">
        <f t="shared" si="12"/>
        <v>0</v>
      </c>
      <c r="K139">
        <v>51.3163767151214</v>
      </c>
      <c r="L139">
        <v>46.705833834925599</v>
      </c>
      <c r="M139">
        <f t="shared" si="13"/>
        <v>21.257105650124196</v>
      </c>
      <c r="N139" t="b">
        <f t="shared" si="14"/>
        <v>0</v>
      </c>
      <c r="O139">
        <f t="shared" si="15"/>
        <v>138</v>
      </c>
    </row>
    <row r="140" spans="1:15" x14ac:dyDescent="0.25">
      <c r="A140">
        <v>7138612.7450980404</v>
      </c>
      <c r="B140">
        <v>52.036892898789503</v>
      </c>
      <c r="C140">
        <v>48.660325856504301</v>
      </c>
      <c r="D140">
        <f t="shared" si="11"/>
        <v>11.40120499104664</v>
      </c>
      <c r="E140" t="b">
        <f t="shared" si="12"/>
        <v>0</v>
      </c>
      <c r="K140">
        <v>52.036892898789503</v>
      </c>
      <c r="L140">
        <v>47.082627971175398</v>
      </c>
      <c r="M140">
        <f t="shared" si="13"/>
        <v>24.544740972987192</v>
      </c>
      <c r="N140" t="b">
        <f t="shared" si="14"/>
        <v>0</v>
      </c>
      <c r="O140">
        <f t="shared" si="15"/>
        <v>139</v>
      </c>
    </row>
    <row r="141" spans="1:15" x14ac:dyDescent="0.25">
      <c r="A141">
        <v>7138732.8431372503</v>
      </c>
      <c r="B141">
        <v>52.7574090824519</v>
      </c>
      <c r="C141">
        <v>49.051565918164201</v>
      </c>
      <c r="D141">
        <f t="shared" si="11"/>
        <v>13.733273558297871</v>
      </c>
      <c r="E141" t="b">
        <f t="shared" si="12"/>
        <v>0</v>
      </c>
      <c r="K141">
        <v>52.7574090824519</v>
      </c>
      <c r="L141">
        <v>47.461864123964801</v>
      </c>
      <c r="M141">
        <f t="shared" si="13"/>
        <v>28.042796407358132</v>
      </c>
      <c r="N141" t="b">
        <f t="shared" si="14"/>
        <v>0</v>
      </c>
      <c r="O141">
        <f t="shared" si="15"/>
        <v>140</v>
      </c>
    </row>
    <row r="142" spans="1:15" x14ac:dyDescent="0.25">
      <c r="A142">
        <v>7138852.9411764704</v>
      </c>
      <c r="B142">
        <v>53.477925266114298</v>
      </c>
      <c r="C142">
        <v>49.402847450536697</v>
      </c>
      <c r="D142">
        <f t="shared" si="11"/>
        <v>16.606259203012709</v>
      </c>
      <c r="E142" t="b">
        <f t="shared" si="12"/>
        <v>0</v>
      </c>
      <c r="K142">
        <v>53.477925266114298</v>
      </c>
      <c r="L142">
        <v>47.802420756561503</v>
      </c>
      <c r="M142">
        <f t="shared" si="13"/>
        <v>32.211351437954107</v>
      </c>
      <c r="N142" t="b">
        <f t="shared" si="14"/>
        <v>0</v>
      </c>
      <c r="O142">
        <f t="shared" si="15"/>
        <v>141</v>
      </c>
    </row>
    <row r="143" spans="1:15" x14ac:dyDescent="0.25">
      <c r="A143">
        <v>7138973.0392156802</v>
      </c>
      <c r="B143">
        <v>54.198441449782401</v>
      </c>
      <c r="C143">
        <v>49.712743699207202</v>
      </c>
      <c r="D143">
        <f t="shared" si="11"/>
        <v>20.121484309515395</v>
      </c>
      <c r="E143" t="b">
        <f t="shared" si="12"/>
        <v>0</v>
      </c>
      <c r="K143">
        <v>54.198441449782401</v>
      </c>
      <c r="L143">
        <v>48.102832321811903</v>
      </c>
      <c r="M143">
        <f t="shared" si="13"/>
        <v>37.156450640997249</v>
      </c>
      <c r="N143" t="b">
        <f t="shared" si="14"/>
        <v>0</v>
      </c>
      <c r="O143">
        <f t="shared" si="15"/>
        <v>142</v>
      </c>
    </row>
    <row r="144" spans="1:15" x14ac:dyDescent="0.25">
      <c r="A144">
        <v>7139093.1372549003</v>
      </c>
      <c r="B144">
        <v>54.918957633444798</v>
      </c>
      <c r="C144">
        <v>50.024972219676499</v>
      </c>
      <c r="D144">
        <f t="shared" si="11"/>
        <v>23.951093230176863</v>
      </c>
      <c r="E144" t="b">
        <f t="shared" si="12"/>
        <v>0</v>
      </c>
      <c r="K144">
        <v>54.918957633444798</v>
      </c>
      <c r="L144">
        <v>48.405480551500801</v>
      </c>
      <c r="M144">
        <f t="shared" si="13"/>
        <v>42.425383697009678</v>
      </c>
      <c r="N144" t="b">
        <f t="shared" si="14"/>
        <v>0</v>
      </c>
      <c r="O144">
        <f t="shared" si="15"/>
        <v>143</v>
      </c>
    </row>
    <row r="145" spans="1:15" x14ac:dyDescent="0.25">
      <c r="A145">
        <v>7139213.2352941101</v>
      </c>
      <c r="B145">
        <v>55.639473817107202</v>
      </c>
      <c r="C145">
        <v>50.338847398125203</v>
      </c>
      <c r="D145">
        <f t="shared" si="11"/>
        <v>28.096640433609927</v>
      </c>
      <c r="E145" t="b">
        <f t="shared" si="12"/>
        <v>0</v>
      </c>
      <c r="K145">
        <v>55.639473817107202</v>
      </c>
      <c r="L145">
        <v>48.709733513349498</v>
      </c>
      <c r="M145">
        <f t="shared" si="13"/>
        <v>48.021300677523918</v>
      </c>
      <c r="N145" t="b">
        <f t="shared" si="14"/>
        <v>0</v>
      </c>
      <c r="O145">
        <f t="shared" si="15"/>
        <v>144</v>
      </c>
    </row>
    <row r="146" spans="1:15" x14ac:dyDescent="0.25">
      <c r="A146">
        <v>7139333.3333333302</v>
      </c>
      <c r="B146">
        <v>56.359990000769699</v>
      </c>
      <c r="C146">
        <v>50.654301479068998</v>
      </c>
      <c r="D146">
        <f t="shared" si="11"/>
        <v>32.55488150666713</v>
      </c>
      <c r="E146" t="b">
        <f t="shared" si="12"/>
        <v>0</v>
      </c>
      <c r="K146">
        <v>56.359990000769699</v>
      </c>
      <c r="L146">
        <v>49.015527041763796</v>
      </c>
      <c r="M146">
        <f t="shared" si="13"/>
        <v>53.941136156209737</v>
      </c>
      <c r="N146" t="b">
        <f t="shared" si="14"/>
        <v>0</v>
      </c>
      <c r="O146">
        <f t="shared" si="15"/>
        <v>145</v>
      </c>
    </row>
    <row r="147" spans="1:15" x14ac:dyDescent="0.25">
      <c r="A147">
        <v>7139453.4313725401</v>
      </c>
      <c r="B147">
        <v>57.080506184437702</v>
      </c>
      <c r="C147">
        <v>50.971239057152701</v>
      </c>
      <c r="D147">
        <f t="shared" si="11"/>
        <v>37.323144832525131</v>
      </c>
      <c r="E147" t="b">
        <f t="shared" si="12"/>
        <v>0</v>
      </c>
      <c r="K147">
        <v>57.080506184437702</v>
      </c>
      <c r="L147">
        <v>49.322764188089103</v>
      </c>
      <c r="M147">
        <f t="shared" si="13"/>
        <v>60.182560881910753</v>
      </c>
      <c r="N147" t="b">
        <f t="shared" si="14"/>
        <v>0</v>
      </c>
      <c r="O147">
        <f t="shared" si="15"/>
        <v>146</v>
      </c>
    </row>
    <row r="148" spans="1:15" x14ac:dyDescent="0.25">
      <c r="A148">
        <v>7139573.5294117602</v>
      </c>
      <c r="B148">
        <v>57.801022368100099</v>
      </c>
      <c r="C148">
        <v>51.289609036154303</v>
      </c>
      <c r="D148">
        <f t="shared" si="11"/>
        <v>42.39850357944146</v>
      </c>
      <c r="E148" t="b">
        <f t="shared" si="12"/>
        <v>0</v>
      </c>
      <c r="K148">
        <v>57.801022368100099</v>
      </c>
      <c r="L148">
        <v>49.631399503188398</v>
      </c>
      <c r="M148">
        <f t="shared" si="13"/>
        <v>66.742737754888083</v>
      </c>
      <c r="N148" t="b">
        <f t="shared" si="14"/>
        <v>0</v>
      </c>
      <c r="O148">
        <f t="shared" si="15"/>
        <v>147</v>
      </c>
    </row>
    <row r="149" spans="1:15" x14ac:dyDescent="0.25">
      <c r="A149">
        <v>7139693.6274509802</v>
      </c>
      <c r="B149">
        <v>58.521538551762603</v>
      </c>
      <c r="C149">
        <v>51.609393822134699</v>
      </c>
      <c r="D149">
        <f t="shared" si="11"/>
        <v>47.777744763322815</v>
      </c>
      <c r="E149" t="b">
        <f t="shared" si="12"/>
        <v>0</v>
      </c>
      <c r="K149">
        <v>58.521538551762603</v>
      </c>
      <c r="L149">
        <v>49.941422136151502</v>
      </c>
      <c r="M149">
        <f t="shared" si="13"/>
        <v>73.618397705439094</v>
      </c>
      <c r="N149" t="b">
        <f t="shared" si="14"/>
        <v>0</v>
      </c>
      <c r="O149">
        <f t="shared" si="15"/>
        <v>148</v>
      </c>
    </row>
    <row r="150" spans="1:15" x14ac:dyDescent="0.25">
      <c r="A150">
        <v>7139813.7254901901</v>
      </c>
      <c r="B150">
        <v>59.242054735425</v>
      </c>
      <c r="C150">
        <v>51.930581970366099</v>
      </c>
      <c r="D150">
        <f t="shared" si="11"/>
        <v>53.457633994198062</v>
      </c>
      <c r="E150" t="b">
        <f t="shared" si="12"/>
        <v>0</v>
      </c>
      <c r="K150">
        <v>59.242054735425</v>
      </c>
      <c r="L150">
        <v>50.252820182580699</v>
      </c>
      <c r="M150">
        <f t="shared" si="13"/>
        <v>80.806337846049885</v>
      </c>
      <c r="N150" t="b">
        <f t="shared" si="14"/>
        <v>0</v>
      </c>
      <c r="O150">
        <f t="shared" si="15"/>
        <v>149</v>
      </c>
    </row>
    <row r="151" spans="1:15" x14ac:dyDescent="0.25">
      <c r="A151">
        <v>7139933.8235294102</v>
      </c>
      <c r="B151">
        <v>59.962570919092997</v>
      </c>
      <c r="C151">
        <v>52.2531589761685</v>
      </c>
      <c r="D151">
        <f t="shared" si="11"/>
        <v>59.435032505706864</v>
      </c>
      <c r="E151" t="b">
        <f t="shared" si="12"/>
        <v>0</v>
      </c>
      <c r="K151">
        <v>59.962570919092997</v>
      </c>
      <c r="L151">
        <v>50.565574273192702</v>
      </c>
      <c r="M151">
        <f t="shared" si="13"/>
        <v>88.303545963061396</v>
      </c>
      <c r="N151" t="b">
        <f t="shared" si="14"/>
        <v>0</v>
      </c>
      <c r="O151">
        <f t="shared" si="15"/>
        <v>150</v>
      </c>
    </row>
    <row r="152" spans="1:15" x14ac:dyDescent="0.25">
      <c r="A152">
        <v>7140053.92156862</v>
      </c>
      <c r="B152">
        <v>60.683087102755401</v>
      </c>
      <c r="C152">
        <v>52.577083667500503</v>
      </c>
      <c r="D152">
        <f t="shared" si="11"/>
        <v>65.707291692364208</v>
      </c>
      <c r="E152" t="b">
        <f t="shared" si="12"/>
        <v>0</v>
      </c>
      <c r="K152">
        <v>60.683087102755401</v>
      </c>
      <c r="L152">
        <v>50.8796681487228</v>
      </c>
      <c r="M152">
        <f t="shared" si="13"/>
        <v>96.107023188285652</v>
      </c>
      <c r="N152" t="b">
        <f t="shared" si="14"/>
        <v>0</v>
      </c>
      <c r="O152">
        <f t="shared" si="15"/>
        <v>151</v>
      </c>
    </row>
    <row r="153" spans="1:15" x14ac:dyDescent="0.25">
      <c r="A153">
        <v>7140174.0196078401</v>
      </c>
      <c r="B153">
        <v>61.403603286417898</v>
      </c>
      <c r="C153">
        <v>52.874027615254199</v>
      </c>
      <c r="D153">
        <f t="shared" si="11"/>
        <v>72.753661130107659</v>
      </c>
      <c r="E153" t="b">
        <f t="shared" si="12"/>
        <v>0</v>
      </c>
      <c r="K153">
        <v>61.403603286417898</v>
      </c>
      <c r="L153">
        <v>51.167604010079501</v>
      </c>
      <c r="M153">
        <f t="shared" si="13"/>
        <v>104.77568118520018</v>
      </c>
      <c r="N153" t="b">
        <f t="shared" si="14"/>
        <v>0</v>
      </c>
      <c r="O153">
        <f t="shared" si="15"/>
        <v>152</v>
      </c>
    </row>
    <row r="154" spans="1:15" x14ac:dyDescent="0.25">
      <c r="A154">
        <v>7140294.1176470499</v>
      </c>
      <c r="B154">
        <v>62.124119470085901</v>
      </c>
      <c r="C154">
        <v>53.170366661029</v>
      </c>
      <c r="D154">
        <f t="shared" si="11"/>
        <v>80.169689365694353</v>
      </c>
      <c r="E154" t="b">
        <f t="shared" si="12"/>
        <v>0</v>
      </c>
      <c r="K154">
        <v>62.124119470085901</v>
      </c>
      <c r="L154">
        <v>51.454920728183602</v>
      </c>
      <c r="M154">
        <f t="shared" si="13"/>
        <v>113.83180179420961</v>
      </c>
      <c r="N154" t="b">
        <f t="shared" si="14"/>
        <v>0</v>
      </c>
      <c r="O154">
        <f t="shared" si="15"/>
        <v>153</v>
      </c>
    </row>
    <row r="155" spans="1:15" x14ac:dyDescent="0.25">
      <c r="A155">
        <v>7140414.21568627</v>
      </c>
      <c r="B155">
        <v>62.844635653748298</v>
      </c>
      <c r="C155">
        <v>53.468207280113397</v>
      </c>
      <c r="D155">
        <f t="shared" si="11"/>
        <v>87.917409045905643</v>
      </c>
      <c r="E155" t="b">
        <f t="shared" si="12"/>
        <v>0</v>
      </c>
      <c r="K155">
        <v>62.844635653748298</v>
      </c>
      <c r="L155">
        <v>51.743701712420197</v>
      </c>
      <c r="M155">
        <f t="shared" si="13"/>
        <v>123.23073436973026</v>
      </c>
      <c r="N155" t="b">
        <f t="shared" si="14"/>
        <v>0</v>
      </c>
      <c r="O155">
        <f t="shared" si="15"/>
        <v>154</v>
      </c>
    </row>
    <row r="156" spans="1:15" x14ac:dyDescent="0.25">
      <c r="A156">
        <v>7140534.3137254901</v>
      </c>
      <c r="B156">
        <v>63.565151837410802</v>
      </c>
      <c r="C156">
        <v>53.767394934363502</v>
      </c>
      <c r="D156">
        <f t="shared" si="11"/>
        <v>95.996040331211034</v>
      </c>
      <c r="E156" t="b">
        <f t="shared" si="12"/>
        <v>0</v>
      </c>
      <c r="K156">
        <v>63.565151837410802</v>
      </c>
      <c r="L156">
        <v>52.033787173249202</v>
      </c>
      <c r="M156">
        <f t="shared" si="13"/>
        <v>132.97237101787476</v>
      </c>
      <c r="N156" t="b">
        <f t="shared" si="14"/>
        <v>0</v>
      </c>
      <c r="O156">
        <f t="shared" si="15"/>
        <v>155</v>
      </c>
    </row>
    <row r="157" spans="1:15" x14ac:dyDescent="0.25">
      <c r="A157">
        <v>7140654.4117647</v>
      </c>
      <c r="B157">
        <v>64.285668021073207</v>
      </c>
      <c r="C157">
        <v>54.067912128657497</v>
      </c>
      <c r="D157">
        <f t="shared" si="11"/>
        <v>104.40253547699595</v>
      </c>
      <c r="E157" t="b">
        <f t="shared" si="12"/>
        <v>0</v>
      </c>
      <c r="K157">
        <v>64.285668021073207</v>
      </c>
      <c r="L157">
        <v>52.325160940905803</v>
      </c>
      <c r="M157">
        <f t="shared" si="13"/>
        <v>143.05372961473458</v>
      </c>
      <c r="N157" t="b">
        <f t="shared" si="14"/>
        <v>0</v>
      </c>
      <c r="O157">
        <f t="shared" si="15"/>
        <v>156</v>
      </c>
    </row>
    <row r="158" spans="1:15" x14ac:dyDescent="0.25">
      <c r="A158">
        <v>7140673.0007141698</v>
      </c>
      <c r="B158">
        <v>64.397190565608099</v>
      </c>
      <c r="C158">
        <v>54.114544986369701</v>
      </c>
      <c r="D158">
        <f t="shared" si="11"/>
        <v>105.73280010823098</v>
      </c>
      <c r="E158" t="b">
        <f t="shared" si="12"/>
        <v>0</v>
      </c>
      <c r="K158">
        <v>64.397190565122003</v>
      </c>
      <c r="L158">
        <v>52.370375116249498</v>
      </c>
      <c r="M158">
        <f t="shared" si="13"/>
        <v>144.64428984123833</v>
      </c>
      <c r="N158" t="b">
        <f t="shared" si="14"/>
        <v>0</v>
      </c>
      <c r="O158">
        <f t="shared" si="15"/>
        <v>157</v>
      </c>
    </row>
    <row r="159" spans="1:15" x14ac:dyDescent="0.25">
      <c r="A159">
        <v>7140673.0007141698</v>
      </c>
      <c r="B159">
        <v>64.397190565608099</v>
      </c>
      <c r="C159">
        <v>0</v>
      </c>
      <c r="D159">
        <f t="shared" si="11"/>
        <v>4146.9981527432446</v>
      </c>
      <c r="E159" t="b">
        <f t="shared" si="12"/>
        <v>0</v>
      </c>
      <c r="K159">
        <v>64.397190565122003</v>
      </c>
      <c r="L159">
        <v>0</v>
      </c>
      <c r="M159">
        <f t="shared" si="13"/>
        <v>4146.9981526806387</v>
      </c>
      <c r="N159" t="b">
        <f t="shared" si="14"/>
        <v>0</v>
      </c>
      <c r="O159">
        <f t="shared" si="15"/>
        <v>158</v>
      </c>
    </row>
    <row r="160" spans="1:15" x14ac:dyDescent="0.25">
      <c r="A160">
        <v>7140774.5098039201</v>
      </c>
      <c r="B160">
        <v>65.006184204741203</v>
      </c>
      <c r="C160">
        <v>0</v>
      </c>
      <c r="D160">
        <f t="shared" si="11"/>
        <v>4225.803984860745</v>
      </c>
      <c r="E160" t="b">
        <f t="shared" si="12"/>
        <v>0</v>
      </c>
      <c r="K160">
        <v>65.006184204741203</v>
      </c>
      <c r="L160">
        <v>0</v>
      </c>
      <c r="M160">
        <f t="shared" si="13"/>
        <v>4225.803984860745</v>
      </c>
      <c r="N160" t="b">
        <f t="shared" si="14"/>
        <v>0</v>
      </c>
      <c r="O160">
        <f t="shared" si="15"/>
        <v>159</v>
      </c>
    </row>
    <row r="161" spans="1:15" x14ac:dyDescent="0.25">
      <c r="A161">
        <v>7140894.6078431299</v>
      </c>
      <c r="B161">
        <v>65.7267003884037</v>
      </c>
      <c r="C161">
        <v>0</v>
      </c>
      <c r="D161">
        <f t="shared" si="11"/>
        <v>4319.9991439469868</v>
      </c>
      <c r="E161" t="b">
        <f t="shared" si="12"/>
        <v>0</v>
      </c>
      <c r="K161">
        <v>65.7267003884037</v>
      </c>
      <c r="L161">
        <v>0</v>
      </c>
      <c r="M161">
        <f t="shared" si="13"/>
        <v>4319.9991439469868</v>
      </c>
      <c r="N161" t="b">
        <f t="shared" si="14"/>
        <v>0</v>
      </c>
      <c r="O161">
        <f t="shared" si="15"/>
        <v>160</v>
      </c>
    </row>
    <row r="162" spans="1:15" x14ac:dyDescent="0.25">
      <c r="A162">
        <v>7141014.70588235</v>
      </c>
      <c r="B162">
        <v>66.447216572066097</v>
      </c>
      <c r="C162">
        <v>0</v>
      </c>
      <c r="D162">
        <f t="shared" si="11"/>
        <v>4415.2325901750555</v>
      </c>
      <c r="E162" t="b">
        <f t="shared" si="12"/>
        <v>0</v>
      </c>
      <c r="K162">
        <v>66.447216572066097</v>
      </c>
      <c r="L162">
        <v>0</v>
      </c>
      <c r="M162">
        <f t="shared" si="13"/>
        <v>4415.2325901750555</v>
      </c>
      <c r="N162" t="b">
        <f t="shared" si="14"/>
        <v>0</v>
      </c>
      <c r="O162">
        <f t="shared" si="15"/>
        <v>161</v>
      </c>
    </row>
    <row r="163" spans="1:15" x14ac:dyDescent="0.25">
      <c r="A163">
        <v>7141134.8039215598</v>
      </c>
      <c r="B163">
        <v>67.167732755728494</v>
      </c>
      <c r="C163">
        <v>0</v>
      </c>
      <c r="D163">
        <f t="shared" si="11"/>
        <v>4511.5043235449621</v>
      </c>
      <c r="E163" t="b">
        <f t="shared" si="12"/>
        <v>0</v>
      </c>
      <c r="K163">
        <v>67.167732755728494</v>
      </c>
      <c r="L163">
        <v>0</v>
      </c>
      <c r="M163">
        <f t="shared" si="13"/>
        <v>4511.5043235449621</v>
      </c>
      <c r="N163" t="b">
        <f t="shared" si="14"/>
        <v>0</v>
      </c>
      <c r="O163">
        <f t="shared" si="15"/>
        <v>162</v>
      </c>
    </row>
    <row r="164" spans="1:15" x14ac:dyDescent="0.25">
      <c r="A164">
        <v>7141254.9019607799</v>
      </c>
      <c r="B164">
        <v>67.888248939396604</v>
      </c>
      <c r="C164">
        <v>0</v>
      </c>
      <c r="D164">
        <f t="shared" si="11"/>
        <v>4608.814344057484</v>
      </c>
      <c r="E164" t="b">
        <f t="shared" si="12"/>
        <v>0</v>
      </c>
      <c r="K164">
        <v>67.888248939396604</v>
      </c>
      <c r="L164">
        <v>0</v>
      </c>
      <c r="M164">
        <f t="shared" si="13"/>
        <v>4608.814344057484</v>
      </c>
      <c r="N164" t="b">
        <f t="shared" si="14"/>
        <v>0</v>
      </c>
      <c r="O164">
        <f t="shared" si="15"/>
        <v>163</v>
      </c>
    </row>
    <row r="165" spans="1:15" x14ac:dyDescent="0.25">
      <c r="A165">
        <v>7141375</v>
      </c>
      <c r="B165">
        <v>68.608765123059001</v>
      </c>
      <c r="C165">
        <v>0</v>
      </c>
      <c r="D165">
        <f t="shared" si="11"/>
        <v>4707.1626517110772</v>
      </c>
      <c r="E165" t="b">
        <f t="shared" si="12"/>
        <v>0</v>
      </c>
      <c r="K165">
        <v>68.608765123059001</v>
      </c>
      <c r="L165">
        <v>0</v>
      </c>
      <c r="M165">
        <f t="shared" si="13"/>
        <v>4707.1626517110772</v>
      </c>
      <c r="N165" t="b">
        <f t="shared" si="14"/>
        <v>0</v>
      </c>
      <c r="O165">
        <f t="shared" si="15"/>
        <v>164</v>
      </c>
    </row>
    <row r="166" spans="1:15" x14ac:dyDescent="0.25">
      <c r="A166">
        <v>7141495.0980392098</v>
      </c>
      <c r="B166">
        <v>69.329281306721398</v>
      </c>
      <c r="C166">
        <v>0</v>
      </c>
      <c r="D166">
        <f t="shared" si="11"/>
        <v>4806.549246506509</v>
      </c>
      <c r="E166" t="b">
        <f t="shared" si="12"/>
        <v>0</v>
      </c>
      <c r="K166">
        <v>69.329281306721398</v>
      </c>
      <c r="L166">
        <v>0</v>
      </c>
      <c r="M166">
        <f t="shared" si="13"/>
        <v>4806.549246506509</v>
      </c>
      <c r="N166" t="b">
        <f t="shared" si="14"/>
        <v>0</v>
      </c>
      <c r="O166">
        <f t="shared" si="15"/>
        <v>165</v>
      </c>
    </row>
    <row r="167" spans="1:15" x14ac:dyDescent="0.25">
      <c r="A167">
        <v>7141543.0007141698</v>
      </c>
      <c r="B167">
        <v>69.616668617723093</v>
      </c>
      <c r="C167">
        <v>0</v>
      </c>
      <c r="D167">
        <f t="shared" si="11"/>
        <v>4846.4805494298716</v>
      </c>
      <c r="E167" t="b">
        <f t="shared" si="12"/>
        <v>0</v>
      </c>
      <c r="K167">
        <v>69.616668617885097</v>
      </c>
      <c r="L167">
        <v>0</v>
      </c>
      <c r="M167">
        <f t="shared" si="13"/>
        <v>4846.480549452428</v>
      </c>
      <c r="N167" t="b">
        <f t="shared" si="14"/>
        <v>0</v>
      </c>
      <c r="O167">
        <f t="shared" si="15"/>
        <v>166</v>
      </c>
    </row>
    <row r="168" spans="1:15" x14ac:dyDescent="0.25">
      <c r="A168">
        <v>7141543.0007141698</v>
      </c>
      <c r="B168">
        <v>69.616668617723093</v>
      </c>
      <c r="C168">
        <v>0</v>
      </c>
      <c r="D168">
        <f t="shared" si="11"/>
        <v>4846.4805494298716</v>
      </c>
      <c r="E168" t="b">
        <f t="shared" si="12"/>
        <v>0</v>
      </c>
      <c r="K168">
        <v>69.616668617885097</v>
      </c>
      <c r="L168">
        <v>0</v>
      </c>
      <c r="M168">
        <f t="shared" si="13"/>
        <v>4846.480549452428</v>
      </c>
      <c r="N168" t="b">
        <f t="shared" si="14"/>
        <v>0</v>
      </c>
      <c r="O168">
        <f t="shared" si="15"/>
        <v>167</v>
      </c>
    </row>
    <row r="169" spans="1:15" x14ac:dyDescent="0.25">
      <c r="A169">
        <v>7141615.1960784299</v>
      </c>
      <c r="B169">
        <v>70.049797490389395</v>
      </c>
      <c r="C169">
        <v>0</v>
      </c>
      <c r="D169">
        <f t="shared" si="11"/>
        <v>4906.9741284445645</v>
      </c>
      <c r="E169" t="b">
        <f t="shared" si="12"/>
        <v>0</v>
      </c>
      <c r="K169">
        <v>70.049797490389395</v>
      </c>
      <c r="L169">
        <v>0</v>
      </c>
      <c r="M169">
        <f t="shared" si="13"/>
        <v>4906.9741284445645</v>
      </c>
      <c r="N169" t="b">
        <f t="shared" si="14"/>
        <v>0</v>
      </c>
      <c r="O169">
        <f t="shared" si="15"/>
        <v>168</v>
      </c>
    </row>
    <row r="170" spans="1:15" x14ac:dyDescent="0.25">
      <c r="A170">
        <v>7141735.2941176398</v>
      </c>
      <c r="B170">
        <v>70.770313674051906</v>
      </c>
      <c r="C170">
        <v>0</v>
      </c>
      <c r="D170">
        <f t="shared" si="11"/>
        <v>5008.4372975236984</v>
      </c>
      <c r="E170" t="b">
        <f t="shared" si="12"/>
        <v>0</v>
      </c>
      <c r="K170">
        <v>70.770313674051906</v>
      </c>
      <c r="L170">
        <v>0</v>
      </c>
      <c r="M170">
        <f t="shared" si="13"/>
        <v>5008.4372975236984</v>
      </c>
      <c r="N170" t="b">
        <f t="shared" si="14"/>
        <v>0</v>
      </c>
      <c r="O170">
        <f t="shared" si="15"/>
        <v>169</v>
      </c>
    </row>
    <row r="171" spans="1:15" x14ac:dyDescent="0.25">
      <c r="A171">
        <v>7141855.3921568599</v>
      </c>
      <c r="B171">
        <v>71.490829857714303</v>
      </c>
      <c r="C171">
        <v>0</v>
      </c>
      <c r="D171">
        <f t="shared" si="11"/>
        <v>5110.9387537446546</v>
      </c>
      <c r="E171" t="b">
        <f t="shared" si="12"/>
        <v>0</v>
      </c>
      <c r="K171">
        <v>71.490829857714303</v>
      </c>
      <c r="L171">
        <v>0</v>
      </c>
      <c r="M171">
        <f t="shared" si="13"/>
        <v>5110.9387537446546</v>
      </c>
      <c r="N171" t="b">
        <f t="shared" si="14"/>
        <v>0</v>
      </c>
      <c r="O171">
        <f t="shared" si="15"/>
        <v>170</v>
      </c>
    </row>
    <row r="172" spans="1:15" x14ac:dyDescent="0.25">
      <c r="A172">
        <v>7141975.4901960697</v>
      </c>
      <c r="B172">
        <v>72.2113460413768</v>
      </c>
      <c r="C172">
        <v>0</v>
      </c>
      <c r="D172">
        <f t="shared" si="11"/>
        <v>5214.478497107465</v>
      </c>
      <c r="E172" t="b">
        <f t="shared" si="12"/>
        <v>0</v>
      </c>
      <c r="K172">
        <v>72.2113460413768</v>
      </c>
      <c r="L172">
        <v>0</v>
      </c>
      <c r="M172">
        <f t="shared" si="13"/>
        <v>5214.478497107465</v>
      </c>
      <c r="N172" t="b">
        <f t="shared" si="14"/>
        <v>0</v>
      </c>
      <c r="O172">
        <f t="shared" si="15"/>
        <v>171</v>
      </c>
    </row>
    <row r="173" spans="1:15" x14ac:dyDescent="0.25">
      <c r="A173">
        <v>7142095.5882352898</v>
      </c>
      <c r="B173">
        <v>72.931862225044796</v>
      </c>
      <c r="C173">
        <v>0</v>
      </c>
      <c r="D173">
        <f t="shared" si="11"/>
        <v>5319.0565276129164</v>
      </c>
      <c r="E173" t="b">
        <f t="shared" si="12"/>
        <v>0</v>
      </c>
      <c r="K173">
        <v>72.931862225044796</v>
      </c>
      <c r="L173">
        <v>0</v>
      </c>
      <c r="M173">
        <f t="shared" si="13"/>
        <v>5319.0565276129164</v>
      </c>
      <c r="N173" t="b">
        <f t="shared" si="14"/>
        <v>0</v>
      </c>
      <c r="O173">
        <f t="shared" si="15"/>
        <v>172</v>
      </c>
    </row>
    <row r="174" spans="1:15" x14ac:dyDescent="0.25">
      <c r="A174">
        <v>7142215.6862745099</v>
      </c>
      <c r="B174">
        <v>73.652378408707193</v>
      </c>
      <c r="C174">
        <v>0</v>
      </c>
      <c r="D174">
        <f t="shared" si="11"/>
        <v>5424.6728452593979</v>
      </c>
      <c r="E174" t="b">
        <f t="shared" si="12"/>
        <v>0</v>
      </c>
      <c r="K174">
        <v>73.652378408707193</v>
      </c>
      <c r="L174">
        <v>0</v>
      </c>
      <c r="M174">
        <f t="shared" si="13"/>
        <v>5424.6728452593979</v>
      </c>
      <c r="N174" t="b">
        <f t="shared" si="14"/>
        <v>0</v>
      </c>
      <c r="O174">
        <f t="shared" si="15"/>
        <v>173</v>
      </c>
    </row>
    <row r="175" spans="1:15" x14ac:dyDescent="0.25">
      <c r="A175">
        <v>7142335.7843137197</v>
      </c>
      <c r="B175">
        <v>74.372894592369605</v>
      </c>
      <c r="C175">
        <v>0</v>
      </c>
      <c r="D175">
        <f t="shared" si="11"/>
        <v>5531.32745004772</v>
      </c>
      <c r="E175" t="b">
        <f t="shared" si="12"/>
        <v>0</v>
      </c>
      <c r="K175">
        <v>74.372894592369605</v>
      </c>
      <c r="L175">
        <v>0</v>
      </c>
      <c r="M175">
        <f t="shared" si="13"/>
        <v>5531.32745004772</v>
      </c>
      <c r="N175" t="b">
        <f t="shared" si="14"/>
        <v>0</v>
      </c>
      <c r="O175">
        <f t="shared" si="15"/>
        <v>174</v>
      </c>
    </row>
    <row r="176" spans="1:15" x14ac:dyDescent="0.25">
      <c r="A176">
        <v>7142455.8823529398</v>
      </c>
      <c r="B176">
        <v>75.093410776032101</v>
      </c>
      <c r="C176">
        <v>0</v>
      </c>
      <c r="D176">
        <f t="shared" si="11"/>
        <v>5639.0203419778945</v>
      </c>
      <c r="E176" t="b">
        <f t="shared" si="12"/>
        <v>0</v>
      </c>
      <c r="K176">
        <v>75.093410776032101</v>
      </c>
      <c r="L176">
        <v>0</v>
      </c>
      <c r="M176">
        <f t="shared" si="13"/>
        <v>5639.0203419778945</v>
      </c>
      <c r="N176" t="b">
        <f t="shared" si="14"/>
        <v>0</v>
      </c>
      <c r="O176">
        <f t="shared" si="15"/>
        <v>175</v>
      </c>
    </row>
    <row r="177" spans="1:15" x14ac:dyDescent="0.25">
      <c r="A177">
        <v>7142575.9803921496</v>
      </c>
      <c r="B177">
        <v>75.813926959700098</v>
      </c>
      <c r="C177">
        <v>0</v>
      </c>
      <c r="D177">
        <f t="shared" si="11"/>
        <v>5747.7515210507408</v>
      </c>
      <c r="E177" t="b">
        <f t="shared" si="12"/>
        <v>0</v>
      </c>
      <c r="K177">
        <v>75.813926959700098</v>
      </c>
      <c r="L177">
        <v>0</v>
      </c>
      <c r="M177">
        <f t="shared" si="13"/>
        <v>5747.7515210507408</v>
      </c>
      <c r="N177" t="b">
        <f t="shared" si="14"/>
        <v>0</v>
      </c>
      <c r="O177">
        <f t="shared" si="15"/>
        <v>176</v>
      </c>
    </row>
    <row r="178" spans="1:15" x14ac:dyDescent="0.25">
      <c r="A178">
        <v>7142696.0784313697</v>
      </c>
      <c r="B178">
        <v>76.534443143362495</v>
      </c>
      <c r="C178">
        <v>0</v>
      </c>
      <c r="D178">
        <f t="shared" si="11"/>
        <v>5857.5209872645864</v>
      </c>
      <c r="E178" t="b">
        <f t="shared" si="12"/>
        <v>0</v>
      </c>
      <c r="K178">
        <v>76.534443143362495</v>
      </c>
      <c r="L178">
        <v>0</v>
      </c>
      <c r="M178">
        <f t="shared" si="13"/>
        <v>5857.5209872645864</v>
      </c>
      <c r="N178" t="b">
        <f t="shared" si="14"/>
        <v>0</v>
      </c>
      <c r="O178">
        <f t="shared" si="15"/>
        <v>177</v>
      </c>
    </row>
    <row r="179" spans="1:15" x14ac:dyDescent="0.25">
      <c r="A179">
        <v>7142816.1764705796</v>
      </c>
      <c r="B179">
        <v>77.254959327025006</v>
      </c>
      <c r="C179">
        <v>0</v>
      </c>
      <c r="D179">
        <f t="shared" si="11"/>
        <v>5968.328740620288</v>
      </c>
      <c r="E179" t="b">
        <f t="shared" si="12"/>
        <v>0</v>
      </c>
      <c r="K179">
        <v>77.254959327025006</v>
      </c>
      <c r="L179">
        <v>0</v>
      </c>
      <c r="M179">
        <f t="shared" si="13"/>
        <v>5968.328740620288</v>
      </c>
      <c r="N179" t="b">
        <f t="shared" si="14"/>
        <v>0</v>
      </c>
      <c r="O179">
        <f t="shared" si="15"/>
        <v>178</v>
      </c>
    </row>
    <row r="180" spans="1:15" x14ac:dyDescent="0.25">
      <c r="A180">
        <v>7142936.2745097997</v>
      </c>
      <c r="B180">
        <v>77.975475510693002</v>
      </c>
      <c r="C180">
        <v>0</v>
      </c>
      <c r="D180">
        <f t="shared" si="11"/>
        <v>6080.1747811186842</v>
      </c>
      <c r="E180" t="b">
        <f t="shared" si="12"/>
        <v>0</v>
      </c>
      <c r="K180">
        <v>77.975475510693002</v>
      </c>
      <c r="L180">
        <v>0</v>
      </c>
      <c r="M180">
        <f t="shared" si="13"/>
        <v>6080.1747811186842</v>
      </c>
      <c r="N180" t="b">
        <f t="shared" si="14"/>
        <v>0</v>
      </c>
      <c r="O180">
        <f t="shared" si="15"/>
        <v>179</v>
      </c>
    </row>
    <row r="181" spans="1:15" x14ac:dyDescent="0.25">
      <c r="A181">
        <v>7143056.3725490198</v>
      </c>
      <c r="B181">
        <v>78.695991694355399</v>
      </c>
      <c r="C181">
        <v>0</v>
      </c>
      <c r="D181">
        <f t="shared" si="11"/>
        <v>6193.0591087580542</v>
      </c>
      <c r="E181" t="b">
        <f t="shared" si="12"/>
        <v>0</v>
      </c>
      <c r="K181">
        <v>78.695991694355399</v>
      </c>
      <c r="L181">
        <v>0</v>
      </c>
      <c r="M181">
        <f t="shared" si="13"/>
        <v>6193.0591087580542</v>
      </c>
      <c r="N181" t="b">
        <f t="shared" si="14"/>
        <v>0</v>
      </c>
      <c r="O181">
        <f t="shared" si="15"/>
        <v>180</v>
      </c>
    </row>
    <row r="182" spans="1:15" x14ac:dyDescent="0.25">
      <c r="A182">
        <v>7143176.4705882296</v>
      </c>
      <c r="B182">
        <v>79.416507878017896</v>
      </c>
      <c r="C182">
        <v>0</v>
      </c>
      <c r="D182">
        <f t="shared" si="11"/>
        <v>6306.9817235392784</v>
      </c>
      <c r="E182" t="b">
        <f t="shared" si="12"/>
        <v>0</v>
      </c>
      <c r="K182">
        <v>79.416507878017896</v>
      </c>
      <c r="L182">
        <v>0</v>
      </c>
      <c r="M182">
        <f t="shared" si="13"/>
        <v>6306.9817235392784</v>
      </c>
      <c r="N182" t="b">
        <f t="shared" si="14"/>
        <v>0</v>
      </c>
      <c r="O182">
        <f t="shared" si="15"/>
        <v>181</v>
      </c>
    </row>
    <row r="183" spans="1:15" x14ac:dyDescent="0.25">
      <c r="A183">
        <v>7143296.5686274497</v>
      </c>
      <c r="B183">
        <v>80.137024061680293</v>
      </c>
      <c r="C183">
        <v>0</v>
      </c>
      <c r="D183">
        <f t="shared" si="11"/>
        <v>6421.9426254623259</v>
      </c>
      <c r="E183" t="b">
        <f t="shared" si="12"/>
        <v>0</v>
      </c>
      <c r="K183">
        <v>80.137024061680293</v>
      </c>
      <c r="L183">
        <v>0</v>
      </c>
      <c r="M183">
        <f t="shared" si="13"/>
        <v>6421.9426254623259</v>
      </c>
      <c r="N183" t="b">
        <f t="shared" si="14"/>
        <v>0</v>
      </c>
      <c r="O183">
        <f t="shared" si="15"/>
        <v>182</v>
      </c>
    </row>
    <row r="184" spans="1:15" x14ac:dyDescent="0.25">
      <c r="A184">
        <v>7143416.6666666605</v>
      </c>
      <c r="B184">
        <v>80.857540245348304</v>
      </c>
      <c r="C184">
        <v>0</v>
      </c>
      <c r="D184">
        <f t="shared" si="11"/>
        <v>6537.9418145281206</v>
      </c>
      <c r="E184" t="b">
        <f t="shared" si="12"/>
        <v>0</v>
      </c>
      <c r="K184">
        <v>80.857540245348304</v>
      </c>
      <c r="L184">
        <v>0</v>
      </c>
      <c r="M184">
        <f t="shared" si="13"/>
        <v>6537.9418145281206</v>
      </c>
      <c r="N184" t="b">
        <f t="shared" si="14"/>
        <v>0</v>
      </c>
      <c r="O184">
        <f t="shared" si="15"/>
        <v>183</v>
      </c>
    </row>
    <row r="185" spans="1:15" x14ac:dyDescent="0.25">
      <c r="A185">
        <v>7143536.7647058796</v>
      </c>
      <c r="B185">
        <v>81.5780564290108</v>
      </c>
      <c r="C185">
        <v>0</v>
      </c>
      <c r="D185">
        <f t="shared" si="11"/>
        <v>6654.9792907348701</v>
      </c>
      <c r="E185" t="b">
        <f t="shared" si="12"/>
        <v>0</v>
      </c>
      <c r="K185">
        <v>81.5780564290108</v>
      </c>
      <c r="L185">
        <v>0</v>
      </c>
      <c r="M185">
        <f t="shared" si="13"/>
        <v>6654.9792907348701</v>
      </c>
      <c r="N185" t="b">
        <f t="shared" si="14"/>
        <v>0</v>
      </c>
      <c r="O185">
        <f t="shared" si="15"/>
        <v>184</v>
      </c>
    </row>
    <row r="186" spans="1:15" x14ac:dyDescent="0.25">
      <c r="A186">
        <v>7143656.8627450904</v>
      </c>
      <c r="B186">
        <v>82.298572612673198</v>
      </c>
      <c r="C186">
        <v>0</v>
      </c>
      <c r="D186">
        <f t="shared" si="11"/>
        <v>6773.0550540834429</v>
      </c>
      <c r="E186" t="b">
        <f t="shared" si="12"/>
        <v>0</v>
      </c>
      <c r="K186">
        <v>82.298572612673198</v>
      </c>
      <c r="L186">
        <v>0</v>
      </c>
      <c r="M186">
        <f t="shared" si="13"/>
        <v>6773.0550540834429</v>
      </c>
      <c r="N186" t="b">
        <f t="shared" si="14"/>
        <v>0</v>
      </c>
      <c r="O186">
        <f t="shared" si="15"/>
        <v>185</v>
      </c>
    </row>
    <row r="187" spans="1:15" x14ac:dyDescent="0.25">
      <c r="A187">
        <v>7143776.9607843095</v>
      </c>
      <c r="B187">
        <v>83.019088796335595</v>
      </c>
      <c r="C187">
        <v>0</v>
      </c>
      <c r="D187">
        <f t="shared" si="11"/>
        <v>6892.1691045738544</v>
      </c>
      <c r="E187" t="b">
        <f t="shared" si="12"/>
        <v>0</v>
      </c>
      <c r="K187">
        <v>83.019088796335595</v>
      </c>
      <c r="L187">
        <v>0</v>
      </c>
      <c r="M187">
        <f t="shared" si="13"/>
        <v>6892.1691045738544</v>
      </c>
      <c r="N187" t="b">
        <f t="shared" si="14"/>
        <v>0</v>
      </c>
      <c r="O187">
        <f t="shared" si="15"/>
        <v>186</v>
      </c>
    </row>
    <row r="188" spans="1:15" x14ac:dyDescent="0.25">
      <c r="A188">
        <v>7143897.0588235296</v>
      </c>
      <c r="B188">
        <v>83.739604980003605</v>
      </c>
      <c r="C188">
        <v>0</v>
      </c>
      <c r="D188">
        <f t="shared" si="11"/>
        <v>7012.321442207045</v>
      </c>
      <c r="E188" t="b">
        <f t="shared" si="12"/>
        <v>0</v>
      </c>
      <c r="K188">
        <v>83.739604980003605</v>
      </c>
      <c r="L188">
        <v>0</v>
      </c>
      <c r="M188">
        <f t="shared" si="13"/>
        <v>7012.321442207045</v>
      </c>
      <c r="N188" t="b">
        <f t="shared" si="14"/>
        <v>0</v>
      </c>
      <c r="O188">
        <f t="shared" si="15"/>
        <v>187</v>
      </c>
    </row>
    <row r="189" spans="1:15" x14ac:dyDescent="0.25">
      <c r="A189">
        <v>7144017.1568627404</v>
      </c>
      <c r="B189">
        <v>84.460121163666102</v>
      </c>
      <c r="C189">
        <v>0</v>
      </c>
      <c r="D189">
        <f t="shared" si="11"/>
        <v>7133.5120669811586</v>
      </c>
      <c r="E189" t="b">
        <f t="shared" si="12"/>
        <v>0</v>
      </c>
      <c r="K189">
        <v>84.460121163666102</v>
      </c>
      <c r="L189">
        <v>0</v>
      </c>
      <c r="M189">
        <f t="shared" si="13"/>
        <v>7133.5120669811586</v>
      </c>
      <c r="N189" t="b">
        <f t="shared" si="14"/>
        <v>0</v>
      </c>
      <c r="O189">
        <f t="shared" si="15"/>
        <v>188</v>
      </c>
    </row>
    <row r="190" spans="1:15" x14ac:dyDescent="0.25">
      <c r="A190">
        <v>7144137.2549019596</v>
      </c>
      <c r="B190">
        <v>85.180637347328499</v>
      </c>
      <c r="C190">
        <v>0</v>
      </c>
      <c r="D190">
        <f t="shared" si="11"/>
        <v>7255.7409788970945</v>
      </c>
      <c r="E190" t="b">
        <f t="shared" si="12"/>
        <v>0</v>
      </c>
      <c r="K190">
        <v>85.180637347328499</v>
      </c>
      <c r="L190">
        <v>0</v>
      </c>
      <c r="M190">
        <f t="shared" si="13"/>
        <v>7255.7409788970945</v>
      </c>
      <c r="N190" t="b">
        <f t="shared" si="14"/>
        <v>0</v>
      </c>
    </row>
    <row r="191" spans="1:15" x14ac:dyDescent="0.25">
      <c r="A191">
        <v>7144257.3529411703</v>
      </c>
      <c r="B191">
        <v>85.901153530996496</v>
      </c>
      <c r="C191">
        <v>0</v>
      </c>
      <c r="D191">
        <f t="shared" si="11"/>
        <v>7379.0081779558313</v>
      </c>
      <c r="E191" t="b">
        <f t="shared" si="12"/>
        <v>0</v>
      </c>
      <c r="K191">
        <v>85.901153530996496</v>
      </c>
      <c r="L191">
        <v>0</v>
      </c>
      <c r="M191">
        <f t="shared" si="13"/>
        <v>7379.0081779558313</v>
      </c>
      <c r="N191" t="b">
        <f t="shared" si="14"/>
        <v>0</v>
      </c>
    </row>
    <row r="192" spans="1:15" x14ac:dyDescent="0.25">
      <c r="A192">
        <v>7144377.4509803904</v>
      </c>
      <c r="B192">
        <v>86.621669714659006</v>
      </c>
      <c r="C192">
        <v>0</v>
      </c>
      <c r="D192">
        <f t="shared" si="11"/>
        <v>7503.3136641554729</v>
      </c>
      <c r="E192" t="b">
        <f t="shared" si="12"/>
        <v>0</v>
      </c>
      <c r="K192">
        <v>86.621669714659006</v>
      </c>
      <c r="L192">
        <v>0</v>
      </c>
      <c r="M192">
        <f t="shared" si="13"/>
        <v>7503.3136641554729</v>
      </c>
      <c r="N192" t="b">
        <f t="shared" si="14"/>
        <v>0</v>
      </c>
    </row>
    <row r="193" spans="1:14" x14ac:dyDescent="0.25">
      <c r="A193">
        <v>7144497.5490196003</v>
      </c>
      <c r="B193">
        <v>87.342185898321404</v>
      </c>
      <c r="C193">
        <v>0</v>
      </c>
      <c r="D193">
        <f t="shared" si="11"/>
        <v>7628.6574374969341</v>
      </c>
      <c r="E193" t="b">
        <f t="shared" si="12"/>
        <v>0</v>
      </c>
      <c r="K193">
        <v>87.342185898321404</v>
      </c>
      <c r="L193">
        <v>0</v>
      </c>
      <c r="M193">
        <f t="shared" si="13"/>
        <v>7628.6574374969341</v>
      </c>
      <c r="N193" t="b">
        <f t="shared" si="14"/>
        <v>0</v>
      </c>
    </row>
    <row r="194" spans="1:14" x14ac:dyDescent="0.25">
      <c r="A194">
        <v>7144617.6470588204</v>
      </c>
      <c r="B194">
        <v>88.062702081983801</v>
      </c>
      <c r="C194">
        <v>0</v>
      </c>
      <c r="D194">
        <f t="shared" si="11"/>
        <v>7755.039497980234</v>
      </c>
      <c r="E194" t="b">
        <f t="shared" si="12"/>
        <v>0</v>
      </c>
      <c r="K194">
        <v>88.062702081983801</v>
      </c>
      <c r="L194">
        <v>0</v>
      </c>
      <c r="M194">
        <f t="shared" si="13"/>
        <v>7755.039497980234</v>
      </c>
      <c r="N194" t="b">
        <f t="shared" si="14"/>
        <v>0</v>
      </c>
    </row>
    <row r="195" spans="1:14" x14ac:dyDescent="0.25">
      <c r="A195">
        <v>7144737.7450980404</v>
      </c>
      <c r="B195">
        <v>88.783218265651897</v>
      </c>
      <c r="C195">
        <v>0</v>
      </c>
      <c r="D195">
        <f t="shared" ref="D195:D219" si="16">(B195-C195)^2</f>
        <v>7882.459845606385</v>
      </c>
      <c r="E195" t="b">
        <f t="shared" ref="E195:E219" si="17">AND($H$3&gt;=A195,$H$2&lt;=A195)</f>
        <v>0</v>
      </c>
      <c r="K195">
        <v>88.783218265651897</v>
      </c>
      <c r="L195">
        <v>0</v>
      </c>
      <c r="M195">
        <f t="shared" ref="M195:M219" si="18">(K195-L195)^2</f>
        <v>7882.459845606385</v>
      </c>
      <c r="N195" t="b">
        <f t="shared" ref="N195:N219" si="19">AND($H$3&gt;=$A195,$H$2&lt;=$A195)</f>
        <v>0</v>
      </c>
    </row>
    <row r="196" spans="1:14" x14ac:dyDescent="0.25">
      <c r="A196">
        <v>7144857.8431372503</v>
      </c>
      <c r="B196">
        <v>89.503734449314294</v>
      </c>
      <c r="C196">
        <v>0</v>
      </c>
      <c r="D196">
        <f t="shared" si="16"/>
        <v>8010.9184803733706</v>
      </c>
      <c r="E196" t="b">
        <f t="shared" si="17"/>
        <v>0</v>
      </c>
      <c r="K196">
        <v>89.503734449314294</v>
      </c>
      <c r="L196">
        <v>0</v>
      </c>
      <c r="M196">
        <f t="shared" si="18"/>
        <v>8010.9184803733706</v>
      </c>
      <c r="N196" t="b">
        <f t="shared" si="19"/>
        <v>0</v>
      </c>
    </row>
    <row r="197" spans="1:14" x14ac:dyDescent="0.25">
      <c r="A197">
        <v>7144977.9411764704</v>
      </c>
      <c r="B197">
        <v>90.224250632976705</v>
      </c>
      <c r="C197">
        <v>0</v>
      </c>
      <c r="D197">
        <f t="shared" si="16"/>
        <v>8140.4154022821976</v>
      </c>
      <c r="E197" t="b">
        <f t="shared" si="17"/>
        <v>0</v>
      </c>
      <c r="K197">
        <v>90.224250632976705</v>
      </c>
      <c r="L197">
        <v>0</v>
      </c>
      <c r="M197">
        <f t="shared" si="18"/>
        <v>8140.4154022821976</v>
      </c>
      <c r="N197" t="b">
        <f t="shared" si="19"/>
        <v>0</v>
      </c>
    </row>
    <row r="198" spans="1:14" x14ac:dyDescent="0.25">
      <c r="A198">
        <v>7145098.0392156802</v>
      </c>
      <c r="B198">
        <v>90.944766816644801</v>
      </c>
      <c r="C198">
        <v>0</v>
      </c>
      <c r="D198">
        <f t="shared" si="16"/>
        <v>8270.9506113338975</v>
      </c>
      <c r="E198" t="b">
        <f t="shared" si="17"/>
        <v>0</v>
      </c>
      <c r="K198">
        <v>90.944766816644801</v>
      </c>
      <c r="L198">
        <v>0</v>
      </c>
      <c r="M198">
        <f t="shared" si="18"/>
        <v>8270.9506113338975</v>
      </c>
      <c r="N198" t="b">
        <f t="shared" si="19"/>
        <v>0</v>
      </c>
    </row>
    <row r="199" spans="1:14" x14ac:dyDescent="0.25">
      <c r="A199">
        <v>7145218.1372549003</v>
      </c>
      <c r="B199">
        <v>91.665283000307198</v>
      </c>
      <c r="C199">
        <v>0</v>
      </c>
      <c r="D199">
        <f t="shared" si="16"/>
        <v>8402.5241075264075</v>
      </c>
      <c r="E199" t="b">
        <f t="shared" si="17"/>
        <v>0</v>
      </c>
      <c r="K199">
        <v>91.665283000307198</v>
      </c>
      <c r="L199">
        <v>0</v>
      </c>
      <c r="M199">
        <f t="shared" si="18"/>
        <v>8402.5241075264075</v>
      </c>
      <c r="N199" t="b">
        <f t="shared" si="19"/>
        <v>0</v>
      </c>
    </row>
    <row r="200" spans="1:14" x14ac:dyDescent="0.25">
      <c r="A200">
        <v>7145338.2352941101</v>
      </c>
      <c r="B200">
        <v>92.385799183969596</v>
      </c>
      <c r="C200">
        <v>0</v>
      </c>
      <c r="D200">
        <f t="shared" si="16"/>
        <v>8535.1358908607581</v>
      </c>
      <c r="E200" t="b">
        <f t="shared" si="17"/>
        <v>0</v>
      </c>
      <c r="K200">
        <v>92.385799183969596</v>
      </c>
      <c r="L200">
        <v>0</v>
      </c>
      <c r="M200">
        <f t="shared" si="18"/>
        <v>8535.1358908607581</v>
      </c>
      <c r="N200" t="b">
        <f t="shared" si="19"/>
        <v>0</v>
      </c>
    </row>
    <row r="201" spans="1:14" x14ac:dyDescent="0.25">
      <c r="A201">
        <v>7145458.3333333302</v>
      </c>
      <c r="B201">
        <v>93.106315367632007</v>
      </c>
      <c r="C201">
        <v>0</v>
      </c>
      <c r="D201">
        <f t="shared" si="16"/>
        <v>8668.7859613369474</v>
      </c>
      <c r="E201" t="b">
        <f t="shared" si="17"/>
        <v>0</v>
      </c>
      <c r="K201">
        <v>93.106315367632007</v>
      </c>
      <c r="L201">
        <v>0</v>
      </c>
      <c r="M201">
        <f t="shared" si="18"/>
        <v>8668.7859613369474</v>
      </c>
      <c r="N201" t="b">
        <f t="shared" si="19"/>
        <v>0</v>
      </c>
    </row>
    <row r="202" spans="1:14" x14ac:dyDescent="0.25">
      <c r="A202">
        <v>7145578.4313725401</v>
      </c>
      <c r="B202">
        <v>93.826831551300103</v>
      </c>
      <c r="C202">
        <v>0</v>
      </c>
      <c r="D202">
        <f t="shared" si="16"/>
        <v>8803.474318956045</v>
      </c>
      <c r="E202" t="b">
        <f t="shared" si="17"/>
        <v>0</v>
      </c>
      <c r="K202">
        <v>93.826831551300103</v>
      </c>
      <c r="L202">
        <v>0</v>
      </c>
      <c r="M202">
        <f t="shared" si="18"/>
        <v>8803.474318956045</v>
      </c>
      <c r="N202" t="b">
        <f t="shared" si="19"/>
        <v>0</v>
      </c>
    </row>
    <row r="203" spans="1:14" x14ac:dyDescent="0.25">
      <c r="A203">
        <v>7145698.5294117602</v>
      </c>
      <c r="B203">
        <v>94.5473477349625</v>
      </c>
      <c r="C203">
        <v>0</v>
      </c>
      <c r="D203">
        <f t="shared" si="16"/>
        <v>8939.200963715919</v>
      </c>
      <c r="E203" t="b">
        <f t="shared" si="17"/>
        <v>0</v>
      </c>
      <c r="K203">
        <v>94.5473477349625</v>
      </c>
      <c r="L203">
        <v>0</v>
      </c>
      <c r="M203">
        <f t="shared" si="18"/>
        <v>8939.200963715919</v>
      </c>
      <c r="N203" t="b">
        <f t="shared" si="19"/>
        <v>0</v>
      </c>
    </row>
    <row r="204" spans="1:14" x14ac:dyDescent="0.25">
      <c r="A204">
        <v>7145818.6274509802</v>
      </c>
      <c r="B204">
        <v>95.267863918624897</v>
      </c>
      <c r="C204">
        <v>0</v>
      </c>
      <c r="D204">
        <f t="shared" si="16"/>
        <v>9075.9658956176318</v>
      </c>
      <c r="E204" t="b">
        <f t="shared" si="17"/>
        <v>0</v>
      </c>
      <c r="K204">
        <v>95.267863918624897</v>
      </c>
      <c r="L204">
        <v>0</v>
      </c>
      <c r="M204">
        <f t="shared" si="18"/>
        <v>9075.9658956176318</v>
      </c>
      <c r="N204" t="b">
        <f t="shared" si="19"/>
        <v>0</v>
      </c>
    </row>
    <row r="205" spans="1:14" x14ac:dyDescent="0.25">
      <c r="A205">
        <v>7145938.7254901901</v>
      </c>
      <c r="B205">
        <v>95.988380102287394</v>
      </c>
      <c r="C205">
        <v>0</v>
      </c>
      <c r="D205">
        <f t="shared" si="16"/>
        <v>9213.7691146612033</v>
      </c>
      <c r="E205" t="b">
        <f t="shared" si="17"/>
        <v>0</v>
      </c>
      <c r="K205">
        <v>95.988380102287394</v>
      </c>
      <c r="L205">
        <v>0</v>
      </c>
      <c r="M205">
        <f t="shared" si="18"/>
        <v>9213.7691146612033</v>
      </c>
      <c r="N205" t="b">
        <f t="shared" si="19"/>
        <v>0</v>
      </c>
    </row>
    <row r="206" spans="1:14" x14ac:dyDescent="0.25">
      <c r="A206">
        <v>7146058.8235294102</v>
      </c>
      <c r="B206">
        <v>96.708896285955404</v>
      </c>
      <c r="C206">
        <v>0</v>
      </c>
      <c r="D206">
        <f t="shared" si="16"/>
        <v>9352.6106208476795</v>
      </c>
      <c r="E206" t="b">
        <f t="shared" si="17"/>
        <v>0</v>
      </c>
      <c r="K206">
        <v>96.708896285955404</v>
      </c>
      <c r="L206">
        <v>0</v>
      </c>
      <c r="M206">
        <f t="shared" si="18"/>
        <v>9352.6106208476795</v>
      </c>
      <c r="N206" t="b">
        <f t="shared" si="19"/>
        <v>0</v>
      </c>
    </row>
    <row r="207" spans="1:14" x14ac:dyDescent="0.25">
      <c r="A207">
        <v>7146178.92156862</v>
      </c>
      <c r="B207">
        <v>97.429412469617802</v>
      </c>
      <c r="C207">
        <v>0</v>
      </c>
      <c r="D207">
        <f t="shared" si="16"/>
        <v>9492.4904141749175</v>
      </c>
      <c r="E207" t="b">
        <f t="shared" si="17"/>
        <v>0</v>
      </c>
      <c r="K207">
        <v>97.429412469617802</v>
      </c>
      <c r="L207">
        <v>0</v>
      </c>
      <c r="M207">
        <f t="shared" si="18"/>
        <v>9492.4904141749175</v>
      </c>
      <c r="N207" t="b">
        <f t="shared" si="19"/>
        <v>0</v>
      </c>
    </row>
    <row r="208" spans="1:14" x14ac:dyDescent="0.25">
      <c r="A208">
        <v>7146299.0196078401</v>
      </c>
      <c r="B208">
        <v>98.149928653280298</v>
      </c>
      <c r="C208">
        <v>0</v>
      </c>
      <c r="D208">
        <f t="shared" si="16"/>
        <v>9633.4084946440125</v>
      </c>
      <c r="E208" t="b">
        <f t="shared" si="17"/>
        <v>0</v>
      </c>
      <c r="K208">
        <v>98.149928653280298</v>
      </c>
      <c r="L208">
        <v>0</v>
      </c>
      <c r="M208">
        <f t="shared" si="18"/>
        <v>9633.4084946440125</v>
      </c>
      <c r="N208" t="b">
        <f t="shared" si="19"/>
        <v>0</v>
      </c>
    </row>
    <row r="209" spans="1:14" x14ac:dyDescent="0.25">
      <c r="A209">
        <v>7146419.1176470499</v>
      </c>
      <c r="B209">
        <v>98.870444836948295</v>
      </c>
      <c r="C209">
        <v>0</v>
      </c>
      <c r="D209">
        <f t="shared" si="16"/>
        <v>9775.3648622560358</v>
      </c>
      <c r="E209" t="b">
        <f t="shared" si="17"/>
        <v>0</v>
      </c>
      <c r="K209">
        <v>98.870444836948295</v>
      </c>
      <c r="L209">
        <v>0</v>
      </c>
      <c r="M209">
        <f t="shared" si="18"/>
        <v>9775.3648622560358</v>
      </c>
      <c r="N209" t="b">
        <f t="shared" si="19"/>
        <v>0</v>
      </c>
    </row>
    <row r="210" spans="1:14" x14ac:dyDescent="0.25">
      <c r="A210">
        <v>7146539.21568627</v>
      </c>
      <c r="B210">
        <v>99.590961020610706</v>
      </c>
      <c r="C210">
        <v>0</v>
      </c>
      <c r="D210">
        <f t="shared" si="16"/>
        <v>9918.359517008801</v>
      </c>
      <c r="E210" t="b">
        <f t="shared" si="17"/>
        <v>0</v>
      </c>
      <c r="K210">
        <v>99.590961020610706</v>
      </c>
      <c r="L210">
        <v>0</v>
      </c>
      <c r="M210">
        <f t="shared" si="18"/>
        <v>9918.359517008801</v>
      </c>
      <c r="N210" t="b">
        <f t="shared" si="19"/>
        <v>0</v>
      </c>
    </row>
    <row r="211" spans="1:14" x14ac:dyDescent="0.25">
      <c r="A211">
        <v>7146659.3137254901</v>
      </c>
      <c r="B211">
        <v>100.311477204273</v>
      </c>
      <c r="C211">
        <v>0</v>
      </c>
      <c r="D211">
        <f t="shared" si="16"/>
        <v>10062.392458903383</v>
      </c>
      <c r="E211" t="b">
        <f t="shared" si="17"/>
        <v>0</v>
      </c>
      <c r="K211">
        <v>100.311477204273</v>
      </c>
      <c r="L211">
        <v>0</v>
      </c>
      <c r="M211">
        <f t="shared" si="18"/>
        <v>10062.392458903383</v>
      </c>
      <c r="N211" t="b">
        <f t="shared" si="19"/>
        <v>0</v>
      </c>
    </row>
    <row r="212" spans="1:14" x14ac:dyDescent="0.25">
      <c r="A212">
        <v>7146779.4117647</v>
      </c>
      <c r="B212">
        <v>101.031993387935</v>
      </c>
      <c r="C212">
        <v>0</v>
      </c>
      <c r="D212">
        <f t="shared" si="16"/>
        <v>10207.463687939742</v>
      </c>
      <c r="E212" t="b">
        <f t="shared" si="17"/>
        <v>0</v>
      </c>
      <c r="K212">
        <v>101.031993387935</v>
      </c>
      <c r="L212">
        <v>0</v>
      </c>
      <c r="M212">
        <f t="shared" si="18"/>
        <v>10207.463687939742</v>
      </c>
      <c r="N212" t="b">
        <f t="shared" si="19"/>
        <v>0</v>
      </c>
    </row>
    <row r="213" spans="1:14" x14ac:dyDescent="0.25">
      <c r="A213">
        <v>7146899.5098039201</v>
      </c>
      <c r="B213">
        <v>101.752509571603</v>
      </c>
      <c r="C213">
        <v>0</v>
      </c>
      <c r="D213">
        <f t="shared" si="16"/>
        <v>10353.57320411916</v>
      </c>
      <c r="E213" t="b">
        <f t="shared" si="17"/>
        <v>0</v>
      </c>
      <c r="K213">
        <v>101.752509571603</v>
      </c>
      <c r="L213">
        <v>0</v>
      </c>
      <c r="M213">
        <f t="shared" si="18"/>
        <v>10353.57320411916</v>
      </c>
      <c r="N213" t="b">
        <f t="shared" si="19"/>
        <v>0</v>
      </c>
    </row>
    <row r="214" spans="1:14" x14ac:dyDescent="0.25">
      <c r="A214">
        <v>7147019.6078431299</v>
      </c>
      <c r="B214">
        <v>102.47302575526599</v>
      </c>
      <c r="C214">
        <v>0</v>
      </c>
      <c r="D214">
        <f t="shared" si="16"/>
        <v>10500.721007439408</v>
      </c>
      <c r="E214" t="b">
        <f t="shared" si="17"/>
        <v>0</v>
      </c>
      <c r="K214">
        <v>102.47302575526599</v>
      </c>
      <c r="L214">
        <v>0</v>
      </c>
      <c r="M214">
        <f t="shared" si="18"/>
        <v>10500.721007439408</v>
      </c>
      <c r="N214" t="b">
        <f t="shared" si="19"/>
        <v>0</v>
      </c>
    </row>
    <row r="215" spans="1:14" x14ac:dyDescent="0.25">
      <c r="A215">
        <v>7147139.70588235</v>
      </c>
      <c r="B215">
        <v>103.19354193892801</v>
      </c>
      <c r="C215">
        <v>0</v>
      </c>
      <c r="D215">
        <f t="shared" si="16"/>
        <v>10648.907097901294</v>
      </c>
      <c r="E215" t="b">
        <f t="shared" si="17"/>
        <v>0</v>
      </c>
      <c r="K215">
        <v>103.19354193892801</v>
      </c>
      <c r="L215">
        <v>0</v>
      </c>
      <c r="M215">
        <f t="shared" si="18"/>
        <v>10648.907097901294</v>
      </c>
      <c r="N215" t="b">
        <f t="shared" si="19"/>
        <v>0</v>
      </c>
    </row>
    <row r="216" spans="1:14" x14ac:dyDescent="0.25">
      <c r="A216">
        <v>7147259.8039215598</v>
      </c>
      <c r="B216">
        <v>103.914058122591</v>
      </c>
      <c r="C216">
        <v>0</v>
      </c>
      <c r="D216">
        <f t="shared" si="16"/>
        <v>10798.131475505221</v>
      </c>
      <c r="E216" t="b">
        <f t="shared" si="17"/>
        <v>0</v>
      </c>
      <c r="K216">
        <v>103.914058122591</v>
      </c>
      <c r="L216">
        <v>0</v>
      </c>
      <c r="M216">
        <f t="shared" si="18"/>
        <v>10798.131475505221</v>
      </c>
      <c r="N216" t="b">
        <f t="shared" si="19"/>
        <v>0</v>
      </c>
    </row>
    <row r="217" spans="1:14" x14ac:dyDescent="0.25">
      <c r="A217">
        <v>7147379.9019607799</v>
      </c>
      <c r="B217">
        <v>104.634574306259</v>
      </c>
      <c r="C217">
        <v>0</v>
      </c>
      <c r="D217">
        <f t="shared" si="16"/>
        <v>10948.394140252036</v>
      </c>
      <c r="E217" t="b">
        <f t="shared" si="17"/>
        <v>0</v>
      </c>
      <c r="K217">
        <v>104.634574306259</v>
      </c>
      <c r="L217">
        <v>0</v>
      </c>
      <c r="M217">
        <f t="shared" si="18"/>
        <v>10948.394140252036</v>
      </c>
      <c r="N217" t="b">
        <f t="shared" si="19"/>
        <v>0</v>
      </c>
    </row>
    <row r="218" spans="1:14" x14ac:dyDescent="0.25">
      <c r="A218">
        <v>7147500</v>
      </c>
      <c r="B218">
        <v>105.355090489921</v>
      </c>
      <c r="C218">
        <v>0</v>
      </c>
      <c r="D218">
        <f t="shared" si="16"/>
        <v>11099.695092139442</v>
      </c>
      <c r="E218" t="b">
        <f t="shared" si="17"/>
        <v>0</v>
      </c>
      <c r="K218">
        <v>105.355090489921</v>
      </c>
      <c r="L218">
        <v>0</v>
      </c>
      <c r="M218">
        <f t="shared" si="18"/>
        <v>11099.695092139442</v>
      </c>
      <c r="N218" t="b">
        <f t="shared" si="19"/>
        <v>0</v>
      </c>
    </row>
    <row r="219" spans="1:14" x14ac:dyDescent="0.25">
      <c r="A219">
        <v>7147500</v>
      </c>
      <c r="B219">
        <v>105.355090489921</v>
      </c>
      <c r="C219">
        <v>0</v>
      </c>
      <c r="D219">
        <f t="shared" si="16"/>
        <v>11099.695092139442</v>
      </c>
      <c r="E219" t="b">
        <f t="shared" si="17"/>
        <v>0</v>
      </c>
      <c r="K219">
        <v>105.355090489921</v>
      </c>
      <c r="L219">
        <v>0</v>
      </c>
      <c r="M219">
        <f t="shared" si="18"/>
        <v>11099.695092139442</v>
      </c>
      <c r="N219" t="b">
        <f t="shared" si="19"/>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tabSelected="1" workbookViewId="0">
      <selection activeCell="A8" sqref="A8"/>
    </sheetView>
  </sheetViews>
  <sheetFormatPr defaultRowHeight="15" x14ac:dyDescent="0.25"/>
  <cols>
    <col min="1" max="1" width="10.5703125" bestFit="1" customWidth="1"/>
  </cols>
  <sheetData>
    <row r="1" spans="1:4" x14ac:dyDescent="0.25">
      <c r="A1">
        <v>0.45</v>
      </c>
      <c r="B1">
        <v>0.5</v>
      </c>
      <c r="C1">
        <v>0.55000000000000004</v>
      </c>
      <c r="D1">
        <v>0.6</v>
      </c>
    </row>
    <row r="2" spans="1:4" x14ac:dyDescent="0.25">
      <c r="A2" s="15">
        <v>63.563209289468602</v>
      </c>
      <c r="B2">
        <v>20.986053650066101</v>
      </c>
      <c r="C2">
        <v>2.1890990896620099</v>
      </c>
      <c r="D2">
        <v>6.7160336563324199</v>
      </c>
    </row>
    <row r="4" spans="1:4" x14ac:dyDescent="0.25">
      <c r="A4">
        <v>5324.6</v>
      </c>
    </row>
    <row r="5" spans="1:4" x14ac:dyDescent="0.25">
      <c r="A5">
        <f>4710.4</f>
        <v>4710.3999999999996</v>
      </c>
    </row>
    <row r="6" spans="1:4" x14ac:dyDescent="0.25">
      <c r="A6" s="16">
        <f>A4/(A5*2)</f>
        <v>0.56519616168478271</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8"/>
  <sheetViews>
    <sheetView topLeftCell="A58" workbookViewId="0">
      <selection activeCell="J123" sqref="J123"/>
    </sheetView>
  </sheetViews>
  <sheetFormatPr defaultRowHeight="15" x14ac:dyDescent="0.25"/>
  <sheetData>
    <row r="1" spans="1:1" x14ac:dyDescent="0.25">
      <c r="A1" t="s">
        <v>78</v>
      </c>
    </row>
    <row r="2" spans="1:1" x14ac:dyDescent="0.25">
      <c r="A2" t="s">
        <v>79</v>
      </c>
    </row>
    <row r="46" spans="1:1" x14ac:dyDescent="0.25">
      <c r="A46" t="s">
        <v>80</v>
      </c>
    </row>
    <row r="47" spans="1:1" x14ac:dyDescent="0.25">
      <c r="A47" t="s">
        <v>81</v>
      </c>
    </row>
    <row r="49" spans="1:4" x14ac:dyDescent="0.25">
      <c r="A49" t="s">
        <v>82</v>
      </c>
    </row>
    <row r="53" spans="1:4" x14ac:dyDescent="0.25">
      <c r="A53" t="s">
        <v>83</v>
      </c>
      <c r="D53" t="s">
        <v>84</v>
      </c>
    </row>
    <row r="54" spans="1:4" x14ac:dyDescent="0.25">
      <c r="A54" t="s">
        <v>85</v>
      </c>
    </row>
    <row r="56" spans="1:4" x14ac:dyDescent="0.25">
      <c r="A56" t="s">
        <v>86</v>
      </c>
      <c r="B56" t="s">
        <v>72</v>
      </c>
      <c r="C56" t="s">
        <v>87</v>
      </c>
    </row>
    <row r="57" spans="1:4" x14ac:dyDescent="0.25">
      <c r="A57">
        <v>0.5</v>
      </c>
      <c r="B57">
        <v>1.3028</v>
      </c>
      <c r="C57">
        <v>0.25</v>
      </c>
    </row>
    <row r="58" spans="1:4" x14ac:dyDescent="0.25">
      <c r="A58">
        <v>0.45</v>
      </c>
      <c r="B58">
        <v>1.623</v>
      </c>
      <c r="C58">
        <v>0.25</v>
      </c>
    </row>
    <row r="59" spans="1:4" x14ac:dyDescent="0.25">
      <c r="A59">
        <v>0.55000000000000004</v>
      </c>
      <c r="B59">
        <v>1.0731999999999999</v>
      </c>
      <c r="C59">
        <v>0.25</v>
      </c>
    </row>
    <row r="60" spans="1:4" x14ac:dyDescent="0.25">
      <c r="A60">
        <v>0.6</v>
      </c>
      <c r="B60">
        <v>0.99109999999999998</v>
      </c>
      <c r="C60">
        <v>0.25</v>
      </c>
    </row>
    <row r="61" spans="1:4" x14ac:dyDescent="0.25">
      <c r="A61">
        <v>0.65</v>
      </c>
      <c r="B61">
        <v>1.0027999999999999</v>
      </c>
      <c r="C61">
        <v>0.25</v>
      </c>
    </row>
    <row r="63" spans="1:4" x14ac:dyDescent="0.25">
      <c r="A63" t="s">
        <v>88</v>
      </c>
    </row>
    <row r="64" spans="1:4" x14ac:dyDescent="0.25">
      <c r="A64" t="s">
        <v>89</v>
      </c>
      <c r="B64" t="s">
        <v>86</v>
      </c>
      <c r="C64" t="s">
        <v>72</v>
      </c>
    </row>
    <row r="65" spans="1:3" x14ac:dyDescent="0.25">
      <c r="A65">
        <v>0.2</v>
      </c>
      <c r="B65">
        <v>0.75</v>
      </c>
      <c r="C65">
        <v>1.0152000000000001</v>
      </c>
    </row>
    <row r="66" spans="1:3" x14ac:dyDescent="0.25">
      <c r="A66">
        <v>0.2</v>
      </c>
      <c r="B66">
        <v>0.7</v>
      </c>
      <c r="C66">
        <v>1.1659999999999999</v>
      </c>
    </row>
    <row r="67" spans="1:3" x14ac:dyDescent="0.25">
      <c r="A67">
        <v>0.18</v>
      </c>
      <c r="B67">
        <v>0.75</v>
      </c>
      <c r="C67">
        <v>1.2650999999999999</v>
      </c>
    </row>
    <row r="68" spans="1:3" x14ac:dyDescent="0.25">
      <c r="A68">
        <v>0.19</v>
      </c>
      <c r="B68">
        <v>0.75</v>
      </c>
      <c r="C68">
        <v>1.1077999999999999</v>
      </c>
    </row>
    <row r="69" spans="1:3" x14ac:dyDescent="0.25">
      <c r="A69">
        <v>0.2</v>
      </c>
      <c r="B69">
        <v>0.75</v>
      </c>
      <c r="C69">
        <v>1.0152000000000001</v>
      </c>
    </row>
    <row r="70" spans="1:3" x14ac:dyDescent="0.25">
      <c r="A70">
        <v>0.21</v>
      </c>
      <c r="B70">
        <v>0.75</v>
      </c>
      <c r="C70">
        <v>1.0032000000000001</v>
      </c>
    </row>
    <row r="71" spans="1:3" x14ac:dyDescent="0.25">
      <c r="A71">
        <v>0.22</v>
      </c>
      <c r="B71">
        <v>0.75</v>
      </c>
      <c r="C71">
        <v>1.0731999999999999</v>
      </c>
    </row>
    <row r="72" spans="1:3" x14ac:dyDescent="0.25">
      <c r="A72">
        <v>0.21</v>
      </c>
      <c r="B72">
        <v>0.7</v>
      </c>
      <c r="C72">
        <v>1.0437000000000001</v>
      </c>
    </row>
    <row r="116" spans="1:1" x14ac:dyDescent="0.25">
      <c r="A116" t="s">
        <v>90</v>
      </c>
    </row>
    <row r="117" spans="1:1" x14ac:dyDescent="0.25">
      <c r="A117" t="s">
        <v>91</v>
      </c>
    </row>
    <row r="118" spans="1:1" ht="13.5" customHeight="1" x14ac:dyDescent="0.25">
      <c r="A118" t="s">
        <v>92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6"/>
  <sheetViews>
    <sheetView topLeftCell="A43" workbookViewId="0">
      <selection activeCell="L45" sqref="L45"/>
    </sheetView>
  </sheetViews>
  <sheetFormatPr defaultRowHeight="15" x14ac:dyDescent="0.25"/>
  <sheetData>
    <row r="1" spans="1:1" x14ac:dyDescent="0.25">
      <c r="A1" t="s">
        <v>93</v>
      </c>
    </row>
    <row r="3" spans="1:1" x14ac:dyDescent="0.25">
      <c r="A3" t="s">
        <v>94</v>
      </c>
    </row>
    <row r="49" spans="1:1" x14ac:dyDescent="0.25">
      <c r="A49" t="s">
        <v>95</v>
      </c>
    </row>
    <row r="96" spans="1:1" x14ac:dyDescent="0.25">
      <c r="A96" t="s">
        <v>96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DAY 1 (5.3.15)</vt:lpstr>
      <vt:lpstr>DAY 2 (5.4.15)</vt:lpstr>
      <vt:lpstr>RMSE From Day2</vt:lpstr>
      <vt:lpstr>Day 3 (5.22.15)</vt:lpstr>
      <vt:lpstr>From Day 3 step  0</vt:lpstr>
      <vt:lpstr>Sheet1</vt:lpstr>
      <vt:lpstr>Day 4 (5.23.15)</vt:lpstr>
      <vt:lpstr>Day 5 (5.24.15)</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Kenton</dc:creator>
  <cp:lastModifiedBy>Kenton</cp:lastModifiedBy>
  <dcterms:created xsi:type="dcterms:W3CDTF">2015-05-03T15:42:15Z</dcterms:created>
  <dcterms:modified xsi:type="dcterms:W3CDTF">2015-05-26T04:14:33Z</dcterms:modified>
</cp:coreProperties>
</file>