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SCS_Project\data\raw\"/>
    </mc:Choice>
  </mc:AlternateContent>
  <xr:revisionPtr revIDLastSave="0" documentId="13_ncr:1_{DEAD1797-150A-4391-BDB3-9F4046C85639}" xr6:coauthVersionLast="47" xr6:coauthVersionMax="47" xr10:uidLastSave="{00000000-0000-0000-0000-000000000000}"/>
  <bookViews>
    <workbookView xWindow="-24120" yWindow="-120" windowWidth="24240" windowHeight="13740" firstSheet="2" activeTab="6" xr2:uid="{00000000-000D-0000-FFFF-FFFF00000000}"/>
  </bookViews>
  <sheets>
    <sheet name="Form Responses 1" sheetId="1" r:id="rId1"/>
    <sheet name="Added Info" sheetId="2" state="hidden" r:id="rId2"/>
    <sheet name="Wt y Plant" sheetId="3" r:id="rId3"/>
    <sheet name="FCSC Barn Run 1 - Alphabetical" sheetId="4" r:id="rId4"/>
    <sheet name="Oz Per Gal Chart" sheetId="6" r:id="rId5"/>
    <sheet name="Daily Breakdown" sheetId="7" r:id="rId6"/>
    <sheet name="Plant_Info" sheetId="8" r:id="rId7"/>
    <sheet name="Trimmer Grand Total" sheetId="9" r:id="rId8"/>
  </sheets>
  <definedNames>
    <definedName name="plants">Plant_Info!$B$1:$F$59</definedName>
    <definedName name="trimdata">'Form Responses 1'!$B$1:$D$167</definedName>
  </definedNames>
  <calcPr calcId="191029"/>
  <pivotCaches>
    <pivotCache cacheId="16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9" l="1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F58" i="3"/>
  <c r="G58" i="3" s="1"/>
  <c r="E58" i="3"/>
  <c r="D58" i="3"/>
  <c r="F57" i="3"/>
  <c r="G57" i="3" s="1"/>
  <c r="E57" i="3"/>
  <c r="D57" i="3"/>
  <c r="F56" i="3"/>
  <c r="G56" i="3" s="1"/>
  <c r="E56" i="3"/>
  <c r="D56" i="3"/>
  <c r="F55" i="3"/>
  <c r="G55" i="3" s="1"/>
  <c r="E55" i="3"/>
  <c r="D55" i="3"/>
  <c r="F54" i="3"/>
  <c r="G54" i="3" s="1"/>
  <c r="E54" i="3"/>
  <c r="D54" i="3"/>
  <c r="F53" i="3"/>
  <c r="G53" i="3" s="1"/>
  <c r="E53" i="3"/>
  <c r="D53" i="3"/>
  <c r="F52" i="3"/>
  <c r="G52" i="3" s="1"/>
  <c r="E52" i="3"/>
  <c r="D52" i="3"/>
  <c r="F51" i="3"/>
  <c r="G51" i="3" s="1"/>
  <c r="E51" i="3"/>
  <c r="D51" i="3"/>
  <c r="F50" i="3"/>
  <c r="G50" i="3" s="1"/>
  <c r="E50" i="3"/>
  <c r="D50" i="3"/>
  <c r="F49" i="3"/>
  <c r="G49" i="3" s="1"/>
  <c r="E49" i="3"/>
  <c r="D49" i="3"/>
  <c r="F48" i="3"/>
  <c r="G48" i="3" s="1"/>
  <c r="E48" i="3"/>
  <c r="D48" i="3"/>
  <c r="F47" i="3"/>
  <c r="G47" i="3" s="1"/>
  <c r="E47" i="3"/>
  <c r="D47" i="3"/>
  <c r="F46" i="3"/>
  <c r="G46" i="3" s="1"/>
  <c r="E46" i="3"/>
  <c r="D46" i="3"/>
  <c r="F45" i="3"/>
  <c r="G45" i="3" s="1"/>
  <c r="E45" i="3"/>
  <c r="D45" i="3"/>
  <c r="F44" i="3"/>
  <c r="G44" i="3" s="1"/>
  <c r="E44" i="3"/>
  <c r="D44" i="3"/>
  <c r="F43" i="3"/>
  <c r="G43" i="3" s="1"/>
  <c r="E43" i="3"/>
  <c r="D43" i="3"/>
  <c r="F42" i="3"/>
  <c r="G42" i="3" s="1"/>
  <c r="E42" i="3"/>
  <c r="D42" i="3"/>
  <c r="F41" i="3"/>
  <c r="G41" i="3" s="1"/>
  <c r="E41" i="3"/>
  <c r="D41" i="3"/>
  <c r="F40" i="3"/>
  <c r="G40" i="3" s="1"/>
  <c r="E40" i="3"/>
  <c r="D40" i="3"/>
  <c r="F39" i="3"/>
  <c r="G39" i="3" s="1"/>
  <c r="E39" i="3"/>
  <c r="D39" i="3"/>
  <c r="F38" i="3"/>
  <c r="G38" i="3" s="1"/>
  <c r="E38" i="3"/>
  <c r="D38" i="3"/>
  <c r="F37" i="3"/>
  <c r="G37" i="3" s="1"/>
  <c r="E37" i="3"/>
  <c r="D37" i="3"/>
  <c r="F36" i="3"/>
  <c r="G36" i="3" s="1"/>
  <c r="E36" i="3"/>
  <c r="D36" i="3"/>
  <c r="F35" i="3"/>
  <c r="G35" i="3" s="1"/>
  <c r="E35" i="3"/>
  <c r="D35" i="3"/>
  <c r="F34" i="3"/>
  <c r="G34" i="3" s="1"/>
  <c r="E34" i="3"/>
  <c r="D34" i="3"/>
  <c r="F33" i="3"/>
  <c r="G33" i="3" s="1"/>
  <c r="E33" i="3"/>
  <c r="D33" i="3"/>
  <c r="F32" i="3"/>
  <c r="G32" i="3" s="1"/>
  <c r="E32" i="3"/>
  <c r="D32" i="3"/>
  <c r="F31" i="3"/>
  <c r="G31" i="3" s="1"/>
  <c r="E31" i="3"/>
  <c r="D31" i="3"/>
  <c r="F30" i="3"/>
  <c r="G30" i="3" s="1"/>
  <c r="E30" i="3"/>
  <c r="D30" i="3"/>
  <c r="F29" i="3"/>
  <c r="G29" i="3" s="1"/>
  <c r="E29" i="3"/>
  <c r="D29" i="3"/>
  <c r="F28" i="3"/>
  <c r="G28" i="3" s="1"/>
  <c r="E28" i="3"/>
  <c r="D28" i="3"/>
  <c r="F27" i="3"/>
  <c r="G27" i="3" s="1"/>
  <c r="E27" i="3"/>
  <c r="D27" i="3"/>
  <c r="F26" i="3"/>
  <c r="G26" i="3" s="1"/>
  <c r="E26" i="3"/>
  <c r="D26" i="3"/>
  <c r="F25" i="3"/>
  <c r="G25" i="3" s="1"/>
  <c r="E25" i="3"/>
  <c r="D25" i="3"/>
  <c r="F24" i="3"/>
  <c r="G24" i="3" s="1"/>
  <c r="E24" i="3"/>
  <c r="D24" i="3"/>
  <c r="F23" i="3"/>
  <c r="G23" i="3" s="1"/>
  <c r="E23" i="3"/>
  <c r="D23" i="3"/>
  <c r="F22" i="3"/>
  <c r="G22" i="3" s="1"/>
  <c r="E22" i="3"/>
  <c r="D22" i="3"/>
  <c r="F21" i="3"/>
  <c r="G21" i="3" s="1"/>
  <c r="E21" i="3"/>
  <c r="D21" i="3"/>
  <c r="F20" i="3"/>
  <c r="G20" i="3" s="1"/>
  <c r="E20" i="3"/>
  <c r="D20" i="3"/>
  <c r="F19" i="3"/>
  <c r="G19" i="3" s="1"/>
  <c r="E19" i="3"/>
  <c r="D19" i="3"/>
  <c r="F18" i="3"/>
  <c r="G18" i="3" s="1"/>
  <c r="E18" i="3"/>
  <c r="D18" i="3"/>
  <c r="F17" i="3"/>
  <c r="G17" i="3" s="1"/>
  <c r="E17" i="3"/>
  <c r="D17" i="3"/>
  <c r="F16" i="3"/>
  <c r="G16" i="3" s="1"/>
  <c r="E16" i="3"/>
  <c r="D16" i="3"/>
  <c r="F15" i="3"/>
  <c r="G15" i="3" s="1"/>
  <c r="E15" i="3"/>
  <c r="D15" i="3"/>
  <c r="F14" i="3"/>
  <c r="G14" i="3" s="1"/>
  <c r="E14" i="3"/>
  <c r="D14" i="3"/>
  <c r="F13" i="3"/>
  <c r="G13" i="3" s="1"/>
  <c r="E13" i="3"/>
  <c r="D13" i="3"/>
  <c r="F12" i="3"/>
  <c r="G12" i="3" s="1"/>
  <c r="E12" i="3"/>
  <c r="D12" i="3"/>
  <c r="F11" i="3"/>
  <c r="G11" i="3" s="1"/>
  <c r="E11" i="3"/>
  <c r="D11" i="3"/>
  <c r="F10" i="3"/>
  <c r="G10" i="3" s="1"/>
  <c r="E10" i="3"/>
  <c r="D10" i="3"/>
  <c r="F9" i="3"/>
  <c r="G9" i="3" s="1"/>
  <c r="E9" i="3"/>
  <c r="D9" i="3"/>
  <c r="F8" i="3"/>
  <c r="G8" i="3" s="1"/>
  <c r="E8" i="3"/>
  <c r="D8" i="3"/>
  <c r="F7" i="3"/>
  <c r="G7" i="3" s="1"/>
  <c r="E7" i="3"/>
  <c r="D7" i="3"/>
  <c r="F6" i="3"/>
  <c r="G6" i="3" s="1"/>
  <c r="E6" i="3"/>
  <c r="D6" i="3"/>
  <c r="F5" i="3"/>
  <c r="G5" i="3" s="1"/>
  <c r="E5" i="3"/>
  <c r="D5" i="3"/>
  <c r="F4" i="3"/>
  <c r="G4" i="3" s="1"/>
  <c r="E4" i="3"/>
  <c r="D4" i="3"/>
  <c r="F3" i="3"/>
  <c r="G3" i="3" s="1"/>
  <c r="E3" i="3"/>
  <c r="D3" i="3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D326" i="2"/>
  <c r="C326" i="2"/>
  <c r="B326" i="2"/>
  <c r="F326" i="2" s="1"/>
  <c r="A326" i="2"/>
  <c r="E326" i="2" s="1"/>
  <c r="D325" i="2"/>
  <c r="C325" i="2"/>
  <c r="B325" i="2"/>
  <c r="F325" i="2" s="1"/>
  <c r="A325" i="2"/>
  <c r="E325" i="2" s="1"/>
  <c r="D324" i="2"/>
  <c r="C324" i="2"/>
  <c r="B324" i="2"/>
  <c r="F324" i="2" s="1"/>
  <c r="A324" i="2"/>
  <c r="E324" i="2" s="1"/>
  <c r="D323" i="2"/>
  <c r="C323" i="2"/>
  <c r="B323" i="2"/>
  <c r="F323" i="2" s="1"/>
  <c r="A323" i="2"/>
  <c r="E323" i="2" s="1"/>
  <c r="D322" i="2"/>
  <c r="C322" i="2"/>
  <c r="B322" i="2"/>
  <c r="F322" i="2" s="1"/>
  <c r="A322" i="2"/>
  <c r="E322" i="2" s="1"/>
  <c r="F321" i="2"/>
  <c r="D321" i="2"/>
  <c r="C321" i="2"/>
  <c r="B321" i="2"/>
  <c r="A321" i="2"/>
  <c r="E321" i="2" s="1"/>
  <c r="D320" i="2"/>
  <c r="C320" i="2"/>
  <c r="B320" i="2"/>
  <c r="F320" i="2" s="1"/>
  <c r="A320" i="2"/>
  <c r="E320" i="2" s="1"/>
  <c r="D319" i="2"/>
  <c r="C319" i="2"/>
  <c r="B319" i="2"/>
  <c r="F319" i="2" s="1"/>
  <c r="A319" i="2"/>
  <c r="E319" i="2" s="1"/>
  <c r="D318" i="2"/>
  <c r="C318" i="2"/>
  <c r="B318" i="2"/>
  <c r="F318" i="2" s="1"/>
  <c r="A318" i="2"/>
  <c r="E318" i="2" s="1"/>
  <c r="D317" i="2"/>
  <c r="C317" i="2"/>
  <c r="B317" i="2"/>
  <c r="F317" i="2" s="1"/>
  <c r="A317" i="2"/>
  <c r="E317" i="2" s="1"/>
  <c r="D316" i="2"/>
  <c r="C316" i="2"/>
  <c r="B316" i="2"/>
  <c r="F316" i="2" s="1"/>
  <c r="A316" i="2"/>
  <c r="E316" i="2" s="1"/>
  <c r="D315" i="2"/>
  <c r="C315" i="2"/>
  <c r="B315" i="2"/>
  <c r="F315" i="2" s="1"/>
  <c r="A315" i="2"/>
  <c r="E315" i="2" s="1"/>
  <c r="D314" i="2"/>
  <c r="C314" i="2"/>
  <c r="B314" i="2"/>
  <c r="F314" i="2" s="1"/>
  <c r="A314" i="2"/>
  <c r="E314" i="2" s="1"/>
  <c r="F313" i="2"/>
  <c r="D313" i="2"/>
  <c r="C313" i="2"/>
  <c r="B313" i="2"/>
  <c r="A313" i="2"/>
  <c r="E313" i="2" s="1"/>
  <c r="D312" i="2"/>
  <c r="C312" i="2"/>
  <c r="B312" i="2"/>
  <c r="F312" i="2" s="1"/>
  <c r="A312" i="2"/>
  <c r="E312" i="2" s="1"/>
  <c r="F311" i="2"/>
  <c r="D311" i="2"/>
  <c r="C311" i="2"/>
  <c r="B311" i="2"/>
  <c r="A311" i="2"/>
  <c r="E311" i="2" s="1"/>
  <c r="D310" i="2"/>
  <c r="C310" i="2"/>
  <c r="B310" i="2"/>
  <c r="F310" i="2" s="1"/>
  <c r="A310" i="2"/>
  <c r="E310" i="2" s="1"/>
  <c r="D309" i="2"/>
  <c r="C309" i="2"/>
  <c r="B309" i="2"/>
  <c r="F309" i="2" s="1"/>
  <c r="A309" i="2"/>
  <c r="E309" i="2" s="1"/>
  <c r="D308" i="2"/>
  <c r="C308" i="2"/>
  <c r="B308" i="2"/>
  <c r="F308" i="2" s="1"/>
  <c r="A308" i="2"/>
  <c r="E308" i="2" s="1"/>
  <c r="D307" i="2"/>
  <c r="C307" i="2"/>
  <c r="B307" i="2"/>
  <c r="F307" i="2" s="1"/>
  <c r="A307" i="2"/>
  <c r="E307" i="2" s="1"/>
  <c r="D306" i="2"/>
  <c r="C306" i="2"/>
  <c r="B306" i="2"/>
  <c r="F306" i="2" s="1"/>
  <c r="A306" i="2"/>
  <c r="E306" i="2" s="1"/>
  <c r="F305" i="2"/>
  <c r="D305" i="2"/>
  <c r="C305" i="2"/>
  <c r="B305" i="2"/>
  <c r="A305" i="2"/>
  <c r="E305" i="2" s="1"/>
  <c r="D304" i="2"/>
  <c r="C304" i="2"/>
  <c r="B304" i="2"/>
  <c r="F304" i="2" s="1"/>
  <c r="A304" i="2"/>
  <c r="E304" i="2" s="1"/>
  <c r="D303" i="2"/>
  <c r="C303" i="2"/>
  <c r="B303" i="2"/>
  <c r="F303" i="2" s="1"/>
  <c r="A303" i="2"/>
  <c r="E303" i="2" s="1"/>
  <c r="D302" i="2"/>
  <c r="C302" i="2"/>
  <c r="B302" i="2"/>
  <c r="F302" i="2" s="1"/>
  <c r="A302" i="2"/>
  <c r="E302" i="2" s="1"/>
  <c r="D301" i="2"/>
  <c r="C301" i="2"/>
  <c r="B301" i="2"/>
  <c r="F301" i="2" s="1"/>
  <c r="A301" i="2"/>
  <c r="E301" i="2" s="1"/>
  <c r="D300" i="2"/>
  <c r="C300" i="2"/>
  <c r="B300" i="2"/>
  <c r="F300" i="2" s="1"/>
  <c r="A300" i="2"/>
  <c r="E300" i="2" s="1"/>
  <c r="D299" i="2"/>
  <c r="C299" i="2"/>
  <c r="B299" i="2"/>
  <c r="F299" i="2" s="1"/>
  <c r="A299" i="2"/>
  <c r="E299" i="2" s="1"/>
  <c r="D298" i="2"/>
  <c r="C298" i="2"/>
  <c r="B298" i="2"/>
  <c r="F298" i="2" s="1"/>
  <c r="A298" i="2"/>
  <c r="E298" i="2" s="1"/>
  <c r="F297" i="2"/>
  <c r="D297" i="2"/>
  <c r="C297" i="2"/>
  <c r="B297" i="2"/>
  <c r="A297" i="2"/>
  <c r="E297" i="2" s="1"/>
  <c r="D296" i="2"/>
  <c r="C296" i="2"/>
  <c r="B296" i="2"/>
  <c r="F296" i="2" s="1"/>
  <c r="A296" i="2"/>
  <c r="E296" i="2" s="1"/>
  <c r="F295" i="2"/>
  <c r="D295" i="2"/>
  <c r="C295" i="2"/>
  <c r="B295" i="2"/>
  <c r="A295" i="2"/>
  <c r="E295" i="2" s="1"/>
  <c r="D294" i="2"/>
  <c r="C294" i="2"/>
  <c r="B294" i="2"/>
  <c r="F294" i="2" s="1"/>
  <c r="A294" i="2"/>
  <c r="E294" i="2" s="1"/>
  <c r="D293" i="2"/>
  <c r="C293" i="2"/>
  <c r="B293" i="2"/>
  <c r="F293" i="2" s="1"/>
  <c r="A293" i="2"/>
  <c r="E293" i="2" s="1"/>
  <c r="D292" i="2"/>
  <c r="C292" i="2"/>
  <c r="B292" i="2"/>
  <c r="F292" i="2" s="1"/>
  <c r="A292" i="2"/>
  <c r="E292" i="2" s="1"/>
  <c r="D291" i="2"/>
  <c r="C291" i="2"/>
  <c r="B291" i="2"/>
  <c r="F291" i="2" s="1"/>
  <c r="A291" i="2"/>
  <c r="E291" i="2" s="1"/>
  <c r="D290" i="2"/>
  <c r="C290" i="2"/>
  <c r="B290" i="2"/>
  <c r="F290" i="2" s="1"/>
  <c r="A290" i="2"/>
  <c r="E290" i="2" s="1"/>
  <c r="F289" i="2"/>
  <c r="D289" i="2"/>
  <c r="C289" i="2"/>
  <c r="B289" i="2"/>
  <c r="A289" i="2"/>
  <c r="E289" i="2" s="1"/>
  <c r="D288" i="2"/>
  <c r="C288" i="2"/>
  <c r="B288" i="2"/>
  <c r="F288" i="2" s="1"/>
  <c r="A288" i="2"/>
  <c r="E288" i="2" s="1"/>
  <c r="D287" i="2"/>
  <c r="C287" i="2"/>
  <c r="B287" i="2"/>
  <c r="F287" i="2" s="1"/>
  <c r="A287" i="2"/>
  <c r="E287" i="2" s="1"/>
  <c r="D286" i="2"/>
  <c r="C286" i="2"/>
  <c r="B286" i="2"/>
  <c r="F286" i="2" s="1"/>
  <c r="A286" i="2"/>
  <c r="E286" i="2" s="1"/>
  <c r="D285" i="2"/>
  <c r="C285" i="2"/>
  <c r="B285" i="2"/>
  <c r="F285" i="2" s="1"/>
  <c r="A285" i="2"/>
  <c r="E285" i="2" s="1"/>
  <c r="D284" i="2"/>
  <c r="C284" i="2"/>
  <c r="B284" i="2"/>
  <c r="F284" i="2" s="1"/>
  <c r="A284" i="2"/>
  <c r="E284" i="2" s="1"/>
  <c r="D283" i="2"/>
  <c r="C283" i="2"/>
  <c r="B283" i="2"/>
  <c r="F283" i="2" s="1"/>
  <c r="A283" i="2"/>
  <c r="E283" i="2" s="1"/>
  <c r="D282" i="2"/>
  <c r="C282" i="2"/>
  <c r="B282" i="2"/>
  <c r="F282" i="2" s="1"/>
  <c r="A282" i="2"/>
  <c r="E282" i="2" s="1"/>
  <c r="F281" i="2"/>
  <c r="D281" i="2"/>
  <c r="C281" i="2"/>
  <c r="B281" i="2"/>
  <c r="A281" i="2"/>
  <c r="E281" i="2" s="1"/>
  <c r="D280" i="2"/>
  <c r="C280" i="2"/>
  <c r="B280" i="2"/>
  <c r="F280" i="2" s="1"/>
  <c r="A280" i="2"/>
  <c r="E280" i="2" s="1"/>
  <c r="F279" i="2"/>
  <c r="D279" i="2"/>
  <c r="C279" i="2"/>
  <c r="B279" i="2"/>
  <c r="A279" i="2"/>
  <c r="E279" i="2" s="1"/>
  <c r="D278" i="2"/>
  <c r="C278" i="2"/>
  <c r="B278" i="2"/>
  <c r="F278" i="2" s="1"/>
  <c r="A278" i="2"/>
  <c r="E278" i="2" s="1"/>
  <c r="D277" i="2"/>
  <c r="C277" i="2"/>
  <c r="B277" i="2"/>
  <c r="F277" i="2" s="1"/>
  <c r="A277" i="2"/>
  <c r="E277" i="2" s="1"/>
  <c r="D276" i="2"/>
  <c r="C276" i="2"/>
  <c r="B276" i="2"/>
  <c r="F276" i="2" s="1"/>
  <c r="A276" i="2"/>
  <c r="E276" i="2" s="1"/>
  <c r="D275" i="2"/>
  <c r="C275" i="2"/>
  <c r="B275" i="2"/>
  <c r="F275" i="2" s="1"/>
  <c r="A275" i="2"/>
  <c r="E275" i="2" s="1"/>
  <c r="D274" i="2"/>
  <c r="C274" i="2"/>
  <c r="B274" i="2"/>
  <c r="F274" i="2" s="1"/>
  <c r="A274" i="2"/>
  <c r="E274" i="2" s="1"/>
  <c r="F273" i="2"/>
  <c r="D273" i="2"/>
  <c r="C273" i="2"/>
  <c r="B273" i="2"/>
  <c r="A273" i="2"/>
  <c r="E273" i="2" s="1"/>
  <c r="D272" i="2"/>
  <c r="C272" i="2"/>
  <c r="B272" i="2"/>
  <c r="F272" i="2" s="1"/>
  <c r="A272" i="2"/>
  <c r="E272" i="2" s="1"/>
  <c r="D271" i="2"/>
  <c r="C271" i="2"/>
  <c r="B271" i="2"/>
  <c r="F271" i="2" s="1"/>
  <c r="A271" i="2"/>
  <c r="E271" i="2" s="1"/>
  <c r="D270" i="2"/>
  <c r="C270" i="2"/>
  <c r="B270" i="2"/>
  <c r="F270" i="2" s="1"/>
  <c r="A270" i="2"/>
  <c r="E270" i="2" s="1"/>
  <c r="D269" i="2"/>
  <c r="C269" i="2"/>
  <c r="B269" i="2"/>
  <c r="F269" i="2" s="1"/>
  <c r="A269" i="2"/>
  <c r="E269" i="2" s="1"/>
  <c r="D268" i="2"/>
  <c r="C268" i="2"/>
  <c r="B268" i="2"/>
  <c r="F268" i="2" s="1"/>
  <c r="A268" i="2"/>
  <c r="E268" i="2" s="1"/>
  <c r="D267" i="2"/>
  <c r="C267" i="2"/>
  <c r="B267" i="2"/>
  <c r="F267" i="2" s="1"/>
  <c r="A267" i="2"/>
  <c r="E267" i="2" s="1"/>
  <c r="D266" i="2"/>
  <c r="C266" i="2"/>
  <c r="B266" i="2"/>
  <c r="F266" i="2" s="1"/>
  <c r="A266" i="2"/>
  <c r="E266" i="2" s="1"/>
  <c r="F265" i="2"/>
  <c r="D265" i="2"/>
  <c r="C265" i="2"/>
  <c r="B265" i="2"/>
  <c r="A265" i="2"/>
  <c r="E265" i="2" s="1"/>
  <c r="D264" i="2"/>
  <c r="C264" i="2"/>
  <c r="B264" i="2"/>
  <c r="F264" i="2" s="1"/>
  <c r="A264" i="2"/>
  <c r="E264" i="2" s="1"/>
  <c r="F263" i="2"/>
  <c r="D263" i="2"/>
  <c r="C263" i="2"/>
  <c r="B263" i="2"/>
  <c r="A263" i="2"/>
  <c r="E263" i="2" s="1"/>
  <c r="D262" i="2"/>
  <c r="C262" i="2"/>
  <c r="B262" i="2"/>
  <c r="F262" i="2" s="1"/>
  <c r="A262" i="2"/>
  <c r="E262" i="2" s="1"/>
  <c r="D261" i="2"/>
  <c r="C261" i="2"/>
  <c r="B261" i="2"/>
  <c r="F261" i="2" s="1"/>
  <c r="A261" i="2"/>
  <c r="E261" i="2" s="1"/>
  <c r="D260" i="2"/>
  <c r="C260" i="2"/>
  <c r="B260" i="2"/>
  <c r="F260" i="2" s="1"/>
  <c r="A260" i="2"/>
  <c r="E260" i="2" s="1"/>
  <c r="D259" i="2"/>
  <c r="C259" i="2"/>
  <c r="B259" i="2"/>
  <c r="F259" i="2" s="1"/>
  <c r="A259" i="2"/>
  <c r="E259" i="2" s="1"/>
  <c r="D258" i="2"/>
  <c r="C258" i="2"/>
  <c r="B258" i="2"/>
  <c r="F258" i="2" s="1"/>
  <c r="A258" i="2"/>
  <c r="E258" i="2" s="1"/>
  <c r="F257" i="2"/>
  <c r="D257" i="2"/>
  <c r="C257" i="2"/>
  <c r="B257" i="2"/>
  <c r="A257" i="2"/>
  <c r="E257" i="2" s="1"/>
  <c r="D256" i="2"/>
  <c r="C256" i="2"/>
  <c r="B256" i="2"/>
  <c r="F256" i="2" s="1"/>
  <c r="A256" i="2"/>
  <c r="E256" i="2" s="1"/>
  <c r="D255" i="2"/>
  <c r="C255" i="2"/>
  <c r="B255" i="2"/>
  <c r="F255" i="2" s="1"/>
  <c r="A255" i="2"/>
  <c r="E255" i="2" s="1"/>
  <c r="D254" i="2"/>
  <c r="C254" i="2"/>
  <c r="B254" i="2"/>
  <c r="F254" i="2" s="1"/>
  <c r="A254" i="2"/>
  <c r="E254" i="2" s="1"/>
  <c r="D253" i="2"/>
  <c r="C253" i="2"/>
  <c r="B253" i="2"/>
  <c r="F253" i="2" s="1"/>
  <c r="A253" i="2"/>
  <c r="E253" i="2" s="1"/>
  <c r="D252" i="2"/>
  <c r="C252" i="2"/>
  <c r="B252" i="2"/>
  <c r="F252" i="2" s="1"/>
  <c r="A252" i="2"/>
  <c r="E252" i="2" s="1"/>
  <c r="D251" i="2"/>
  <c r="C251" i="2"/>
  <c r="B251" i="2"/>
  <c r="F251" i="2" s="1"/>
  <c r="A251" i="2"/>
  <c r="E251" i="2" s="1"/>
  <c r="D250" i="2"/>
  <c r="C250" i="2"/>
  <c r="B250" i="2"/>
  <c r="F250" i="2" s="1"/>
  <c r="A250" i="2"/>
  <c r="E250" i="2" s="1"/>
  <c r="F249" i="2"/>
  <c r="D249" i="2"/>
  <c r="C249" i="2"/>
  <c r="B249" i="2"/>
  <c r="A249" i="2"/>
  <c r="E249" i="2" s="1"/>
  <c r="D248" i="2"/>
  <c r="C248" i="2"/>
  <c r="B248" i="2"/>
  <c r="F248" i="2" s="1"/>
  <c r="A248" i="2"/>
  <c r="E248" i="2" s="1"/>
  <c r="F247" i="2"/>
  <c r="D247" i="2"/>
  <c r="C247" i="2"/>
  <c r="B247" i="2"/>
  <c r="A247" i="2"/>
  <c r="E247" i="2" s="1"/>
  <c r="D246" i="2"/>
  <c r="C246" i="2"/>
  <c r="B246" i="2"/>
  <c r="F246" i="2" s="1"/>
  <c r="A246" i="2"/>
  <c r="E246" i="2" s="1"/>
  <c r="D245" i="2"/>
  <c r="C245" i="2"/>
  <c r="B245" i="2"/>
  <c r="F245" i="2" s="1"/>
  <c r="A245" i="2"/>
  <c r="E245" i="2" s="1"/>
  <c r="D244" i="2"/>
  <c r="C244" i="2"/>
  <c r="B244" i="2"/>
  <c r="F244" i="2" s="1"/>
  <c r="A244" i="2"/>
  <c r="E244" i="2" s="1"/>
  <c r="D243" i="2"/>
  <c r="C243" i="2"/>
  <c r="B243" i="2"/>
  <c r="F243" i="2" s="1"/>
  <c r="A243" i="2"/>
  <c r="E243" i="2" s="1"/>
  <c r="D242" i="2"/>
  <c r="C242" i="2"/>
  <c r="B242" i="2"/>
  <c r="F242" i="2" s="1"/>
  <c r="A242" i="2"/>
  <c r="E242" i="2" s="1"/>
  <c r="F241" i="2"/>
  <c r="D241" i="2"/>
  <c r="C241" i="2"/>
  <c r="B241" i="2"/>
  <c r="A241" i="2"/>
  <c r="E241" i="2" s="1"/>
  <c r="D240" i="2"/>
  <c r="C240" i="2"/>
  <c r="B240" i="2"/>
  <c r="F240" i="2" s="1"/>
  <c r="A240" i="2"/>
  <c r="E240" i="2" s="1"/>
  <c r="D239" i="2"/>
  <c r="C239" i="2"/>
  <c r="B239" i="2"/>
  <c r="F239" i="2" s="1"/>
  <c r="A239" i="2"/>
  <c r="E239" i="2" s="1"/>
  <c r="D238" i="2"/>
  <c r="C238" i="2"/>
  <c r="B238" i="2"/>
  <c r="F238" i="2" s="1"/>
  <c r="A238" i="2"/>
  <c r="E238" i="2" s="1"/>
  <c r="D237" i="2"/>
  <c r="C237" i="2"/>
  <c r="B237" i="2"/>
  <c r="F237" i="2" s="1"/>
  <c r="A237" i="2"/>
  <c r="E237" i="2" s="1"/>
  <c r="D236" i="2"/>
  <c r="C236" i="2"/>
  <c r="B236" i="2"/>
  <c r="F236" i="2" s="1"/>
  <c r="A236" i="2"/>
  <c r="E236" i="2" s="1"/>
  <c r="D235" i="2"/>
  <c r="C235" i="2"/>
  <c r="B235" i="2"/>
  <c r="F235" i="2" s="1"/>
  <c r="A235" i="2"/>
  <c r="E235" i="2" s="1"/>
  <c r="D234" i="2"/>
  <c r="C234" i="2"/>
  <c r="B234" i="2"/>
  <c r="F234" i="2" s="1"/>
  <c r="A234" i="2"/>
  <c r="E234" i="2" s="1"/>
  <c r="F233" i="2"/>
  <c r="D233" i="2"/>
  <c r="C233" i="2"/>
  <c r="B233" i="2"/>
  <c r="A233" i="2"/>
  <c r="E233" i="2" s="1"/>
  <c r="D232" i="2"/>
  <c r="C232" i="2"/>
  <c r="B232" i="2"/>
  <c r="F232" i="2" s="1"/>
  <c r="A232" i="2"/>
  <c r="E232" i="2" s="1"/>
  <c r="F231" i="2"/>
  <c r="D231" i="2"/>
  <c r="C231" i="2"/>
  <c r="B231" i="2"/>
  <c r="A231" i="2"/>
  <c r="E231" i="2" s="1"/>
  <c r="D230" i="2"/>
  <c r="C230" i="2"/>
  <c r="B230" i="2"/>
  <c r="F230" i="2" s="1"/>
  <c r="A230" i="2"/>
  <c r="E230" i="2" s="1"/>
  <c r="D229" i="2"/>
  <c r="C229" i="2"/>
  <c r="B229" i="2"/>
  <c r="F229" i="2" s="1"/>
  <c r="A229" i="2"/>
  <c r="E229" i="2" s="1"/>
  <c r="F228" i="2"/>
  <c r="D228" i="2"/>
  <c r="C228" i="2"/>
  <c r="B228" i="2"/>
  <c r="A228" i="2"/>
  <c r="E228" i="2" s="1"/>
  <c r="D227" i="2"/>
  <c r="C227" i="2"/>
  <c r="B227" i="2"/>
  <c r="F227" i="2" s="1"/>
  <c r="A227" i="2"/>
  <c r="E227" i="2" s="1"/>
  <c r="D226" i="2"/>
  <c r="C226" i="2"/>
  <c r="B226" i="2"/>
  <c r="F226" i="2" s="1"/>
  <c r="A226" i="2"/>
  <c r="E226" i="2" s="1"/>
  <c r="F225" i="2"/>
  <c r="D225" i="2"/>
  <c r="C225" i="2"/>
  <c r="B225" i="2"/>
  <c r="A225" i="2"/>
  <c r="E225" i="2" s="1"/>
  <c r="F224" i="2"/>
  <c r="D224" i="2"/>
  <c r="C224" i="2"/>
  <c r="B224" i="2"/>
  <c r="A224" i="2"/>
  <c r="E224" i="2" s="1"/>
  <c r="D223" i="2"/>
  <c r="C223" i="2"/>
  <c r="B223" i="2"/>
  <c r="F223" i="2" s="1"/>
  <c r="A223" i="2"/>
  <c r="E223" i="2" s="1"/>
  <c r="D222" i="2"/>
  <c r="C222" i="2"/>
  <c r="B222" i="2"/>
  <c r="F222" i="2" s="1"/>
  <c r="A222" i="2"/>
  <c r="E222" i="2" s="1"/>
  <c r="F221" i="2"/>
  <c r="D221" i="2"/>
  <c r="C221" i="2"/>
  <c r="B221" i="2"/>
  <c r="A221" i="2"/>
  <c r="E221" i="2" s="1"/>
  <c r="F220" i="2"/>
  <c r="D220" i="2"/>
  <c r="C220" i="2"/>
  <c r="B220" i="2"/>
  <c r="A220" i="2"/>
  <c r="E220" i="2" s="1"/>
  <c r="F219" i="2"/>
  <c r="D219" i="2"/>
  <c r="C219" i="2"/>
  <c r="B219" i="2"/>
  <c r="A219" i="2"/>
  <c r="E219" i="2" s="1"/>
  <c r="D218" i="2"/>
  <c r="C218" i="2"/>
  <c r="B218" i="2"/>
  <c r="F218" i="2" s="1"/>
  <c r="A218" i="2"/>
  <c r="E218" i="2" s="1"/>
  <c r="F217" i="2"/>
  <c r="D217" i="2"/>
  <c r="C217" i="2"/>
  <c r="B217" i="2"/>
  <c r="A217" i="2"/>
  <c r="E217" i="2" s="1"/>
  <c r="F216" i="2"/>
  <c r="D216" i="2"/>
  <c r="C216" i="2"/>
  <c r="B216" i="2"/>
  <c r="A216" i="2"/>
  <c r="E216" i="2" s="1"/>
  <c r="F215" i="2"/>
  <c r="D215" i="2"/>
  <c r="C215" i="2"/>
  <c r="B215" i="2"/>
  <c r="A215" i="2"/>
  <c r="E215" i="2" s="1"/>
  <c r="D214" i="2"/>
  <c r="C214" i="2"/>
  <c r="B214" i="2"/>
  <c r="F214" i="2" s="1"/>
  <c r="A214" i="2"/>
  <c r="E214" i="2" s="1"/>
  <c r="F213" i="2"/>
  <c r="D213" i="2"/>
  <c r="C213" i="2"/>
  <c r="B213" i="2"/>
  <c r="A213" i="2"/>
  <c r="E213" i="2" s="1"/>
  <c r="F212" i="2"/>
  <c r="D212" i="2"/>
  <c r="C212" i="2"/>
  <c r="B212" i="2"/>
  <c r="A212" i="2"/>
  <c r="E212" i="2" s="1"/>
  <c r="D211" i="2"/>
  <c r="C211" i="2"/>
  <c r="B211" i="2"/>
  <c r="F211" i="2" s="1"/>
  <c r="A211" i="2"/>
  <c r="E211" i="2" s="1"/>
  <c r="D210" i="2"/>
  <c r="C210" i="2"/>
  <c r="B210" i="2"/>
  <c r="F210" i="2" s="1"/>
  <c r="A210" i="2"/>
  <c r="E210" i="2" s="1"/>
  <c r="F209" i="2"/>
  <c r="D209" i="2"/>
  <c r="C209" i="2"/>
  <c r="B209" i="2"/>
  <c r="A209" i="2"/>
  <c r="E209" i="2" s="1"/>
  <c r="F208" i="2"/>
  <c r="D208" i="2"/>
  <c r="C208" i="2"/>
  <c r="B208" i="2"/>
  <c r="A208" i="2"/>
  <c r="E208" i="2" s="1"/>
  <c r="D207" i="2"/>
  <c r="C207" i="2"/>
  <c r="B207" i="2"/>
  <c r="F207" i="2" s="1"/>
  <c r="A207" i="2"/>
  <c r="E207" i="2" s="1"/>
  <c r="D206" i="2"/>
  <c r="C206" i="2"/>
  <c r="B206" i="2"/>
  <c r="F206" i="2" s="1"/>
  <c r="A206" i="2"/>
  <c r="E206" i="2" s="1"/>
  <c r="F205" i="2"/>
  <c r="D205" i="2"/>
  <c r="C205" i="2"/>
  <c r="B205" i="2"/>
  <c r="A205" i="2"/>
  <c r="E205" i="2" s="1"/>
  <c r="F204" i="2"/>
  <c r="D204" i="2"/>
  <c r="C204" i="2"/>
  <c r="B204" i="2"/>
  <c r="A204" i="2"/>
  <c r="E204" i="2" s="1"/>
  <c r="F203" i="2"/>
  <c r="D203" i="2"/>
  <c r="C203" i="2"/>
  <c r="B203" i="2"/>
  <c r="A203" i="2"/>
  <c r="E203" i="2" s="1"/>
  <c r="D202" i="2"/>
  <c r="C202" i="2"/>
  <c r="B202" i="2"/>
  <c r="F202" i="2" s="1"/>
  <c r="A202" i="2"/>
  <c r="E202" i="2" s="1"/>
  <c r="F201" i="2"/>
  <c r="D201" i="2"/>
  <c r="C201" i="2"/>
  <c r="B201" i="2"/>
  <c r="A201" i="2"/>
  <c r="E201" i="2" s="1"/>
  <c r="F200" i="2"/>
  <c r="D200" i="2"/>
  <c r="C200" i="2"/>
  <c r="B200" i="2"/>
  <c r="A200" i="2"/>
  <c r="E200" i="2" s="1"/>
  <c r="F199" i="2"/>
  <c r="D199" i="2"/>
  <c r="C199" i="2"/>
  <c r="B199" i="2"/>
  <c r="A199" i="2"/>
  <c r="E199" i="2" s="1"/>
  <c r="D198" i="2"/>
  <c r="C198" i="2"/>
  <c r="B198" i="2"/>
  <c r="F198" i="2" s="1"/>
  <c r="A198" i="2"/>
  <c r="E198" i="2" s="1"/>
  <c r="F197" i="2"/>
  <c r="D197" i="2"/>
  <c r="C197" i="2"/>
  <c r="B197" i="2"/>
  <c r="A197" i="2"/>
  <c r="E197" i="2" s="1"/>
  <c r="F196" i="2"/>
  <c r="D196" i="2"/>
  <c r="C196" i="2"/>
  <c r="B196" i="2"/>
  <c r="A196" i="2"/>
  <c r="E196" i="2" s="1"/>
  <c r="D195" i="2"/>
  <c r="C195" i="2"/>
  <c r="B195" i="2"/>
  <c r="F195" i="2" s="1"/>
  <c r="A195" i="2"/>
  <c r="E195" i="2" s="1"/>
  <c r="D194" i="2"/>
  <c r="C194" i="2"/>
  <c r="B194" i="2"/>
  <c r="F194" i="2" s="1"/>
  <c r="A194" i="2"/>
  <c r="E194" i="2" s="1"/>
  <c r="F193" i="2"/>
  <c r="D193" i="2"/>
  <c r="C193" i="2"/>
  <c r="B193" i="2"/>
  <c r="A193" i="2"/>
  <c r="E193" i="2" s="1"/>
  <c r="F192" i="2"/>
  <c r="D192" i="2"/>
  <c r="C192" i="2"/>
  <c r="B192" i="2"/>
  <c r="A192" i="2"/>
  <c r="E192" i="2" s="1"/>
  <c r="D191" i="2"/>
  <c r="C191" i="2"/>
  <c r="B191" i="2"/>
  <c r="F191" i="2" s="1"/>
  <c r="A191" i="2"/>
  <c r="E191" i="2" s="1"/>
  <c r="D190" i="2"/>
  <c r="C190" i="2"/>
  <c r="B190" i="2"/>
  <c r="F190" i="2" s="1"/>
  <c r="A190" i="2"/>
  <c r="E190" i="2" s="1"/>
  <c r="F189" i="2"/>
  <c r="D189" i="2"/>
  <c r="C189" i="2"/>
  <c r="B189" i="2"/>
  <c r="A189" i="2"/>
  <c r="E189" i="2" s="1"/>
  <c r="F188" i="2"/>
  <c r="D188" i="2"/>
  <c r="C188" i="2"/>
  <c r="B188" i="2"/>
  <c r="A188" i="2"/>
  <c r="E188" i="2" s="1"/>
  <c r="F187" i="2"/>
  <c r="D187" i="2"/>
  <c r="C187" i="2"/>
  <c r="B187" i="2"/>
  <c r="A187" i="2"/>
  <c r="E187" i="2" s="1"/>
  <c r="D186" i="2"/>
  <c r="C186" i="2"/>
  <c r="B186" i="2"/>
  <c r="F186" i="2" s="1"/>
  <c r="A186" i="2"/>
  <c r="E186" i="2" s="1"/>
  <c r="F185" i="2"/>
  <c r="D185" i="2"/>
  <c r="C185" i="2"/>
  <c r="B185" i="2"/>
  <c r="A185" i="2"/>
  <c r="E185" i="2" s="1"/>
  <c r="F184" i="2"/>
  <c r="D184" i="2"/>
  <c r="C184" i="2"/>
  <c r="B184" i="2"/>
  <c r="A184" i="2"/>
  <c r="E184" i="2" s="1"/>
  <c r="F183" i="2"/>
  <c r="D183" i="2"/>
  <c r="C183" i="2"/>
  <c r="B183" i="2"/>
  <c r="A183" i="2"/>
  <c r="E183" i="2" s="1"/>
  <c r="D182" i="2"/>
  <c r="C182" i="2"/>
  <c r="B182" i="2"/>
  <c r="F182" i="2" s="1"/>
  <c r="A182" i="2"/>
  <c r="E182" i="2" s="1"/>
  <c r="F181" i="2"/>
  <c r="D181" i="2"/>
  <c r="C181" i="2"/>
  <c r="B181" i="2"/>
  <c r="A181" i="2"/>
  <c r="E181" i="2" s="1"/>
  <c r="F180" i="2"/>
  <c r="D180" i="2"/>
  <c r="C180" i="2"/>
  <c r="B180" i="2"/>
  <c r="A180" i="2"/>
  <c r="E180" i="2" s="1"/>
  <c r="D179" i="2"/>
  <c r="C179" i="2"/>
  <c r="B179" i="2"/>
  <c r="F179" i="2" s="1"/>
  <c r="A179" i="2"/>
  <c r="E179" i="2" s="1"/>
  <c r="D178" i="2"/>
  <c r="C178" i="2"/>
  <c r="B178" i="2"/>
  <c r="F178" i="2" s="1"/>
  <c r="A178" i="2"/>
  <c r="E178" i="2" s="1"/>
  <c r="F177" i="2"/>
  <c r="D177" i="2"/>
  <c r="C177" i="2"/>
  <c r="B177" i="2"/>
  <c r="A177" i="2"/>
  <c r="E177" i="2" s="1"/>
  <c r="F176" i="2"/>
  <c r="D176" i="2"/>
  <c r="C176" i="2"/>
  <c r="B176" i="2"/>
  <c r="A176" i="2"/>
  <c r="E176" i="2" s="1"/>
  <c r="D175" i="2"/>
  <c r="C175" i="2"/>
  <c r="B175" i="2"/>
  <c r="F175" i="2" s="1"/>
  <c r="A175" i="2"/>
  <c r="E175" i="2" s="1"/>
  <c r="D174" i="2"/>
  <c r="C174" i="2"/>
  <c r="B174" i="2"/>
  <c r="F174" i="2" s="1"/>
  <c r="A174" i="2"/>
  <c r="E174" i="2" s="1"/>
  <c r="F173" i="2"/>
  <c r="D173" i="2"/>
  <c r="C173" i="2"/>
  <c r="B173" i="2"/>
  <c r="A173" i="2"/>
  <c r="E173" i="2" s="1"/>
  <c r="F172" i="2"/>
  <c r="D172" i="2"/>
  <c r="C172" i="2"/>
  <c r="B172" i="2"/>
  <c r="A172" i="2"/>
  <c r="E172" i="2" s="1"/>
  <c r="F171" i="2"/>
  <c r="D171" i="2"/>
  <c r="C171" i="2"/>
  <c r="B171" i="2"/>
  <c r="A171" i="2"/>
  <c r="E171" i="2" s="1"/>
  <c r="D170" i="2"/>
  <c r="C170" i="2"/>
  <c r="B170" i="2"/>
  <c r="F170" i="2" s="1"/>
  <c r="A170" i="2"/>
  <c r="E170" i="2" s="1"/>
  <c r="F169" i="2"/>
  <c r="D169" i="2"/>
  <c r="C169" i="2"/>
  <c r="B169" i="2"/>
  <c r="A169" i="2"/>
  <c r="E169" i="2" s="1"/>
  <c r="F168" i="2"/>
  <c r="D168" i="2"/>
  <c r="C168" i="2"/>
  <c r="B168" i="2"/>
  <c r="A168" i="2"/>
  <c r="E168" i="2" s="1"/>
  <c r="F167" i="2"/>
  <c r="D167" i="2"/>
  <c r="C167" i="2"/>
  <c r="B167" i="2"/>
  <c r="A167" i="2"/>
  <c r="E167" i="2" s="1"/>
  <c r="D166" i="2"/>
  <c r="C166" i="2"/>
  <c r="B166" i="2"/>
  <c r="F166" i="2" s="1"/>
  <c r="A166" i="2"/>
  <c r="E166" i="2" s="1"/>
  <c r="F165" i="2"/>
  <c r="D165" i="2"/>
  <c r="C165" i="2"/>
  <c r="B165" i="2"/>
  <c r="A165" i="2"/>
  <c r="E165" i="2" s="1"/>
  <c r="F164" i="2"/>
  <c r="D164" i="2"/>
  <c r="C164" i="2"/>
  <c r="B164" i="2"/>
  <c r="A164" i="2"/>
  <c r="E164" i="2" s="1"/>
  <c r="D163" i="2"/>
  <c r="C163" i="2"/>
  <c r="B163" i="2"/>
  <c r="F163" i="2" s="1"/>
  <c r="A163" i="2"/>
  <c r="E163" i="2" s="1"/>
  <c r="D162" i="2"/>
  <c r="C162" i="2"/>
  <c r="B162" i="2"/>
  <c r="F162" i="2" s="1"/>
  <c r="A162" i="2"/>
  <c r="E162" i="2" s="1"/>
  <c r="D161" i="2"/>
  <c r="C161" i="2"/>
  <c r="B161" i="2"/>
  <c r="F161" i="2" s="1"/>
  <c r="A161" i="2"/>
  <c r="E161" i="2" s="1"/>
  <c r="F160" i="2"/>
  <c r="D160" i="2"/>
  <c r="C160" i="2"/>
  <c r="B160" i="2"/>
  <c r="A160" i="2"/>
  <c r="E160" i="2" s="1"/>
  <c r="D159" i="2"/>
  <c r="C159" i="2"/>
  <c r="B159" i="2"/>
  <c r="F159" i="2" s="1"/>
  <c r="A159" i="2"/>
  <c r="E159" i="2" s="1"/>
  <c r="D158" i="2"/>
  <c r="C158" i="2"/>
  <c r="B158" i="2"/>
  <c r="F158" i="2" s="1"/>
  <c r="A158" i="2"/>
  <c r="E158" i="2" s="1"/>
  <c r="D157" i="2"/>
  <c r="C157" i="2"/>
  <c r="B157" i="2"/>
  <c r="F157" i="2" s="1"/>
  <c r="A157" i="2"/>
  <c r="E157" i="2" s="1"/>
  <c r="D156" i="2"/>
  <c r="C156" i="2"/>
  <c r="B156" i="2"/>
  <c r="F156" i="2" s="1"/>
  <c r="A156" i="2"/>
  <c r="E156" i="2" s="1"/>
  <c r="D155" i="2"/>
  <c r="C155" i="2"/>
  <c r="B155" i="2"/>
  <c r="F155" i="2" s="1"/>
  <c r="A155" i="2"/>
  <c r="E155" i="2" s="1"/>
  <c r="D154" i="2"/>
  <c r="C154" i="2"/>
  <c r="B154" i="2"/>
  <c r="F154" i="2" s="1"/>
  <c r="A154" i="2"/>
  <c r="E154" i="2" s="1"/>
  <c r="D153" i="2"/>
  <c r="C153" i="2"/>
  <c r="B153" i="2"/>
  <c r="F153" i="2" s="1"/>
  <c r="A153" i="2"/>
  <c r="E153" i="2" s="1"/>
  <c r="F152" i="2"/>
  <c r="D152" i="2"/>
  <c r="C152" i="2"/>
  <c r="B152" i="2"/>
  <c r="A152" i="2"/>
  <c r="E152" i="2" s="1"/>
  <c r="D151" i="2"/>
  <c r="C151" i="2"/>
  <c r="B151" i="2"/>
  <c r="F151" i="2" s="1"/>
  <c r="A151" i="2"/>
  <c r="E151" i="2" s="1"/>
  <c r="D150" i="2"/>
  <c r="C150" i="2"/>
  <c r="B150" i="2"/>
  <c r="F150" i="2" s="1"/>
  <c r="A150" i="2"/>
  <c r="E150" i="2" s="1"/>
  <c r="D149" i="2"/>
  <c r="C149" i="2"/>
  <c r="B149" i="2"/>
  <c r="F149" i="2" s="1"/>
  <c r="A149" i="2"/>
  <c r="E149" i="2" s="1"/>
  <c r="E148" i="2"/>
  <c r="D148" i="2"/>
  <c r="C148" i="2"/>
  <c r="B148" i="2"/>
  <c r="F148" i="2" s="1"/>
  <c r="A148" i="2"/>
  <c r="D147" i="2"/>
  <c r="C147" i="2"/>
  <c r="B147" i="2"/>
  <c r="F147" i="2" s="1"/>
  <c r="A147" i="2"/>
  <c r="E147" i="2" s="1"/>
  <c r="D146" i="2"/>
  <c r="C146" i="2"/>
  <c r="B146" i="2"/>
  <c r="F146" i="2" s="1"/>
  <c r="A146" i="2"/>
  <c r="E146" i="2" s="1"/>
  <c r="D145" i="2"/>
  <c r="C145" i="2"/>
  <c r="B145" i="2"/>
  <c r="F145" i="2" s="1"/>
  <c r="A145" i="2"/>
  <c r="E145" i="2" s="1"/>
  <c r="F144" i="2"/>
  <c r="D144" i="2"/>
  <c r="C144" i="2"/>
  <c r="B144" i="2"/>
  <c r="A144" i="2"/>
  <c r="E144" i="2" s="1"/>
  <c r="D143" i="2"/>
  <c r="C143" i="2"/>
  <c r="B143" i="2"/>
  <c r="F143" i="2" s="1"/>
  <c r="A143" i="2"/>
  <c r="E143" i="2" s="1"/>
  <c r="D142" i="2"/>
  <c r="C142" i="2"/>
  <c r="B142" i="2"/>
  <c r="F142" i="2" s="1"/>
  <c r="A142" i="2"/>
  <c r="E142" i="2" s="1"/>
  <c r="D141" i="2"/>
  <c r="C141" i="2"/>
  <c r="B141" i="2"/>
  <c r="F141" i="2" s="1"/>
  <c r="A141" i="2"/>
  <c r="E141" i="2" s="1"/>
  <c r="D140" i="2"/>
  <c r="C140" i="2"/>
  <c r="B140" i="2"/>
  <c r="F140" i="2" s="1"/>
  <c r="A140" i="2"/>
  <c r="E140" i="2" s="1"/>
  <c r="D139" i="2"/>
  <c r="C139" i="2"/>
  <c r="B139" i="2"/>
  <c r="F139" i="2" s="1"/>
  <c r="A139" i="2"/>
  <c r="E139" i="2" s="1"/>
  <c r="D138" i="2"/>
  <c r="C138" i="2"/>
  <c r="B138" i="2"/>
  <c r="F138" i="2" s="1"/>
  <c r="A138" i="2"/>
  <c r="E138" i="2" s="1"/>
  <c r="D137" i="2"/>
  <c r="C137" i="2"/>
  <c r="B137" i="2"/>
  <c r="F137" i="2" s="1"/>
  <c r="A137" i="2"/>
  <c r="E137" i="2" s="1"/>
  <c r="D136" i="2"/>
  <c r="C136" i="2"/>
  <c r="B136" i="2"/>
  <c r="F136" i="2" s="1"/>
  <c r="A136" i="2"/>
  <c r="E136" i="2" s="1"/>
  <c r="D135" i="2"/>
  <c r="C135" i="2"/>
  <c r="B135" i="2"/>
  <c r="F135" i="2" s="1"/>
  <c r="A135" i="2"/>
  <c r="E135" i="2" s="1"/>
  <c r="D134" i="2"/>
  <c r="C134" i="2"/>
  <c r="B134" i="2"/>
  <c r="F134" i="2" s="1"/>
  <c r="A134" i="2"/>
  <c r="E134" i="2" s="1"/>
  <c r="D133" i="2"/>
  <c r="C133" i="2"/>
  <c r="B133" i="2"/>
  <c r="F133" i="2" s="1"/>
  <c r="A133" i="2"/>
  <c r="E133" i="2" s="1"/>
  <c r="D132" i="2"/>
  <c r="C132" i="2"/>
  <c r="B132" i="2"/>
  <c r="F132" i="2" s="1"/>
  <c r="A132" i="2"/>
  <c r="E132" i="2" s="1"/>
  <c r="D131" i="2"/>
  <c r="C131" i="2"/>
  <c r="B131" i="2"/>
  <c r="F131" i="2" s="1"/>
  <c r="A131" i="2"/>
  <c r="E131" i="2" s="1"/>
  <c r="D130" i="2"/>
  <c r="C130" i="2"/>
  <c r="B130" i="2"/>
  <c r="F130" i="2" s="1"/>
  <c r="A130" i="2"/>
  <c r="E130" i="2" s="1"/>
  <c r="D129" i="2"/>
  <c r="C129" i="2"/>
  <c r="B129" i="2"/>
  <c r="F129" i="2" s="1"/>
  <c r="A129" i="2"/>
  <c r="E129" i="2" s="1"/>
  <c r="F128" i="2"/>
  <c r="D128" i="2"/>
  <c r="C128" i="2"/>
  <c r="B128" i="2"/>
  <c r="A128" i="2"/>
  <c r="E128" i="2" s="1"/>
  <c r="D127" i="2"/>
  <c r="C127" i="2"/>
  <c r="B127" i="2"/>
  <c r="F127" i="2" s="1"/>
  <c r="A127" i="2"/>
  <c r="E127" i="2" s="1"/>
  <c r="D126" i="2"/>
  <c r="C126" i="2"/>
  <c r="B126" i="2"/>
  <c r="F126" i="2" s="1"/>
  <c r="A126" i="2"/>
  <c r="E126" i="2" s="1"/>
  <c r="D125" i="2"/>
  <c r="C125" i="2"/>
  <c r="B125" i="2"/>
  <c r="F125" i="2" s="1"/>
  <c r="A125" i="2"/>
  <c r="E125" i="2" s="1"/>
  <c r="D124" i="2"/>
  <c r="C124" i="2"/>
  <c r="B124" i="2"/>
  <c r="F124" i="2" s="1"/>
  <c r="A124" i="2"/>
  <c r="E124" i="2" s="1"/>
  <c r="D123" i="2"/>
  <c r="C123" i="2"/>
  <c r="B123" i="2"/>
  <c r="F123" i="2" s="1"/>
  <c r="A123" i="2"/>
  <c r="E123" i="2" s="1"/>
  <c r="D122" i="2"/>
  <c r="C122" i="2"/>
  <c r="B122" i="2"/>
  <c r="F122" i="2" s="1"/>
  <c r="A122" i="2"/>
  <c r="E122" i="2" s="1"/>
  <c r="D121" i="2"/>
  <c r="C121" i="2"/>
  <c r="B121" i="2"/>
  <c r="F121" i="2" s="1"/>
  <c r="A121" i="2"/>
  <c r="E121" i="2" s="1"/>
  <c r="F120" i="2"/>
  <c r="D120" i="2"/>
  <c r="C120" i="2"/>
  <c r="B120" i="2"/>
  <c r="A120" i="2"/>
  <c r="E120" i="2" s="1"/>
  <c r="D119" i="2"/>
  <c r="C119" i="2"/>
  <c r="B119" i="2"/>
  <c r="F119" i="2" s="1"/>
  <c r="A119" i="2"/>
  <c r="E119" i="2" s="1"/>
  <c r="D118" i="2"/>
  <c r="C118" i="2"/>
  <c r="B118" i="2"/>
  <c r="F118" i="2" s="1"/>
  <c r="A118" i="2"/>
  <c r="E118" i="2" s="1"/>
  <c r="D117" i="2"/>
  <c r="C117" i="2"/>
  <c r="B117" i="2"/>
  <c r="F117" i="2" s="1"/>
  <c r="A117" i="2"/>
  <c r="E117" i="2" s="1"/>
  <c r="D116" i="2"/>
  <c r="C116" i="2"/>
  <c r="B116" i="2"/>
  <c r="F116" i="2" s="1"/>
  <c r="A116" i="2"/>
  <c r="E116" i="2" s="1"/>
  <c r="D115" i="2"/>
  <c r="C115" i="2"/>
  <c r="B115" i="2"/>
  <c r="F115" i="2" s="1"/>
  <c r="A115" i="2"/>
  <c r="E115" i="2" s="1"/>
  <c r="D114" i="2"/>
  <c r="C114" i="2"/>
  <c r="B114" i="2"/>
  <c r="F114" i="2" s="1"/>
  <c r="A114" i="2"/>
  <c r="E114" i="2" s="1"/>
  <c r="D113" i="2"/>
  <c r="C113" i="2"/>
  <c r="B113" i="2"/>
  <c r="F113" i="2" s="1"/>
  <c r="A113" i="2"/>
  <c r="E113" i="2" s="1"/>
  <c r="F112" i="2"/>
  <c r="D112" i="2"/>
  <c r="C112" i="2"/>
  <c r="B112" i="2"/>
  <c r="A112" i="2"/>
  <c r="E112" i="2" s="1"/>
  <c r="D111" i="2"/>
  <c r="C111" i="2"/>
  <c r="B111" i="2"/>
  <c r="F111" i="2" s="1"/>
  <c r="A111" i="2"/>
  <c r="E111" i="2" s="1"/>
  <c r="D110" i="2"/>
  <c r="C110" i="2"/>
  <c r="B110" i="2"/>
  <c r="F110" i="2" s="1"/>
  <c r="A110" i="2"/>
  <c r="E110" i="2" s="1"/>
  <c r="D109" i="2"/>
  <c r="C109" i="2"/>
  <c r="B109" i="2"/>
  <c r="F109" i="2" s="1"/>
  <c r="A109" i="2"/>
  <c r="E109" i="2" s="1"/>
  <c r="D108" i="2"/>
  <c r="C108" i="2"/>
  <c r="B108" i="2"/>
  <c r="F108" i="2" s="1"/>
  <c r="A108" i="2"/>
  <c r="E108" i="2" s="1"/>
  <c r="D107" i="2"/>
  <c r="C107" i="2"/>
  <c r="B107" i="2"/>
  <c r="F107" i="2" s="1"/>
  <c r="A107" i="2"/>
  <c r="E107" i="2" s="1"/>
  <c r="D106" i="2"/>
  <c r="C106" i="2"/>
  <c r="B106" i="2"/>
  <c r="F106" i="2" s="1"/>
  <c r="A106" i="2"/>
  <c r="E106" i="2" s="1"/>
  <c r="D105" i="2"/>
  <c r="C105" i="2"/>
  <c r="B105" i="2"/>
  <c r="F105" i="2" s="1"/>
  <c r="A105" i="2"/>
  <c r="E105" i="2" s="1"/>
  <c r="D104" i="2"/>
  <c r="C104" i="2"/>
  <c r="B104" i="2"/>
  <c r="F104" i="2" s="1"/>
  <c r="A104" i="2"/>
  <c r="E104" i="2" s="1"/>
  <c r="D103" i="2"/>
  <c r="C103" i="2"/>
  <c r="B103" i="2"/>
  <c r="F103" i="2" s="1"/>
  <c r="A103" i="2"/>
  <c r="E103" i="2" s="1"/>
  <c r="D102" i="2"/>
  <c r="C102" i="2"/>
  <c r="B102" i="2"/>
  <c r="F102" i="2" s="1"/>
  <c r="A102" i="2"/>
  <c r="E102" i="2" s="1"/>
  <c r="D101" i="2"/>
  <c r="C101" i="2"/>
  <c r="B101" i="2"/>
  <c r="F101" i="2" s="1"/>
  <c r="A101" i="2"/>
  <c r="E101" i="2" s="1"/>
  <c r="D100" i="2"/>
  <c r="C100" i="2"/>
  <c r="B100" i="2"/>
  <c r="F100" i="2" s="1"/>
  <c r="A100" i="2"/>
  <c r="E100" i="2" s="1"/>
  <c r="D99" i="2"/>
  <c r="C99" i="2"/>
  <c r="B99" i="2"/>
  <c r="F99" i="2" s="1"/>
  <c r="A99" i="2"/>
  <c r="E99" i="2" s="1"/>
  <c r="D98" i="2"/>
  <c r="C98" i="2"/>
  <c r="B98" i="2"/>
  <c r="F98" i="2" s="1"/>
  <c r="A98" i="2"/>
  <c r="E98" i="2" s="1"/>
  <c r="D97" i="2"/>
  <c r="C97" i="2"/>
  <c r="B97" i="2"/>
  <c r="F97" i="2" s="1"/>
  <c r="A97" i="2"/>
  <c r="E97" i="2" s="1"/>
  <c r="F96" i="2"/>
  <c r="D96" i="2"/>
  <c r="C96" i="2"/>
  <c r="B96" i="2"/>
  <c r="A96" i="2"/>
  <c r="E96" i="2" s="1"/>
  <c r="D95" i="2"/>
  <c r="C95" i="2"/>
  <c r="B95" i="2"/>
  <c r="F95" i="2" s="1"/>
  <c r="A95" i="2"/>
  <c r="E95" i="2" s="1"/>
  <c r="F94" i="2"/>
  <c r="D94" i="2"/>
  <c r="C94" i="2"/>
  <c r="B94" i="2"/>
  <c r="A94" i="2"/>
  <c r="E94" i="2" s="1"/>
  <c r="D93" i="2"/>
  <c r="C93" i="2"/>
  <c r="B93" i="2"/>
  <c r="F93" i="2" s="1"/>
  <c r="A93" i="2"/>
  <c r="E93" i="2" s="1"/>
  <c r="D92" i="2"/>
  <c r="C92" i="2"/>
  <c r="B92" i="2"/>
  <c r="F92" i="2" s="1"/>
  <c r="A92" i="2"/>
  <c r="E92" i="2" s="1"/>
  <c r="D91" i="2"/>
  <c r="C91" i="2"/>
  <c r="B91" i="2"/>
  <c r="F91" i="2" s="1"/>
  <c r="A91" i="2"/>
  <c r="E91" i="2" s="1"/>
  <c r="D90" i="2"/>
  <c r="C90" i="2"/>
  <c r="B90" i="2"/>
  <c r="F90" i="2" s="1"/>
  <c r="A90" i="2"/>
  <c r="E90" i="2" s="1"/>
  <c r="D89" i="2"/>
  <c r="C89" i="2"/>
  <c r="B89" i="2"/>
  <c r="F89" i="2" s="1"/>
  <c r="A89" i="2"/>
  <c r="E89" i="2" s="1"/>
  <c r="F88" i="2"/>
  <c r="D88" i="2"/>
  <c r="C88" i="2"/>
  <c r="B88" i="2"/>
  <c r="A88" i="2"/>
  <c r="E88" i="2" s="1"/>
  <c r="D87" i="2"/>
  <c r="C87" i="2"/>
  <c r="B87" i="2"/>
  <c r="F87" i="2" s="1"/>
  <c r="A87" i="2"/>
  <c r="E87" i="2" s="1"/>
  <c r="D86" i="2"/>
  <c r="C86" i="2"/>
  <c r="B86" i="2"/>
  <c r="F86" i="2" s="1"/>
  <c r="A86" i="2"/>
  <c r="E86" i="2" s="1"/>
  <c r="D85" i="2"/>
  <c r="C85" i="2"/>
  <c r="B85" i="2"/>
  <c r="F85" i="2" s="1"/>
  <c r="A85" i="2"/>
  <c r="E85" i="2" s="1"/>
  <c r="D84" i="2"/>
  <c r="C84" i="2"/>
  <c r="B84" i="2"/>
  <c r="F84" i="2" s="1"/>
  <c r="A84" i="2"/>
  <c r="E84" i="2" s="1"/>
  <c r="D83" i="2"/>
  <c r="C83" i="2"/>
  <c r="B83" i="2"/>
  <c r="F83" i="2" s="1"/>
  <c r="A83" i="2"/>
  <c r="E83" i="2" s="1"/>
  <c r="D82" i="2"/>
  <c r="C82" i="2"/>
  <c r="B82" i="2"/>
  <c r="F82" i="2" s="1"/>
  <c r="A82" i="2"/>
  <c r="E82" i="2" s="1"/>
  <c r="D81" i="2"/>
  <c r="C81" i="2"/>
  <c r="B81" i="2"/>
  <c r="F81" i="2" s="1"/>
  <c r="A81" i="2"/>
  <c r="E81" i="2" s="1"/>
  <c r="F80" i="2"/>
  <c r="D80" i="2"/>
  <c r="C80" i="2"/>
  <c r="B80" i="2"/>
  <c r="A80" i="2"/>
  <c r="E80" i="2" s="1"/>
  <c r="D79" i="2"/>
  <c r="C79" i="2"/>
  <c r="B79" i="2"/>
  <c r="F79" i="2" s="1"/>
  <c r="A79" i="2"/>
  <c r="E79" i="2" s="1"/>
  <c r="D78" i="2"/>
  <c r="C78" i="2"/>
  <c r="B78" i="2"/>
  <c r="F78" i="2" s="1"/>
  <c r="A78" i="2"/>
  <c r="E78" i="2" s="1"/>
  <c r="D77" i="2"/>
  <c r="C77" i="2"/>
  <c r="B77" i="2"/>
  <c r="F77" i="2" s="1"/>
  <c r="A77" i="2"/>
  <c r="E77" i="2" s="1"/>
  <c r="D76" i="2"/>
  <c r="C76" i="2"/>
  <c r="B76" i="2"/>
  <c r="F76" i="2" s="1"/>
  <c r="A76" i="2"/>
  <c r="E76" i="2" s="1"/>
  <c r="D75" i="2"/>
  <c r="C75" i="2"/>
  <c r="B75" i="2"/>
  <c r="F75" i="2" s="1"/>
  <c r="A75" i="2"/>
  <c r="E75" i="2" s="1"/>
  <c r="D74" i="2"/>
  <c r="C74" i="2"/>
  <c r="B74" i="2"/>
  <c r="F74" i="2" s="1"/>
  <c r="A74" i="2"/>
  <c r="E74" i="2" s="1"/>
  <c r="D73" i="2"/>
  <c r="C73" i="2"/>
  <c r="B73" i="2"/>
  <c r="F73" i="2" s="1"/>
  <c r="A73" i="2"/>
  <c r="E73" i="2" s="1"/>
  <c r="D72" i="2"/>
  <c r="C72" i="2"/>
  <c r="B72" i="2"/>
  <c r="F72" i="2" s="1"/>
  <c r="A72" i="2"/>
  <c r="E72" i="2" s="1"/>
  <c r="D71" i="2"/>
  <c r="C71" i="2"/>
  <c r="B71" i="2"/>
  <c r="F71" i="2" s="1"/>
  <c r="A71" i="2"/>
  <c r="E71" i="2" s="1"/>
  <c r="D70" i="2"/>
  <c r="C70" i="2"/>
  <c r="B70" i="2"/>
  <c r="F70" i="2" s="1"/>
  <c r="A70" i="2"/>
  <c r="E70" i="2" s="1"/>
  <c r="D69" i="2"/>
  <c r="C69" i="2"/>
  <c r="B69" i="2"/>
  <c r="F69" i="2" s="1"/>
  <c r="A69" i="2"/>
  <c r="E69" i="2" s="1"/>
  <c r="D68" i="2"/>
  <c r="C68" i="2"/>
  <c r="B68" i="2"/>
  <c r="F68" i="2" s="1"/>
  <c r="A68" i="2"/>
  <c r="E68" i="2" s="1"/>
  <c r="D67" i="2"/>
  <c r="C67" i="2"/>
  <c r="B67" i="2"/>
  <c r="F67" i="2" s="1"/>
  <c r="A67" i="2"/>
  <c r="E67" i="2" s="1"/>
  <c r="D66" i="2"/>
  <c r="C66" i="2"/>
  <c r="B66" i="2"/>
  <c r="F66" i="2" s="1"/>
  <c r="A66" i="2"/>
  <c r="E66" i="2" s="1"/>
  <c r="D65" i="2"/>
  <c r="C65" i="2"/>
  <c r="B65" i="2"/>
  <c r="F65" i="2" s="1"/>
  <c r="A65" i="2"/>
  <c r="E65" i="2" s="1"/>
  <c r="D64" i="2"/>
  <c r="C64" i="2"/>
  <c r="B64" i="2"/>
  <c r="F64" i="2" s="1"/>
  <c r="A64" i="2"/>
  <c r="E64" i="2" s="1"/>
  <c r="D63" i="2"/>
  <c r="C63" i="2"/>
  <c r="B63" i="2"/>
  <c r="F63" i="2" s="1"/>
  <c r="A63" i="2"/>
  <c r="E63" i="2" s="1"/>
  <c r="D62" i="2"/>
  <c r="C62" i="2"/>
  <c r="B62" i="2"/>
  <c r="F62" i="2" s="1"/>
  <c r="A62" i="2"/>
  <c r="E62" i="2" s="1"/>
  <c r="D61" i="2"/>
  <c r="C61" i="2"/>
  <c r="B61" i="2"/>
  <c r="F61" i="2" s="1"/>
  <c r="A61" i="2"/>
  <c r="E61" i="2" s="1"/>
  <c r="D60" i="2"/>
  <c r="C60" i="2"/>
  <c r="B60" i="2"/>
  <c r="F60" i="2" s="1"/>
  <c r="A60" i="2"/>
  <c r="E60" i="2" s="1"/>
  <c r="D59" i="2"/>
  <c r="C59" i="2"/>
  <c r="B59" i="2"/>
  <c r="F59" i="2" s="1"/>
  <c r="A59" i="2"/>
  <c r="E59" i="2" s="1"/>
  <c r="D58" i="2"/>
  <c r="C58" i="2"/>
  <c r="B58" i="2"/>
  <c r="F58" i="2" s="1"/>
  <c r="A58" i="2"/>
  <c r="E58" i="2" s="1"/>
  <c r="D57" i="2"/>
  <c r="C57" i="2"/>
  <c r="B57" i="2"/>
  <c r="F57" i="2" s="1"/>
  <c r="A57" i="2"/>
  <c r="E57" i="2" s="1"/>
  <c r="F56" i="2"/>
  <c r="D56" i="2"/>
  <c r="C56" i="2"/>
  <c r="B56" i="2"/>
  <c r="A56" i="2"/>
  <c r="E56" i="2" s="1"/>
  <c r="D55" i="2"/>
  <c r="C55" i="2"/>
  <c r="B55" i="2"/>
  <c r="F55" i="2" s="1"/>
  <c r="A55" i="2"/>
  <c r="E55" i="2" s="1"/>
  <c r="D54" i="2"/>
  <c r="C54" i="2"/>
  <c r="B54" i="2"/>
  <c r="F54" i="2" s="1"/>
  <c r="A54" i="2"/>
  <c r="E54" i="2" s="1"/>
  <c r="D53" i="2"/>
  <c r="C53" i="2"/>
  <c r="B53" i="2"/>
  <c r="F53" i="2" s="1"/>
  <c r="A53" i="2"/>
  <c r="E53" i="2" s="1"/>
  <c r="D52" i="2"/>
  <c r="C52" i="2"/>
  <c r="B52" i="2"/>
  <c r="F52" i="2" s="1"/>
  <c r="A52" i="2"/>
  <c r="E52" i="2" s="1"/>
  <c r="D51" i="2"/>
  <c r="C51" i="2"/>
  <c r="B51" i="2"/>
  <c r="F51" i="2" s="1"/>
  <c r="A51" i="2"/>
  <c r="E51" i="2" s="1"/>
  <c r="D50" i="2"/>
  <c r="C50" i="2"/>
  <c r="B50" i="2"/>
  <c r="F50" i="2" s="1"/>
  <c r="A50" i="2"/>
  <c r="E50" i="2" s="1"/>
  <c r="D49" i="2"/>
  <c r="C49" i="2"/>
  <c r="B49" i="2"/>
  <c r="F49" i="2" s="1"/>
  <c r="A49" i="2"/>
  <c r="E49" i="2" s="1"/>
  <c r="D48" i="2"/>
  <c r="C48" i="2"/>
  <c r="B48" i="2"/>
  <c r="F48" i="2" s="1"/>
  <c r="A48" i="2"/>
  <c r="E48" i="2" s="1"/>
  <c r="D47" i="2"/>
  <c r="C47" i="2"/>
  <c r="B47" i="2"/>
  <c r="F47" i="2" s="1"/>
  <c r="A47" i="2"/>
  <c r="E47" i="2" s="1"/>
  <c r="D46" i="2"/>
  <c r="C46" i="2"/>
  <c r="B46" i="2"/>
  <c r="F46" i="2" s="1"/>
  <c r="A46" i="2"/>
  <c r="E46" i="2" s="1"/>
  <c r="D45" i="2"/>
  <c r="C45" i="2"/>
  <c r="B45" i="2"/>
  <c r="F45" i="2" s="1"/>
  <c r="A45" i="2"/>
  <c r="E45" i="2" s="1"/>
  <c r="D44" i="2"/>
  <c r="C44" i="2"/>
  <c r="B44" i="2"/>
  <c r="F44" i="2" s="1"/>
  <c r="A44" i="2"/>
  <c r="E44" i="2" s="1"/>
  <c r="D43" i="2"/>
  <c r="C43" i="2"/>
  <c r="B43" i="2"/>
  <c r="F43" i="2" s="1"/>
  <c r="A43" i="2"/>
  <c r="E43" i="2" s="1"/>
  <c r="D42" i="2"/>
  <c r="C42" i="2"/>
  <c r="B42" i="2"/>
  <c r="F42" i="2" s="1"/>
  <c r="A42" i="2"/>
  <c r="E42" i="2" s="1"/>
  <c r="D41" i="2"/>
  <c r="C41" i="2"/>
  <c r="B41" i="2"/>
  <c r="F41" i="2" s="1"/>
  <c r="A41" i="2"/>
  <c r="E41" i="2" s="1"/>
  <c r="D40" i="2"/>
  <c r="C40" i="2"/>
  <c r="B40" i="2"/>
  <c r="F40" i="2" s="1"/>
  <c r="A40" i="2"/>
  <c r="E40" i="2" s="1"/>
  <c r="D39" i="2"/>
  <c r="C39" i="2"/>
  <c r="B39" i="2"/>
  <c r="F39" i="2" s="1"/>
  <c r="A39" i="2"/>
  <c r="E39" i="2" s="1"/>
  <c r="D38" i="2"/>
  <c r="C38" i="2"/>
  <c r="B38" i="2"/>
  <c r="F38" i="2" s="1"/>
  <c r="A38" i="2"/>
  <c r="E38" i="2" s="1"/>
  <c r="D37" i="2"/>
  <c r="C37" i="2"/>
  <c r="B37" i="2"/>
  <c r="F37" i="2" s="1"/>
  <c r="A37" i="2"/>
  <c r="E37" i="2" s="1"/>
  <c r="D36" i="2"/>
  <c r="C36" i="2"/>
  <c r="B36" i="2"/>
  <c r="F36" i="2" s="1"/>
  <c r="A36" i="2"/>
  <c r="E36" i="2" s="1"/>
  <c r="D35" i="2"/>
  <c r="C35" i="2"/>
  <c r="B35" i="2"/>
  <c r="F35" i="2" s="1"/>
  <c r="A35" i="2"/>
  <c r="E35" i="2" s="1"/>
  <c r="D34" i="2"/>
  <c r="C34" i="2"/>
  <c r="B34" i="2"/>
  <c r="F34" i="2" s="1"/>
  <c r="A34" i="2"/>
  <c r="E34" i="2" s="1"/>
  <c r="D33" i="2"/>
  <c r="C33" i="2"/>
  <c r="B33" i="2"/>
  <c r="F33" i="2" s="1"/>
  <c r="A33" i="2"/>
  <c r="E33" i="2" s="1"/>
  <c r="D32" i="2"/>
  <c r="C32" i="2"/>
  <c r="B32" i="2"/>
  <c r="F32" i="2" s="1"/>
  <c r="A32" i="2"/>
  <c r="E32" i="2" s="1"/>
  <c r="D31" i="2"/>
  <c r="C31" i="2"/>
  <c r="B31" i="2"/>
  <c r="F31" i="2" s="1"/>
  <c r="A31" i="2"/>
  <c r="E31" i="2" s="1"/>
  <c r="D30" i="2"/>
  <c r="C30" i="2"/>
  <c r="B30" i="2"/>
  <c r="F30" i="2" s="1"/>
  <c r="A30" i="2"/>
  <c r="E30" i="2" s="1"/>
  <c r="D29" i="2"/>
  <c r="C29" i="2"/>
  <c r="B29" i="2"/>
  <c r="F29" i="2" s="1"/>
  <c r="A29" i="2"/>
  <c r="E29" i="2" s="1"/>
  <c r="D28" i="2"/>
  <c r="C28" i="2"/>
  <c r="B28" i="2"/>
  <c r="F28" i="2" s="1"/>
  <c r="A28" i="2"/>
  <c r="E28" i="2" s="1"/>
  <c r="D27" i="2"/>
  <c r="C27" i="2"/>
  <c r="B27" i="2"/>
  <c r="F27" i="2" s="1"/>
  <c r="A27" i="2"/>
  <c r="E27" i="2" s="1"/>
  <c r="D26" i="2"/>
  <c r="C26" i="2"/>
  <c r="B26" i="2"/>
  <c r="F26" i="2" s="1"/>
  <c r="A26" i="2"/>
  <c r="E26" i="2" s="1"/>
  <c r="D25" i="2"/>
  <c r="C25" i="2"/>
  <c r="B25" i="2"/>
  <c r="F25" i="2" s="1"/>
  <c r="A25" i="2"/>
  <c r="E25" i="2" s="1"/>
  <c r="D24" i="2"/>
  <c r="C24" i="2"/>
  <c r="B24" i="2"/>
  <c r="F24" i="2" s="1"/>
  <c r="A24" i="2"/>
  <c r="E24" i="2" s="1"/>
  <c r="D23" i="2"/>
  <c r="C23" i="2"/>
  <c r="B23" i="2"/>
  <c r="F23" i="2" s="1"/>
  <c r="A23" i="2"/>
  <c r="E23" i="2" s="1"/>
  <c r="D22" i="2"/>
  <c r="C22" i="2"/>
  <c r="B22" i="2"/>
  <c r="F22" i="2" s="1"/>
  <c r="A22" i="2"/>
  <c r="E22" i="2" s="1"/>
  <c r="D21" i="2"/>
  <c r="C21" i="2"/>
  <c r="B21" i="2"/>
  <c r="F21" i="2" s="1"/>
  <c r="A21" i="2"/>
  <c r="E21" i="2" s="1"/>
  <c r="D20" i="2"/>
  <c r="C20" i="2"/>
  <c r="B20" i="2"/>
  <c r="F20" i="2" s="1"/>
  <c r="A20" i="2"/>
  <c r="E20" i="2" s="1"/>
  <c r="D19" i="2"/>
  <c r="C19" i="2"/>
  <c r="B19" i="2"/>
  <c r="F19" i="2" s="1"/>
  <c r="A19" i="2"/>
  <c r="E19" i="2" s="1"/>
  <c r="D18" i="2"/>
  <c r="C18" i="2"/>
  <c r="B18" i="2"/>
  <c r="F18" i="2" s="1"/>
  <c r="A18" i="2"/>
  <c r="E18" i="2" s="1"/>
  <c r="D17" i="2"/>
  <c r="C17" i="2"/>
  <c r="B17" i="2"/>
  <c r="F17" i="2" s="1"/>
  <c r="A17" i="2"/>
  <c r="E17" i="2" s="1"/>
  <c r="D16" i="2"/>
  <c r="C16" i="2"/>
  <c r="B16" i="2"/>
  <c r="F16" i="2" s="1"/>
  <c r="A16" i="2"/>
  <c r="E16" i="2" s="1"/>
  <c r="D15" i="2"/>
  <c r="C15" i="2"/>
  <c r="B15" i="2"/>
  <c r="F15" i="2" s="1"/>
  <c r="A15" i="2"/>
  <c r="E15" i="2" s="1"/>
  <c r="D14" i="2"/>
  <c r="C14" i="2"/>
  <c r="B14" i="2"/>
  <c r="F14" i="2" s="1"/>
  <c r="A14" i="2"/>
  <c r="E14" i="2" s="1"/>
  <c r="D13" i="2"/>
  <c r="C13" i="2"/>
  <c r="B13" i="2"/>
  <c r="F13" i="2" s="1"/>
  <c r="A13" i="2"/>
  <c r="E13" i="2" s="1"/>
  <c r="D12" i="2"/>
  <c r="C12" i="2"/>
  <c r="B12" i="2"/>
  <c r="F12" i="2" s="1"/>
  <c r="A12" i="2"/>
  <c r="E12" i="2" s="1"/>
  <c r="D11" i="2"/>
  <c r="C11" i="2"/>
  <c r="B11" i="2"/>
  <c r="F11" i="2" s="1"/>
  <c r="A11" i="2"/>
  <c r="E11" i="2" s="1"/>
  <c r="D10" i="2"/>
  <c r="C10" i="2"/>
  <c r="B10" i="2"/>
  <c r="F10" i="2" s="1"/>
  <c r="A10" i="2"/>
  <c r="E10" i="2" s="1"/>
  <c r="D9" i="2"/>
  <c r="C9" i="2"/>
  <c r="B9" i="2"/>
  <c r="F9" i="2" s="1"/>
  <c r="A9" i="2"/>
  <c r="E9" i="2" s="1"/>
  <c r="D8" i="2"/>
  <c r="C8" i="2"/>
  <c r="B8" i="2"/>
  <c r="F8" i="2" s="1"/>
  <c r="A8" i="2"/>
  <c r="E8" i="2" s="1"/>
  <c r="D7" i="2"/>
  <c r="C7" i="2"/>
  <c r="B7" i="2"/>
  <c r="F7" i="2" s="1"/>
  <c r="A7" i="2"/>
  <c r="E7" i="2" s="1"/>
  <c r="D6" i="2"/>
  <c r="C6" i="2"/>
  <c r="B6" i="2"/>
  <c r="F6" i="2" s="1"/>
  <c r="A6" i="2"/>
  <c r="E6" i="2" s="1"/>
  <c r="D5" i="2"/>
  <c r="C5" i="2"/>
  <c r="B5" i="2"/>
  <c r="F5" i="2" s="1"/>
  <c r="A5" i="2"/>
  <c r="E5" i="2" s="1"/>
  <c r="D4" i="2"/>
  <c r="C4" i="2"/>
  <c r="B4" i="2"/>
  <c r="F4" i="2" s="1"/>
  <c r="A4" i="2"/>
  <c r="E4" i="2" s="1"/>
  <c r="D3" i="2"/>
  <c r="C3" i="2"/>
  <c r="B3" i="2"/>
  <c r="F3" i="2" s="1"/>
  <c r="A3" i="2"/>
  <c r="E3" i="2" s="1"/>
  <c r="D2" i="2"/>
  <c r="C2" i="2"/>
  <c r="B2" i="2"/>
  <c r="F2" i="2" s="1"/>
  <c r="A2" i="2"/>
  <c r="E2" i="2" s="1"/>
  <c r="D1" i="2"/>
  <c r="C1" i="2"/>
  <c r="B1" i="2"/>
  <c r="A1" i="2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59" i="3" l="1"/>
</calcChain>
</file>

<file path=xl/sharedStrings.xml><?xml version="1.0" encoding="utf-8"?>
<sst xmlns="http://schemas.openxmlformats.org/spreadsheetml/2006/main" count="658" uniqueCount="150">
  <si>
    <t>Timestamp</t>
  </si>
  <si>
    <t>Plant ID</t>
  </si>
  <si>
    <t>Trimmer</t>
  </si>
  <si>
    <t>Weight (g)</t>
  </si>
  <si>
    <t>Simple_Date</t>
  </si>
  <si>
    <t>A001</t>
  </si>
  <si>
    <t>Smit</t>
  </si>
  <si>
    <t>TPain</t>
  </si>
  <si>
    <t>B01</t>
  </si>
  <si>
    <t>C01</t>
  </si>
  <si>
    <t>D04</t>
  </si>
  <si>
    <t>D06</t>
  </si>
  <si>
    <t>D05</t>
  </si>
  <si>
    <t>D18</t>
  </si>
  <si>
    <t>D11</t>
  </si>
  <si>
    <t>D13</t>
  </si>
  <si>
    <t>D07</t>
  </si>
  <si>
    <t>D02</t>
  </si>
  <si>
    <t>House</t>
  </si>
  <si>
    <t>D03</t>
  </si>
  <si>
    <t>D17</t>
  </si>
  <si>
    <t>Gmoney</t>
  </si>
  <si>
    <t>E06</t>
  </si>
  <si>
    <t>D15</t>
  </si>
  <si>
    <t>D14</t>
  </si>
  <si>
    <t>E04</t>
  </si>
  <si>
    <t>E01</t>
  </si>
  <si>
    <t>E05</t>
  </si>
  <si>
    <t>E02</t>
  </si>
  <si>
    <t>G04</t>
  </si>
  <si>
    <t>D08</t>
  </si>
  <si>
    <t>E03</t>
  </si>
  <si>
    <t>D09</t>
  </si>
  <si>
    <t>F02</t>
  </si>
  <si>
    <t>D19</t>
  </si>
  <si>
    <t>D16</t>
  </si>
  <si>
    <t>G06</t>
  </si>
  <si>
    <t>G10</t>
  </si>
  <si>
    <t>G09</t>
  </si>
  <si>
    <t>G07</t>
  </si>
  <si>
    <t>G11</t>
  </si>
  <si>
    <t>G08</t>
  </si>
  <si>
    <t>F01</t>
  </si>
  <si>
    <t>G24</t>
  </si>
  <si>
    <t>G28</t>
  </si>
  <si>
    <t>G05</t>
  </si>
  <si>
    <t>G02</t>
  </si>
  <si>
    <t>G03</t>
  </si>
  <si>
    <t>G12</t>
  </si>
  <si>
    <t>G14</t>
  </si>
  <si>
    <t>G13</t>
  </si>
  <si>
    <t>G16</t>
  </si>
  <si>
    <t>G26</t>
  </si>
  <si>
    <t>D12</t>
  </si>
  <si>
    <t>G20</t>
  </si>
  <si>
    <t>G22</t>
  </si>
  <si>
    <t>G21</t>
  </si>
  <si>
    <t>G27</t>
  </si>
  <si>
    <t>G17</t>
  </si>
  <si>
    <t>G19</t>
  </si>
  <si>
    <t>G01</t>
  </si>
  <si>
    <t>G15</t>
  </si>
  <si>
    <t>G23</t>
  </si>
  <si>
    <t>G25</t>
  </si>
  <si>
    <t>G18</t>
  </si>
  <si>
    <t>Strain_Name</t>
  </si>
  <si>
    <t>SUM of Weight (g)</t>
  </si>
  <si>
    <t>W in OZ</t>
  </si>
  <si>
    <t>Strain Name</t>
  </si>
  <si>
    <t>Days In Flower</t>
  </si>
  <si>
    <t>Pot Size (Gal)</t>
  </si>
  <si>
    <t>OZ per Gal</t>
  </si>
  <si>
    <t>Grand Total</t>
  </si>
  <si>
    <t>Average Oz/Gal:</t>
  </si>
  <si>
    <t>616</t>
  </si>
  <si>
    <t>Abazaba #1 FC</t>
  </si>
  <si>
    <t xml:space="preserve">Abazaba #2 </t>
  </si>
  <si>
    <t>Abazaba #3</t>
  </si>
  <si>
    <t>Afgan Kush</t>
  </si>
  <si>
    <t>Alien Rock Candy</t>
  </si>
  <si>
    <t>Big Apple #2 (Matt)</t>
  </si>
  <si>
    <t>Big Apple Butter #1</t>
  </si>
  <si>
    <t>Blackberry Kush</t>
  </si>
  <si>
    <t>ButterFace #1 (Matt)</t>
  </si>
  <si>
    <t>ButterFace #1 FC</t>
  </si>
  <si>
    <t>ButterFace #2 (Matt)</t>
  </si>
  <si>
    <t>ButterFace #2 FC</t>
  </si>
  <si>
    <t>ButterFace #3 (FC house)</t>
  </si>
  <si>
    <t>ButterFace #3 (Matt)</t>
  </si>
  <si>
    <t>ButterFace #4 (Matt)</t>
  </si>
  <si>
    <t>ButterFace #5 (Matt)</t>
  </si>
  <si>
    <t>Electric Lemon G</t>
  </si>
  <si>
    <t>Filet Mignon</t>
  </si>
  <si>
    <t>Foam Fire</t>
  </si>
  <si>
    <t>GMO</t>
  </si>
  <si>
    <t>Gorilla Butter #1 (Matt)</t>
  </si>
  <si>
    <t>Gorilla Butter #2 (Matt)</t>
  </si>
  <si>
    <t>Gorilla Butter #3 ( Matt)</t>
  </si>
  <si>
    <t>Gorilla Glue #4</t>
  </si>
  <si>
    <t>Gorilla Glue#4</t>
  </si>
  <si>
    <t>Headband</t>
  </si>
  <si>
    <t>Lemon Butter #6</t>
  </si>
  <si>
    <t>Lemon Butter #7</t>
  </si>
  <si>
    <t>Lemon Puff</t>
  </si>
  <si>
    <t>Nutter Butter</t>
  </si>
  <si>
    <t>NYC Diesel</t>
  </si>
  <si>
    <t>NYC-D</t>
  </si>
  <si>
    <t>Peanut Butter Breath #1</t>
  </si>
  <si>
    <t>Special Candy Land</t>
  </si>
  <si>
    <t>Super Secret Weapon</t>
  </si>
  <si>
    <t>Tang Breath</t>
  </si>
  <si>
    <t>Tang Breathe #2</t>
  </si>
  <si>
    <t>Tangie</t>
  </si>
  <si>
    <t>Truffle Butter #1 (Matt)</t>
  </si>
  <si>
    <t>Truffle Butter #1 FC</t>
  </si>
  <si>
    <t>Truffle Butter #2 FC</t>
  </si>
  <si>
    <t>Truffle Butter #3</t>
  </si>
  <si>
    <t>Wizard Breath #1</t>
  </si>
  <si>
    <t>Wizard Breath #2</t>
  </si>
  <si>
    <t>Total Wt.</t>
  </si>
  <si>
    <t>Average Oz/Gal</t>
  </si>
  <si>
    <t>Grams</t>
  </si>
  <si>
    <t>Pounds Per Day</t>
  </si>
  <si>
    <t>PlantID</t>
  </si>
  <si>
    <t>Flower Time</t>
  </si>
  <si>
    <t>Pot Size (gal)</t>
  </si>
  <si>
    <t>Notes:</t>
  </si>
  <si>
    <t>Herming, pulled early</t>
  </si>
  <si>
    <t>Small plant (R), herming</t>
  </si>
  <si>
    <t>Pulled early, nasty aphids.</t>
  </si>
  <si>
    <t>D01</t>
  </si>
  <si>
    <t>D10</t>
  </si>
  <si>
    <t>Peanut Butter Breath #3</t>
  </si>
  <si>
    <t>Opus dirt</t>
  </si>
  <si>
    <t>DMC + rev mix on top. Opus on bottom</t>
  </si>
  <si>
    <t>Opus -rev style</t>
  </si>
  <si>
    <t>2 plants - each 5 gal Labeled GG 4 in pot</t>
  </si>
  <si>
    <t>Labeled Code Blue in pot - aphids, careful trimming</t>
  </si>
  <si>
    <t>Labeled Code Blue in Pot</t>
  </si>
  <si>
    <t>Labeled Code Blue in pot</t>
  </si>
  <si>
    <t>Foam Fire *(Assumed)</t>
  </si>
  <si>
    <t>"G11" was never entered into system during harvest. harvest over, no longer have the tabs, assuming it was a FF because it was taken in the middle of the rest of them. need to ask ross how many foams they ran last time</t>
  </si>
  <si>
    <t>Labeled Form Fire</t>
  </si>
  <si>
    <t/>
  </si>
  <si>
    <t>(blank)</t>
  </si>
  <si>
    <t>Total Grams</t>
  </si>
  <si>
    <t>Total SUM of OZ</t>
  </si>
  <si>
    <t>SUM of OZ</t>
  </si>
  <si>
    <t>SUM of W in OZ</t>
  </si>
  <si>
    <t>SUM of Grand Total in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</si>
</sst>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.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49" fontId="1" fillId="0" borderId="0" xfId="0" applyNumberFormat="1" applyFont="1" applyAlignment="1"/>
    <xf numFmtId="1" fontId="1" fillId="0" borderId="0" xfId="0" applyNumberFormat="1" applyFont="1" applyAlignment="1"/>
    <xf numFmtId="49" fontId="1" fillId="0" borderId="0" xfId="0" applyNumberFormat="1" applyFont="1"/>
    <xf numFmtId="1" fontId="1" fillId="0" borderId="0" xfId="0" applyNumberFormat="1" applyFont="1"/>
    <xf numFmtId="0" fontId="2" fillId="0" borderId="0" xfId="0" applyFont="1" applyAlignment="1"/>
    <xf numFmtId="2" fontId="2" fillId="0" borderId="0" xfId="0" applyNumberFormat="1" applyFont="1"/>
    <xf numFmtId="49" fontId="3" fillId="0" borderId="1" xfId="0" applyNumberFormat="1" applyFont="1" applyBorder="1" applyAlignment="1"/>
    <xf numFmtId="2" fontId="3" fillId="0" borderId="2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49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0" fontId="1" fillId="0" borderId="6" xfId="0" applyFont="1" applyBorder="1"/>
    <xf numFmtId="0" fontId="1" fillId="0" borderId="8" xfId="0" applyFont="1" applyBorder="1"/>
    <xf numFmtId="49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0" borderId="10" xfId="0" applyFont="1" applyBorder="1"/>
    <xf numFmtId="0" fontId="1" fillId="0" borderId="12" xfId="0" applyFont="1" applyBorder="1"/>
    <xf numFmtId="49" fontId="1" fillId="0" borderId="9" xfId="0" applyNumberFormat="1" applyFont="1" applyBorder="1" applyAlignment="1"/>
    <xf numFmtId="49" fontId="1" fillId="0" borderId="13" xfId="0" applyNumberFormat="1" applyFont="1" applyBorder="1"/>
    <xf numFmtId="2" fontId="1" fillId="0" borderId="14" xfId="0" applyNumberFormat="1" applyFont="1" applyBorder="1"/>
    <xf numFmtId="2" fontId="1" fillId="0" borderId="15" xfId="0" applyNumberFormat="1" applyFont="1" applyBorder="1"/>
    <xf numFmtId="0" fontId="1" fillId="0" borderId="14" xfId="0" applyFont="1" applyBorder="1"/>
    <xf numFmtId="0" fontId="1" fillId="0" borderId="16" xfId="0" applyFont="1" applyBorder="1"/>
    <xf numFmtId="2" fontId="2" fillId="0" borderId="17" xfId="0" applyNumberFormat="1" applyFont="1" applyBorder="1" applyAlignment="1"/>
    <xf numFmtId="2" fontId="2" fillId="0" borderId="18" xfId="0" applyNumberFormat="1" applyFont="1" applyBorder="1" applyAlignment="1"/>
    <xf numFmtId="2" fontId="1" fillId="0" borderId="19" xfId="0" applyNumberFormat="1" applyFont="1" applyBorder="1"/>
    <xf numFmtId="2" fontId="1" fillId="0" borderId="20" xfId="0" applyNumberFormat="1" applyFont="1" applyBorder="1"/>
    <xf numFmtId="0" fontId="1" fillId="0" borderId="0" xfId="0" applyFont="1" applyAlignme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21" xfId="0" applyFont="1" applyFill="1" applyBorder="1" applyAlignment="1"/>
    <xf numFmtId="0" fontId="2" fillId="2" borderId="22" xfId="0" applyFont="1" applyFill="1" applyBorder="1"/>
    <xf numFmtId="165" fontId="2" fillId="2" borderId="22" xfId="0" applyNumberFormat="1" applyFont="1" applyFill="1" applyBorder="1"/>
    <xf numFmtId="165" fontId="2" fillId="2" borderId="23" xfId="0" applyNumberFormat="1" applyFont="1" applyFill="1" applyBorder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24" xfId="0" applyFont="1" applyBorder="1" applyAlignment="1"/>
    <xf numFmtId="0" fontId="4" fillId="0" borderId="0" xfId="0" applyFont="1" applyAlignment="1">
      <alignment horizontal="right"/>
    </xf>
    <xf numFmtId="0" fontId="0" fillId="0" borderId="0" xfId="0" pivotButton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FSCS Barn Run #1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'Wt y Plant'!$G$1:$G$2</c:f>
              <c:strCache>
                <c:ptCount val="2"/>
                <c:pt idx="0">
                  <c:v>OZ per Gal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'Wt y Plant'!$D$3:$D$58</c:f>
              <c:strCache>
                <c:ptCount val="56"/>
                <c:pt idx="0">
                  <c:v>Tang Breath</c:v>
                </c:pt>
                <c:pt idx="1">
                  <c:v>Super Secret Weapon</c:v>
                </c:pt>
                <c:pt idx="2">
                  <c:v>Electric Lemon G</c:v>
                </c:pt>
                <c:pt idx="3">
                  <c:v>NYC Diesel</c:v>
                </c:pt>
                <c:pt idx="4">
                  <c:v>NYC Diesel</c:v>
                </c:pt>
                <c:pt idx="5">
                  <c:v>Tang Breathe #2</c:v>
                </c:pt>
                <c:pt idx="6">
                  <c:v>ButterFace #1 (Matt)</c:v>
                </c:pt>
                <c:pt idx="7">
                  <c:v>ButterFace #4 (Matt)</c:v>
                </c:pt>
                <c:pt idx="8">
                  <c:v>ButterFace #3 (Matt)</c:v>
                </c:pt>
                <c:pt idx="9">
                  <c:v>Gorilla Butter #3 ( Matt)</c:v>
                </c:pt>
                <c:pt idx="10">
                  <c:v>Truffle Butter #1 (Matt)</c:v>
                </c:pt>
                <c:pt idx="11">
                  <c:v>Lemon Puff</c:v>
                </c:pt>
                <c:pt idx="12">
                  <c:v>Gorilla Butter #2 (Matt)</c:v>
                </c:pt>
                <c:pt idx="13">
                  <c:v>Truffle Butter #1 FC</c:v>
                </c:pt>
                <c:pt idx="14">
                  <c:v>ButterFace #1 FC</c:v>
                </c:pt>
                <c:pt idx="15">
                  <c:v>ButterFace #2 FC</c:v>
                </c:pt>
                <c:pt idx="16">
                  <c:v>Truffle Butter #2 FC</c:v>
                </c:pt>
                <c:pt idx="17">
                  <c:v>Abazaba #2 </c:v>
                </c:pt>
                <c:pt idx="18">
                  <c:v>Abazaba #1 FC</c:v>
                </c:pt>
                <c:pt idx="19">
                  <c:v>Gorilla Glue #4</c:v>
                </c:pt>
                <c:pt idx="20">
                  <c:v>616</c:v>
                </c:pt>
                <c:pt idx="21">
                  <c:v>616</c:v>
                </c:pt>
                <c:pt idx="22">
                  <c:v>Nutter Butter</c:v>
                </c:pt>
                <c:pt idx="23">
                  <c:v>Wizard Breath #1</c:v>
                </c:pt>
                <c:pt idx="24">
                  <c:v>Tangie</c:v>
                </c:pt>
                <c:pt idx="25">
                  <c:v>Special Candy Land</c:v>
                </c:pt>
                <c:pt idx="26">
                  <c:v>Gorilla Glue #4</c:v>
                </c:pt>
                <c:pt idx="27">
                  <c:v>Blackberry Kush</c:v>
                </c:pt>
                <c:pt idx="28">
                  <c:v>Peanut Butter Breath #1</c:v>
                </c:pt>
                <c:pt idx="29">
                  <c:v>Nutter Butter</c:v>
                </c:pt>
                <c:pt idx="30">
                  <c:v>Wizard Breath #2</c:v>
                </c:pt>
                <c:pt idx="31">
                  <c:v>Peanut Butter Breath #1</c:v>
                </c:pt>
                <c:pt idx="32">
                  <c:v>NYC-D</c:v>
                </c:pt>
                <c:pt idx="33">
                  <c:v>NYC-D</c:v>
                </c:pt>
                <c:pt idx="34">
                  <c:v>GMO</c:v>
                </c:pt>
                <c:pt idx="35">
                  <c:v>Foam Fire</c:v>
                </c:pt>
                <c:pt idx="36">
                  <c:v>Foam Fire</c:v>
                </c:pt>
                <c:pt idx="37">
                  <c:v>Foam Fire</c:v>
                </c:pt>
                <c:pt idx="38">
                  <c:v>Foam Fire *(Assumed)</c:v>
                </c:pt>
                <c:pt idx="39">
                  <c:v>Foam Fire</c:v>
                </c:pt>
                <c:pt idx="40">
                  <c:v>ButterFace #3 (FC house)</c:v>
                </c:pt>
                <c:pt idx="41">
                  <c:v>Abazaba #3</c:v>
                </c:pt>
                <c:pt idx="42">
                  <c:v>Alien Rock Candy</c:v>
                </c:pt>
                <c:pt idx="43">
                  <c:v>Truffle Butter #3</c:v>
                </c:pt>
                <c:pt idx="44">
                  <c:v>Headband</c:v>
                </c:pt>
                <c:pt idx="45">
                  <c:v>Lemon Butter #7</c:v>
                </c:pt>
                <c:pt idx="46">
                  <c:v>Lemon Butter #6</c:v>
                </c:pt>
                <c:pt idx="47">
                  <c:v>Big Apple #2 (Matt)</c:v>
                </c:pt>
                <c:pt idx="48">
                  <c:v>Filet Mignon</c:v>
                </c:pt>
                <c:pt idx="49">
                  <c:v>ButterFace #5 (Matt)</c:v>
                </c:pt>
                <c:pt idx="50">
                  <c:v>Tangie</c:v>
                </c:pt>
                <c:pt idx="51">
                  <c:v>Afgan Kush</c:v>
                </c:pt>
                <c:pt idx="52">
                  <c:v>Gorilla Butter #1 (Matt)</c:v>
                </c:pt>
                <c:pt idx="53">
                  <c:v>Big Apple Butter #1</c:v>
                </c:pt>
                <c:pt idx="54">
                  <c:v>ButterFace #2 (Matt)</c:v>
                </c:pt>
                <c:pt idx="55">
                  <c:v>Gorilla Glue#4</c:v>
                </c:pt>
              </c:strCache>
            </c:strRef>
          </c:cat>
          <c:val>
            <c:numRef>
              <c:f>'Wt y Plant'!$G$3:$G$58</c:f>
              <c:numCache>
                <c:formatCode>0.00</c:formatCode>
                <c:ptCount val="56"/>
                <c:pt idx="0">
                  <c:v>0.3507142857142857</c:v>
                </c:pt>
                <c:pt idx="1">
                  <c:v>0.61071428571428565</c:v>
                </c:pt>
                <c:pt idx="2">
                  <c:v>0.96071428571428563</c:v>
                </c:pt>
                <c:pt idx="3">
                  <c:v>1.0346938775510204</c:v>
                </c:pt>
                <c:pt idx="4">
                  <c:v>0.803061224489796</c:v>
                </c:pt>
                <c:pt idx="5">
                  <c:v>0.30102040816326531</c:v>
                </c:pt>
                <c:pt idx="6">
                  <c:v>0.46428571428571425</c:v>
                </c:pt>
                <c:pt idx="7">
                  <c:v>0.44047619047619047</c:v>
                </c:pt>
                <c:pt idx="8">
                  <c:v>0.60357142857142854</c:v>
                </c:pt>
                <c:pt idx="9">
                  <c:v>0.4285714285714286</c:v>
                </c:pt>
                <c:pt idx="10">
                  <c:v>0.46428571428571425</c:v>
                </c:pt>
                <c:pt idx="11">
                  <c:v>0.79591836734693877</c:v>
                </c:pt>
                <c:pt idx="12">
                  <c:v>0.5178571428571429</c:v>
                </c:pt>
                <c:pt idx="13">
                  <c:v>0.92821428571428566</c:v>
                </c:pt>
                <c:pt idx="14">
                  <c:v>0.48250000000000004</c:v>
                </c:pt>
                <c:pt idx="15">
                  <c:v>0.75428571428571423</c:v>
                </c:pt>
                <c:pt idx="16">
                  <c:v>0.6607142857142857</c:v>
                </c:pt>
                <c:pt idx="17">
                  <c:v>0.7350000000000001</c:v>
                </c:pt>
                <c:pt idx="18">
                  <c:v>0.6378571428571429</c:v>
                </c:pt>
                <c:pt idx="19">
                  <c:v>0.78749999999999998</c:v>
                </c:pt>
                <c:pt idx="20">
                  <c:v>1.1903571428571429</c:v>
                </c:pt>
                <c:pt idx="21">
                  <c:v>0.82357142857142862</c:v>
                </c:pt>
                <c:pt idx="22">
                  <c:v>0.53520408163265309</c:v>
                </c:pt>
                <c:pt idx="23">
                  <c:v>0.39214285714285713</c:v>
                </c:pt>
                <c:pt idx="24">
                  <c:v>0.96275510204081638</c:v>
                </c:pt>
                <c:pt idx="25">
                  <c:v>0.48673469387755108</c:v>
                </c:pt>
                <c:pt idx="26">
                  <c:v>0.97142857142857131</c:v>
                </c:pt>
                <c:pt idx="27">
                  <c:v>0.82499999999999996</c:v>
                </c:pt>
                <c:pt idx="28">
                  <c:v>0.48428571428571426</c:v>
                </c:pt>
                <c:pt idx="29">
                  <c:v>0.73571428571428565</c:v>
                </c:pt>
                <c:pt idx="30">
                  <c:v>0.6428571428571429</c:v>
                </c:pt>
                <c:pt idx="31">
                  <c:v>0.69750000000000001</c:v>
                </c:pt>
                <c:pt idx="32">
                  <c:v>1.2142857142857142</c:v>
                </c:pt>
                <c:pt idx="33">
                  <c:v>1.1857142857142857</c:v>
                </c:pt>
                <c:pt idx="34">
                  <c:v>1.3660714285714286</c:v>
                </c:pt>
                <c:pt idx="35">
                  <c:v>1.1482142857142859</c:v>
                </c:pt>
                <c:pt idx="36">
                  <c:v>1.1857142857142857</c:v>
                </c:pt>
                <c:pt idx="37">
                  <c:v>1.0607142857142857</c:v>
                </c:pt>
                <c:pt idx="38">
                  <c:v>1.0053571428571428</c:v>
                </c:pt>
                <c:pt idx="39">
                  <c:v>0.85892857142857137</c:v>
                </c:pt>
                <c:pt idx="40">
                  <c:v>0.85892857142857137</c:v>
                </c:pt>
                <c:pt idx="41">
                  <c:v>0.70178571428571435</c:v>
                </c:pt>
                <c:pt idx="42">
                  <c:v>0.68678571428571433</c:v>
                </c:pt>
                <c:pt idx="43">
                  <c:v>0.49285714285714288</c:v>
                </c:pt>
                <c:pt idx="44">
                  <c:v>0.47678571428571431</c:v>
                </c:pt>
                <c:pt idx="45">
                  <c:v>0.49489795918367346</c:v>
                </c:pt>
                <c:pt idx="46">
                  <c:v>0.5775510204081632</c:v>
                </c:pt>
                <c:pt idx="47">
                  <c:v>0.89880952380952384</c:v>
                </c:pt>
                <c:pt idx="48">
                  <c:v>0.33163265306122452</c:v>
                </c:pt>
                <c:pt idx="49">
                  <c:v>0.66666666666666663</c:v>
                </c:pt>
                <c:pt idx="50">
                  <c:v>0.27551020408163268</c:v>
                </c:pt>
                <c:pt idx="51">
                  <c:v>0.64540816326530615</c:v>
                </c:pt>
                <c:pt idx="52">
                  <c:v>0.5357142857142857</c:v>
                </c:pt>
                <c:pt idx="53">
                  <c:v>0.80357142857142849</c:v>
                </c:pt>
                <c:pt idx="54">
                  <c:v>0.66666666666666663</c:v>
                </c:pt>
                <c:pt idx="55">
                  <c:v>0.83163265306122447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7A-4951-8B74-B457BA08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608953"/>
        <c:axId val="1795353634"/>
      </c:barChart>
      <c:catAx>
        <c:axId val="699608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Strain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95353634"/>
        <c:crosses val="autoZero"/>
        <c:auto val="1"/>
        <c:lblAlgn val="ctr"/>
        <c:lblOffset val="100"/>
        <c:noMultiLvlLbl val="1"/>
      </c:catAx>
      <c:valAx>
        <c:axId val="1795353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99608953"/>
        <c:crosses val="max"/>
        <c:crossBetween val="between"/>
      </c:valAx>
    </c:plotArea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0708564812" refreshedVersion="8" recordCount="266" xr:uid="{00000000-000A-0000-FFFF-FFFF01000000}">
  <cacheSource type="worksheet">
    <worksheetSource ref="A1:E267" sheet="Form Responses 1"/>
  </cacheSource>
  <cacheFields count="6">
    <cacheField name="Timestamp" numFmtId="0">
      <sharedItems containsNonDate="0" containsDate="1" containsString="0" containsBlank="1" minDate="2018-01-17T16:22:24" maxDate="2018-02-13T23:21:29"/>
    </cacheField>
    <cacheField name="Plant ID" numFmtId="0">
      <sharedItems containsBlank="1"/>
    </cacheField>
    <cacheField name="Trimmer" numFmtId="0">
      <sharedItems containsBlank="1" count="5">
        <s v="Smit"/>
        <s v="TPain"/>
        <s v="House"/>
        <s v="Gmoney"/>
        <m/>
      </sharedItems>
    </cacheField>
    <cacheField name="Weight (g)" numFmtId="0">
      <sharedItems containsString="0" containsBlank="1" containsNumber="1" minValue="3.5" maxValue="154"/>
    </cacheField>
    <cacheField name="Simple_Date" numFmtId="14">
      <sharedItems containsNonDate="0" containsDate="1" containsString="0" containsBlank="1" minDate="2018-01-17T00:00:00" maxDate="2018-02-14T00:00:00" count="17">
        <d v="2018-01-17T00:00:00"/>
        <d v="2018-01-27T00:00:00"/>
        <d v="2018-01-30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m/>
      </sharedItems>
    </cacheField>
    <cacheField name="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0708796296" refreshedVersion="8" recordCount="176" xr:uid="{00000000-000A-0000-FFFF-FFFF00000000}">
  <cacheSource type="worksheet">
    <worksheetSource ref="A1:D267" sheet="Form Responses 1"/>
  </cacheSource>
  <cacheFields count="6">
    <cacheField name="Timestamp" numFmtId="0">
      <sharedItems containsNonDate="0" containsDate="1" containsString="0" containsBlank="1" minDate="2018-01-17T16:22:24" maxDate="2018-02-13T23:21:29"/>
    </cacheField>
    <cacheField name="Plant ID" numFmtId="0">
      <sharedItems containsBlank="1" count="57">
        <s v="A001"/>
        <s v="B01"/>
        <s v="C01"/>
        <s v="D04"/>
        <s v="D06"/>
        <s v="D05"/>
        <s v="D18"/>
        <s v="D11"/>
        <s v="D13"/>
        <s v="D07"/>
        <s v="D02"/>
        <s v="D03"/>
        <s v="D17"/>
        <s v="E06"/>
        <s v="D15"/>
        <s v="D14"/>
        <s v="E04"/>
        <s v="E01"/>
        <s v="E05"/>
        <s v="E02"/>
        <s v="G04"/>
        <s v="D08"/>
        <s v="E03"/>
        <s v="D09"/>
        <s v="F02"/>
        <s v="D19"/>
        <s v="D16"/>
        <s v="G06"/>
        <s v="G10"/>
        <s v="G09"/>
        <s v="G07"/>
        <s v="G11"/>
        <s v="G08"/>
        <s v="F01"/>
        <s v="G24"/>
        <s v="G28"/>
        <s v="G05"/>
        <s v="G02"/>
        <s v="G03"/>
        <s v="G12"/>
        <s v="G14"/>
        <s v="G13"/>
        <s v="G16"/>
        <s v="G26"/>
        <s v="D12"/>
        <s v="G20"/>
        <s v="G22"/>
        <s v="G21"/>
        <s v="G27"/>
        <s v="G17"/>
        <s v="G19"/>
        <s v="G01"/>
        <s v="G15"/>
        <s v="G23"/>
        <s v="G25"/>
        <s v="G18"/>
        <m/>
      </sharedItems>
    </cacheField>
    <cacheField name="Trimmer" numFmtId="0">
      <sharedItems containsBlank="1" count="5">
        <s v="Smit"/>
        <s v="TPain"/>
        <s v="House"/>
        <s v="Gmoney"/>
        <m/>
      </sharedItems>
    </cacheField>
    <cacheField name="Weight (g)" numFmtId="0">
      <sharedItems containsString="0" containsBlank="1" containsNumber="1" minValue="3.5" maxValue="154"/>
    </cacheField>
    <cacheField name="W in OZ" numFmtId="0" formula="'Weight (g)'/28" databaseField="0"/>
    <cacheField name="Grand Total in 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d v="2018-01-17T16:22:24"/>
    <s v="A001"/>
    <x v="0"/>
    <n v="46.2"/>
    <x v="0"/>
  </r>
  <r>
    <d v="2018-01-17T16:36:43"/>
    <s v="A001"/>
    <x v="1"/>
    <n v="52"/>
    <x v="0"/>
  </r>
  <r>
    <d v="2018-01-27T13:47:57"/>
    <s v="B01"/>
    <x v="0"/>
    <n v="28.5"/>
    <x v="1"/>
  </r>
  <r>
    <d v="2018-01-30T14:33:12"/>
    <s v="B01"/>
    <x v="0"/>
    <n v="28"/>
    <x v="2"/>
  </r>
  <r>
    <d v="2018-01-30T14:34:22"/>
    <s v="B01"/>
    <x v="0"/>
    <n v="28"/>
    <x v="2"/>
  </r>
  <r>
    <d v="2018-01-30T14:36:00"/>
    <s v="B01"/>
    <x v="0"/>
    <n v="3.5"/>
    <x v="2"/>
  </r>
  <r>
    <d v="2018-01-30T15:37:13"/>
    <s v="B01"/>
    <x v="0"/>
    <n v="50.6"/>
    <x v="2"/>
  </r>
  <r>
    <d v="2018-01-30T15:39:03"/>
    <s v="B01"/>
    <x v="1"/>
    <n v="32.4"/>
    <x v="2"/>
  </r>
  <r>
    <d v="2018-01-30T19:57:49"/>
    <s v="C01"/>
    <x v="1"/>
    <n v="58"/>
    <x v="2"/>
  </r>
  <r>
    <d v="2018-01-30T19:59:20"/>
    <s v="C01"/>
    <x v="0"/>
    <n v="30.2"/>
    <x v="2"/>
  </r>
  <r>
    <d v="2018-01-30T20:00:54"/>
    <s v="C01"/>
    <x v="0"/>
    <n v="26.1"/>
    <x v="2"/>
  </r>
  <r>
    <d v="2018-01-30T20:03:28"/>
    <s v="C01"/>
    <x v="0"/>
    <n v="30.1"/>
    <x v="2"/>
  </r>
  <r>
    <d v="2018-01-30T20:04:17"/>
    <s v="C01"/>
    <x v="0"/>
    <n v="7.1"/>
    <x v="2"/>
  </r>
  <r>
    <d v="2018-01-30T20:05:24"/>
    <s v="C01"/>
    <x v="0"/>
    <n v="20.6"/>
    <x v="2"/>
  </r>
  <r>
    <d v="2018-01-30T20:07:21"/>
    <s v="C01"/>
    <x v="1"/>
    <n v="16.2"/>
    <x v="2"/>
  </r>
  <r>
    <d v="2018-02-01T12:05:54"/>
    <s v="D04"/>
    <x v="1"/>
    <n v="34"/>
    <x v="3"/>
  </r>
  <r>
    <d v="2018-02-01T12:06:44"/>
    <s v="D04"/>
    <x v="0"/>
    <n v="25"/>
    <x v="3"/>
  </r>
  <r>
    <d v="2018-02-01T13:02:00"/>
    <s v="D06"/>
    <x v="1"/>
    <n v="37"/>
    <x v="3"/>
  </r>
  <r>
    <d v="2018-02-01T13:11:04"/>
    <s v="D05"/>
    <x v="0"/>
    <n v="39"/>
    <x v="3"/>
  </r>
  <r>
    <d v="2018-02-01T14:58:53"/>
    <s v="D18"/>
    <x v="1"/>
    <n v="65.8"/>
    <x v="3"/>
  </r>
  <r>
    <d v="2018-02-01T15:27:32"/>
    <s v="D18"/>
    <x v="0"/>
    <n v="60"/>
    <x v="3"/>
  </r>
  <r>
    <d v="2018-02-01T15:28:56"/>
    <s v="D18"/>
    <x v="0"/>
    <n v="33"/>
    <x v="3"/>
  </r>
  <r>
    <d v="2018-02-01T15:31:22"/>
    <s v="D18"/>
    <x v="1"/>
    <n v="19.8"/>
    <x v="3"/>
  </r>
  <r>
    <d v="2018-02-01T16:43:02"/>
    <s v="D11"/>
    <x v="1"/>
    <n v="61"/>
    <x v="3"/>
  </r>
  <r>
    <d v="2018-02-01T16:56:20"/>
    <s v="D11"/>
    <x v="0"/>
    <n v="52"/>
    <x v="3"/>
  </r>
  <r>
    <d v="2018-02-01T16:57:33"/>
    <s v="D11"/>
    <x v="0"/>
    <n v="16"/>
    <x v="3"/>
  </r>
  <r>
    <d v="2018-02-01T17:09:08"/>
    <s v="D11"/>
    <x v="1"/>
    <n v="27"/>
    <x v="3"/>
  </r>
  <r>
    <d v="2018-02-01T18:23:29"/>
    <s v="D13"/>
    <x v="1"/>
    <n v="60"/>
    <x v="3"/>
  </r>
  <r>
    <d v="2018-02-01T18:23:49"/>
    <s v="D13"/>
    <x v="1"/>
    <n v="13.5"/>
    <x v="3"/>
  </r>
  <r>
    <d v="2018-02-01T21:09:46"/>
    <s v="D13"/>
    <x v="1"/>
    <n v="59"/>
    <x v="3"/>
  </r>
  <r>
    <d v="2018-02-01T21:12:01"/>
    <s v="D13"/>
    <x v="0"/>
    <n v="61.7"/>
    <x v="3"/>
  </r>
  <r>
    <d v="2018-02-01T21:13:54"/>
    <s v="D13"/>
    <x v="0"/>
    <n v="50.7"/>
    <x v="3"/>
  </r>
  <r>
    <d v="2018-02-01T21:15:39"/>
    <s v="D13"/>
    <x v="0"/>
    <n v="15"/>
    <x v="3"/>
  </r>
  <r>
    <d v="2018-02-01T21:56:10"/>
    <s v="D07"/>
    <x v="1"/>
    <n v="50.7"/>
    <x v="3"/>
  </r>
  <r>
    <d v="2018-02-01T23:04:37"/>
    <s v="D02"/>
    <x v="1"/>
    <n v="37"/>
    <x v="3"/>
  </r>
  <r>
    <d v="2018-02-01T23:09:56"/>
    <s v="D02"/>
    <x v="0"/>
    <n v="52.9"/>
    <x v="3"/>
  </r>
  <r>
    <d v="2018-02-01T23:10:48"/>
    <s v="D02"/>
    <x v="0"/>
    <n v="28.3"/>
    <x v="3"/>
  </r>
  <r>
    <d v="2018-02-01T23:11:41"/>
    <s v="D02"/>
    <x v="2"/>
    <n v="28.8"/>
    <x v="3"/>
  </r>
  <r>
    <d v="2018-02-01T23:12:01"/>
    <s v="D02"/>
    <x v="2"/>
    <n v="28.8"/>
    <x v="3"/>
  </r>
  <r>
    <d v="2018-02-01T23:12:28"/>
    <s v="D02"/>
    <x v="2"/>
    <n v="27"/>
    <x v="3"/>
  </r>
  <r>
    <d v="2018-02-01T23:39:42"/>
    <s v="D03"/>
    <x v="2"/>
    <n v="12.9"/>
    <x v="3"/>
  </r>
  <r>
    <d v="2018-02-01T23:40:01"/>
    <s v="D03"/>
    <x v="0"/>
    <n v="9.5"/>
    <x v="3"/>
  </r>
  <r>
    <d v="2018-02-02T13:18:27"/>
    <s v="D03"/>
    <x v="1"/>
    <n v="73.5"/>
    <x v="4"/>
  </r>
  <r>
    <d v="2018-02-02T13:26:37"/>
    <s v="D03"/>
    <x v="0"/>
    <n v="61.5"/>
    <x v="4"/>
  </r>
  <r>
    <d v="2018-02-02T14:42:36"/>
    <s v="D17"/>
    <x v="1"/>
    <n v="82"/>
    <x v="4"/>
  </r>
  <r>
    <d v="2018-02-02T14:54:36"/>
    <s v="D17"/>
    <x v="3"/>
    <n v="28.3"/>
    <x v="4"/>
  </r>
  <r>
    <d v="2018-02-02T15:13:48"/>
    <s v="D17"/>
    <x v="1"/>
    <n v="33"/>
    <x v="4"/>
  </r>
  <r>
    <d v="2018-02-02T15:15:46"/>
    <s v="D17"/>
    <x v="0"/>
    <n v="62.5"/>
    <x v="4"/>
  </r>
  <r>
    <d v="2018-02-02T15:45:13"/>
    <s v="E06"/>
    <x v="0"/>
    <n v="7.6"/>
    <x v="4"/>
  </r>
  <r>
    <d v="2018-02-02T15:46:19"/>
    <s v="E06"/>
    <x v="3"/>
    <n v="23.9"/>
    <x v="4"/>
  </r>
  <r>
    <d v="2018-02-02T15:53:46"/>
    <s v="E06"/>
    <x v="0"/>
    <n v="11.6"/>
    <x v="4"/>
  </r>
  <r>
    <d v="2018-02-02T15:59:49"/>
    <s v="E06"/>
    <x v="2"/>
    <n v="8.4"/>
    <x v="4"/>
  </r>
  <r>
    <d v="2018-02-02T16:09:53"/>
    <s v="E06"/>
    <x v="1"/>
    <n v="43.9"/>
    <x v="4"/>
  </r>
  <r>
    <d v="2018-02-02T21:28:55"/>
    <s v="D15"/>
    <x v="1"/>
    <n v="74"/>
    <x v="4"/>
  </r>
  <r>
    <d v="2018-02-02T21:30:01"/>
    <s v="D15"/>
    <x v="0"/>
    <n v="51.1"/>
    <x v="4"/>
  </r>
  <r>
    <d v="2018-02-02T21:31:19"/>
    <s v="D15"/>
    <x v="0"/>
    <n v="27.1"/>
    <x v="4"/>
  </r>
  <r>
    <d v="2018-02-02T22:39:37"/>
    <s v="D15"/>
    <x v="1"/>
    <n v="34"/>
    <x v="4"/>
  </r>
  <r>
    <d v="2018-02-02T23:44:43"/>
    <s v="D14"/>
    <x v="0"/>
    <n v="40.5"/>
    <x v="4"/>
  </r>
  <r>
    <d v="2018-02-03T01:55:27"/>
    <s v="D14"/>
    <x v="0"/>
    <n v="40.200000000000003"/>
    <x v="5"/>
  </r>
  <r>
    <d v="2018-02-03T01:57:11"/>
    <s v="D14"/>
    <x v="0"/>
    <n v="8.6"/>
    <x v="5"/>
  </r>
  <r>
    <d v="2018-02-03T13:21:33"/>
    <s v="D14"/>
    <x v="1"/>
    <n v="31.5"/>
    <x v="5"/>
  </r>
  <r>
    <d v="2018-02-03T13:23:53"/>
    <s v="D14"/>
    <x v="0"/>
    <n v="14.3"/>
    <x v="5"/>
  </r>
  <r>
    <d v="2018-02-03T15:20:45"/>
    <s v="E04"/>
    <x v="1"/>
    <n v="73.5"/>
    <x v="5"/>
  </r>
  <r>
    <d v="2018-02-03T15:21:54"/>
    <s v="E04"/>
    <x v="0"/>
    <n v="36.299999999999997"/>
    <x v="5"/>
  </r>
  <r>
    <d v="2018-02-03T15:49:11"/>
    <s v="E01"/>
    <x v="1"/>
    <n v="49"/>
    <x v="5"/>
  </r>
  <r>
    <d v="2018-02-03T16:22:26"/>
    <s v="E01"/>
    <x v="1"/>
    <n v="40"/>
    <x v="5"/>
  </r>
  <r>
    <d v="2018-02-03T17:18:14"/>
    <s v="E01"/>
    <x v="1"/>
    <n v="40.5"/>
    <x v="5"/>
  </r>
  <r>
    <d v="2018-02-03T17:19:37"/>
    <s v="E01"/>
    <x v="0"/>
    <n v="41.7"/>
    <x v="5"/>
  </r>
  <r>
    <d v="2018-02-03T17:20:53"/>
    <s v="E01"/>
    <x v="0"/>
    <n v="41.8"/>
    <x v="5"/>
  </r>
  <r>
    <d v="2018-02-03T17:22:29"/>
    <s v="E01"/>
    <x v="0"/>
    <n v="15.1"/>
    <x v="5"/>
  </r>
  <r>
    <d v="2018-02-03T18:02:43"/>
    <s v="E01"/>
    <x v="1"/>
    <n v="27"/>
    <x v="5"/>
  </r>
  <r>
    <d v="2018-02-03T18:09:41"/>
    <s v="E01"/>
    <x v="0"/>
    <n v="39.200000000000003"/>
    <x v="5"/>
  </r>
  <r>
    <d v="2018-02-04T15:17:10"/>
    <s v="E05"/>
    <x v="1"/>
    <n v="122"/>
    <x v="6"/>
  </r>
  <r>
    <d v="2018-02-04T15:18:42"/>
    <s v="E05"/>
    <x v="0"/>
    <n v="51.8"/>
    <x v="6"/>
  </r>
  <r>
    <d v="2018-02-04T15:19:23"/>
    <s v="E05"/>
    <x v="0"/>
    <n v="14.9"/>
    <x v="6"/>
  </r>
  <r>
    <d v="2018-02-04T18:17:36"/>
    <s v="E02"/>
    <x v="1"/>
    <n v="72"/>
    <x v="6"/>
  </r>
  <r>
    <d v="2018-02-04T18:18:00"/>
    <s v="E01"/>
    <x v="0"/>
    <n v="8.5"/>
    <x v="6"/>
  </r>
  <r>
    <d v="2018-02-04T18:52:22"/>
    <s v="E01"/>
    <x v="1"/>
    <n v="30.5"/>
    <x v="6"/>
  </r>
  <r>
    <d v="2018-02-05T18:36:02"/>
    <s v="E02"/>
    <x v="1"/>
    <n v="80"/>
    <x v="7"/>
  </r>
  <r>
    <d v="2018-02-05T18:36:29"/>
    <s v="E02"/>
    <x v="1"/>
    <n v="33.5"/>
    <x v="7"/>
  </r>
  <r>
    <d v="2018-02-05T18:39:32"/>
    <s v="E02"/>
    <x v="0"/>
    <n v="32"/>
    <x v="7"/>
  </r>
  <r>
    <d v="2018-02-05T18:40:46"/>
    <s v="E02"/>
    <x v="0"/>
    <n v="13.1"/>
    <x v="7"/>
  </r>
  <r>
    <d v="2018-02-06T14:54:47"/>
    <s v="G04"/>
    <x v="1"/>
    <n v="75"/>
    <x v="8"/>
  </r>
  <r>
    <d v="2018-02-06T20:24:00"/>
    <s v="G04"/>
    <x v="1"/>
    <n v="62.3"/>
    <x v="8"/>
  </r>
  <r>
    <d v="2018-02-06T20:24:19"/>
    <s v="G04"/>
    <x v="1"/>
    <n v="58"/>
    <x v="8"/>
  </r>
  <r>
    <d v="2018-02-06T22:22:46"/>
    <s v="D08"/>
    <x v="2"/>
    <n v="36"/>
    <x v="8"/>
  </r>
  <r>
    <d v="2018-02-06T22:35:51"/>
    <s v="E03"/>
    <x v="2"/>
    <n v="14.5"/>
    <x v="8"/>
  </r>
  <r>
    <d v="2018-02-06T22:36:52"/>
    <s v="E03"/>
    <x v="0"/>
    <n v="44.1"/>
    <x v="8"/>
  </r>
  <r>
    <d v="2018-02-06T22:38:16"/>
    <s v="E03"/>
    <x v="0"/>
    <n v="46.3"/>
    <x v="8"/>
  </r>
  <r>
    <d v="2018-02-06T22:46:16"/>
    <s v="D09"/>
    <x v="2"/>
    <n v="39"/>
    <x v="8"/>
  </r>
  <r>
    <d v="2018-02-07T13:15:53"/>
    <s v="F02"/>
    <x v="0"/>
    <n v="15"/>
    <x v="9"/>
  </r>
  <r>
    <d v="2018-02-07T19:41:29"/>
    <s v="F02"/>
    <x v="0"/>
    <n v="105"/>
    <x v="9"/>
  </r>
  <r>
    <d v="2018-02-07T19:43:49"/>
    <s v="F02"/>
    <x v="0"/>
    <n v="111"/>
    <x v="9"/>
  </r>
  <r>
    <d v="2018-02-07T22:54:12"/>
    <s v="D19"/>
    <x v="0"/>
    <n v="45.6"/>
    <x v="9"/>
  </r>
  <r>
    <d v="2018-02-07T22:55:29"/>
    <s v="D19"/>
    <x v="0"/>
    <n v="41.3"/>
    <x v="9"/>
  </r>
  <r>
    <d v="2018-02-07T22:56:19"/>
    <s v="D19"/>
    <x v="0"/>
    <n v="20.6"/>
    <x v="9"/>
  </r>
  <r>
    <d v="2018-02-07T23:13:02"/>
    <s v="D19"/>
    <x v="1"/>
    <n v="113"/>
    <x v="9"/>
  </r>
  <r>
    <d v="2018-02-08T14:35:01"/>
    <s v="D16"/>
    <x v="1"/>
    <n v="72"/>
    <x v="10"/>
  </r>
  <r>
    <d v="2018-02-08T14:50:11"/>
    <s v="D16"/>
    <x v="0"/>
    <n v="113"/>
    <x v="10"/>
  </r>
  <r>
    <d v="2018-02-08T17:13:15"/>
    <s v="G06"/>
    <x v="0"/>
    <n v="21"/>
    <x v="10"/>
  </r>
  <r>
    <d v="2018-02-08T17:24:21"/>
    <s v="G06"/>
    <x v="1"/>
    <n v="77"/>
    <x v="10"/>
  </r>
  <r>
    <d v="2018-02-08T17:24:33"/>
    <s v="G06"/>
    <x v="1"/>
    <n v="65"/>
    <x v="10"/>
  </r>
  <r>
    <d v="2018-02-08T18:35:46"/>
    <s v="G10"/>
    <x v="1"/>
    <n v="63"/>
    <x v="10"/>
  </r>
  <r>
    <d v="2018-02-08T19:03:50"/>
    <s v="G10"/>
    <x v="1"/>
    <n v="51"/>
    <x v="10"/>
  </r>
  <r>
    <d v="2018-02-08T19:24:57"/>
    <s v="G10"/>
    <x v="1"/>
    <n v="33"/>
    <x v="10"/>
  </r>
  <r>
    <d v="2018-02-08T19:35:48"/>
    <s v="G10"/>
    <x v="0"/>
    <n v="150"/>
    <x v="10"/>
  </r>
  <r>
    <d v="2018-02-08T20:12:06"/>
    <s v="G09"/>
    <x v="1"/>
    <n v="66"/>
    <x v="10"/>
  </r>
  <r>
    <d v="2018-02-08T20:40:59"/>
    <s v="G09"/>
    <x v="1"/>
    <n v="24"/>
    <x v="10"/>
  </r>
  <r>
    <d v="2018-02-08T22:38:56"/>
    <s v="G07"/>
    <x v="1"/>
    <n v="146"/>
    <x v="10"/>
  </r>
  <r>
    <d v="2018-02-08T23:05:59"/>
    <s v="G09"/>
    <x v="0"/>
    <n v="65.5"/>
    <x v="10"/>
  </r>
  <r>
    <d v="2018-02-08T23:06:55"/>
    <s v="G09"/>
    <x v="0"/>
    <n v="47"/>
    <x v="10"/>
  </r>
  <r>
    <d v="2018-02-09T12:59:12"/>
    <s v="G09"/>
    <x v="1"/>
    <n v="77.5"/>
    <x v="11"/>
  </r>
  <r>
    <d v="2018-02-09T14:01:33"/>
    <s v="G07"/>
    <x v="1"/>
    <n v="61.5"/>
    <x v="11"/>
  </r>
  <r>
    <d v="2018-02-09T14:44:45"/>
    <s v="G07"/>
    <x v="1"/>
    <n v="48"/>
    <x v="11"/>
  </r>
  <r>
    <d v="2018-02-09T15:12:03"/>
    <s v="G07"/>
    <x v="1"/>
    <n v="35"/>
    <x v="11"/>
  </r>
  <r>
    <d v="2018-02-09T15:22:02"/>
    <s v="G07"/>
    <x v="0"/>
    <n v="92"/>
    <x v="11"/>
  </r>
  <r>
    <d v="2018-02-09T15:37:45"/>
    <s v="G09"/>
    <x v="1"/>
    <n v="52"/>
    <x v="11"/>
  </r>
  <r>
    <d v="2018-02-09T16:30:14"/>
    <s v="G11"/>
    <x v="1"/>
    <n v="62.5"/>
    <x v="11"/>
  </r>
  <r>
    <d v="2018-02-09T17:07:18"/>
    <s v="G11"/>
    <x v="1"/>
    <n v="65"/>
    <x v="11"/>
  </r>
  <r>
    <d v="2018-02-09T17:35:01"/>
    <s v="G11"/>
    <x v="0"/>
    <n v="154"/>
    <x v="11"/>
  </r>
  <r>
    <d v="2018-02-09T20:20:34"/>
    <s v="G08"/>
    <x v="1"/>
    <n v="96"/>
    <x v="11"/>
  </r>
  <r>
    <d v="2018-02-09T21:07:02"/>
    <s v="G08"/>
    <x v="1"/>
    <n v="86"/>
    <x v="11"/>
  </r>
  <r>
    <d v="2018-02-09T23:03:31"/>
    <s v="G08"/>
    <x v="0"/>
    <n v="139.5"/>
    <x v="11"/>
  </r>
  <r>
    <d v="2018-02-10T16:22:09"/>
    <s v="F01"/>
    <x v="1"/>
    <n v="129"/>
    <x v="12"/>
  </r>
  <r>
    <d v="2018-02-10T17:33:44"/>
    <s v="G24"/>
    <x v="0"/>
    <n v="126.5"/>
    <x v="12"/>
  </r>
  <r>
    <d v="2018-02-10T18:39:28"/>
    <s v="F01"/>
    <x v="1"/>
    <n v="143"/>
    <x v="12"/>
  </r>
  <r>
    <d v="2018-02-10T19:32:06"/>
    <s v="G28"/>
    <x v="1"/>
    <n v="47.5"/>
    <x v="12"/>
  </r>
  <r>
    <d v="2018-02-10T20:21:43"/>
    <s v="G28"/>
    <x v="0"/>
    <n v="115.5"/>
    <x v="12"/>
  </r>
  <r>
    <d v="2018-02-11T11:29:07"/>
    <s v="G06"/>
    <x v="1"/>
    <n v="103"/>
    <x v="13"/>
  </r>
  <r>
    <d v="2018-02-11T11:32:27"/>
    <s v="G06"/>
    <x v="0"/>
    <n v="66"/>
    <x v="13"/>
  </r>
  <r>
    <d v="2018-02-11T12:48:03"/>
    <s v="G05"/>
    <x v="1"/>
    <n v="110"/>
    <x v="13"/>
  </r>
  <r>
    <d v="2018-02-11T12:53:36"/>
    <s v="G05"/>
    <x v="0"/>
    <n v="60"/>
    <x v="13"/>
  </r>
  <r>
    <d v="2018-02-11T14:26:54"/>
    <s v="G02"/>
    <x v="1"/>
    <n v="108"/>
    <x v="13"/>
  </r>
  <r>
    <d v="2018-02-11T16:26:18"/>
    <s v="G03"/>
    <x v="1"/>
    <n v="63"/>
    <x v="13"/>
  </r>
  <r>
    <d v="2018-02-11T17:15:34"/>
    <s v="G02"/>
    <x v="0"/>
    <n v="98"/>
    <x v="13"/>
  </r>
  <r>
    <d v="2018-02-11T19:10:13"/>
    <s v="G12"/>
    <x v="1"/>
    <n v="96.5"/>
    <x v="13"/>
  </r>
  <r>
    <d v="2018-02-11T19:20:28"/>
    <s v="G12"/>
    <x v="0"/>
    <n v="144"/>
    <x v="13"/>
  </r>
  <r>
    <d v="2018-02-11T20:43:03"/>
    <s v="G14"/>
    <x v="1"/>
    <n v="110"/>
    <x v="13"/>
  </r>
  <r>
    <d v="2018-02-11T21:19:43"/>
    <s v="G14"/>
    <x v="0"/>
    <n v="86.5"/>
    <x v="13"/>
  </r>
  <r>
    <d v="2018-02-12T13:58:08"/>
    <s v="G13"/>
    <x v="1"/>
    <n v="124"/>
    <x v="14"/>
  </r>
  <r>
    <d v="2018-02-12T14:05:49"/>
    <s v="G13"/>
    <x v="0"/>
    <n v="116.5"/>
    <x v="14"/>
  </r>
  <r>
    <d v="2018-02-12T15:54:56"/>
    <s v="G16"/>
    <x v="1"/>
    <n v="56"/>
    <x v="14"/>
  </r>
  <r>
    <d v="2018-02-12T16:30:47"/>
    <s v="G16"/>
    <x v="0"/>
    <n v="82"/>
    <x v="14"/>
  </r>
  <r>
    <d v="2018-02-12T17:41:07"/>
    <s v="G03"/>
    <x v="1"/>
    <n v="59"/>
    <x v="14"/>
  </r>
  <r>
    <d v="2018-02-12T18:16:10"/>
    <s v="G03"/>
    <x v="0"/>
    <n v="24"/>
    <x v="14"/>
  </r>
  <r>
    <d v="2018-02-12T20:01:10"/>
    <s v="G26"/>
    <x v="1"/>
    <n v="67.5"/>
    <x v="14"/>
  </r>
  <r>
    <d v="2018-02-12T20:01:36"/>
    <s v="D12"/>
    <x v="1"/>
    <n v="43.5"/>
    <x v="14"/>
  </r>
  <r>
    <d v="2018-02-12T20:07:56"/>
    <s v="G20"/>
    <x v="0"/>
    <n v="75.5"/>
    <x v="14"/>
  </r>
  <r>
    <d v="2018-02-12T21:22:56"/>
    <s v="G22"/>
    <x v="1"/>
    <n v="56"/>
    <x v="14"/>
  </r>
  <r>
    <d v="2018-02-12T22:15:13"/>
    <s v="G21"/>
    <x v="1"/>
    <n v="65"/>
    <x v="14"/>
  </r>
  <r>
    <d v="2018-02-12T22:35:38"/>
    <s v="G27"/>
    <x v="0"/>
    <n v="56"/>
    <x v="14"/>
  </r>
  <r>
    <d v="2018-02-13T13:30:04"/>
    <s v="G17"/>
    <x v="0"/>
    <n v="116"/>
    <x v="15"/>
  </r>
  <r>
    <d v="2018-02-13T13:34:58"/>
    <s v="G17"/>
    <x v="1"/>
    <n v="151"/>
    <x v="15"/>
  </r>
  <r>
    <d v="2018-02-13T15:47:04"/>
    <s v="G19"/>
    <x v="1"/>
    <n v="62"/>
    <x v="15"/>
  </r>
  <r>
    <d v="2018-02-13T15:48:10"/>
    <s v="G19"/>
    <x v="0"/>
    <n v="51.2"/>
    <x v="15"/>
  </r>
  <r>
    <d v="2018-02-13T16:57:44"/>
    <s v="G01"/>
    <x v="1"/>
    <n v="77.5"/>
    <x v="15"/>
  </r>
  <r>
    <d v="2018-02-13T17:08:16"/>
    <s v="G01"/>
    <x v="0"/>
    <n v="58.1"/>
    <x v="15"/>
  </r>
  <r>
    <d v="2018-02-13T17:47:59"/>
    <s v="G15"/>
    <x v="1"/>
    <n v="50"/>
    <x v="15"/>
  </r>
  <r>
    <d v="2018-02-13T19:00:33"/>
    <s v="G15"/>
    <x v="1"/>
    <n v="54"/>
    <x v="15"/>
  </r>
  <r>
    <d v="2018-02-13T19:18:54"/>
    <s v="G15"/>
    <x v="0"/>
    <n v="88.3"/>
    <x v="15"/>
  </r>
  <r>
    <d v="2018-02-13T19:53:14"/>
    <s v="G23"/>
    <x v="1"/>
    <n v="32"/>
    <x v="15"/>
  </r>
  <r>
    <d v="2018-02-13T20:06:04"/>
    <s v="G23"/>
    <x v="0"/>
    <n v="22"/>
    <x v="15"/>
  </r>
  <r>
    <d v="2018-02-13T20:53:06"/>
    <s v="G25"/>
    <x v="1"/>
    <n v="45"/>
    <x v="15"/>
  </r>
  <r>
    <d v="2018-02-13T20:55:38"/>
    <s v="D15"/>
    <x v="0"/>
    <n v="25"/>
    <x v="15"/>
  </r>
  <r>
    <d v="2018-02-13T22:25:05"/>
    <s v="G03"/>
    <x v="1"/>
    <n v="34"/>
    <x v="15"/>
  </r>
  <r>
    <d v="2018-02-13T23:21:29"/>
    <s v="G18"/>
    <x v="0"/>
    <n v="97"/>
    <x v="15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  <r>
    <m/>
    <m/>
    <x v="4"/>
    <m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d v="2018-01-17T16:22:24"/>
    <x v="0"/>
    <x v="0"/>
    <n v="46.2"/>
  </r>
  <r>
    <d v="2018-01-17T16:36:43"/>
    <x v="0"/>
    <x v="1"/>
    <n v="52"/>
  </r>
  <r>
    <d v="2018-01-27T13:47:57"/>
    <x v="1"/>
    <x v="0"/>
    <n v="28.5"/>
  </r>
  <r>
    <d v="2018-01-30T14:33:12"/>
    <x v="1"/>
    <x v="0"/>
    <n v="28"/>
  </r>
  <r>
    <d v="2018-01-30T14:34:22"/>
    <x v="1"/>
    <x v="0"/>
    <n v="28"/>
  </r>
  <r>
    <d v="2018-01-30T14:36:00"/>
    <x v="1"/>
    <x v="0"/>
    <n v="3.5"/>
  </r>
  <r>
    <d v="2018-01-30T15:37:13"/>
    <x v="1"/>
    <x v="0"/>
    <n v="50.6"/>
  </r>
  <r>
    <d v="2018-01-30T15:39:03"/>
    <x v="1"/>
    <x v="1"/>
    <n v="32.4"/>
  </r>
  <r>
    <d v="2018-01-30T19:57:49"/>
    <x v="2"/>
    <x v="1"/>
    <n v="58"/>
  </r>
  <r>
    <d v="2018-01-30T19:59:20"/>
    <x v="2"/>
    <x v="0"/>
    <n v="30.2"/>
  </r>
  <r>
    <d v="2018-01-30T20:00:54"/>
    <x v="2"/>
    <x v="0"/>
    <n v="26.1"/>
  </r>
  <r>
    <d v="2018-01-30T20:03:28"/>
    <x v="2"/>
    <x v="0"/>
    <n v="30.1"/>
  </r>
  <r>
    <d v="2018-01-30T20:04:17"/>
    <x v="2"/>
    <x v="0"/>
    <n v="7.1"/>
  </r>
  <r>
    <d v="2018-01-30T20:05:24"/>
    <x v="2"/>
    <x v="0"/>
    <n v="20.6"/>
  </r>
  <r>
    <d v="2018-01-30T20:07:21"/>
    <x v="2"/>
    <x v="1"/>
    <n v="16.2"/>
  </r>
  <r>
    <d v="2018-02-01T12:05:54"/>
    <x v="3"/>
    <x v="1"/>
    <n v="34"/>
  </r>
  <r>
    <d v="2018-02-01T12:06:44"/>
    <x v="3"/>
    <x v="0"/>
    <n v="25"/>
  </r>
  <r>
    <d v="2018-02-01T13:02:00"/>
    <x v="4"/>
    <x v="1"/>
    <n v="37"/>
  </r>
  <r>
    <d v="2018-02-01T13:11:04"/>
    <x v="5"/>
    <x v="0"/>
    <n v="39"/>
  </r>
  <r>
    <d v="2018-02-01T14:58:53"/>
    <x v="6"/>
    <x v="1"/>
    <n v="65.8"/>
  </r>
  <r>
    <d v="2018-02-01T15:27:32"/>
    <x v="6"/>
    <x v="0"/>
    <n v="60"/>
  </r>
  <r>
    <d v="2018-02-01T15:28:56"/>
    <x v="6"/>
    <x v="0"/>
    <n v="33"/>
  </r>
  <r>
    <d v="2018-02-01T15:31:22"/>
    <x v="6"/>
    <x v="1"/>
    <n v="19.8"/>
  </r>
  <r>
    <d v="2018-02-01T16:43:02"/>
    <x v="7"/>
    <x v="1"/>
    <n v="61"/>
  </r>
  <r>
    <d v="2018-02-01T16:56:20"/>
    <x v="7"/>
    <x v="0"/>
    <n v="52"/>
  </r>
  <r>
    <d v="2018-02-01T16:57:33"/>
    <x v="7"/>
    <x v="0"/>
    <n v="16"/>
  </r>
  <r>
    <d v="2018-02-01T17:09:08"/>
    <x v="7"/>
    <x v="1"/>
    <n v="27"/>
  </r>
  <r>
    <d v="2018-02-01T18:23:29"/>
    <x v="8"/>
    <x v="1"/>
    <n v="60"/>
  </r>
  <r>
    <d v="2018-02-01T18:23:49"/>
    <x v="8"/>
    <x v="1"/>
    <n v="13.5"/>
  </r>
  <r>
    <d v="2018-02-01T21:09:46"/>
    <x v="8"/>
    <x v="1"/>
    <n v="59"/>
  </r>
  <r>
    <d v="2018-02-01T21:12:01"/>
    <x v="8"/>
    <x v="0"/>
    <n v="61.7"/>
  </r>
  <r>
    <d v="2018-02-01T21:13:54"/>
    <x v="8"/>
    <x v="0"/>
    <n v="50.7"/>
  </r>
  <r>
    <d v="2018-02-01T21:15:39"/>
    <x v="8"/>
    <x v="0"/>
    <n v="15"/>
  </r>
  <r>
    <d v="2018-02-01T21:56:10"/>
    <x v="9"/>
    <x v="1"/>
    <n v="50.7"/>
  </r>
  <r>
    <d v="2018-02-01T23:04:37"/>
    <x v="10"/>
    <x v="1"/>
    <n v="37"/>
  </r>
  <r>
    <d v="2018-02-01T23:09:56"/>
    <x v="10"/>
    <x v="0"/>
    <n v="52.9"/>
  </r>
  <r>
    <d v="2018-02-01T23:10:48"/>
    <x v="10"/>
    <x v="0"/>
    <n v="28.3"/>
  </r>
  <r>
    <d v="2018-02-01T23:11:41"/>
    <x v="10"/>
    <x v="2"/>
    <n v="28.8"/>
  </r>
  <r>
    <d v="2018-02-01T23:12:01"/>
    <x v="10"/>
    <x v="2"/>
    <n v="28.8"/>
  </r>
  <r>
    <d v="2018-02-01T23:12:28"/>
    <x v="10"/>
    <x v="2"/>
    <n v="27"/>
  </r>
  <r>
    <d v="2018-02-01T23:39:42"/>
    <x v="11"/>
    <x v="2"/>
    <n v="12.9"/>
  </r>
  <r>
    <d v="2018-02-01T23:40:01"/>
    <x v="11"/>
    <x v="0"/>
    <n v="9.5"/>
  </r>
  <r>
    <d v="2018-02-02T13:18:27"/>
    <x v="11"/>
    <x v="1"/>
    <n v="73.5"/>
  </r>
  <r>
    <d v="2018-02-02T13:26:37"/>
    <x v="11"/>
    <x v="0"/>
    <n v="61.5"/>
  </r>
  <r>
    <d v="2018-02-02T14:42:36"/>
    <x v="12"/>
    <x v="1"/>
    <n v="82"/>
  </r>
  <r>
    <d v="2018-02-02T14:54:36"/>
    <x v="12"/>
    <x v="3"/>
    <n v="28.3"/>
  </r>
  <r>
    <d v="2018-02-02T15:13:48"/>
    <x v="12"/>
    <x v="1"/>
    <n v="33"/>
  </r>
  <r>
    <d v="2018-02-02T15:15:46"/>
    <x v="12"/>
    <x v="0"/>
    <n v="62.5"/>
  </r>
  <r>
    <d v="2018-02-02T15:45:13"/>
    <x v="13"/>
    <x v="0"/>
    <n v="7.6"/>
  </r>
  <r>
    <d v="2018-02-02T15:46:19"/>
    <x v="13"/>
    <x v="3"/>
    <n v="23.9"/>
  </r>
  <r>
    <d v="2018-02-02T15:53:46"/>
    <x v="13"/>
    <x v="0"/>
    <n v="11.6"/>
  </r>
  <r>
    <d v="2018-02-02T15:59:49"/>
    <x v="13"/>
    <x v="2"/>
    <n v="8.4"/>
  </r>
  <r>
    <d v="2018-02-02T16:09:53"/>
    <x v="13"/>
    <x v="1"/>
    <n v="43.9"/>
  </r>
  <r>
    <d v="2018-02-02T21:28:55"/>
    <x v="14"/>
    <x v="1"/>
    <n v="74"/>
  </r>
  <r>
    <d v="2018-02-02T21:30:01"/>
    <x v="14"/>
    <x v="0"/>
    <n v="51.1"/>
  </r>
  <r>
    <d v="2018-02-02T21:31:19"/>
    <x v="14"/>
    <x v="0"/>
    <n v="27.1"/>
  </r>
  <r>
    <d v="2018-02-02T22:39:37"/>
    <x v="14"/>
    <x v="1"/>
    <n v="34"/>
  </r>
  <r>
    <d v="2018-02-02T23:44:43"/>
    <x v="15"/>
    <x v="0"/>
    <n v="40.5"/>
  </r>
  <r>
    <d v="2018-02-03T01:55:27"/>
    <x v="15"/>
    <x v="0"/>
    <n v="40.200000000000003"/>
  </r>
  <r>
    <d v="2018-02-03T01:57:11"/>
    <x v="15"/>
    <x v="0"/>
    <n v="8.6"/>
  </r>
  <r>
    <d v="2018-02-03T13:21:33"/>
    <x v="15"/>
    <x v="1"/>
    <n v="31.5"/>
  </r>
  <r>
    <d v="2018-02-03T13:23:53"/>
    <x v="15"/>
    <x v="0"/>
    <n v="14.3"/>
  </r>
  <r>
    <d v="2018-02-03T15:20:45"/>
    <x v="16"/>
    <x v="1"/>
    <n v="73.5"/>
  </r>
  <r>
    <d v="2018-02-03T15:21:54"/>
    <x v="16"/>
    <x v="0"/>
    <n v="36.299999999999997"/>
  </r>
  <r>
    <d v="2018-02-03T15:49:11"/>
    <x v="17"/>
    <x v="1"/>
    <n v="49"/>
  </r>
  <r>
    <d v="2018-02-03T16:22:26"/>
    <x v="17"/>
    <x v="1"/>
    <n v="40"/>
  </r>
  <r>
    <d v="2018-02-03T17:18:14"/>
    <x v="17"/>
    <x v="1"/>
    <n v="40.5"/>
  </r>
  <r>
    <d v="2018-02-03T17:19:37"/>
    <x v="17"/>
    <x v="0"/>
    <n v="41.7"/>
  </r>
  <r>
    <d v="2018-02-03T17:20:53"/>
    <x v="17"/>
    <x v="0"/>
    <n v="41.8"/>
  </r>
  <r>
    <d v="2018-02-03T17:22:29"/>
    <x v="17"/>
    <x v="0"/>
    <n v="15.1"/>
  </r>
  <r>
    <d v="2018-02-03T18:02:43"/>
    <x v="17"/>
    <x v="1"/>
    <n v="27"/>
  </r>
  <r>
    <d v="2018-02-03T18:09:41"/>
    <x v="17"/>
    <x v="0"/>
    <n v="39.200000000000003"/>
  </r>
  <r>
    <d v="2018-02-04T15:17:10"/>
    <x v="18"/>
    <x v="1"/>
    <n v="122"/>
  </r>
  <r>
    <d v="2018-02-04T15:18:42"/>
    <x v="18"/>
    <x v="0"/>
    <n v="51.8"/>
  </r>
  <r>
    <d v="2018-02-04T15:19:23"/>
    <x v="18"/>
    <x v="0"/>
    <n v="14.9"/>
  </r>
  <r>
    <d v="2018-02-04T18:17:36"/>
    <x v="19"/>
    <x v="1"/>
    <n v="72"/>
  </r>
  <r>
    <d v="2018-02-04T18:18:00"/>
    <x v="17"/>
    <x v="0"/>
    <n v="8.5"/>
  </r>
  <r>
    <d v="2018-02-04T18:52:22"/>
    <x v="17"/>
    <x v="1"/>
    <n v="30.5"/>
  </r>
  <r>
    <d v="2018-02-05T18:36:02"/>
    <x v="19"/>
    <x v="1"/>
    <n v="80"/>
  </r>
  <r>
    <d v="2018-02-05T18:36:29"/>
    <x v="19"/>
    <x v="1"/>
    <n v="33.5"/>
  </r>
  <r>
    <d v="2018-02-05T18:39:32"/>
    <x v="19"/>
    <x v="0"/>
    <n v="32"/>
  </r>
  <r>
    <d v="2018-02-05T18:40:46"/>
    <x v="19"/>
    <x v="0"/>
    <n v="13.1"/>
  </r>
  <r>
    <d v="2018-02-06T14:54:47"/>
    <x v="20"/>
    <x v="1"/>
    <n v="75"/>
  </r>
  <r>
    <d v="2018-02-06T20:24:00"/>
    <x v="20"/>
    <x v="1"/>
    <n v="62.3"/>
  </r>
  <r>
    <d v="2018-02-06T20:24:19"/>
    <x v="20"/>
    <x v="1"/>
    <n v="58"/>
  </r>
  <r>
    <d v="2018-02-06T22:22:46"/>
    <x v="21"/>
    <x v="2"/>
    <n v="36"/>
  </r>
  <r>
    <d v="2018-02-06T22:35:51"/>
    <x v="22"/>
    <x v="2"/>
    <n v="14.5"/>
  </r>
  <r>
    <d v="2018-02-06T22:36:52"/>
    <x v="22"/>
    <x v="0"/>
    <n v="44.1"/>
  </r>
  <r>
    <d v="2018-02-06T22:38:16"/>
    <x v="22"/>
    <x v="0"/>
    <n v="46.3"/>
  </r>
  <r>
    <d v="2018-02-06T22:46:16"/>
    <x v="23"/>
    <x v="2"/>
    <n v="39"/>
  </r>
  <r>
    <d v="2018-02-07T13:15:53"/>
    <x v="24"/>
    <x v="0"/>
    <n v="15"/>
  </r>
  <r>
    <d v="2018-02-07T19:41:29"/>
    <x v="24"/>
    <x v="0"/>
    <n v="105"/>
  </r>
  <r>
    <d v="2018-02-07T19:43:49"/>
    <x v="24"/>
    <x v="0"/>
    <n v="111"/>
  </r>
  <r>
    <d v="2018-02-07T22:54:12"/>
    <x v="25"/>
    <x v="0"/>
    <n v="45.6"/>
  </r>
  <r>
    <d v="2018-02-07T22:55:29"/>
    <x v="25"/>
    <x v="0"/>
    <n v="41.3"/>
  </r>
  <r>
    <d v="2018-02-07T22:56:19"/>
    <x v="25"/>
    <x v="0"/>
    <n v="20.6"/>
  </r>
  <r>
    <d v="2018-02-07T23:13:02"/>
    <x v="25"/>
    <x v="1"/>
    <n v="113"/>
  </r>
  <r>
    <d v="2018-02-08T14:35:01"/>
    <x v="26"/>
    <x v="1"/>
    <n v="72"/>
  </r>
  <r>
    <d v="2018-02-08T14:50:11"/>
    <x v="26"/>
    <x v="0"/>
    <n v="113"/>
  </r>
  <r>
    <d v="2018-02-08T17:13:15"/>
    <x v="27"/>
    <x v="0"/>
    <n v="21"/>
  </r>
  <r>
    <d v="2018-02-08T17:24:21"/>
    <x v="27"/>
    <x v="1"/>
    <n v="77"/>
  </r>
  <r>
    <d v="2018-02-08T17:24:33"/>
    <x v="27"/>
    <x v="1"/>
    <n v="65"/>
  </r>
  <r>
    <d v="2018-02-08T18:35:46"/>
    <x v="28"/>
    <x v="1"/>
    <n v="63"/>
  </r>
  <r>
    <d v="2018-02-08T19:03:50"/>
    <x v="28"/>
    <x v="1"/>
    <n v="51"/>
  </r>
  <r>
    <d v="2018-02-08T19:24:57"/>
    <x v="28"/>
    <x v="1"/>
    <n v="33"/>
  </r>
  <r>
    <d v="2018-02-08T19:35:48"/>
    <x v="28"/>
    <x v="0"/>
    <n v="150"/>
  </r>
  <r>
    <d v="2018-02-08T20:12:06"/>
    <x v="29"/>
    <x v="1"/>
    <n v="66"/>
  </r>
  <r>
    <d v="2018-02-08T20:40:59"/>
    <x v="29"/>
    <x v="1"/>
    <n v="24"/>
  </r>
  <r>
    <d v="2018-02-08T22:38:56"/>
    <x v="30"/>
    <x v="1"/>
    <n v="146"/>
  </r>
  <r>
    <d v="2018-02-08T23:05:59"/>
    <x v="29"/>
    <x v="0"/>
    <n v="65.5"/>
  </r>
  <r>
    <d v="2018-02-08T23:06:55"/>
    <x v="29"/>
    <x v="0"/>
    <n v="47"/>
  </r>
  <r>
    <d v="2018-02-09T12:59:12"/>
    <x v="29"/>
    <x v="1"/>
    <n v="77.5"/>
  </r>
  <r>
    <d v="2018-02-09T14:01:33"/>
    <x v="30"/>
    <x v="1"/>
    <n v="61.5"/>
  </r>
  <r>
    <d v="2018-02-09T14:44:45"/>
    <x v="30"/>
    <x v="1"/>
    <n v="48"/>
  </r>
  <r>
    <d v="2018-02-09T15:12:03"/>
    <x v="30"/>
    <x v="1"/>
    <n v="35"/>
  </r>
  <r>
    <d v="2018-02-09T15:22:02"/>
    <x v="30"/>
    <x v="0"/>
    <n v="92"/>
  </r>
  <r>
    <d v="2018-02-09T15:37:45"/>
    <x v="29"/>
    <x v="1"/>
    <n v="52"/>
  </r>
  <r>
    <d v="2018-02-09T16:30:14"/>
    <x v="31"/>
    <x v="1"/>
    <n v="62.5"/>
  </r>
  <r>
    <d v="2018-02-09T17:07:18"/>
    <x v="31"/>
    <x v="1"/>
    <n v="65"/>
  </r>
  <r>
    <d v="2018-02-09T17:35:01"/>
    <x v="31"/>
    <x v="0"/>
    <n v="154"/>
  </r>
  <r>
    <d v="2018-02-09T20:20:34"/>
    <x v="32"/>
    <x v="1"/>
    <n v="96"/>
  </r>
  <r>
    <d v="2018-02-09T21:07:02"/>
    <x v="32"/>
    <x v="1"/>
    <n v="86"/>
  </r>
  <r>
    <d v="2018-02-09T23:03:31"/>
    <x v="32"/>
    <x v="0"/>
    <n v="139.5"/>
  </r>
  <r>
    <d v="2018-02-10T16:22:09"/>
    <x v="33"/>
    <x v="1"/>
    <n v="129"/>
  </r>
  <r>
    <d v="2018-02-10T17:33:44"/>
    <x v="34"/>
    <x v="0"/>
    <n v="126.5"/>
  </r>
  <r>
    <d v="2018-02-10T18:39:28"/>
    <x v="33"/>
    <x v="1"/>
    <n v="143"/>
  </r>
  <r>
    <d v="2018-02-10T19:32:06"/>
    <x v="35"/>
    <x v="1"/>
    <n v="47.5"/>
  </r>
  <r>
    <d v="2018-02-10T20:21:43"/>
    <x v="35"/>
    <x v="0"/>
    <n v="115.5"/>
  </r>
  <r>
    <d v="2018-02-11T11:29:07"/>
    <x v="27"/>
    <x v="1"/>
    <n v="103"/>
  </r>
  <r>
    <d v="2018-02-11T11:32:27"/>
    <x v="27"/>
    <x v="0"/>
    <n v="66"/>
  </r>
  <r>
    <d v="2018-02-11T12:48:03"/>
    <x v="36"/>
    <x v="1"/>
    <n v="110"/>
  </r>
  <r>
    <d v="2018-02-11T12:53:36"/>
    <x v="36"/>
    <x v="0"/>
    <n v="60"/>
  </r>
  <r>
    <d v="2018-02-11T14:26:54"/>
    <x v="37"/>
    <x v="1"/>
    <n v="108"/>
  </r>
  <r>
    <d v="2018-02-11T16:26:18"/>
    <x v="38"/>
    <x v="1"/>
    <n v="63"/>
  </r>
  <r>
    <d v="2018-02-11T17:15:34"/>
    <x v="37"/>
    <x v="0"/>
    <n v="98"/>
  </r>
  <r>
    <d v="2018-02-11T19:10:13"/>
    <x v="39"/>
    <x v="1"/>
    <n v="96.5"/>
  </r>
  <r>
    <d v="2018-02-11T19:20:28"/>
    <x v="39"/>
    <x v="0"/>
    <n v="144"/>
  </r>
  <r>
    <d v="2018-02-11T20:43:03"/>
    <x v="40"/>
    <x v="1"/>
    <n v="110"/>
  </r>
  <r>
    <d v="2018-02-11T21:19:43"/>
    <x v="40"/>
    <x v="0"/>
    <n v="86.5"/>
  </r>
  <r>
    <d v="2018-02-12T13:58:08"/>
    <x v="41"/>
    <x v="1"/>
    <n v="124"/>
  </r>
  <r>
    <d v="2018-02-12T14:05:49"/>
    <x v="41"/>
    <x v="0"/>
    <n v="116.5"/>
  </r>
  <r>
    <d v="2018-02-12T15:54:56"/>
    <x v="42"/>
    <x v="1"/>
    <n v="56"/>
  </r>
  <r>
    <d v="2018-02-12T16:30:47"/>
    <x v="42"/>
    <x v="0"/>
    <n v="82"/>
  </r>
  <r>
    <d v="2018-02-12T17:41:07"/>
    <x v="38"/>
    <x v="1"/>
    <n v="59"/>
  </r>
  <r>
    <d v="2018-02-12T18:16:10"/>
    <x v="38"/>
    <x v="0"/>
    <n v="24"/>
  </r>
  <r>
    <d v="2018-02-12T20:01:10"/>
    <x v="43"/>
    <x v="1"/>
    <n v="67.5"/>
  </r>
  <r>
    <d v="2018-02-12T20:01:36"/>
    <x v="44"/>
    <x v="1"/>
    <n v="43.5"/>
  </r>
  <r>
    <d v="2018-02-12T20:07:56"/>
    <x v="45"/>
    <x v="0"/>
    <n v="75.5"/>
  </r>
  <r>
    <d v="2018-02-12T21:22:56"/>
    <x v="46"/>
    <x v="1"/>
    <n v="56"/>
  </r>
  <r>
    <d v="2018-02-12T22:15:13"/>
    <x v="47"/>
    <x v="1"/>
    <n v="65"/>
  </r>
  <r>
    <d v="2018-02-12T22:35:38"/>
    <x v="48"/>
    <x v="0"/>
    <n v="56"/>
  </r>
  <r>
    <d v="2018-02-13T13:30:04"/>
    <x v="49"/>
    <x v="0"/>
    <n v="116"/>
  </r>
  <r>
    <d v="2018-02-13T13:34:58"/>
    <x v="49"/>
    <x v="1"/>
    <n v="151"/>
  </r>
  <r>
    <d v="2018-02-13T15:47:04"/>
    <x v="50"/>
    <x v="1"/>
    <n v="62"/>
  </r>
  <r>
    <d v="2018-02-13T15:48:10"/>
    <x v="50"/>
    <x v="0"/>
    <n v="51.2"/>
  </r>
  <r>
    <d v="2018-02-13T16:57:44"/>
    <x v="51"/>
    <x v="1"/>
    <n v="77.5"/>
  </r>
  <r>
    <d v="2018-02-13T17:08:16"/>
    <x v="51"/>
    <x v="0"/>
    <n v="58.1"/>
  </r>
  <r>
    <d v="2018-02-13T17:47:59"/>
    <x v="52"/>
    <x v="1"/>
    <n v="50"/>
  </r>
  <r>
    <d v="2018-02-13T19:00:33"/>
    <x v="52"/>
    <x v="1"/>
    <n v="54"/>
  </r>
  <r>
    <d v="2018-02-13T19:18:54"/>
    <x v="52"/>
    <x v="0"/>
    <n v="88.3"/>
  </r>
  <r>
    <d v="2018-02-13T19:53:14"/>
    <x v="53"/>
    <x v="1"/>
    <n v="32"/>
  </r>
  <r>
    <d v="2018-02-13T20:06:04"/>
    <x v="53"/>
    <x v="0"/>
    <n v="22"/>
  </r>
  <r>
    <d v="2018-02-13T20:53:06"/>
    <x v="54"/>
    <x v="1"/>
    <n v="45"/>
  </r>
  <r>
    <d v="2018-02-13T20:55:38"/>
    <x v="14"/>
    <x v="0"/>
    <n v="25"/>
  </r>
  <r>
    <d v="2018-02-13T22:25:05"/>
    <x v="38"/>
    <x v="1"/>
    <n v="34"/>
  </r>
  <r>
    <d v="2018-02-13T23:21:29"/>
    <x v="55"/>
    <x v="0"/>
    <n v="97"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  <r>
    <m/>
    <x v="5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Wt y Plant" cacheId="20" applyNumberFormats="0" applyBorderFormats="0" applyFontFormats="0" applyPatternFormats="0" applyAlignmentFormats="0" applyWidthHeightFormats="0" dataCaption="" updatedVersion="8" compact="0" compactData="0">
  <location ref="A1:C60" firstHeaderRow="1" firstDataRow="2" firstDataCol="1"/>
  <pivotFields count="6">
    <pivotField name="Timestamp" compact="0" numFmtId="164" outline="0" multipleItemSelectionAllowed="1" showAll="0"/>
    <pivotField name="Plant ID" axis="axisRow" compact="0" outline="0" multipleItemSelectionAllowed="1" showAll="0" sortType="ascending">
      <items count="58">
        <item x="0"/>
        <item x="1"/>
        <item x="2"/>
        <item x="10"/>
        <item x="11"/>
        <item x="3"/>
        <item x="5"/>
        <item x="4"/>
        <item x="9"/>
        <item x="21"/>
        <item x="23"/>
        <item x="7"/>
        <item x="44"/>
        <item x="8"/>
        <item x="15"/>
        <item x="14"/>
        <item x="26"/>
        <item x="12"/>
        <item x="6"/>
        <item x="25"/>
        <item x="17"/>
        <item x="19"/>
        <item x="22"/>
        <item x="16"/>
        <item x="18"/>
        <item x="13"/>
        <item x="33"/>
        <item x="24"/>
        <item x="51"/>
        <item x="37"/>
        <item x="38"/>
        <item x="20"/>
        <item x="36"/>
        <item x="27"/>
        <item x="30"/>
        <item x="32"/>
        <item x="29"/>
        <item x="28"/>
        <item x="31"/>
        <item x="39"/>
        <item x="41"/>
        <item x="40"/>
        <item x="52"/>
        <item x="42"/>
        <item x="49"/>
        <item x="55"/>
        <item x="50"/>
        <item x="45"/>
        <item x="47"/>
        <item x="46"/>
        <item x="53"/>
        <item x="34"/>
        <item x="54"/>
        <item x="43"/>
        <item x="48"/>
        <item x="35"/>
        <item x="56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 (g)" fld="3" baseField="0"/>
    <dataField name="SUM of W in OZ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aily Breakdown" cacheId="16" applyNumberFormats="0" applyBorderFormats="0" applyFontFormats="0" applyPatternFormats="0" applyAlignmentFormats="0" applyWidthHeightFormats="0" dataCaption="" updatedVersion="8" compact="0" compactData="0">
  <location ref="A1:AK9" firstHeaderRow="1" firstDataRow="3" firstDataCol="1"/>
  <pivotFields count="6">
    <pivotField name="Timestamp" compact="0" numFmtId="16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6">
        <item x="3"/>
        <item x="2"/>
        <item x="0"/>
        <item x="1"/>
        <item x="4"/>
        <item t="default"/>
      </items>
    </pivotField>
    <pivotField name="Weight (g)" dataField="1" compact="0" outline="0" multipleItemSelectionAllowed="1" showAll="0"/>
    <pivotField name="Simple_Date" axis="axisCol" compact="0" numFmtId="14" outline="0" multipleItemSelectionAllowed="1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3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 t="grand">
      <x/>
    </i>
    <i t="grand" i="1">
      <x/>
    </i>
  </colItems>
  <dataFields count="2">
    <dataField name="Grams" fld="3" baseField="0"/>
    <dataField name="SUM of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rimmer Grand Total" cacheId="20" applyNumberFormats="0" applyBorderFormats="0" applyFontFormats="0" applyPatternFormats="0" applyAlignmentFormats="0" applyWidthHeightFormats="0" dataCaption="" updatedVersion="8" compact="0" compactData="0">
  <location ref="A1:C8" firstHeaderRow="1" firstDataRow="2" firstDataCol="1"/>
  <pivotFields count="6">
    <pivotField name="Timestamp" compact="0" numFmtId="16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6">
        <item x="3"/>
        <item x="2"/>
        <item x="0"/>
        <item x="1"/>
        <item x="4"/>
        <item t="default"/>
      </items>
    </pivotField>
    <pivotField name="Weight (g)" dataField="1" compact="0" outline="0" multipleItemSelectionAllowed="1" showAl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Grand Total" fld="3" baseField="0"/>
    <dataField name="SUM of Grand Total in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15.75" customHeight="1" x14ac:dyDescent="0.2">
      <c r="A2" s="2">
        <v>43117.682221550931</v>
      </c>
      <c r="B2" s="3" t="s">
        <v>5</v>
      </c>
      <c r="C2" s="3" t="s">
        <v>6</v>
      </c>
      <c r="D2" s="3">
        <v>46.2</v>
      </c>
      <c r="E2" s="4">
        <f t="shared" ref="E2:E167" si="0">INT(A2)</f>
        <v>43117</v>
      </c>
    </row>
    <row r="3" spans="1:5" ht="15.75" customHeight="1" x14ac:dyDescent="0.2">
      <c r="A3" s="2">
        <v>43117.692169074071</v>
      </c>
      <c r="B3" s="3" t="s">
        <v>5</v>
      </c>
      <c r="C3" s="3" t="s">
        <v>7</v>
      </c>
      <c r="D3" s="3">
        <v>52</v>
      </c>
      <c r="E3" s="4">
        <f t="shared" si="0"/>
        <v>43117</v>
      </c>
    </row>
    <row r="4" spans="1:5" ht="15.75" customHeight="1" x14ac:dyDescent="0.2">
      <c r="A4" s="2">
        <v>43127.574965254629</v>
      </c>
      <c r="B4" s="3" t="s">
        <v>8</v>
      </c>
      <c r="C4" s="3" t="s">
        <v>6</v>
      </c>
      <c r="D4" s="3">
        <v>28.5</v>
      </c>
      <c r="E4" s="4">
        <f t="shared" si="0"/>
        <v>43127</v>
      </c>
    </row>
    <row r="5" spans="1:5" ht="15.75" customHeight="1" x14ac:dyDescent="0.2">
      <c r="A5" s="2">
        <v>43130.606388414351</v>
      </c>
      <c r="B5" s="3" t="s">
        <v>8</v>
      </c>
      <c r="C5" s="3" t="s">
        <v>6</v>
      </c>
      <c r="D5" s="3">
        <v>28</v>
      </c>
      <c r="E5" s="4">
        <f t="shared" si="0"/>
        <v>43130</v>
      </c>
    </row>
    <row r="6" spans="1:5" ht="15.75" customHeight="1" x14ac:dyDescent="0.2">
      <c r="A6" s="2">
        <v>43130.607200717597</v>
      </c>
      <c r="B6" s="3" t="s">
        <v>8</v>
      </c>
      <c r="C6" s="3" t="s">
        <v>6</v>
      </c>
      <c r="D6" s="3">
        <v>28</v>
      </c>
      <c r="E6" s="4">
        <f t="shared" si="0"/>
        <v>43130</v>
      </c>
    </row>
    <row r="7" spans="1:5" ht="15.75" customHeight="1" x14ac:dyDescent="0.2">
      <c r="A7" s="2">
        <v>43130.608329988427</v>
      </c>
      <c r="B7" s="3" t="s">
        <v>8</v>
      </c>
      <c r="C7" s="3" t="s">
        <v>6</v>
      </c>
      <c r="D7" s="3">
        <v>3.5</v>
      </c>
      <c r="E7" s="4">
        <f t="shared" si="0"/>
        <v>43130</v>
      </c>
    </row>
    <row r="8" spans="1:5" ht="15.75" customHeight="1" x14ac:dyDescent="0.2">
      <c r="A8" s="2">
        <v>43130.650849479163</v>
      </c>
      <c r="B8" s="3" t="s">
        <v>8</v>
      </c>
      <c r="C8" s="3" t="s">
        <v>6</v>
      </c>
      <c r="D8" s="3">
        <v>50.6</v>
      </c>
      <c r="E8" s="4">
        <f t="shared" si="0"/>
        <v>43130</v>
      </c>
    </row>
    <row r="9" spans="1:5" ht="15.75" customHeight="1" x14ac:dyDescent="0.2">
      <c r="A9" s="2">
        <v>43130.652122013889</v>
      </c>
      <c r="B9" s="3" t="s">
        <v>8</v>
      </c>
      <c r="C9" s="3" t="s">
        <v>7</v>
      </c>
      <c r="D9" s="3">
        <v>32.4</v>
      </c>
      <c r="E9" s="4">
        <f t="shared" si="0"/>
        <v>43130</v>
      </c>
    </row>
    <row r="10" spans="1:5" ht="15.75" customHeight="1" x14ac:dyDescent="0.2">
      <c r="A10" s="2">
        <v>43130.831821666667</v>
      </c>
      <c r="B10" s="3" t="s">
        <v>9</v>
      </c>
      <c r="C10" s="3" t="s">
        <v>7</v>
      </c>
      <c r="D10" s="3">
        <v>58</v>
      </c>
      <c r="E10" s="4">
        <f t="shared" si="0"/>
        <v>43130</v>
      </c>
    </row>
    <row r="11" spans="1:5" ht="15.75" customHeight="1" x14ac:dyDescent="0.2">
      <c r="A11" s="2">
        <v>43130.832875914348</v>
      </c>
      <c r="B11" s="3" t="s">
        <v>9</v>
      </c>
      <c r="C11" s="3" t="s">
        <v>6</v>
      </c>
      <c r="D11" s="3">
        <v>30.2</v>
      </c>
      <c r="E11" s="4">
        <f t="shared" si="0"/>
        <v>43130</v>
      </c>
    </row>
    <row r="12" spans="1:5" ht="15.75" customHeight="1" x14ac:dyDescent="0.2">
      <c r="A12" s="2">
        <v>43130.83395537037</v>
      </c>
      <c r="B12" s="3" t="s">
        <v>9</v>
      </c>
      <c r="C12" s="3" t="s">
        <v>6</v>
      </c>
      <c r="D12" s="3">
        <v>26.1</v>
      </c>
      <c r="E12" s="4">
        <f t="shared" si="0"/>
        <v>43130</v>
      </c>
    </row>
    <row r="13" spans="1:5" ht="15.75" customHeight="1" x14ac:dyDescent="0.2">
      <c r="A13" s="2">
        <v>43130.83574303241</v>
      </c>
      <c r="B13" s="3" t="s">
        <v>9</v>
      </c>
      <c r="C13" s="3" t="s">
        <v>6</v>
      </c>
      <c r="D13" s="3">
        <v>30.1</v>
      </c>
      <c r="E13" s="4">
        <f t="shared" si="0"/>
        <v>43130</v>
      </c>
    </row>
    <row r="14" spans="1:5" ht="15.75" customHeight="1" x14ac:dyDescent="0.2">
      <c r="A14" s="2">
        <v>43130.8363068287</v>
      </c>
      <c r="B14" s="3" t="s">
        <v>9</v>
      </c>
      <c r="C14" s="3" t="s">
        <v>6</v>
      </c>
      <c r="D14" s="3">
        <v>7.1</v>
      </c>
      <c r="E14" s="4">
        <f t="shared" si="0"/>
        <v>43130</v>
      </c>
    </row>
    <row r="15" spans="1:5" ht="15.75" customHeight="1" x14ac:dyDescent="0.2">
      <c r="A15" s="2">
        <v>43130.837078750003</v>
      </c>
      <c r="B15" s="3" t="s">
        <v>9</v>
      </c>
      <c r="C15" s="3" t="s">
        <v>6</v>
      </c>
      <c r="D15" s="3">
        <v>20.6</v>
      </c>
      <c r="E15" s="4">
        <f t="shared" si="0"/>
        <v>43130</v>
      </c>
    </row>
    <row r="16" spans="1:5" ht="15.75" customHeight="1" x14ac:dyDescent="0.2">
      <c r="A16" s="2">
        <v>43130.838442314816</v>
      </c>
      <c r="B16" s="3" t="s">
        <v>9</v>
      </c>
      <c r="C16" s="3" t="s">
        <v>7</v>
      </c>
      <c r="D16" s="3">
        <v>16.2</v>
      </c>
      <c r="E16" s="4">
        <f t="shared" si="0"/>
        <v>43130</v>
      </c>
    </row>
    <row r="17" spans="1:5" ht="15.75" customHeight="1" x14ac:dyDescent="0.2">
      <c r="A17" s="2">
        <v>43132.504091990741</v>
      </c>
      <c r="B17" s="3" t="s">
        <v>10</v>
      </c>
      <c r="C17" s="3" t="s">
        <v>7</v>
      </c>
      <c r="D17" s="3">
        <v>34</v>
      </c>
      <c r="E17" s="4">
        <f t="shared" si="0"/>
        <v>43132</v>
      </c>
    </row>
    <row r="18" spans="1:5" ht="15.75" customHeight="1" x14ac:dyDescent="0.2">
      <c r="A18" s="2">
        <v>43132.504674421296</v>
      </c>
      <c r="B18" s="3" t="s">
        <v>10</v>
      </c>
      <c r="C18" s="3" t="s">
        <v>6</v>
      </c>
      <c r="D18" s="3">
        <v>25</v>
      </c>
      <c r="E18" s="4">
        <f t="shared" si="0"/>
        <v>43132</v>
      </c>
    </row>
    <row r="19" spans="1:5" ht="15.75" customHeight="1" x14ac:dyDescent="0.2">
      <c r="A19" s="2">
        <v>43132.543052337962</v>
      </c>
      <c r="B19" s="3" t="s">
        <v>11</v>
      </c>
      <c r="C19" s="3" t="s">
        <v>7</v>
      </c>
      <c r="D19" s="3">
        <v>37</v>
      </c>
      <c r="E19" s="4">
        <f t="shared" si="0"/>
        <v>43132</v>
      </c>
    </row>
    <row r="20" spans="1:5" ht="15.75" customHeight="1" x14ac:dyDescent="0.2">
      <c r="A20" s="2">
        <v>43132.549351087961</v>
      </c>
      <c r="B20" s="3" t="s">
        <v>12</v>
      </c>
      <c r="C20" s="3" t="s">
        <v>6</v>
      </c>
      <c r="D20" s="3">
        <v>39</v>
      </c>
      <c r="E20" s="4">
        <f t="shared" si="0"/>
        <v>43132</v>
      </c>
    </row>
    <row r="21" spans="1:5" ht="15.75" customHeight="1" x14ac:dyDescent="0.2">
      <c r="A21" s="2">
        <v>43132.624223449078</v>
      </c>
      <c r="B21" s="3" t="s">
        <v>13</v>
      </c>
      <c r="C21" s="3" t="s">
        <v>7</v>
      </c>
      <c r="D21" s="3">
        <v>65.8</v>
      </c>
      <c r="E21" s="4">
        <f t="shared" si="0"/>
        <v>43132</v>
      </c>
    </row>
    <row r="22" spans="1:5" ht="15.75" customHeight="1" x14ac:dyDescent="0.2">
      <c r="A22" s="2">
        <v>43132.644120486111</v>
      </c>
      <c r="B22" s="3" t="s">
        <v>13</v>
      </c>
      <c r="C22" s="3" t="s">
        <v>6</v>
      </c>
      <c r="D22" s="3">
        <v>60</v>
      </c>
      <c r="E22" s="4">
        <f t="shared" si="0"/>
        <v>43132</v>
      </c>
    </row>
    <row r="23" spans="1:5" ht="15.75" customHeight="1" x14ac:dyDescent="0.2">
      <c r="A23" s="2">
        <v>43132.645093784726</v>
      </c>
      <c r="B23" s="3" t="s">
        <v>13</v>
      </c>
      <c r="C23" s="3" t="s">
        <v>6</v>
      </c>
      <c r="D23" s="3">
        <v>33</v>
      </c>
      <c r="E23" s="4">
        <f t="shared" si="0"/>
        <v>43132</v>
      </c>
    </row>
    <row r="24" spans="1:5" ht="15.75" customHeight="1" x14ac:dyDescent="0.2">
      <c r="A24" s="2">
        <v>43132.646784756944</v>
      </c>
      <c r="B24" s="3" t="s">
        <v>13</v>
      </c>
      <c r="C24" s="3" t="s">
        <v>7</v>
      </c>
      <c r="D24" s="3">
        <v>19.8</v>
      </c>
      <c r="E24" s="4">
        <f t="shared" si="0"/>
        <v>43132</v>
      </c>
    </row>
    <row r="25" spans="1:5" ht="12.75" x14ac:dyDescent="0.2">
      <c r="A25" s="2">
        <v>43132.696553969909</v>
      </c>
      <c r="B25" s="3" t="s">
        <v>14</v>
      </c>
      <c r="C25" s="3" t="s">
        <v>7</v>
      </c>
      <c r="D25" s="3">
        <v>61</v>
      </c>
      <c r="E25" s="4">
        <f t="shared" si="0"/>
        <v>43132</v>
      </c>
    </row>
    <row r="26" spans="1:5" ht="12.75" x14ac:dyDescent="0.2">
      <c r="A26" s="2">
        <v>43132.705787071754</v>
      </c>
      <c r="B26" s="3" t="s">
        <v>14</v>
      </c>
      <c r="C26" s="3" t="s">
        <v>6</v>
      </c>
      <c r="D26" s="3">
        <v>52</v>
      </c>
      <c r="E26" s="4">
        <f t="shared" si="0"/>
        <v>43132</v>
      </c>
    </row>
    <row r="27" spans="1:5" ht="12.75" x14ac:dyDescent="0.2">
      <c r="A27" s="2">
        <v>43132.706629189815</v>
      </c>
      <c r="B27" s="3" t="s">
        <v>14</v>
      </c>
      <c r="C27" s="3" t="s">
        <v>6</v>
      </c>
      <c r="D27" s="3">
        <v>16</v>
      </c>
      <c r="E27" s="4">
        <f t="shared" si="0"/>
        <v>43132</v>
      </c>
    </row>
    <row r="28" spans="1:5" ht="12.75" x14ac:dyDescent="0.2">
      <c r="A28" s="2">
        <v>43132.71467479167</v>
      </c>
      <c r="B28" s="3" t="s">
        <v>14</v>
      </c>
      <c r="C28" s="3" t="s">
        <v>7</v>
      </c>
      <c r="D28" s="3">
        <v>27</v>
      </c>
      <c r="E28" s="4">
        <f t="shared" si="0"/>
        <v>43132</v>
      </c>
    </row>
    <row r="29" spans="1:5" ht="12.75" x14ac:dyDescent="0.2">
      <c r="A29" s="2">
        <v>43132.766302685181</v>
      </c>
      <c r="B29" s="3" t="s">
        <v>15</v>
      </c>
      <c r="C29" s="3" t="s">
        <v>7</v>
      </c>
      <c r="D29" s="3">
        <v>60</v>
      </c>
      <c r="E29" s="4">
        <f t="shared" si="0"/>
        <v>43132</v>
      </c>
    </row>
    <row r="30" spans="1:5" ht="12.75" x14ac:dyDescent="0.2">
      <c r="A30" s="2">
        <v>43132.766544548613</v>
      </c>
      <c r="B30" s="3" t="s">
        <v>15</v>
      </c>
      <c r="C30" s="3" t="s">
        <v>7</v>
      </c>
      <c r="D30" s="3">
        <v>13.5</v>
      </c>
      <c r="E30" s="4">
        <f t="shared" si="0"/>
        <v>43132</v>
      </c>
    </row>
    <row r="31" spans="1:5" ht="12.75" x14ac:dyDescent="0.2">
      <c r="A31" s="2">
        <v>43132.88178210648</v>
      </c>
      <c r="B31" s="3" t="s">
        <v>15</v>
      </c>
      <c r="C31" s="3" t="s">
        <v>7</v>
      </c>
      <c r="D31" s="3">
        <v>59</v>
      </c>
      <c r="E31" s="4">
        <f t="shared" si="0"/>
        <v>43132</v>
      </c>
    </row>
    <row r="32" spans="1:5" ht="12.75" x14ac:dyDescent="0.2">
      <c r="A32" s="2">
        <v>43132.883346284725</v>
      </c>
      <c r="B32" s="3" t="s">
        <v>15</v>
      </c>
      <c r="C32" s="3" t="s">
        <v>6</v>
      </c>
      <c r="D32" s="3">
        <v>61.7</v>
      </c>
      <c r="E32" s="4">
        <f t="shared" si="0"/>
        <v>43132</v>
      </c>
    </row>
    <row r="33" spans="1:5" ht="12.75" x14ac:dyDescent="0.2">
      <c r="A33" s="2">
        <v>43132.884647881947</v>
      </c>
      <c r="B33" s="3" t="s">
        <v>15</v>
      </c>
      <c r="C33" s="3" t="s">
        <v>6</v>
      </c>
      <c r="D33" s="3">
        <v>50.7</v>
      </c>
      <c r="E33" s="4">
        <f t="shared" si="0"/>
        <v>43132</v>
      </c>
    </row>
    <row r="34" spans="1:5" ht="12.75" x14ac:dyDescent="0.2">
      <c r="A34" s="2">
        <v>43132.885867847217</v>
      </c>
      <c r="B34" s="3" t="s">
        <v>15</v>
      </c>
      <c r="C34" s="3" t="s">
        <v>6</v>
      </c>
      <c r="D34" s="3">
        <v>15</v>
      </c>
      <c r="E34" s="4">
        <f t="shared" si="0"/>
        <v>43132</v>
      </c>
    </row>
    <row r="35" spans="1:5" ht="12.75" x14ac:dyDescent="0.2">
      <c r="A35" s="2">
        <v>43132.91400488426</v>
      </c>
      <c r="B35" s="3" t="s">
        <v>16</v>
      </c>
      <c r="C35" s="3" t="s">
        <v>7</v>
      </c>
      <c r="D35" s="3">
        <v>50.7</v>
      </c>
      <c r="E35" s="4">
        <f t="shared" si="0"/>
        <v>43132</v>
      </c>
    </row>
    <row r="36" spans="1:5" ht="12.75" x14ac:dyDescent="0.2">
      <c r="A36" s="2">
        <v>43132.961535347218</v>
      </c>
      <c r="B36" s="3" t="s">
        <v>17</v>
      </c>
      <c r="C36" s="3" t="s">
        <v>7</v>
      </c>
      <c r="D36" s="3">
        <v>37</v>
      </c>
      <c r="E36" s="4">
        <f t="shared" si="0"/>
        <v>43132</v>
      </c>
    </row>
    <row r="37" spans="1:5" ht="12.75" x14ac:dyDescent="0.2">
      <c r="A37" s="2">
        <v>43132.965229641202</v>
      </c>
      <c r="B37" s="3" t="s">
        <v>17</v>
      </c>
      <c r="C37" s="3" t="s">
        <v>6</v>
      </c>
      <c r="D37" s="3">
        <v>52.9</v>
      </c>
      <c r="E37" s="4">
        <f t="shared" si="0"/>
        <v>43132</v>
      </c>
    </row>
    <row r="38" spans="1:5" ht="12.75" x14ac:dyDescent="0.2">
      <c r="A38" s="2">
        <v>43132.965835138893</v>
      </c>
      <c r="B38" s="3" t="s">
        <v>17</v>
      </c>
      <c r="C38" s="3" t="s">
        <v>6</v>
      </c>
      <c r="D38" s="3">
        <v>28.3</v>
      </c>
      <c r="E38" s="4">
        <f t="shared" si="0"/>
        <v>43132</v>
      </c>
    </row>
    <row r="39" spans="1:5" ht="12.75" x14ac:dyDescent="0.2">
      <c r="A39" s="2">
        <v>43132.966450173612</v>
      </c>
      <c r="B39" s="3" t="s">
        <v>17</v>
      </c>
      <c r="C39" s="3" t="s">
        <v>18</v>
      </c>
      <c r="D39" s="3">
        <v>28.8</v>
      </c>
      <c r="E39" s="4">
        <f t="shared" si="0"/>
        <v>43132</v>
      </c>
    </row>
    <row r="40" spans="1:5" ht="12.75" x14ac:dyDescent="0.2">
      <c r="A40" s="2">
        <v>43132.966673043979</v>
      </c>
      <c r="B40" s="3" t="s">
        <v>17</v>
      </c>
      <c r="C40" s="3" t="s">
        <v>18</v>
      </c>
      <c r="D40" s="3">
        <v>28.8</v>
      </c>
      <c r="E40" s="4">
        <f t="shared" si="0"/>
        <v>43132</v>
      </c>
    </row>
    <row r="41" spans="1:5" ht="12.75" x14ac:dyDescent="0.2">
      <c r="A41" s="2">
        <v>43132.966989618057</v>
      </c>
      <c r="B41" s="3" t="s">
        <v>17</v>
      </c>
      <c r="C41" s="3" t="s">
        <v>18</v>
      </c>
      <c r="D41" s="3">
        <v>27</v>
      </c>
      <c r="E41" s="4">
        <f t="shared" si="0"/>
        <v>43132</v>
      </c>
    </row>
    <row r="42" spans="1:5" ht="12.75" x14ac:dyDescent="0.2">
      <c r="A42" s="2">
        <v>43132.985902777778</v>
      </c>
      <c r="B42" s="3" t="s">
        <v>19</v>
      </c>
      <c r="C42" s="3" t="s">
        <v>18</v>
      </c>
      <c r="D42" s="3">
        <v>12.9</v>
      </c>
      <c r="E42" s="4">
        <f t="shared" si="0"/>
        <v>43132</v>
      </c>
    </row>
    <row r="43" spans="1:5" ht="12.75" x14ac:dyDescent="0.2">
      <c r="A43" s="2">
        <v>43132.986119537032</v>
      </c>
      <c r="B43" s="3" t="s">
        <v>19</v>
      </c>
      <c r="C43" s="3" t="s">
        <v>6</v>
      </c>
      <c r="D43" s="3">
        <v>9.5</v>
      </c>
      <c r="E43" s="4">
        <f t="shared" si="0"/>
        <v>43132</v>
      </c>
    </row>
    <row r="44" spans="1:5" ht="12.75" x14ac:dyDescent="0.2">
      <c r="A44" s="2">
        <v>43133.554483935186</v>
      </c>
      <c r="B44" s="3" t="s">
        <v>19</v>
      </c>
      <c r="C44" s="3" t="s">
        <v>7</v>
      </c>
      <c r="D44" s="3">
        <v>73.5</v>
      </c>
      <c r="E44" s="4">
        <f t="shared" si="0"/>
        <v>43133</v>
      </c>
    </row>
    <row r="45" spans="1:5" ht="12.75" x14ac:dyDescent="0.2">
      <c r="A45" s="2">
        <v>43133.560148923614</v>
      </c>
      <c r="B45" s="3" t="s">
        <v>19</v>
      </c>
      <c r="C45" s="3" t="s">
        <v>6</v>
      </c>
      <c r="D45" s="3">
        <v>61.5</v>
      </c>
      <c r="E45" s="4">
        <f t="shared" si="0"/>
        <v>43133</v>
      </c>
    </row>
    <row r="46" spans="1:5" ht="12.75" x14ac:dyDescent="0.2">
      <c r="A46" s="2">
        <v>43133.612911284727</v>
      </c>
      <c r="B46" s="3" t="s">
        <v>20</v>
      </c>
      <c r="C46" s="3" t="s">
        <v>7</v>
      </c>
      <c r="D46" s="3">
        <v>82</v>
      </c>
      <c r="E46" s="4">
        <f t="shared" si="0"/>
        <v>43133</v>
      </c>
    </row>
    <row r="47" spans="1:5" ht="12.75" x14ac:dyDescent="0.2">
      <c r="A47" s="2">
        <v>43133.621247847223</v>
      </c>
      <c r="B47" s="3" t="s">
        <v>20</v>
      </c>
      <c r="C47" s="3" t="s">
        <v>21</v>
      </c>
      <c r="D47" s="3">
        <v>28.3</v>
      </c>
      <c r="E47" s="4">
        <f t="shared" si="0"/>
        <v>43133</v>
      </c>
    </row>
    <row r="48" spans="1:5" ht="12.75" x14ac:dyDescent="0.2">
      <c r="A48" s="2">
        <v>43133.634585798616</v>
      </c>
      <c r="B48" s="3" t="s">
        <v>20</v>
      </c>
      <c r="C48" s="3" t="s">
        <v>7</v>
      </c>
      <c r="D48" s="3">
        <v>33</v>
      </c>
      <c r="E48" s="4">
        <f t="shared" si="0"/>
        <v>43133</v>
      </c>
    </row>
    <row r="49" spans="1:5" ht="12.75" x14ac:dyDescent="0.2">
      <c r="A49" s="2">
        <v>43133.635945347225</v>
      </c>
      <c r="B49" s="3" t="s">
        <v>20</v>
      </c>
      <c r="C49" s="3" t="s">
        <v>6</v>
      </c>
      <c r="D49" s="3">
        <v>62.5</v>
      </c>
      <c r="E49" s="4">
        <f t="shared" si="0"/>
        <v>43133</v>
      </c>
    </row>
    <row r="50" spans="1:5" ht="12.75" x14ac:dyDescent="0.2">
      <c r="A50" s="2">
        <v>43133.656396979168</v>
      </c>
      <c r="B50" s="3" t="s">
        <v>22</v>
      </c>
      <c r="C50" s="3" t="s">
        <v>6</v>
      </c>
      <c r="D50" s="3">
        <v>7.6</v>
      </c>
      <c r="E50" s="4">
        <f t="shared" si="0"/>
        <v>43133</v>
      </c>
    </row>
    <row r="51" spans="1:5" ht="12.75" x14ac:dyDescent="0.2">
      <c r="A51" s="2">
        <v>43133.657166122684</v>
      </c>
      <c r="B51" s="3" t="s">
        <v>22</v>
      </c>
      <c r="C51" s="3" t="s">
        <v>21</v>
      </c>
      <c r="D51" s="3">
        <v>23.9</v>
      </c>
      <c r="E51" s="4">
        <f t="shared" si="0"/>
        <v>43133</v>
      </c>
    </row>
    <row r="52" spans="1:5" ht="12.75" x14ac:dyDescent="0.2">
      <c r="A52" s="2">
        <v>43133.662343425924</v>
      </c>
      <c r="B52" s="3" t="s">
        <v>22</v>
      </c>
      <c r="C52" s="3" t="s">
        <v>6</v>
      </c>
      <c r="D52" s="3">
        <v>11.6</v>
      </c>
      <c r="E52" s="4">
        <f t="shared" si="0"/>
        <v>43133</v>
      </c>
    </row>
    <row r="53" spans="1:5" ht="12.75" x14ac:dyDescent="0.2">
      <c r="A53" s="2">
        <v>43133.666536331017</v>
      </c>
      <c r="B53" s="3" t="s">
        <v>22</v>
      </c>
      <c r="C53" s="3" t="s">
        <v>18</v>
      </c>
      <c r="D53" s="3">
        <v>8.4</v>
      </c>
      <c r="E53" s="4">
        <f t="shared" si="0"/>
        <v>43133</v>
      </c>
    </row>
    <row r="54" spans="1:5" ht="12.75" x14ac:dyDescent="0.2">
      <c r="A54" s="2">
        <v>43133.673531666667</v>
      </c>
      <c r="B54" s="3" t="s">
        <v>22</v>
      </c>
      <c r="C54" s="3" t="s">
        <v>7</v>
      </c>
      <c r="D54" s="3">
        <v>43.9</v>
      </c>
      <c r="E54" s="4">
        <f t="shared" si="0"/>
        <v>43133</v>
      </c>
    </row>
    <row r="55" spans="1:5" ht="12.75" x14ac:dyDescent="0.2">
      <c r="A55" s="2">
        <v>43133.895086157412</v>
      </c>
      <c r="B55" s="3" t="s">
        <v>23</v>
      </c>
      <c r="C55" s="3" t="s">
        <v>7</v>
      </c>
      <c r="D55" s="3">
        <v>74</v>
      </c>
      <c r="E55" s="4">
        <f t="shared" si="0"/>
        <v>43133</v>
      </c>
    </row>
    <row r="56" spans="1:5" ht="12.75" x14ac:dyDescent="0.2">
      <c r="A56" s="2">
        <v>43133.895845451392</v>
      </c>
      <c r="B56" s="3" t="s">
        <v>23</v>
      </c>
      <c r="C56" s="3" t="s">
        <v>6</v>
      </c>
      <c r="D56" s="3">
        <v>51.1</v>
      </c>
      <c r="E56" s="4">
        <f t="shared" si="0"/>
        <v>43133</v>
      </c>
    </row>
    <row r="57" spans="1:5" ht="12.75" x14ac:dyDescent="0.2">
      <c r="A57" s="2">
        <v>43133.89674783565</v>
      </c>
      <c r="B57" s="3" t="s">
        <v>23</v>
      </c>
      <c r="C57" s="3" t="s">
        <v>6</v>
      </c>
      <c r="D57" s="3">
        <v>27.1</v>
      </c>
      <c r="E57" s="4">
        <f t="shared" si="0"/>
        <v>43133</v>
      </c>
    </row>
    <row r="58" spans="1:5" ht="12.75" x14ac:dyDescent="0.2">
      <c r="A58" s="2">
        <v>43133.944179513885</v>
      </c>
      <c r="B58" s="3" t="s">
        <v>23</v>
      </c>
      <c r="C58" s="3" t="s">
        <v>7</v>
      </c>
      <c r="D58" s="3">
        <v>34</v>
      </c>
      <c r="E58" s="4">
        <f t="shared" si="0"/>
        <v>43133</v>
      </c>
    </row>
    <row r="59" spans="1:5" ht="12.75" x14ac:dyDescent="0.2">
      <c r="A59" s="2">
        <v>43133.989386759262</v>
      </c>
      <c r="B59" s="3" t="s">
        <v>24</v>
      </c>
      <c r="C59" s="3" t="s">
        <v>6</v>
      </c>
      <c r="D59" s="3">
        <v>40.5</v>
      </c>
      <c r="E59" s="4">
        <f t="shared" si="0"/>
        <v>43133</v>
      </c>
    </row>
    <row r="60" spans="1:5" ht="12.75" x14ac:dyDescent="0.2">
      <c r="A60" s="2">
        <v>43134.080171666668</v>
      </c>
      <c r="B60" s="3" t="s">
        <v>24</v>
      </c>
      <c r="C60" s="3" t="s">
        <v>6</v>
      </c>
      <c r="D60" s="3">
        <v>40.200000000000003</v>
      </c>
      <c r="E60" s="4">
        <f t="shared" si="0"/>
        <v>43134</v>
      </c>
    </row>
    <row r="61" spans="1:5" ht="12.75" x14ac:dyDescent="0.2">
      <c r="A61" s="2">
        <v>43134.081371701388</v>
      </c>
      <c r="B61" s="3" t="s">
        <v>24</v>
      </c>
      <c r="C61" s="3" t="s">
        <v>6</v>
      </c>
      <c r="D61" s="3">
        <v>8.6</v>
      </c>
      <c r="E61" s="4">
        <f t="shared" si="0"/>
        <v>43134</v>
      </c>
    </row>
    <row r="62" spans="1:5" ht="12.75" x14ac:dyDescent="0.2">
      <c r="A62" s="2">
        <v>43134.556629062499</v>
      </c>
      <c r="B62" s="3" t="s">
        <v>24</v>
      </c>
      <c r="C62" s="3" t="s">
        <v>7</v>
      </c>
      <c r="D62" s="3">
        <v>31.5</v>
      </c>
      <c r="E62" s="4">
        <f t="shared" si="0"/>
        <v>43134</v>
      </c>
    </row>
    <row r="63" spans="1:5" ht="12.75" x14ac:dyDescent="0.2">
      <c r="A63" s="2">
        <v>43134.558257939818</v>
      </c>
      <c r="B63" s="3" t="s">
        <v>24</v>
      </c>
      <c r="C63" s="3" t="s">
        <v>6</v>
      </c>
      <c r="D63" s="3">
        <v>14.3</v>
      </c>
      <c r="E63" s="4">
        <f t="shared" si="0"/>
        <v>43134</v>
      </c>
    </row>
    <row r="64" spans="1:5" ht="12.75" x14ac:dyDescent="0.2">
      <c r="A64" s="2">
        <v>43134.639412187498</v>
      </c>
      <c r="B64" s="3" t="s">
        <v>25</v>
      </c>
      <c r="C64" s="3" t="s">
        <v>7</v>
      </c>
      <c r="D64" s="3">
        <v>73.5</v>
      </c>
      <c r="E64" s="4">
        <f t="shared" si="0"/>
        <v>43134</v>
      </c>
    </row>
    <row r="65" spans="1:5" ht="12.75" x14ac:dyDescent="0.2">
      <c r="A65" s="2">
        <v>43134.640210995371</v>
      </c>
      <c r="B65" s="3" t="s">
        <v>25</v>
      </c>
      <c r="C65" s="3" t="s">
        <v>6</v>
      </c>
      <c r="D65" s="3">
        <v>36.299999999999997</v>
      </c>
      <c r="E65" s="4">
        <f t="shared" si="0"/>
        <v>43134</v>
      </c>
    </row>
    <row r="66" spans="1:5" ht="12.75" x14ac:dyDescent="0.2">
      <c r="A66" s="2">
        <v>43134.659155624999</v>
      </c>
      <c r="B66" s="3" t="s">
        <v>26</v>
      </c>
      <c r="C66" s="3" t="s">
        <v>7</v>
      </c>
      <c r="D66" s="3">
        <v>49</v>
      </c>
      <c r="E66" s="4">
        <f t="shared" si="0"/>
        <v>43134</v>
      </c>
    </row>
    <row r="67" spans="1:5" ht="12.75" x14ac:dyDescent="0.2">
      <c r="A67" s="2">
        <v>43134.682248159719</v>
      </c>
      <c r="B67" s="3" t="s">
        <v>26</v>
      </c>
      <c r="C67" s="3" t="s">
        <v>7</v>
      </c>
      <c r="D67" s="3">
        <v>40</v>
      </c>
      <c r="E67" s="4">
        <f t="shared" si="0"/>
        <v>43134</v>
      </c>
    </row>
    <row r="68" spans="1:5" ht="12.75" x14ac:dyDescent="0.2">
      <c r="A68" s="2">
        <v>43134.72099292824</v>
      </c>
      <c r="B68" s="3" t="s">
        <v>26</v>
      </c>
      <c r="C68" s="3" t="s">
        <v>7</v>
      </c>
      <c r="D68" s="3">
        <v>40.5</v>
      </c>
      <c r="E68" s="4">
        <f t="shared" si="0"/>
        <v>43134</v>
      </c>
    </row>
    <row r="69" spans="1:5" ht="12.75" x14ac:dyDescent="0.2">
      <c r="A69" s="2">
        <v>43134.721954432869</v>
      </c>
      <c r="B69" s="3" t="s">
        <v>26</v>
      </c>
      <c r="C69" s="3" t="s">
        <v>6</v>
      </c>
      <c r="D69" s="3">
        <v>41.7</v>
      </c>
      <c r="E69" s="4">
        <f t="shared" si="0"/>
        <v>43134</v>
      </c>
    </row>
    <row r="70" spans="1:5" ht="12.75" x14ac:dyDescent="0.2">
      <c r="A70" s="2">
        <v>43134.722834641201</v>
      </c>
      <c r="B70" s="3" t="s">
        <v>26</v>
      </c>
      <c r="C70" s="3" t="s">
        <v>6</v>
      </c>
      <c r="D70" s="3">
        <v>41.8</v>
      </c>
      <c r="E70" s="4">
        <f t="shared" si="0"/>
        <v>43134</v>
      </c>
    </row>
    <row r="71" spans="1:5" ht="12.75" x14ac:dyDescent="0.2">
      <c r="A71" s="2">
        <v>43134.723941759265</v>
      </c>
      <c r="B71" s="3" t="s">
        <v>26</v>
      </c>
      <c r="C71" s="3" t="s">
        <v>6</v>
      </c>
      <c r="D71" s="3">
        <v>15.1</v>
      </c>
      <c r="E71" s="4">
        <f t="shared" si="0"/>
        <v>43134</v>
      </c>
    </row>
    <row r="72" spans="1:5" ht="12.75" x14ac:dyDescent="0.2">
      <c r="A72" s="2">
        <v>43134.751883946759</v>
      </c>
      <c r="B72" s="3" t="s">
        <v>26</v>
      </c>
      <c r="C72" s="3" t="s">
        <v>7</v>
      </c>
      <c r="D72" s="3">
        <v>27</v>
      </c>
      <c r="E72" s="4">
        <f t="shared" si="0"/>
        <v>43134</v>
      </c>
    </row>
    <row r="73" spans="1:5" ht="12.75" x14ac:dyDescent="0.2">
      <c r="A73" s="2">
        <v>43134.756722349535</v>
      </c>
      <c r="B73" s="3" t="s">
        <v>26</v>
      </c>
      <c r="C73" s="3" t="s">
        <v>6</v>
      </c>
      <c r="D73" s="3">
        <v>39.200000000000003</v>
      </c>
      <c r="E73" s="4">
        <f t="shared" si="0"/>
        <v>43134</v>
      </c>
    </row>
    <row r="74" spans="1:5" ht="12.75" x14ac:dyDescent="0.2">
      <c r="A74" s="2">
        <v>43135.636924108796</v>
      </c>
      <c r="B74" s="3" t="s">
        <v>27</v>
      </c>
      <c r="C74" s="3" t="s">
        <v>7</v>
      </c>
      <c r="D74" s="3">
        <v>122</v>
      </c>
      <c r="E74" s="4">
        <f t="shared" si="0"/>
        <v>43135</v>
      </c>
    </row>
    <row r="75" spans="1:5" ht="12.75" x14ac:dyDescent="0.2">
      <c r="A75" s="2">
        <v>43135.637988518516</v>
      </c>
      <c r="B75" s="3" t="s">
        <v>27</v>
      </c>
      <c r="C75" s="3" t="s">
        <v>6</v>
      </c>
      <c r="D75" s="3">
        <v>51.8</v>
      </c>
      <c r="E75" s="4">
        <f t="shared" si="0"/>
        <v>43135</v>
      </c>
    </row>
    <row r="76" spans="1:5" ht="12.75" x14ac:dyDescent="0.2">
      <c r="A76" s="2">
        <v>43135.638461446761</v>
      </c>
      <c r="B76" s="3" t="s">
        <v>27</v>
      </c>
      <c r="C76" s="3" t="s">
        <v>6</v>
      </c>
      <c r="D76" s="3">
        <v>14.9</v>
      </c>
      <c r="E76" s="4">
        <f t="shared" si="0"/>
        <v>43135</v>
      </c>
    </row>
    <row r="77" spans="1:5" ht="12.75" x14ac:dyDescent="0.2">
      <c r="A77" s="2">
        <v>43135.762218599542</v>
      </c>
      <c r="B77" s="3" t="s">
        <v>28</v>
      </c>
      <c r="C77" s="3" t="s">
        <v>7</v>
      </c>
      <c r="D77" s="3">
        <v>72</v>
      </c>
      <c r="E77" s="4">
        <f t="shared" si="0"/>
        <v>43135</v>
      </c>
    </row>
    <row r="78" spans="1:5" ht="12.75" x14ac:dyDescent="0.2">
      <c r="A78" s="2">
        <v>43135.762498194439</v>
      </c>
      <c r="B78" s="3" t="s">
        <v>26</v>
      </c>
      <c r="C78" s="3" t="s">
        <v>6</v>
      </c>
      <c r="D78" s="3">
        <v>8.5</v>
      </c>
      <c r="E78" s="4">
        <f t="shared" si="0"/>
        <v>43135</v>
      </c>
    </row>
    <row r="79" spans="1:5" ht="12.75" x14ac:dyDescent="0.2">
      <c r="A79" s="2">
        <v>43135.786366458335</v>
      </c>
      <c r="B79" s="3" t="s">
        <v>26</v>
      </c>
      <c r="C79" s="3" t="s">
        <v>7</v>
      </c>
      <c r="D79" s="3">
        <v>30.5</v>
      </c>
      <c r="E79" s="4">
        <f t="shared" si="0"/>
        <v>43135</v>
      </c>
    </row>
    <row r="80" spans="1:5" ht="12.75" x14ac:dyDescent="0.2">
      <c r="A80" s="2">
        <v>43136.775022500005</v>
      </c>
      <c r="B80" s="3" t="s">
        <v>28</v>
      </c>
      <c r="C80" s="3" t="s">
        <v>7</v>
      </c>
      <c r="D80" s="3">
        <v>80</v>
      </c>
      <c r="E80" s="4">
        <f t="shared" si="0"/>
        <v>43136</v>
      </c>
    </row>
    <row r="81" spans="1:5" ht="12.75" x14ac:dyDescent="0.2">
      <c r="A81" s="2">
        <v>43136.775332430552</v>
      </c>
      <c r="B81" s="3" t="s">
        <v>28</v>
      </c>
      <c r="C81" s="3" t="s">
        <v>7</v>
      </c>
      <c r="D81" s="3">
        <v>33.5</v>
      </c>
      <c r="E81" s="4">
        <f t="shared" si="0"/>
        <v>43136</v>
      </c>
    </row>
    <row r="82" spans="1:5" ht="12.75" x14ac:dyDescent="0.2">
      <c r="A82" s="2">
        <v>43136.777453796298</v>
      </c>
      <c r="B82" s="3" t="s">
        <v>28</v>
      </c>
      <c r="C82" s="3" t="s">
        <v>6</v>
      </c>
      <c r="D82" s="3">
        <v>32</v>
      </c>
      <c r="E82" s="4">
        <f t="shared" si="0"/>
        <v>43136</v>
      </c>
    </row>
    <row r="83" spans="1:5" ht="12.75" x14ac:dyDescent="0.2">
      <c r="A83" s="2">
        <v>43136.778312523151</v>
      </c>
      <c r="B83" s="3" t="s">
        <v>28</v>
      </c>
      <c r="C83" s="3" t="s">
        <v>6</v>
      </c>
      <c r="D83" s="3">
        <v>13.1</v>
      </c>
      <c r="E83" s="4">
        <f t="shared" si="0"/>
        <v>43136</v>
      </c>
    </row>
    <row r="84" spans="1:5" ht="12.75" x14ac:dyDescent="0.2">
      <c r="A84" s="2">
        <v>43137.62137789352</v>
      </c>
      <c r="B84" s="3" t="s">
        <v>29</v>
      </c>
      <c r="C84" s="3" t="s">
        <v>7</v>
      </c>
      <c r="D84" s="3">
        <v>75</v>
      </c>
      <c r="E84" s="4">
        <f t="shared" si="0"/>
        <v>43137</v>
      </c>
    </row>
    <row r="85" spans="1:5" ht="12.75" x14ac:dyDescent="0.2">
      <c r="A85" s="2">
        <v>43137.84999456018</v>
      </c>
      <c r="B85" s="3" t="s">
        <v>29</v>
      </c>
      <c r="C85" s="3" t="s">
        <v>7</v>
      </c>
      <c r="D85" s="3">
        <v>62.3</v>
      </c>
      <c r="E85" s="4">
        <f t="shared" si="0"/>
        <v>43137</v>
      </c>
    </row>
    <row r="86" spans="1:5" ht="12.75" x14ac:dyDescent="0.2">
      <c r="A86" s="2">
        <v>43137.850214837963</v>
      </c>
      <c r="B86" s="3" t="s">
        <v>29</v>
      </c>
      <c r="C86" s="3" t="s">
        <v>7</v>
      </c>
      <c r="D86" s="3">
        <v>58</v>
      </c>
      <c r="E86" s="4">
        <f t="shared" si="0"/>
        <v>43137</v>
      </c>
    </row>
    <row r="87" spans="1:5" ht="12.75" x14ac:dyDescent="0.2">
      <c r="A87" s="2">
        <v>43137.932481145835</v>
      </c>
      <c r="B87" s="3" t="s">
        <v>30</v>
      </c>
      <c r="C87" s="3" t="s">
        <v>18</v>
      </c>
      <c r="D87" s="3">
        <v>36</v>
      </c>
      <c r="E87" s="4">
        <f t="shared" si="0"/>
        <v>43137</v>
      </c>
    </row>
    <row r="88" spans="1:5" ht="12.75" x14ac:dyDescent="0.2">
      <c r="A88" s="2">
        <v>43137.941560555555</v>
      </c>
      <c r="B88" s="3" t="s">
        <v>31</v>
      </c>
      <c r="C88" s="3" t="s">
        <v>18</v>
      </c>
      <c r="D88" s="3">
        <v>14.5</v>
      </c>
      <c r="E88" s="4">
        <f t="shared" si="0"/>
        <v>43137</v>
      </c>
    </row>
    <row r="89" spans="1:5" ht="12.75" x14ac:dyDescent="0.2">
      <c r="A89" s="2">
        <v>43137.942274027781</v>
      </c>
      <c r="B89" s="3" t="s">
        <v>31</v>
      </c>
      <c r="C89" s="3" t="s">
        <v>6</v>
      </c>
      <c r="D89" s="3">
        <v>44.1</v>
      </c>
      <c r="E89" s="4">
        <f t="shared" si="0"/>
        <v>43137</v>
      </c>
    </row>
    <row r="90" spans="1:5" ht="12.75" x14ac:dyDescent="0.2">
      <c r="A90" s="2">
        <v>43137.9432452662</v>
      </c>
      <c r="B90" s="3" t="s">
        <v>31</v>
      </c>
      <c r="C90" s="3" t="s">
        <v>6</v>
      </c>
      <c r="D90" s="3">
        <v>46.3</v>
      </c>
      <c r="E90" s="4">
        <f t="shared" si="0"/>
        <v>43137</v>
      </c>
    </row>
    <row r="91" spans="1:5" ht="12.75" x14ac:dyDescent="0.2">
      <c r="A91" s="2">
        <v>43137.94879336805</v>
      </c>
      <c r="B91" s="3" t="s">
        <v>32</v>
      </c>
      <c r="C91" s="3" t="s">
        <v>18</v>
      </c>
      <c r="D91" s="3">
        <v>39</v>
      </c>
      <c r="E91" s="4">
        <f t="shared" si="0"/>
        <v>43137</v>
      </c>
    </row>
    <row r="92" spans="1:5" ht="12.75" x14ac:dyDescent="0.2">
      <c r="A92" s="2">
        <v>43138.552701319444</v>
      </c>
      <c r="B92" s="3" t="s">
        <v>33</v>
      </c>
      <c r="C92" s="3" t="s">
        <v>6</v>
      </c>
      <c r="D92" s="3">
        <v>15</v>
      </c>
      <c r="E92" s="4">
        <f t="shared" si="0"/>
        <v>43138</v>
      </c>
    </row>
    <row r="93" spans="1:5" ht="12.75" x14ac:dyDescent="0.2">
      <c r="A93" s="2">
        <v>43138.820473946762</v>
      </c>
      <c r="B93" s="3" t="s">
        <v>33</v>
      </c>
      <c r="C93" s="3" t="s">
        <v>6</v>
      </c>
      <c r="D93" s="3">
        <v>105</v>
      </c>
      <c r="E93" s="4">
        <f t="shared" si="0"/>
        <v>43138</v>
      </c>
    </row>
    <row r="94" spans="1:5" ht="12.75" x14ac:dyDescent="0.2">
      <c r="A94" s="2">
        <v>43138.822095983793</v>
      </c>
      <c r="B94" s="3" t="s">
        <v>33</v>
      </c>
      <c r="C94" s="3" t="s">
        <v>6</v>
      </c>
      <c r="D94" s="3">
        <v>111</v>
      </c>
      <c r="E94" s="4">
        <f t="shared" si="0"/>
        <v>43138</v>
      </c>
    </row>
    <row r="95" spans="1:5" ht="12.75" x14ac:dyDescent="0.2">
      <c r="A95" s="2">
        <v>43138.954304050931</v>
      </c>
      <c r="B95" s="3" t="s">
        <v>34</v>
      </c>
      <c r="C95" s="3" t="s">
        <v>6</v>
      </c>
      <c r="D95" s="3">
        <v>45.6</v>
      </c>
      <c r="E95" s="4">
        <f t="shared" si="0"/>
        <v>43138</v>
      </c>
    </row>
    <row r="96" spans="1:5" ht="12.75" x14ac:dyDescent="0.2">
      <c r="A96" s="2">
        <v>43138.955191898145</v>
      </c>
      <c r="B96" s="3" t="s">
        <v>34</v>
      </c>
      <c r="C96" s="3" t="s">
        <v>6</v>
      </c>
      <c r="D96" s="3">
        <v>41.3</v>
      </c>
      <c r="E96" s="4">
        <f t="shared" si="0"/>
        <v>43138</v>
      </c>
    </row>
    <row r="97" spans="1:6" ht="12.75" x14ac:dyDescent="0.2">
      <c r="A97" s="2">
        <v>43138.955772326386</v>
      </c>
      <c r="B97" s="3" t="s">
        <v>34</v>
      </c>
      <c r="C97" s="3" t="s">
        <v>6</v>
      </c>
      <c r="D97" s="3">
        <v>20.6</v>
      </c>
      <c r="E97" s="4">
        <f t="shared" si="0"/>
        <v>43138</v>
      </c>
    </row>
    <row r="98" spans="1:6" ht="12.75" x14ac:dyDescent="0.2">
      <c r="A98" s="2">
        <v>43138.967379780093</v>
      </c>
      <c r="B98" s="3" t="s">
        <v>34</v>
      </c>
      <c r="C98" s="3" t="s">
        <v>7</v>
      </c>
      <c r="D98" s="3">
        <v>113</v>
      </c>
      <c r="E98" s="4">
        <f t="shared" si="0"/>
        <v>43138</v>
      </c>
    </row>
    <row r="99" spans="1:6" ht="12.75" x14ac:dyDescent="0.2">
      <c r="A99" s="2">
        <v>43139.607653900464</v>
      </c>
      <c r="B99" s="3" t="s">
        <v>35</v>
      </c>
      <c r="C99" s="3" t="s">
        <v>7</v>
      </c>
      <c r="D99" s="3">
        <v>72</v>
      </c>
      <c r="E99" s="4">
        <f t="shared" si="0"/>
        <v>43139</v>
      </c>
    </row>
    <row r="100" spans="1:6" ht="12.75" x14ac:dyDescent="0.2">
      <c r="A100" s="2">
        <v>43139.618185127314</v>
      </c>
      <c r="B100" s="3" t="s">
        <v>35</v>
      </c>
      <c r="C100" s="3" t="s">
        <v>6</v>
      </c>
      <c r="D100" s="3">
        <v>113</v>
      </c>
      <c r="E100" s="4">
        <f t="shared" si="0"/>
        <v>43139</v>
      </c>
    </row>
    <row r="101" spans="1:6" ht="12.75" x14ac:dyDescent="0.2">
      <c r="A101" s="2">
        <v>43139.717539548612</v>
      </c>
      <c r="B101" s="3" t="s">
        <v>36</v>
      </c>
      <c r="C101" s="3" t="s">
        <v>6</v>
      </c>
      <c r="D101" s="3">
        <v>21</v>
      </c>
      <c r="E101" s="4">
        <f t="shared" si="0"/>
        <v>43139</v>
      </c>
    </row>
    <row r="102" spans="1:6" ht="12.75" x14ac:dyDescent="0.2">
      <c r="A102" s="2">
        <v>43139.725244733796</v>
      </c>
      <c r="B102" s="3" t="s">
        <v>36</v>
      </c>
      <c r="C102" s="3" t="s">
        <v>7</v>
      </c>
      <c r="D102" s="3">
        <v>77</v>
      </c>
      <c r="E102" s="4">
        <f t="shared" si="0"/>
        <v>43139</v>
      </c>
    </row>
    <row r="103" spans="1:6" ht="12.75" x14ac:dyDescent="0.2">
      <c r="A103" s="2">
        <v>43139.725377581017</v>
      </c>
      <c r="B103" s="3" t="s">
        <v>36</v>
      </c>
      <c r="C103" s="3" t="s">
        <v>7</v>
      </c>
      <c r="D103" s="3">
        <v>65</v>
      </c>
      <c r="E103" s="4">
        <f t="shared" si="0"/>
        <v>43139</v>
      </c>
    </row>
    <row r="104" spans="1:6" ht="12.75" x14ac:dyDescent="0.2">
      <c r="A104" s="2">
        <v>43139.774835416669</v>
      </c>
      <c r="B104" s="3" t="s">
        <v>37</v>
      </c>
      <c r="C104" s="3" t="s">
        <v>7</v>
      </c>
      <c r="D104" s="3">
        <v>63</v>
      </c>
      <c r="E104" s="4">
        <f t="shared" si="0"/>
        <v>43139</v>
      </c>
    </row>
    <row r="105" spans="1:6" ht="12.75" x14ac:dyDescent="0.2">
      <c r="A105" s="2">
        <v>43139.794329803241</v>
      </c>
      <c r="B105" s="3" t="s">
        <v>37</v>
      </c>
      <c r="C105" s="3" t="s">
        <v>7</v>
      </c>
      <c r="D105" s="3">
        <v>51</v>
      </c>
      <c r="E105" s="4">
        <f t="shared" si="0"/>
        <v>43139</v>
      </c>
    </row>
    <row r="106" spans="1:6" ht="12.75" x14ac:dyDescent="0.2">
      <c r="A106" s="2">
        <v>43139.808991631944</v>
      </c>
      <c r="B106" s="3" t="s">
        <v>37</v>
      </c>
      <c r="C106" s="3" t="s">
        <v>7</v>
      </c>
      <c r="D106" s="3">
        <v>33</v>
      </c>
      <c r="E106" s="4">
        <f t="shared" si="0"/>
        <v>43139</v>
      </c>
    </row>
    <row r="107" spans="1:6" ht="12.75" x14ac:dyDescent="0.2">
      <c r="A107" s="2">
        <v>43139.816530115742</v>
      </c>
      <c r="B107" s="3" t="s">
        <v>37</v>
      </c>
      <c r="C107" s="3" t="s">
        <v>6</v>
      </c>
      <c r="D107" s="3">
        <v>150</v>
      </c>
      <c r="E107" s="4">
        <f t="shared" si="0"/>
        <v>43139</v>
      </c>
    </row>
    <row r="108" spans="1:6" ht="12.75" x14ac:dyDescent="0.2">
      <c r="A108" s="2">
        <v>43139.84173083333</v>
      </c>
      <c r="B108" s="3" t="s">
        <v>38</v>
      </c>
      <c r="C108" s="3" t="s">
        <v>7</v>
      </c>
      <c r="D108" s="3">
        <v>66</v>
      </c>
      <c r="E108" s="4">
        <f t="shared" si="0"/>
        <v>43139</v>
      </c>
      <c r="F108" s="4"/>
    </row>
    <row r="109" spans="1:6" ht="12.75" x14ac:dyDescent="0.2">
      <c r="A109" s="2">
        <v>43139.861794155091</v>
      </c>
      <c r="B109" s="3" t="s">
        <v>38</v>
      </c>
      <c r="C109" s="3" t="s">
        <v>7</v>
      </c>
      <c r="D109" s="3">
        <v>24</v>
      </c>
      <c r="E109" s="4">
        <f t="shared" si="0"/>
        <v>43139</v>
      </c>
      <c r="F109" s="4"/>
    </row>
    <row r="110" spans="1:6" ht="12.75" x14ac:dyDescent="0.2">
      <c r="A110" s="2">
        <v>43139.943704699079</v>
      </c>
      <c r="B110" s="3" t="s">
        <v>39</v>
      </c>
      <c r="C110" s="3" t="s">
        <v>7</v>
      </c>
      <c r="D110" s="3">
        <v>146</v>
      </c>
      <c r="E110" s="4">
        <f t="shared" si="0"/>
        <v>43139</v>
      </c>
    </row>
    <row r="111" spans="1:6" ht="12.75" x14ac:dyDescent="0.2">
      <c r="A111" s="2">
        <v>43139.962490497681</v>
      </c>
      <c r="B111" s="3" t="s">
        <v>38</v>
      </c>
      <c r="C111" s="3" t="s">
        <v>6</v>
      </c>
      <c r="D111" s="3">
        <v>65.5</v>
      </c>
      <c r="E111" s="4">
        <f t="shared" si="0"/>
        <v>43139</v>
      </c>
    </row>
    <row r="112" spans="1:6" ht="12.75" x14ac:dyDescent="0.2">
      <c r="A112" s="2">
        <v>43139.963131493059</v>
      </c>
      <c r="B112" s="3" t="s">
        <v>38</v>
      </c>
      <c r="C112" s="3" t="s">
        <v>6</v>
      </c>
      <c r="D112" s="3">
        <v>47</v>
      </c>
      <c r="E112" s="4">
        <f t="shared" si="0"/>
        <v>43139</v>
      </c>
    </row>
    <row r="113" spans="1:5" ht="12.75" x14ac:dyDescent="0.2">
      <c r="A113" s="2">
        <v>43140.541112777777</v>
      </c>
      <c r="B113" s="3" t="s">
        <v>38</v>
      </c>
      <c r="C113" s="3" t="s">
        <v>7</v>
      </c>
      <c r="D113" s="3">
        <v>77.5</v>
      </c>
      <c r="E113" s="4">
        <f t="shared" si="0"/>
        <v>43140</v>
      </c>
    </row>
    <row r="114" spans="1:5" ht="12.75" x14ac:dyDescent="0.2">
      <c r="A114" s="2">
        <v>43140.584407731483</v>
      </c>
      <c r="B114" s="3" t="s">
        <v>39</v>
      </c>
      <c r="C114" s="3" t="s">
        <v>7</v>
      </c>
      <c r="D114" s="3">
        <v>61.5</v>
      </c>
      <c r="E114" s="4">
        <f t="shared" si="0"/>
        <v>43140</v>
      </c>
    </row>
    <row r="115" spans="1:5" ht="12.75" x14ac:dyDescent="0.2">
      <c r="A115" s="2">
        <v>43140.614411782408</v>
      </c>
      <c r="B115" s="3" t="s">
        <v>39</v>
      </c>
      <c r="C115" s="3" t="s">
        <v>7</v>
      </c>
      <c r="D115" s="3">
        <v>48</v>
      </c>
      <c r="E115" s="4">
        <f t="shared" si="0"/>
        <v>43140</v>
      </c>
    </row>
    <row r="116" spans="1:5" ht="12.75" x14ac:dyDescent="0.2">
      <c r="A116" s="2">
        <v>43140.633365497684</v>
      </c>
      <c r="B116" s="3" t="s">
        <v>39</v>
      </c>
      <c r="C116" s="3" t="s">
        <v>7</v>
      </c>
      <c r="D116" s="3">
        <v>35</v>
      </c>
      <c r="E116" s="4">
        <f t="shared" si="0"/>
        <v>43140</v>
      </c>
    </row>
    <row r="117" spans="1:5" ht="12.75" x14ac:dyDescent="0.2">
      <c r="A117" s="2">
        <v>43140.64029708333</v>
      </c>
      <c r="B117" s="3" t="s">
        <v>39</v>
      </c>
      <c r="C117" s="3" t="s">
        <v>6</v>
      </c>
      <c r="D117" s="3">
        <v>92</v>
      </c>
      <c r="E117" s="4">
        <f t="shared" si="0"/>
        <v>43140</v>
      </c>
    </row>
    <row r="118" spans="1:5" ht="12.75" x14ac:dyDescent="0.2">
      <c r="A118" s="2">
        <v>43140.651210694443</v>
      </c>
      <c r="B118" s="3" t="s">
        <v>38</v>
      </c>
      <c r="C118" s="3" t="s">
        <v>7</v>
      </c>
      <c r="D118" s="3">
        <v>52</v>
      </c>
      <c r="E118" s="4">
        <f t="shared" si="0"/>
        <v>43140</v>
      </c>
    </row>
    <row r="119" spans="1:5" ht="12.75" x14ac:dyDescent="0.2">
      <c r="A119" s="2">
        <v>43140.687663472221</v>
      </c>
      <c r="B119" s="3" t="s">
        <v>40</v>
      </c>
      <c r="C119" s="3" t="s">
        <v>7</v>
      </c>
      <c r="D119" s="3">
        <v>62.5</v>
      </c>
      <c r="E119" s="4">
        <f t="shared" si="0"/>
        <v>43140</v>
      </c>
    </row>
    <row r="120" spans="1:5" ht="12.75" x14ac:dyDescent="0.2">
      <c r="A120" s="2">
        <v>43140.713398206019</v>
      </c>
      <c r="B120" s="3" t="s">
        <v>40</v>
      </c>
      <c r="C120" s="3" t="s">
        <v>7</v>
      </c>
      <c r="D120" s="3">
        <v>65</v>
      </c>
      <c r="E120" s="4">
        <f t="shared" si="0"/>
        <v>43140</v>
      </c>
    </row>
    <row r="121" spans="1:5" ht="12.75" x14ac:dyDescent="0.2">
      <c r="A121" s="2">
        <v>43140.732652361112</v>
      </c>
      <c r="B121" s="3" t="s">
        <v>40</v>
      </c>
      <c r="C121" s="3" t="s">
        <v>6</v>
      </c>
      <c r="D121" s="3">
        <v>154</v>
      </c>
      <c r="E121" s="4">
        <f t="shared" si="0"/>
        <v>43140</v>
      </c>
    </row>
    <row r="122" spans="1:5" ht="12.75" x14ac:dyDescent="0.2">
      <c r="A122" s="2">
        <v>43140.847616944448</v>
      </c>
      <c r="B122" s="3" t="s">
        <v>41</v>
      </c>
      <c r="C122" s="3" t="s">
        <v>7</v>
      </c>
      <c r="D122" s="3">
        <v>96</v>
      </c>
      <c r="E122" s="4">
        <f t="shared" si="0"/>
        <v>43140</v>
      </c>
    </row>
    <row r="123" spans="1:5" ht="12.75" x14ac:dyDescent="0.2">
      <c r="A123" s="2">
        <v>43140.87988659722</v>
      </c>
      <c r="B123" s="3" t="s">
        <v>41</v>
      </c>
      <c r="C123" s="3" t="s">
        <v>7</v>
      </c>
      <c r="D123" s="3">
        <v>86</v>
      </c>
      <c r="E123" s="4">
        <f t="shared" si="0"/>
        <v>43140</v>
      </c>
    </row>
    <row r="124" spans="1:5" ht="12.75" x14ac:dyDescent="0.2">
      <c r="A124" s="2">
        <v>43140.960776388893</v>
      </c>
      <c r="B124" s="3" t="s">
        <v>41</v>
      </c>
      <c r="C124" s="3" t="s">
        <v>6</v>
      </c>
      <c r="D124" s="3">
        <v>139.5</v>
      </c>
      <c r="E124" s="4">
        <f t="shared" si="0"/>
        <v>43140</v>
      </c>
    </row>
    <row r="125" spans="1:5" ht="12.75" x14ac:dyDescent="0.2">
      <c r="A125" s="2">
        <v>43141.68205142361</v>
      </c>
      <c r="B125" s="3" t="s">
        <v>42</v>
      </c>
      <c r="C125" s="3" t="s">
        <v>7</v>
      </c>
      <c r="D125" s="3">
        <v>129</v>
      </c>
      <c r="E125" s="4">
        <f t="shared" si="0"/>
        <v>43141</v>
      </c>
    </row>
    <row r="126" spans="1:5" ht="12.75" x14ac:dyDescent="0.2">
      <c r="A126" s="2">
        <v>43141.731758414353</v>
      </c>
      <c r="B126" s="3" t="s">
        <v>43</v>
      </c>
      <c r="C126" s="3" t="s">
        <v>6</v>
      </c>
      <c r="D126" s="3">
        <v>126.5</v>
      </c>
      <c r="E126" s="4">
        <f t="shared" si="0"/>
        <v>43141</v>
      </c>
    </row>
    <row r="127" spans="1:5" ht="12.75" x14ac:dyDescent="0.2">
      <c r="A127" s="2">
        <v>43141.777405023153</v>
      </c>
      <c r="B127" s="3" t="s">
        <v>42</v>
      </c>
      <c r="C127" s="3" t="s">
        <v>7</v>
      </c>
      <c r="D127" s="3">
        <v>143</v>
      </c>
      <c r="E127" s="4">
        <f t="shared" si="0"/>
        <v>43141</v>
      </c>
    </row>
    <row r="128" spans="1:5" ht="12.75" x14ac:dyDescent="0.2">
      <c r="A128" s="2">
        <v>43141.813955729165</v>
      </c>
      <c r="B128" s="3" t="s">
        <v>44</v>
      </c>
      <c r="C128" s="3" t="s">
        <v>7</v>
      </c>
      <c r="D128" s="3">
        <v>47.5</v>
      </c>
      <c r="E128" s="4">
        <f t="shared" si="0"/>
        <v>43141</v>
      </c>
    </row>
    <row r="129" spans="1:5" ht="12.75" x14ac:dyDescent="0.2">
      <c r="A129" s="2">
        <v>43141.848410312501</v>
      </c>
      <c r="B129" s="3" t="s">
        <v>44</v>
      </c>
      <c r="C129" s="3" t="s">
        <v>6</v>
      </c>
      <c r="D129" s="3">
        <v>115.5</v>
      </c>
      <c r="E129" s="4">
        <f t="shared" si="0"/>
        <v>43141</v>
      </c>
    </row>
    <row r="130" spans="1:5" ht="12.75" x14ac:dyDescent="0.2">
      <c r="A130" s="2">
        <v>43142.478549270832</v>
      </c>
      <c r="B130" s="3" t="s">
        <v>36</v>
      </c>
      <c r="C130" s="3" t="s">
        <v>7</v>
      </c>
      <c r="D130" s="3">
        <v>103</v>
      </c>
      <c r="E130" s="4">
        <f t="shared" si="0"/>
        <v>43142</v>
      </c>
    </row>
    <row r="131" spans="1:5" ht="12.75" x14ac:dyDescent="0.2">
      <c r="A131" s="2">
        <v>43142.480868182873</v>
      </c>
      <c r="B131" s="3" t="s">
        <v>36</v>
      </c>
      <c r="C131" s="3" t="s">
        <v>6</v>
      </c>
      <c r="D131" s="3">
        <v>66</v>
      </c>
      <c r="E131" s="4">
        <f t="shared" si="0"/>
        <v>43142</v>
      </c>
    </row>
    <row r="132" spans="1:5" ht="12.75" x14ac:dyDescent="0.2">
      <c r="A132" s="2">
        <v>43142.533369675926</v>
      </c>
      <c r="B132" s="3" t="s">
        <v>45</v>
      </c>
      <c r="C132" s="3" t="s">
        <v>7</v>
      </c>
      <c r="D132" s="3">
        <v>110</v>
      </c>
      <c r="E132" s="4">
        <f t="shared" si="0"/>
        <v>43142</v>
      </c>
    </row>
    <row r="133" spans="1:5" ht="12.75" x14ac:dyDescent="0.2">
      <c r="A133" s="2">
        <v>43142.537223333333</v>
      </c>
      <c r="B133" s="3" t="s">
        <v>45</v>
      </c>
      <c r="C133" s="3" t="s">
        <v>6</v>
      </c>
      <c r="D133" s="3">
        <v>60</v>
      </c>
      <c r="E133" s="4">
        <f t="shared" si="0"/>
        <v>43142</v>
      </c>
    </row>
    <row r="134" spans="1:5" ht="12.75" x14ac:dyDescent="0.2">
      <c r="A134" s="2">
        <v>43142.602010717594</v>
      </c>
      <c r="B134" s="3" t="s">
        <v>46</v>
      </c>
      <c r="C134" s="3" t="s">
        <v>7</v>
      </c>
      <c r="D134" s="3">
        <v>108</v>
      </c>
      <c r="E134" s="4">
        <f t="shared" si="0"/>
        <v>43142</v>
      </c>
    </row>
    <row r="135" spans="1:5" ht="12.75" x14ac:dyDescent="0.2">
      <c r="A135" s="2">
        <v>43142.684930034724</v>
      </c>
      <c r="B135" s="3" t="s">
        <v>47</v>
      </c>
      <c r="C135" s="3" t="s">
        <v>7</v>
      </c>
      <c r="D135" s="3">
        <v>63</v>
      </c>
      <c r="E135" s="4">
        <f t="shared" si="0"/>
        <v>43142</v>
      </c>
    </row>
    <row r="136" spans="1:5" ht="12.75" x14ac:dyDescent="0.2">
      <c r="A136" s="2">
        <v>43142.719141967595</v>
      </c>
      <c r="B136" s="3" t="s">
        <v>46</v>
      </c>
      <c r="C136" s="3" t="s">
        <v>6</v>
      </c>
      <c r="D136" s="3">
        <v>98</v>
      </c>
      <c r="E136" s="4">
        <f t="shared" si="0"/>
        <v>43142</v>
      </c>
    </row>
    <row r="137" spans="1:5" ht="12.75" x14ac:dyDescent="0.2">
      <c r="A137" s="2">
        <v>43142.798766828702</v>
      </c>
      <c r="B137" s="3" t="s">
        <v>48</v>
      </c>
      <c r="C137" s="3" t="s">
        <v>7</v>
      </c>
      <c r="D137" s="3">
        <v>96.5</v>
      </c>
      <c r="E137" s="4">
        <f t="shared" si="0"/>
        <v>43142</v>
      </c>
    </row>
    <row r="138" spans="1:5" ht="12.75" x14ac:dyDescent="0.2">
      <c r="A138" s="2">
        <v>43142.805874571757</v>
      </c>
      <c r="B138" s="3" t="s">
        <v>48</v>
      </c>
      <c r="C138" s="3" t="s">
        <v>6</v>
      </c>
      <c r="D138" s="3">
        <v>144</v>
      </c>
      <c r="E138" s="4">
        <f t="shared" si="0"/>
        <v>43142</v>
      </c>
    </row>
    <row r="139" spans="1:5" ht="12.75" x14ac:dyDescent="0.2">
      <c r="A139" s="2">
        <v>43142.863228368056</v>
      </c>
      <c r="B139" s="3" t="s">
        <v>49</v>
      </c>
      <c r="C139" s="3" t="s">
        <v>7</v>
      </c>
      <c r="D139" s="3">
        <v>110</v>
      </c>
      <c r="E139" s="4">
        <f t="shared" si="0"/>
        <v>43142</v>
      </c>
    </row>
    <row r="140" spans="1:5" ht="12.75" x14ac:dyDescent="0.2">
      <c r="A140" s="2">
        <v>43142.888696215276</v>
      </c>
      <c r="B140" s="3" t="s">
        <v>49</v>
      </c>
      <c r="C140" s="3" t="s">
        <v>6</v>
      </c>
      <c r="D140" s="3">
        <v>86.5</v>
      </c>
      <c r="E140" s="4">
        <f t="shared" si="0"/>
        <v>43142</v>
      </c>
    </row>
    <row r="141" spans="1:5" ht="12.75" x14ac:dyDescent="0.2">
      <c r="A141" s="2">
        <v>43143.582041215283</v>
      </c>
      <c r="B141" s="3" t="s">
        <v>50</v>
      </c>
      <c r="C141" s="3" t="s">
        <v>7</v>
      </c>
      <c r="D141" s="3">
        <v>124</v>
      </c>
      <c r="E141" s="4">
        <f t="shared" si="0"/>
        <v>43143</v>
      </c>
    </row>
    <row r="142" spans="1:5" ht="12.75" x14ac:dyDescent="0.2">
      <c r="A142" s="2">
        <v>43143.587369189816</v>
      </c>
      <c r="B142" s="3" t="s">
        <v>50</v>
      </c>
      <c r="C142" s="3" t="s">
        <v>6</v>
      </c>
      <c r="D142" s="3">
        <v>116.5</v>
      </c>
      <c r="E142" s="4">
        <f t="shared" si="0"/>
        <v>43143</v>
      </c>
    </row>
    <row r="143" spans="1:5" ht="12.75" x14ac:dyDescent="0.2">
      <c r="A143" s="2">
        <v>43143.663150092594</v>
      </c>
      <c r="B143" s="3" t="s">
        <v>51</v>
      </c>
      <c r="C143" s="3" t="s">
        <v>7</v>
      </c>
      <c r="D143" s="3">
        <v>56</v>
      </c>
      <c r="E143" s="4">
        <f t="shared" si="0"/>
        <v>43143</v>
      </c>
    </row>
    <row r="144" spans="1:5" ht="12.75" x14ac:dyDescent="0.2">
      <c r="A144" s="2">
        <v>43143.688045694449</v>
      </c>
      <c r="B144" s="3" t="s">
        <v>51</v>
      </c>
      <c r="C144" s="3" t="s">
        <v>6</v>
      </c>
      <c r="D144" s="3">
        <v>82</v>
      </c>
      <c r="E144" s="4">
        <f t="shared" si="0"/>
        <v>43143</v>
      </c>
    </row>
    <row r="145" spans="1:5" ht="12.75" x14ac:dyDescent="0.2">
      <c r="A145" s="2">
        <v>43143.736886250001</v>
      </c>
      <c r="B145" s="3" t="s">
        <v>47</v>
      </c>
      <c r="C145" s="3" t="s">
        <v>7</v>
      </c>
      <c r="D145" s="3">
        <v>59</v>
      </c>
      <c r="E145" s="4">
        <f t="shared" si="0"/>
        <v>43143</v>
      </c>
    </row>
    <row r="146" spans="1:5" ht="12.75" x14ac:dyDescent="0.2">
      <c r="A146" s="2">
        <v>43143.761228055555</v>
      </c>
      <c r="B146" s="3" t="s">
        <v>47</v>
      </c>
      <c r="C146" s="3" t="s">
        <v>6</v>
      </c>
      <c r="D146" s="3">
        <v>24</v>
      </c>
      <c r="E146" s="4">
        <f t="shared" si="0"/>
        <v>43143</v>
      </c>
    </row>
    <row r="147" spans="1:5" ht="12.75" x14ac:dyDescent="0.2">
      <c r="A147" s="2">
        <v>43143.834141689818</v>
      </c>
      <c r="B147" s="3" t="s">
        <v>52</v>
      </c>
      <c r="C147" s="3" t="s">
        <v>7</v>
      </c>
      <c r="D147" s="3">
        <v>67.5</v>
      </c>
      <c r="E147" s="4">
        <f t="shared" si="0"/>
        <v>43143</v>
      </c>
    </row>
    <row r="148" spans="1:5" ht="12.75" x14ac:dyDescent="0.2">
      <c r="A148" s="2">
        <v>43143.834443055559</v>
      </c>
      <c r="B148" s="3" t="s">
        <v>53</v>
      </c>
      <c r="C148" s="3" t="s">
        <v>7</v>
      </c>
      <c r="D148" s="3">
        <v>43.5</v>
      </c>
      <c r="E148" s="4">
        <f t="shared" si="0"/>
        <v>43143</v>
      </c>
    </row>
    <row r="149" spans="1:5" ht="12.75" x14ac:dyDescent="0.2">
      <c r="A149" s="2">
        <v>43143.838848159721</v>
      </c>
      <c r="B149" s="3" t="s">
        <v>54</v>
      </c>
      <c r="C149" s="3" t="s">
        <v>6</v>
      </c>
      <c r="D149" s="3">
        <v>75.5</v>
      </c>
      <c r="E149" s="4">
        <f t="shared" si="0"/>
        <v>43143</v>
      </c>
    </row>
    <row r="150" spans="1:5" ht="12.75" x14ac:dyDescent="0.2">
      <c r="A150" s="2">
        <v>43143.89093050926</v>
      </c>
      <c r="B150" s="3" t="s">
        <v>55</v>
      </c>
      <c r="C150" s="3" t="s">
        <v>7</v>
      </c>
      <c r="D150" s="3">
        <v>56</v>
      </c>
      <c r="E150" s="4">
        <f t="shared" si="0"/>
        <v>43143</v>
      </c>
    </row>
    <row r="151" spans="1:5" ht="12.75" x14ac:dyDescent="0.2">
      <c r="A151" s="2">
        <v>43143.927233159724</v>
      </c>
      <c r="B151" s="3" t="s">
        <v>56</v>
      </c>
      <c r="C151" s="3" t="s">
        <v>7</v>
      </c>
      <c r="D151" s="3">
        <v>65</v>
      </c>
      <c r="E151" s="4">
        <f t="shared" si="0"/>
        <v>43143</v>
      </c>
    </row>
    <row r="152" spans="1:5" ht="12.75" x14ac:dyDescent="0.2">
      <c r="A152" s="2">
        <v>43143.941409490741</v>
      </c>
      <c r="B152" s="3" t="s">
        <v>57</v>
      </c>
      <c r="C152" s="3" t="s">
        <v>6</v>
      </c>
      <c r="D152" s="3">
        <v>56</v>
      </c>
      <c r="E152" s="4">
        <f t="shared" si="0"/>
        <v>43143</v>
      </c>
    </row>
    <row r="153" spans="1:5" ht="12.75" x14ac:dyDescent="0.2">
      <c r="A153" s="2">
        <v>43144.56254903935</v>
      </c>
      <c r="B153" s="3" t="s">
        <v>58</v>
      </c>
      <c r="C153" s="3" t="s">
        <v>6</v>
      </c>
      <c r="D153" s="3">
        <v>116</v>
      </c>
      <c r="E153" s="4">
        <f t="shared" si="0"/>
        <v>43144</v>
      </c>
    </row>
    <row r="154" spans="1:5" ht="12.75" x14ac:dyDescent="0.2">
      <c r="A154" s="2">
        <v>43144.565948657408</v>
      </c>
      <c r="B154" s="3" t="s">
        <v>58</v>
      </c>
      <c r="C154" s="3" t="s">
        <v>7</v>
      </c>
      <c r="D154" s="3">
        <v>151</v>
      </c>
      <c r="E154" s="4">
        <f t="shared" si="0"/>
        <v>43144</v>
      </c>
    </row>
    <row r="155" spans="1:5" ht="12.75" x14ac:dyDescent="0.2">
      <c r="A155" s="2">
        <v>43144.657680185184</v>
      </c>
      <c r="B155" s="3" t="s">
        <v>59</v>
      </c>
      <c r="C155" s="3" t="s">
        <v>7</v>
      </c>
      <c r="D155" s="3">
        <v>62</v>
      </c>
      <c r="E155" s="4">
        <f t="shared" si="0"/>
        <v>43144</v>
      </c>
    </row>
    <row r="156" spans="1:5" ht="12.75" x14ac:dyDescent="0.2">
      <c r="A156" s="2">
        <v>43144.658448194445</v>
      </c>
      <c r="B156" s="3" t="s">
        <v>59</v>
      </c>
      <c r="C156" s="3" t="s">
        <v>6</v>
      </c>
      <c r="D156" s="3">
        <v>51.2</v>
      </c>
      <c r="E156" s="4">
        <f t="shared" si="0"/>
        <v>43144</v>
      </c>
    </row>
    <row r="157" spans="1:5" ht="12.75" x14ac:dyDescent="0.2">
      <c r="A157" s="2">
        <v>43144.706760300927</v>
      </c>
      <c r="B157" s="3" t="s">
        <v>60</v>
      </c>
      <c r="C157" s="3" t="s">
        <v>7</v>
      </c>
      <c r="D157" s="3">
        <v>77.5</v>
      </c>
      <c r="E157" s="4">
        <f t="shared" si="0"/>
        <v>43144</v>
      </c>
    </row>
    <row r="158" spans="1:5" ht="12.75" x14ac:dyDescent="0.2">
      <c r="A158" s="2">
        <v>43144.714069004629</v>
      </c>
      <c r="B158" s="3" t="s">
        <v>60</v>
      </c>
      <c r="C158" s="3" t="s">
        <v>6</v>
      </c>
      <c r="D158" s="3">
        <v>58.1</v>
      </c>
      <c r="E158" s="4">
        <f t="shared" si="0"/>
        <v>43144</v>
      </c>
    </row>
    <row r="159" spans="1:5" ht="12.75" x14ac:dyDescent="0.2">
      <c r="A159" s="2">
        <v>43144.741651331016</v>
      </c>
      <c r="B159" s="3" t="s">
        <v>61</v>
      </c>
      <c r="C159" s="3" t="s">
        <v>7</v>
      </c>
      <c r="D159" s="3">
        <v>50</v>
      </c>
      <c r="E159" s="4">
        <f t="shared" si="0"/>
        <v>43144</v>
      </c>
    </row>
    <row r="160" spans="1:5" ht="12.75" x14ac:dyDescent="0.2">
      <c r="A160" s="2">
        <v>43144.792046678238</v>
      </c>
      <c r="B160" s="3" t="s">
        <v>61</v>
      </c>
      <c r="C160" s="3" t="s">
        <v>7</v>
      </c>
      <c r="D160" s="3">
        <v>54</v>
      </c>
      <c r="E160" s="4">
        <f t="shared" si="0"/>
        <v>43144</v>
      </c>
    </row>
    <row r="161" spans="1:5" ht="12.75" x14ac:dyDescent="0.2">
      <c r="A161" s="2">
        <v>43144.804793206014</v>
      </c>
      <c r="B161" s="3" t="s">
        <v>61</v>
      </c>
      <c r="C161" s="3" t="s">
        <v>6</v>
      </c>
      <c r="D161" s="3">
        <v>88.3</v>
      </c>
      <c r="E161" s="4">
        <f t="shared" si="0"/>
        <v>43144</v>
      </c>
    </row>
    <row r="162" spans="1:5" ht="12.75" x14ac:dyDescent="0.2">
      <c r="A162" s="2">
        <v>43144.828635115744</v>
      </c>
      <c r="B162" s="3" t="s">
        <v>62</v>
      </c>
      <c r="C162" s="3" t="s">
        <v>7</v>
      </c>
      <c r="D162" s="3">
        <v>32</v>
      </c>
      <c r="E162" s="4">
        <f t="shared" si="0"/>
        <v>43144</v>
      </c>
    </row>
    <row r="163" spans="1:5" ht="12.75" x14ac:dyDescent="0.2">
      <c r="A163" s="2">
        <v>43144.837543483794</v>
      </c>
      <c r="B163" s="3" t="s">
        <v>62</v>
      </c>
      <c r="C163" s="3" t="s">
        <v>6</v>
      </c>
      <c r="D163" s="3">
        <v>22</v>
      </c>
      <c r="E163" s="4">
        <f t="shared" si="0"/>
        <v>43144</v>
      </c>
    </row>
    <row r="164" spans="1:5" ht="12.75" x14ac:dyDescent="0.2">
      <c r="A164" s="2">
        <v>43144.870209479166</v>
      </c>
      <c r="B164" s="3" t="s">
        <v>63</v>
      </c>
      <c r="C164" s="3" t="s">
        <v>7</v>
      </c>
      <c r="D164" s="3">
        <v>45</v>
      </c>
      <c r="E164" s="4">
        <f t="shared" si="0"/>
        <v>43144</v>
      </c>
    </row>
    <row r="165" spans="1:5" ht="12.75" x14ac:dyDescent="0.2">
      <c r="A165" s="2">
        <v>43144.871962337958</v>
      </c>
      <c r="B165" s="3" t="s">
        <v>23</v>
      </c>
      <c r="C165" s="3" t="s">
        <v>6</v>
      </c>
      <c r="D165" s="3">
        <v>25</v>
      </c>
      <c r="E165" s="4">
        <f t="shared" si="0"/>
        <v>43144</v>
      </c>
    </row>
    <row r="166" spans="1:5" ht="12.75" x14ac:dyDescent="0.2">
      <c r="A166" s="2">
        <v>43144.934086122681</v>
      </c>
      <c r="B166" s="3" t="s">
        <v>47</v>
      </c>
      <c r="C166" s="3" t="s">
        <v>7</v>
      </c>
      <c r="D166" s="3">
        <v>34</v>
      </c>
      <c r="E166" s="4">
        <f t="shared" si="0"/>
        <v>43144</v>
      </c>
    </row>
    <row r="167" spans="1:5" ht="12.75" x14ac:dyDescent="0.2">
      <c r="A167" s="2">
        <v>43144.973256967598</v>
      </c>
      <c r="B167" s="3" t="s">
        <v>64</v>
      </c>
      <c r="C167" s="3" t="s">
        <v>6</v>
      </c>
      <c r="D167" s="3">
        <v>97</v>
      </c>
      <c r="E167" s="4">
        <f t="shared" si="0"/>
        <v>43144</v>
      </c>
    </row>
    <row r="168" spans="1:5" ht="12.75" x14ac:dyDescent="0.2">
      <c r="E168" s="4"/>
    </row>
    <row r="169" spans="1:5" ht="12.75" x14ac:dyDescent="0.2">
      <c r="E169" s="4"/>
    </row>
    <row r="170" spans="1:5" ht="12.75" x14ac:dyDescent="0.2">
      <c r="E170" s="4"/>
    </row>
    <row r="171" spans="1:5" ht="12.75" x14ac:dyDescent="0.2">
      <c r="E171" s="4"/>
    </row>
    <row r="172" spans="1:5" ht="12.75" x14ac:dyDescent="0.2">
      <c r="E172" s="4"/>
    </row>
    <row r="173" spans="1:5" ht="12.75" x14ac:dyDescent="0.2">
      <c r="E173" s="4"/>
    </row>
    <row r="174" spans="1:5" ht="12.75" x14ac:dyDescent="0.2">
      <c r="E174" s="4"/>
    </row>
    <row r="175" spans="1:5" ht="12.75" x14ac:dyDescent="0.2">
      <c r="E175" s="4"/>
    </row>
    <row r="176" spans="1:5" ht="12.75" x14ac:dyDescent="0.2">
      <c r="E176" s="4"/>
    </row>
    <row r="177" spans="5:5" ht="12.75" x14ac:dyDescent="0.2">
      <c r="E177" s="4"/>
    </row>
    <row r="178" spans="5:5" ht="12.75" x14ac:dyDescent="0.2">
      <c r="E178" s="4"/>
    </row>
    <row r="179" spans="5:5" ht="12.75" x14ac:dyDescent="0.2">
      <c r="E179" s="4"/>
    </row>
    <row r="180" spans="5:5" ht="12.75" x14ac:dyDescent="0.2">
      <c r="E180" s="4"/>
    </row>
    <row r="181" spans="5:5" ht="12.75" x14ac:dyDescent="0.2">
      <c r="E181" s="4"/>
    </row>
    <row r="182" spans="5:5" ht="12.75" x14ac:dyDescent="0.2">
      <c r="E182" s="4"/>
    </row>
    <row r="183" spans="5:5" ht="12.75" x14ac:dyDescent="0.2">
      <c r="E183" s="4"/>
    </row>
    <row r="184" spans="5:5" ht="12.75" x14ac:dyDescent="0.2">
      <c r="E184" s="4"/>
    </row>
    <row r="185" spans="5:5" ht="12.75" x14ac:dyDescent="0.2">
      <c r="E185" s="4"/>
    </row>
    <row r="186" spans="5:5" ht="12.75" x14ac:dyDescent="0.2">
      <c r="E186" s="4"/>
    </row>
    <row r="187" spans="5:5" ht="12.75" x14ac:dyDescent="0.2">
      <c r="E187" s="4"/>
    </row>
    <row r="188" spans="5:5" ht="12.75" x14ac:dyDescent="0.2">
      <c r="E188" s="4"/>
    </row>
    <row r="189" spans="5:5" ht="12.75" x14ac:dyDescent="0.2">
      <c r="E189" s="4"/>
    </row>
    <row r="190" spans="5:5" ht="12.75" x14ac:dyDescent="0.2">
      <c r="E190" s="4"/>
    </row>
    <row r="191" spans="5:5" ht="12.75" x14ac:dyDescent="0.2">
      <c r="E191" s="4"/>
    </row>
    <row r="192" spans="5:5" ht="12.75" x14ac:dyDescent="0.2">
      <c r="E192" s="4"/>
    </row>
    <row r="193" spans="5:5" ht="12.75" x14ac:dyDescent="0.2">
      <c r="E193" s="4"/>
    </row>
    <row r="194" spans="5:5" ht="12.75" x14ac:dyDescent="0.2">
      <c r="E194" s="4"/>
    </row>
    <row r="195" spans="5:5" ht="12.75" x14ac:dyDescent="0.2">
      <c r="E195" s="4"/>
    </row>
    <row r="196" spans="5:5" ht="12.75" x14ac:dyDescent="0.2">
      <c r="E196" s="4"/>
    </row>
    <row r="197" spans="5:5" ht="12.75" x14ac:dyDescent="0.2">
      <c r="E197" s="4"/>
    </row>
    <row r="198" spans="5:5" ht="12.75" x14ac:dyDescent="0.2">
      <c r="E198" s="4"/>
    </row>
    <row r="199" spans="5:5" ht="12.75" x14ac:dyDescent="0.2">
      <c r="E199" s="4"/>
    </row>
    <row r="200" spans="5:5" ht="12.75" x14ac:dyDescent="0.2">
      <c r="E200" s="4"/>
    </row>
    <row r="201" spans="5:5" ht="12.75" x14ac:dyDescent="0.2">
      <c r="E201" s="4"/>
    </row>
    <row r="202" spans="5:5" ht="12.75" x14ac:dyDescent="0.2">
      <c r="E202" s="4"/>
    </row>
    <row r="203" spans="5:5" ht="12.75" x14ac:dyDescent="0.2">
      <c r="E203" s="4"/>
    </row>
    <row r="204" spans="5:5" ht="12.75" x14ac:dyDescent="0.2">
      <c r="E204" s="4"/>
    </row>
    <row r="205" spans="5:5" ht="12.75" x14ac:dyDescent="0.2">
      <c r="E205" s="4"/>
    </row>
    <row r="206" spans="5:5" ht="12.75" x14ac:dyDescent="0.2">
      <c r="E206" s="4"/>
    </row>
    <row r="207" spans="5:5" ht="12.75" x14ac:dyDescent="0.2">
      <c r="E207" s="4"/>
    </row>
    <row r="208" spans="5:5" ht="12.75" x14ac:dyDescent="0.2">
      <c r="E208" s="4"/>
    </row>
    <row r="209" spans="5:5" ht="12.75" x14ac:dyDescent="0.2">
      <c r="E209" s="4"/>
    </row>
    <row r="210" spans="5:5" ht="12.75" x14ac:dyDescent="0.2">
      <c r="E210" s="4"/>
    </row>
    <row r="211" spans="5:5" ht="12.75" x14ac:dyDescent="0.2">
      <c r="E211" s="4"/>
    </row>
    <row r="212" spans="5:5" ht="12.75" x14ac:dyDescent="0.2">
      <c r="E212" s="4"/>
    </row>
    <row r="213" spans="5:5" ht="12.75" x14ac:dyDescent="0.2">
      <c r="E213" s="4"/>
    </row>
    <row r="214" spans="5:5" ht="12.75" x14ac:dyDescent="0.2">
      <c r="E214" s="4"/>
    </row>
    <row r="215" spans="5:5" ht="12.75" x14ac:dyDescent="0.2">
      <c r="E215" s="4"/>
    </row>
    <row r="216" spans="5:5" ht="12.75" x14ac:dyDescent="0.2">
      <c r="E216" s="4"/>
    </row>
    <row r="217" spans="5:5" ht="12.75" x14ac:dyDescent="0.2">
      <c r="E217" s="4"/>
    </row>
    <row r="218" spans="5:5" ht="12.75" x14ac:dyDescent="0.2">
      <c r="E218" s="4"/>
    </row>
    <row r="219" spans="5:5" ht="12.75" x14ac:dyDescent="0.2">
      <c r="E219" s="4"/>
    </row>
    <row r="220" spans="5:5" ht="12.75" x14ac:dyDescent="0.2">
      <c r="E220" s="4"/>
    </row>
    <row r="221" spans="5:5" ht="12.75" x14ac:dyDescent="0.2">
      <c r="E221" s="4"/>
    </row>
    <row r="222" spans="5:5" ht="12.75" x14ac:dyDescent="0.2">
      <c r="E222" s="4"/>
    </row>
    <row r="223" spans="5:5" ht="12.75" x14ac:dyDescent="0.2">
      <c r="E223" s="4"/>
    </row>
    <row r="224" spans="5:5" ht="12.75" x14ac:dyDescent="0.2">
      <c r="E224" s="4"/>
    </row>
    <row r="225" spans="5:5" ht="12.75" x14ac:dyDescent="0.2">
      <c r="E225" s="4"/>
    </row>
    <row r="226" spans="5:5" ht="12.75" x14ac:dyDescent="0.2">
      <c r="E226" s="4"/>
    </row>
    <row r="227" spans="5:5" ht="12.75" x14ac:dyDescent="0.2">
      <c r="E227" s="4"/>
    </row>
    <row r="228" spans="5:5" ht="12.75" x14ac:dyDescent="0.2">
      <c r="E228" s="4"/>
    </row>
    <row r="229" spans="5:5" ht="12.75" x14ac:dyDescent="0.2">
      <c r="E229" s="4"/>
    </row>
    <row r="230" spans="5:5" ht="12.75" x14ac:dyDescent="0.2">
      <c r="E230" s="4"/>
    </row>
    <row r="231" spans="5:5" ht="12.75" x14ac:dyDescent="0.2">
      <c r="E231" s="4"/>
    </row>
    <row r="232" spans="5:5" ht="12.75" x14ac:dyDescent="0.2">
      <c r="E232" s="4"/>
    </row>
    <row r="233" spans="5:5" ht="12.75" x14ac:dyDescent="0.2">
      <c r="E233" s="4"/>
    </row>
    <row r="234" spans="5:5" ht="12.75" x14ac:dyDescent="0.2">
      <c r="E234" s="4"/>
    </row>
    <row r="235" spans="5:5" ht="12.75" x14ac:dyDescent="0.2">
      <c r="E235" s="4"/>
    </row>
    <row r="236" spans="5:5" ht="12.75" x14ac:dyDescent="0.2">
      <c r="E236" s="4"/>
    </row>
    <row r="237" spans="5:5" ht="12.75" x14ac:dyDescent="0.2">
      <c r="E237" s="4"/>
    </row>
    <row r="238" spans="5:5" ht="12.75" x14ac:dyDescent="0.2">
      <c r="E238" s="4"/>
    </row>
    <row r="239" spans="5:5" ht="12.75" x14ac:dyDescent="0.2">
      <c r="E239" s="4"/>
    </row>
    <row r="240" spans="5:5" ht="12.75" x14ac:dyDescent="0.2">
      <c r="E240" s="4"/>
    </row>
    <row r="241" spans="5:5" ht="12.75" x14ac:dyDescent="0.2">
      <c r="E241" s="4"/>
    </row>
    <row r="242" spans="5:5" ht="12.75" x14ac:dyDescent="0.2">
      <c r="E242" s="4"/>
    </row>
    <row r="243" spans="5:5" ht="12.75" x14ac:dyDescent="0.2">
      <c r="E243" s="4"/>
    </row>
    <row r="244" spans="5:5" ht="12.75" x14ac:dyDescent="0.2">
      <c r="E244" s="4"/>
    </row>
    <row r="245" spans="5:5" ht="12.75" x14ac:dyDescent="0.2">
      <c r="E245" s="4"/>
    </row>
    <row r="246" spans="5:5" ht="12.75" x14ac:dyDescent="0.2">
      <c r="E246" s="4"/>
    </row>
    <row r="247" spans="5:5" ht="12.75" x14ac:dyDescent="0.2">
      <c r="E247" s="4"/>
    </row>
    <row r="248" spans="5:5" ht="12.75" x14ac:dyDescent="0.2">
      <c r="E248" s="4"/>
    </row>
    <row r="249" spans="5:5" ht="12.75" x14ac:dyDescent="0.2">
      <c r="E249" s="4"/>
    </row>
    <row r="250" spans="5:5" ht="12.75" x14ac:dyDescent="0.2">
      <c r="E250" s="4"/>
    </row>
    <row r="251" spans="5:5" ht="12.75" x14ac:dyDescent="0.2">
      <c r="E251" s="4"/>
    </row>
    <row r="252" spans="5:5" ht="12.75" x14ac:dyDescent="0.2">
      <c r="E252" s="4"/>
    </row>
    <row r="253" spans="5:5" ht="12.75" x14ac:dyDescent="0.2">
      <c r="E253" s="4"/>
    </row>
    <row r="254" spans="5:5" ht="12.75" x14ac:dyDescent="0.2">
      <c r="E254" s="4"/>
    </row>
    <row r="255" spans="5:5" ht="12.75" x14ac:dyDescent="0.2">
      <c r="E255" s="4"/>
    </row>
    <row r="256" spans="5:5" ht="12.75" x14ac:dyDescent="0.2">
      <c r="E256" s="4"/>
    </row>
    <row r="257" spans="5:5" ht="12.75" x14ac:dyDescent="0.2">
      <c r="E257" s="4"/>
    </row>
    <row r="258" spans="5:5" ht="12.75" x14ac:dyDescent="0.2">
      <c r="E258" s="4"/>
    </row>
    <row r="259" spans="5:5" ht="12.75" x14ac:dyDescent="0.2">
      <c r="E259" s="4"/>
    </row>
    <row r="260" spans="5:5" ht="12.75" x14ac:dyDescent="0.2">
      <c r="E260" s="4"/>
    </row>
    <row r="261" spans="5:5" ht="12.75" x14ac:dyDescent="0.2">
      <c r="E261" s="4"/>
    </row>
    <row r="262" spans="5:5" ht="12.75" x14ac:dyDescent="0.2">
      <c r="E262" s="4"/>
    </row>
    <row r="263" spans="5:5" ht="12.75" x14ac:dyDescent="0.2">
      <c r="E263" s="4"/>
    </row>
    <row r="264" spans="5:5" ht="12.75" x14ac:dyDescent="0.2">
      <c r="E264" s="4"/>
    </row>
    <row r="265" spans="5:5" ht="12.75" x14ac:dyDescent="0.2">
      <c r="E265" s="4"/>
    </row>
    <row r="266" spans="5:5" ht="12.75" x14ac:dyDescent="0.2">
      <c r="E266" s="4"/>
    </row>
    <row r="267" spans="5:5" ht="12.75" x14ac:dyDescent="0.2">
      <c r="E26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2.5703125" defaultRowHeight="15.75" customHeight="1" x14ac:dyDescent="0.2"/>
  <cols>
    <col min="6" max="6" width="16.85546875" customWidth="1"/>
  </cols>
  <sheetData>
    <row r="1" spans="1:6" ht="15.75" customHeight="1" x14ac:dyDescent="0.2">
      <c r="A1" t="str">
        <f>'Form Responses 1'!A1</f>
        <v>Timestamp</v>
      </c>
      <c r="B1" t="str">
        <f>'Form Responses 1'!B1</f>
        <v>Plant ID</v>
      </c>
      <c r="C1" t="str">
        <f>'Form Responses 1'!C1</f>
        <v>Trimmer</v>
      </c>
      <c r="D1" t="str">
        <f>'Form Responses 1'!D1</f>
        <v>Weight (g)</v>
      </c>
      <c r="E1" s="3" t="s">
        <v>4</v>
      </c>
      <c r="F1" s="3" t="s">
        <v>65</v>
      </c>
    </row>
    <row r="2" spans="1:6" ht="15.75" customHeight="1" x14ac:dyDescent="0.2">
      <c r="A2" s="5">
        <f>'Form Responses 1'!A2</f>
        <v>43117.682221550931</v>
      </c>
      <c r="B2" t="str">
        <f>'Form Responses 1'!B2</f>
        <v>A001</v>
      </c>
      <c r="C2" t="str">
        <f>'Form Responses 1'!C2</f>
        <v>Smit</v>
      </c>
      <c r="D2">
        <f>'Form Responses 1'!D2</f>
        <v>46.2</v>
      </c>
      <c r="E2" s="4">
        <f t="shared" ref="E2:E256" si="0">IF(A2=0," ",INT(A2))</f>
        <v>43117</v>
      </c>
      <c r="F2" t="str">
        <f>VLOOKUP(B2, Plant_Info!$B$2:$C$361, 2, FALSE)</f>
        <v>Tang Breath</v>
      </c>
    </row>
    <row r="3" spans="1:6" ht="15.75" customHeight="1" x14ac:dyDescent="0.2">
      <c r="A3" s="5">
        <f>'Form Responses 1'!A3</f>
        <v>43117.692169074071</v>
      </c>
      <c r="B3" t="str">
        <f>'Form Responses 1'!B3</f>
        <v>A001</v>
      </c>
      <c r="C3" t="str">
        <f>'Form Responses 1'!C3</f>
        <v>TPain</v>
      </c>
      <c r="D3">
        <f>'Form Responses 1'!D3</f>
        <v>52</v>
      </c>
      <c r="E3" s="4">
        <f t="shared" si="0"/>
        <v>43117</v>
      </c>
      <c r="F3" t="str">
        <f>VLOOKUP(B3, Plant_Info!$B$2:$C$361, 2, FALSE)</f>
        <v>Tang Breath</v>
      </c>
    </row>
    <row r="4" spans="1:6" ht="15.75" customHeight="1" x14ac:dyDescent="0.2">
      <c r="A4" s="5">
        <f>'Form Responses 1'!A4</f>
        <v>43127.574965254629</v>
      </c>
      <c r="B4" t="str">
        <f>'Form Responses 1'!B4</f>
        <v>B01</v>
      </c>
      <c r="C4" t="str">
        <f>'Form Responses 1'!C4</f>
        <v>Smit</v>
      </c>
      <c r="D4">
        <f>'Form Responses 1'!D4</f>
        <v>28.5</v>
      </c>
      <c r="E4" s="4">
        <f t="shared" si="0"/>
        <v>43127</v>
      </c>
      <c r="F4" t="str">
        <f>VLOOKUP(B4, Plant_Info!$B$2:$C$361, 2, FALSE)</f>
        <v>Super Secret Weapon</v>
      </c>
    </row>
    <row r="5" spans="1:6" ht="15.75" customHeight="1" x14ac:dyDescent="0.2">
      <c r="A5" s="5">
        <f>'Form Responses 1'!A5</f>
        <v>43130.606388414351</v>
      </c>
      <c r="B5" t="str">
        <f>'Form Responses 1'!B5</f>
        <v>B01</v>
      </c>
      <c r="C5" t="str">
        <f>'Form Responses 1'!C5</f>
        <v>Smit</v>
      </c>
      <c r="D5">
        <f>'Form Responses 1'!D5</f>
        <v>28</v>
      </c>
      <c r="E5" s="4">
        <f t="shared" si="0"/>
        <v>43130</v>
      </c>
      <c r="F5" t="str">
        <f>VLOOKUP(B5, Plant_Info!$B$2:$C$361, 2, FALSE)</f>
        <v>Super Secret Weapon</v>
      </c>
    </row>
    <row r="6" spans="1:6" ht="15.75" customHeight="1" x14ac:dyDescent="0.2">
      <c r="A6" s="5">
        <f>'Form Responses 1'!A6</f>
        <v>43130.607200717597</v>
      </c>
      <c r="B6" t="str">
        <f>'Form Responses 1'!B6</f>
        <v>B01</v>
      </c>
      <c r="C6" t="str">
        <f>'Form Responses 1'!C6</f>
        <v>Smit</v>
      </c>
      <c r="D6">
        <f>'Form Responses 1'!D6</f>
        <v>28</v>
      </c>
      <c r="E6" s="4">
        <f t="shared" si="0"/>
        <v>43130</v>
      </c>
      <c r="F6" t="str">
        <f>VLOOKUP(B6, Plant_Info!$B$2:$C$361, 2, FALSE)</f>
        <v>Super Secret Weapon</v>
      </c>
    </row>
    <row r="7" spans="1:6" ht="15.75" customHeight="1" x14ac:dyDescent="0.2">
      <c r="A7" s="5">
        <f>'Form Responses 1'!A7</f>
        <v>43130.608329988427</v>
      </c>
      <c r="B7" t="str">
        <f>'Form Responses 1'!B7</f>
        <v>B01</v>
      </c>
      <c r="C7" t="str">
        <f>'Form Responses 1'!C7</f>
        <v>Smit</v>
      </c>
      <c r="D7">
        <f>'Form Responses 1'!D7</f>
        <v>3.5</v>
      </c>
      <c r="E7" s="4">
        <f t="shared" si="0"/>
        <v>43130</v>
      </c>
      <c r="F7" t="str">
        <f>VLOOKUP(B7, Plant_Info!$B$2:$C$361, 2, FALSE)</f>
        <v>Super Secret Weapon</v>
      </c>
    </row>
    <row r="8" spans="1:6" ht="15.75" customHeight="1" x14ac:dyDescent="0.2">
      <c r="A8" s="5">
        <f>'Form Responses 1'!A8</f>
        <v>43130.650849479163</v>
      </c>
      <c r="B8" t="str">
        <f>'Form Responses 1'!B8</f>
        <v>B01</v>
      </c>
      <c r="C8" t="str">
        <f>'Form Responses 1'!C8</f>
        <v>Smit</v>
      </c>
      <c r="D8">
        <f>'Form Responses 1'!D8</f>
        <v>50.6</v>
      </c>
      <c r="E8" s="4">
        <f t="shared" si="0"/>
        <v>43130</v>
      </c>
      <c r="F8" t="str">
        <f>VLOOKUP(B8, Plant_Info!$B$2:$C$361, 2, FALSE)</f>
        <v>Super Secret Weapon</v>
      </c>
    </row>
    <row r="9" spans="1:6" ht="15.75" customHeight="1" x14ac:dyDescent="0.2">
      <c r="A9" s="5">
        <f>'Form Responses 1'!A9</f>
        <v>43130.652122013889</v>
      </c>
      <c r="B9" t="str">
        <f>'Form Responses 1'!B9</f>
        <v>B01</v>
      </c>
      <c r="C9" t="str">
        <f>'Form Responses 1'!C9</f>
        <v>TPain</v>
      </c>
      <c r="D9">
        <f>'Form Responses 1'!D9</f>
        <v>32.4</v>
      </c>
      <c r="E9" s="4">
        <f t="shared" si="0"/>
        <v>43130</v>
      </c>
      <c r="F9" t="str">
        <f>VLOOKUP(B9, Plant_Info!$B$2:$C$361, 2, FALSE)</f>
        <v>Super Secret Weapon</v>
      </c>
    </row>
    <row r="10" spans="1:6" ht="15.75" customHeight="1" x14ac:dyDescent="0.2">
      <c r="A10" s="5">
        <f>'Form Responses 1'!A10</f>
        <v>43130.831821666667</v>
      </c>
      <c r="B10" t="str">
        <f>'Form Responses 1'!B10</f>
        <v>C01</v>
      </c>
      <c r="C10" t="str">
        <f>'Form Responses 1'!C10</f>
        <v>TPain</v>
      </c>
      <c r="D10">
        <f>'Form Responses 1'!D10</f>
        <v>58</v>
      </c>
      <c r="E10" s="4">
        <f t="shared" si="0"/>
        <v>43130</v>
      </c>
      <c r="F10" t="str">
        <f>VLOOKUP(B10, Plant_Info!$B$2:$C$361, 2, FALSE)</f>
        <v>Electric Lemon G</v>
      </c>
    </row>
    <row r="11" spans="1:6" ht="15.75" customHeight="1" x14ac:dyDescent="0.2">
      <c r="A11" s="5">
        <f>'Form Responses 1'!A11</f>
        <v>43130.832875914348</v>
      </c>
      <c r="B11" t="str">
        <f>'Form Responses 1'!B11</f>
        <v>C01</v>
      </c>
      <c r="C11" t="str">
        <f>'Form Responses 1'!C11</f>
        <v>Smit</v>
      </c>
      <c r="D11">
        <f>'Form Responses 1'!D11</f>
        <v>30.2</v>
      </c>
      <c r="E11" s="4">
        <f t="shared" si="0"/>
        <v>43130</v>
      </c>
      <c r="F11" t="str">
        <f>VLOOKUP(B11, Plant_Info!$B$2:$C$361, 2, FALSE)</f>
        <v>Electric Lemon G</v>
      </c>
    </row>
    <row r="12" spans="1:6" ht="15.75" customHeight="1" x14ac:dyDescent="0.2">
      <c r="A12" s="5">
        <f>'Form Responses 1'!A12</f>
        <v>43130.83395537037</v>
      </c>
      <c r="B12" t="str">
        <f>'Form Responses 1'!B12</f>
        <v>C01</v>
      </c>
      <c r="C12" t="str">
        <f>'Form Responses 1'!C12</f>
        <v>Smit</v>
      </c>
      <c r="D12">
        <f>'Form Responses 1'!D12</f>
        <v>26.1</v>
      </c>
      <c r="E12" s="4">
        <f t="shared" si="0"/>
        <v>43130</v>
      </c>
      <c r="F12" t="str">
        <f>VLOOKUP(B12, Plant_Info!$B$2:$C$361, 2, FALSE)</f>
        <v>Electric Lemon G</v>
      </c>
    </row>
    <row r="13" spans="1:6" ht="15.75" customHeight="1" x14ac:dyDescent="0.2">
      <c r="A13" s="5">
        <f>'Form Responses 1'!A13</f>
        <v>43130.83574303241</v>
      </c>
      <c r="B13" t="str">
        <f>'Form Responses 1'!B13</f>
        <v>C01</v>
      </c>
      <c r="C13" t="str">
        <f>'Form Responses 1'!C13</f>
        <v>Smit</v>
      </c>
      <c r="D13">
        <f>'Form Responses 1'!D13</f>
        <v>30.1</v>
      </c>
      <c r="E13" s="4">
        <f t="shared" si="0"/>
        <v>43130</v>
      </c>
      <c r="F13" t="str">
        <f>VLOOKUP(B13, Plant_Info!$B$2:$C$361, 2, FALSE)</f>
        <v>Electric Lemon G</v>
      </c>
    </row>
    <row r="14" spans="1:6" ht="15.75" customHeight="1" x14ac:dyDescent="0.2">
      <c r="A14" s="5">
        <f>'Form Responses 1'!A14</f>
        <v>43130.8363068287</v>
      </c>
      <c r="B14" t="str">
        <f>'Form Responses 1'!B14</f>
        <v>C01</v>
      </c>
      <c r="C14" t="str">
        <f>'Form Responses 1'!C14</f>
        <v>Smit</v>
      </c>
      <c r="D14">
        <f>'Form Responses 1'!D14</f>
        <v>7.1</v>
      </c>
      <c r="E14" s="4">
        <f t="shared" si="0"/>
        <v>43130</v>
      </c>
      <c r="F14" t="str">
        <f>VLOOKUP(B14, Plant_Info!$B$2:$C$361, 2, FALSE)</f>
        <v>Electric Lemon G</v>
      </c>
    </row>
    <row r="15" spans="1:6" ht="15.75" customHeight="1" x14ac:dyDescent="0.2">
      <c r="A15" s="5">
        <f>'Form Responses 1'!A15</f>
        <v>43130.837078750003</v>
      </c>
      <c r="B15" t="str">
        <f>'Form Responses 1'!B15</f>
        <v>C01</v>
      </c>
      <c r="C15" t="str">
        <f>'Form Responses 1'!C15</f>
        <v>Smit</v>
      </c>
      <c r="D15">
        <f>'Form Responses 1'!D15</f>
        <v>20.6</v>
      </c>
      <c r="E15" s="4">
        <f t="shared" si="0"/>
        <v>43130</v>
      </c>
      <c r="F15" t="str">
        <f>VLOOKUP(B15, Plant_Info!$B$2:$C$361, 2, FALSE)</f>
        <v>Electric Lemon G</v>
      </c>
    </row>
    <row r="16" spans="1:6" ht="15.75" customHeight="1" x14ac:dyDescent="0.2">
      <c r="A16" s="5">
        <f>'Form Responses 1'!A16</f>
        <v>43130.838442314816</v>
      </c>
      <c r="B16" t="str">
        <f>'Form Responses 1'!B16</f>
        <v>C01</v>
      </c>
      <c r="C16" t="str">
        <f>'Form Responses 1'!C16</f>
        <v>TPain</v>
      </c>
      <c r="D16">
        <f>'Form Responses 1'!D16</f>
        <v>16.2</v>
      </c>
      <c r="E16" s="4">
        <f t="shared" si="0"/>
        <v>43130</v>
      </c>
      <c r="F16" t="str">
        <f>VLOOKUP(B16, Plant_Info!$B$2:$C$361, 2, FALSE)</f>
        <v>Electric Lemon G</v>
      </c>
    </row>
    <row r="17" spans="1:6" ht="15.75" customHeight="1" x14ac:dyDescent="0.2">
      <c r="A17" s="5">
        <f>'Form Responses 1'!A17</f>
        <v>43132.504091990741</v>
      </c>
      <c r="B17" t="str">
        <f>'Form Responses 1'!B17</f>
        <v>D04</v>
      </c>
      <c r="C17" t="str">
        <f>'Form Responses 1'!C17</f>
        <v>TPain</v>
      </c>
      <c r="D17">
        <f>'Form Responses 1'!D17</f>
        <v>34</v>
      </c>
      <c r="E17" s="4">
        <f t="shared" si="0"/>
        <v>43132</v>
      </c>
      <c r="F17" t="str">
        <f>VLOOKUP(B17, Plant_Info!$B$2:$C$361, 2, FALSE)</f>
        <v>Tang Breathe #2</v>
      </c>
    </row>
    <row r="18" spans="1:6" ht="15.75" customHeight="1" x14ac:dyDescent="0.2">
      <c r="A18" s="5">
        <f>'Form Responses 1'!A18</f>
        <v>43132.504674421296</v>
      </c>
      <c r="B18" t="str">
        <f>'Form Responses 1'!B18</f>
        <v>D04</v>
      </c>
      <c r="C18" t="str">
        <f>'Form Responses 1'!C18</f>
        <v>Smit</v>
      </c>
      <c r="D18">
        <f>'Form Responses 1'!D18</f>
        <v>25</v>
      </c>
      <c r="E18" s="4">
        <f t="shared" si="0"/>
        <v>43132</v>
      </c>
      <c r="F18" t="str">
        <f>VLOOKUP(B18, Plant_Info!$B$2:$C$361, 2, FALSE)</f>
        <v>Tang Breathe #2</v>
      </c>
    </row>
    <row r="19" spans="1:6" ht="15.75" customHeight="1" x14ac:dyDescent="0.2">
      <c r="A19" s="5">
        <f>'Form Responses 1'!A19</f>
        <v>43132.543052337962</v>
      </c>
      <c r="B19" t="str">
        <f>'Form Responses 1'!B19</f>
        <v>D06</v>
      </c>
      <c r="C19" t="str">
        <f>'Form Responses 1'!C19</f>
        <v>TPain</v>
      </c>
      <c r="D19">
        <f>'Form Responses 1'!D19</f>
        <v>37</v>
      </c>
      <c r="E19" s="4">
        <f t="shared" si="0"/>
        <v>43132</v>
      </c>
      <c r="F19" t="str">
        <f>VLOOKUP(B19, Plant_Info!$B$2:$C$361, 2, FALSE)</f>
        <v>ButterFace #4 (Matt)</v>
      </c>
    </row>
    <row r="20" spans="1:6" ht="15.75" customHeight="1" x14ac:dyDescent="0.2">
      <c r="A20" s="5">
        <f>'Form Responses 1'!A20</f>
        <v>43132.549351087961</v>
      </c>
      <c r="B20" t="str">
        <f>'Form Responses 1'!B20</f>
        <v>D05</v>
      </c>
      <c r="C20" t="str">
        <f>'Form Responses 1'!C20</f>
        <v>Smit</v>
      </c>
      <c r="D20">
        <f>'Form Responses 1'!D20</f>
        <v>39</v>
      </c>
      <c r="E20" s="4">
        <f t="shared" si="0"/>
        <v>43132</v>
      </c>
      <c r="F20" t="str">
        <f>VLOOKUP(B20, Plant_Info!$B$2:$C$361, 2, FALSE)</f>
        <v>ButterFace #1 (Matt)</v>
      </c>
    </row>
    <row r="21" spans="1:6" ht="15.75" customHeight="1" x14ac:dyDescent="0.2">
      <c r="A21" s="5">
        <f>'Form Responses 1'!A21</f>
        <v>43132.624223449078</v>
      </c>
      <c r="B21" t="str">
        <f>'Form Responses 1'!B21</f>
        <v>D18</v>
      </c>
      <c r="C21" t="str">
        <f>'Form Responses 1'!C21</f>
        <v>TPain</v>
      </c>
      <c r="D21">
        <f>'Form Responses 1'!D21</f>
        <v>65.8</v>
      </c>
      <c r="E21" s="4">
        <f t="shared" si="0"/>
        <v>43132</v>
      </c>
      <c r="F21" t="str">
        <f>VLOOKUP(B21, Plant_Info!$B$2:$C$361, 2, FALSE)</f>
        <v>Abazaba #1 FC</v>
      </c>
    </row>
    <row r="22" spans="1:6" ht="15.75" customHeight="1" x14ac:dyDescent="0.2">
      <c r="A22" s="5">
        <f>'Form Responses 1'!A22</f>
        <v>43132.644120486111</v>
      </c>
      <c r="B22" t="str">
        <f>'Form Responses 1'!B22</f>
        <v>D18</v>
      </c>
      <c r="C22" t="str">
        <f>'Form Responses 1'!C22</f>
        <v>Smit</v>
      </c>
      <c r="D22">
        <f>'Form Responses 1'!D22</f>
        <v>60</v>
      </c>
      <c r="E22" s="4">
        <f t="shared" si="0"/>
        <v>43132</v>
      </c>
      <c r="F22" t="str">
        <f>VLOOKUP(B22, Plant_Info!$B$2:$C$361, 2, FALSE)</f>
        <v>Abazaba #1 FC</v>
      </c>
    </row>
    <row r="23" spans="1:6" ht="12.75" x14ac:dyDescent="0.2">
      <c r="A23" s="5">
        <f>'Form Responses 1'!A23</f>
        <v>43132.645093784726</v>
      </c>
      <c r="B23" t="str">
        <f>'Form Responses 1'!B23</f>
        <v>D18</v>
      </c>
      <c r="C23" t="str">
        <f>'Form Responses 1'!C23</f>
        <v>Smit</v>
      </c>
      <c r="D23">
        <f>'Form Responses 1'!D23</f>
        <v>33</v>
      </c>
      <c r="E23" s="4">
        <f t="shared" si="0"/>
        <v>43132</v>
      </c>
      <c r="F23" t="str">
        <f>VLOOKUP(B23, Plant_Info!$B$2:$C$361, 2, FALSE)</f>
        <v>Abazaba #1 FC</v>
      </c>
    </row>
    <row r="24" spans="1:6" ht="12.75" x14ac:dyDescent="0.2">
      <c r="A24" s="5">
        <f>'Form Responses 1'!A24</f>
        <v>43132.646784756944</v>
      </c>
      <c r="B24" t="str">
        <f>'Form Responses 1'!B24</f>
        <v>D18</v>
      </c>
      <c r="C24" t="str">
        <f>'Form Responses 1'!C24</f>
        <v>TPain</v>
      </c>
      <c r="D24">
        <f>'Form Responses 1'!D24</f>
        <v>19.8</v>
      </c>
      <c r="E24" s="4">
        <f t="shared" si="0"/>
        <v>43132</v>
      </c>
      <c r="F24" t="str">
        <f>VLOOKUP(B24, Plant_Info!$B$2:$C$361, 2, FALSE)</f>
        <v>Abazaba #1 FC</v>
      </c>
    </row>
    <row r="25" spans="1:6" ht="12.75" x14ac:dyDescent="0.2">
      <c r="A25" s="5">
        <f>'Form Responses 1'!A25</f>
        <v>43132.696553969909</v>
      </c>
      <c r="B25" t="str">
        <f>'Form Responses 1'!B25</f>
        <v>D11</v>
      </c>
      <c r="C25" t="str">
        <f>'Form Responses 1'!C25</f>
        <v>TPain</v>
      </c>
      <c r="D25">
        <f>'Form Responses 1'!D25</f>
        <v>61</v>
      </c>
      <c r="E25" s="4">
        <f t="shared" si="0"/>
        <v>43132</v>
      </c>
      <c r="F25" t="str">
        <f>VLOOKUP(B25, Plant_Info!$B$2:$C$361, 2, FALSE)</f>
        <v>Lemon Puff</v>
      </c>
    </row>
    <row r="26" spans="1:6" ht="12.75" x14ac:dyDescent="0.2">
      <c r="A26" s="5">
        <f>'Form Responses 1'!A26</f>
        <v>43132.705787071754</v>
      </c>
      <c r="B26" t="str">
        <f>'Form Responses 1'!B26</f>
        <v>D11</v>
      </c>
      <c r="C26" t="str">
        <f>'Form Responses 1'!C26</f>
        <v>Smit</v>
      </c>
      <c r="D26">
        <f>'Form Responses 1'!D26</f>
        <v>52</v>
      </c>
      <c r="E26" s="4">
        <f t="shared" si="0"/>
        <v>43132</v>
      </c>
      <c r="F26" t="str">
        <f>VLOOKUP(B26, Plant_Info!$B$2:$C$361, 2, FALSE)</f>
        <v>Lemon Puff</v>
      </c>
    </row>
    <row r="27" spans="1:6" ht="12.75" x14ac:dyDescent="0.2">
      <c r="A27" s="5">
        <f>'Form Responses 1'!A27</f>
        <v>43132.706629189815</v>
      </c>
      <c r="B27" t="str">
        <f>'Form Responses 1'!B27</f>
        <v>D11</v>
      </c>
      <c r="C27" t="str">
        <f>'Form Responses 1'!C27</f>
        <v>Smit</v>
      </c>
      <c r="D27">
        <f>'Form Responses 1'!D27</f>
        <v>16</v>
      </c>
      <c r="E27" s="4">
        <f t="shared" si="0"/>
        <v>43132</v>
      </c>
      <c r="F27" t="str">
        <f>VLOOKUP(B27, Plant_Info!$B$2:$C$361, 2, FALSE)</f>
        <v>Lemon Puff</v>
      </c>
    </row>
    <row r="28" spans="1:6" ht="12.75" x14ac:dyDescent="0.2">
      <c r="A28" s="5">
        <f>'Form Responses 1'!A28</f>
        <v>43132.71467479167</v>
      </c>
      <c r="B28" t="str">
        <f>'Form Responses 1'!B28</f>
        <v>D11</v>
      </c>
      <c r="C28" t="str">
        <f>'Form Responses 1'!C28</f>
        <v>TPain</v>
      </c>
      <c r="D28">
        <f>'Form Responses 1'!D28</f>
        <v>27</v>
      </c>
      <c r="E28" s="4">
        <f t="shared" si="0"/>
        <v>43132</v>
      </c>
      <c r="F28" t="str">
        <f>VLOOKUP(B28, Plant_Info!$B$2:$C$361, 2, FALSE)</f>
        <v>Lemon Puff</v>
      </c>
    </row>
    <row r="29" spans="1:6" ht="12.75" x14ac:dyDescent="0.2">
      <c r="A29" s="5">
        <f>'Form Responses 1'!A29</f>
        <v>43132.766302685181</v>
      </c>
      <c r="B29" t="str">
        <f>'Form Responses 1'!B29</f>
        <v>D13</v>
      </c>
      <c r="C29" t="str">
        <f>'Form Responses 1'!C29</f>
        <v>TPain</v>
      </c>
      <c r="D29">
        <f>'Form Responses 1'!D29</f>
        <v>60</v>
      </c>
      <c r="E29" s="4">
        <f t="shared" si="0"/>
        <v>43132</v>
      </c>
      <c r="F29" t="str">
        <f>VLOOKUP(B29, Plant_Info!$B$2:$C$361, 2, FALSE)</f>
        <v>Truffle Butter #1 FC</v>
      </c>
    </row>
    <row r="30" spans="1:6" ht="12.75" x14ac:dyDescent="0.2">
      <c r="A30" s="5">
        <f>'Form Responses 1'!A30</f>
        <v>43132.766544548613</v>
      </c>
      <c r="B30" t="str">
        <f>'Form Responses 1'!B30</f>
        <v>D13</v>
      </c>
      <c r="C30" t="str">
        <f>'Form Responses 1'!C30</f>
        <v>TPain</v>
      </c>
      <c r="D30">
        <f>'Form Responses 1'!D30</f>
        <v>13.5</v>
      </c>
      <c r="E30" s="4">
        <f t="shared" si="0"/>
        <v>43132</v>
      </c>
      <c r="F30" t="str">
        <f>VLOOKUP(B30, Plant_Info!$B$2:$C$361, 2, FALSE)</f>
        <v>Truffle Butter #1 FC</v>
      </c>
    </row>
    <row r="31" spans="1:6" ht="12.75" x14ac:dyDescent="0.2">
      <c r="A31" s="5">
        <f>'Form Responses 1'!A31</f>
        <v>43132.88178210648</v>
      </c>
      <c r="B31" t="str">
        <f>'Form Responses 1'!B31</f>
        <v>D13</v>
      </c>
      <c r="C31" t="str">
        <f>'Form Responses 1'!C31</f>
        <v>TPain</v>
      </c>
      <c r="D31">
        <f>'Form Responses 1'!D31</f>
        <v>59</v>
      </c>
      <c r="E31" s="4">
        <f t="shared" si="0"/>
        <v>43132</v>
      </c>
      <c r="F31" t="str">
        <f>VLOOKUP(B31, Plant_Info!$B$2:$C$361, 2, FALSE)</f>
        <v>Truffle Butter #1 FC</v>
      </c>
    </row>
    <row r="32" spans="1:6" ht="12.75" x14ac:dyDescent="0.2">
      <c r="A32" s="5">
        <f>'Form Responses 1'!A32</f>
        <v>43132.883346284725</v>
      </c>
      <c r="B32" t="str">
        <f>'Form Responses 1'!B32</f>
        <v>D13</v>
      </c>
      <c r="C32" t="str">
        <f>'Form Responses 1'!C32</f>
        <v>Smit</v>
      </c>
      <c r="D32">
        <f>'Form Responses 1'!D32</f>
        <v>61.7</v>
      </c>
      <c r="E32" s="4">
        <f t="shared" si="0"/>
        <v>43132</v>
      </c>
      <c r="F32" t="str">
        <f>VLOOKUP(B32, Plant_Info!$B$2:$C$361, 2, FALSE)</f>
        <v>Truffle Butter #1 FC</v>
      </c>
    </row>
    <row r="33" spans="1:6" ht="12.75" x14ac:dyDescent="0.2">
      <c r="A33" s="5">
        <f>'Form Responses 1'!A33</f>
        <v>43132.884647881947</v>
      </c>
      <c r="B33" t="str">
        <f>'Form Responses 1'!B33</f>
        <v>D13</v>
      </c>
      <c r="C33" t="str">
        <f>'Form Responses 1'!C33</f>
        <v>Smit</v>
      </c>
      <c r="D33">
        <f>'Form Responses 1'!D33</f>
        <v>50.7</v>
      </c>
      <c r="E33" s="4">
        <f t="shared" si="0"/>
        <v>43132</v>
      </c>
      <c r="F33" t="str">
        <f>VLOOKUP(B33, Plant_Info!$B$2:$C$361, 2, FALSE)</f>
        <v>Truffle Butter #1 FC</v>
      </c>
    </row>
    <row r="34" spans="1:6" ht="12.75" x14ac:dyDescent="0.2">
      <c r="A34" s="5">
        <f>'Form Responses 1'!A34</f>
        <v>43132.885867847217</v>
      </c>
      <c r="B34" t="str">
        <f>'Form Responses 1'!B34</f>
        <v>D13</v>
      </c>
      <c r="C34" t="str">
        <f>'Form Responses 1'!C34</f>
        <v>Smit</v>
      </c>
      <c r="D34">
        <f>'Form Responses 1'!D34</f>
        <v>15</v>
      </c>
      <c r="E34" s="4">
        <f t="shared" si="0"/>
        <v>43132</v>
      </c>
      <c r="F34" t="str">
        <f>VLOOKUP(B34, Plant_Info!$B$2:$C$361, 2, FALSE)</f>
        <v>Truffle Butter #1 FC</v>
      </c>
    </row>
    <row r="35" spans="1:6" ht="12.75" x14ac:dyDescent="0.2">
      <c r="A35" s="5">
        <f>'Form Responses 1'!A35</f>
        <v>43132.91400488426</v>
      </c>
      <c r="B35" t="str">
        <f>'Form Responses 1'!B35</f>
        <v>D07</v>
      </c>
      <c r="C35" t="str">
        <f>'Form Responses 1'!C35</f>
        <v>TPain</v>
      </c>
      <c r="D35">
        <f>'Form Responses 1'!D35</f>
        <v>50.7</v>
      </c>
      <c r="E35" s="4">
        <f t="shared" si="0"/>
        <v>43132</v>
      </c>
      <c r="F35" t="str">
        <f>VLOOKUP(B35, Plant_Info!$B$2:$C$361, 2, FALSE)</f>
        <v>ButterFace #3 (Matt)</v>
      </c>
    </row>
    <row r="36" spans="1:6" ht="12.75" x14ac:dyDescent="0.2">
      <c r="A36" s="5">
        <f>'Form Responses 1'!A36</f>
        <v>43132.961535347218</v>
      </c>
      <c r="B36" t="str">
        <f>'Form Responses 1'!B36</f>
        <v>D02</v>
      </c>
      <c r="C36" t="str">
        <f>'Form Responses 1'!C36</f>
        <v>TPain</v>
      </c>
      <c r="D36">
        <f>'Form Responses 1'!D36</f>
        <v>37</v>
      </c>
      <c r="E36" s="4">
        <f t="shared" si="0"/>
        <v>43132</v>
      </c>
      <c r="F36" t="str">
        <f>VLOOKUP(B36, Plant_Info!$B$2:$C$361, 2, FALSE)</f>
        <v>NYC Diesel</v>
      </c>
    </row>
    <row r="37" spans="1:6" ht="12.75" x14ac:dyDescent="0.2">
      <c r="A37" s="5">
        <f>'Form Responses 1'!A37</f>
        <v>43132.965229641202</v>
      </c>
      <c r="B37" t="str">
        <f>'Form Responses 1'!B37</f>
        <v>D02</v>
      </c>
      <c r="C37" t="str">
        <f>'Form Responses 1'!C37</f>
        <v>Smit</v>
      </c>
      <c r="D37">
        <f>'Form Responses 1'!D37</f>
        <v>52.9</v>
      </c>
      <c r="E37" s="4">
        <f t="shared" si="0"/>
        <v>43132</v>
      </c>
      <c r="F37" t="str">
        <f>VLOOKUP(B37, Plant_Info!$B$2:$C$361, 2, FALSE)</f>
        <v>NYC Diesel</v>
      </c>
    </row>
    <row r="38" spans="1:6" ht="12.75" x14ac:dyDescent="0.2">
      <c r="A38" s="5">
        <f>'Form Responses 1'!A38</f>
        <v>43132.965835138893</v>
      </c>
      <c r="B38" t="str">
        <f>'Form Responses 1'!B38</f>
        <v>D02</v>
      </c>
      <c r="C38" t="str">
        <f>'Form Responses 1'!C38</f>
        <v>Smit</v>
      </c>
      <c r="D38">
        <f>'Form Responses 1'!D38</f>
        <v>28.3</v>
      </c>
      <c r="E38" s="4">
        <f t="shared" si="0"/>
        <v>43132</v>
      </c>
      <c r="F38" t="str">
        <f>VLOOKUP(B38, Plant_Info!$B$2:$C$361, 2, FALSE)</f>
        <v>NYC Diesel</v>
      </c>
    </row>
    <row r="39" spans="1:6" ht="12.75" x14ac:dyDescent="0.2">
      <c r="A39" s="5">
        <f>'Form Responses 1'!A39</f>
        <v>43132.966450173612</v>
      </c>
      <c r="B39" t="str">
        <f>'Form Responses 1'!B39</f>
        <v>D02</v>
      </c>
      <c r="C39" t="str">
        <f>'Form Responses 1'!C39</f>
        <v>House</v>
      </c>
      <c r="D39">
        <f>'Form Responses 1'!D39</f>
        <v>28.8</v>
      </c>
      <c r="E39" s="4">
        <f t="shared" si="0"/>
        <v>43132</v>
      </c>
      <c r="F39" t="str">
        <f>VLOOKUP(B39, Plant_Info!$B$2:$C$361, 2, FALSE)</f>
        <v>NYC Diesel</v>
      </c>
    </row>
    <row r="40" spans="1:6" ht="12.75" x14ac:dyDescent="0.2">
      <c r="A40" s="5">
        <f>'Form Responses 1'!A40</f>
        <v>43132.966673043979</v>
      </c>
      <c r="B40" t="str">
        <f>'Form Responses 1'!B40</f>
        <v>D02</v>
      </c>
      <c r="C40" t="str">
        <f>'Form Responses 1'!C40</f>
        <v>House</v>
      </c>
      <c r="D40">
        <f>'Form Responses 1'!D40</f>
        <v>28.8</v>
      </c>
      <c r="E40" s="4">
        <f t="shared" si="0"/>
        <v>43132</v>
      </c>
      <c r="F40" t="str">
        <f>VLOOKUP(B40, Plant_Info!$B$2:$C$361, 2, FALSE)</f>
        <v>NYC Diesel</v>
      </c>
    </row>
    <row r="41" spans="1:6" ht="12.75" x14ac:dyDescent="0.2">
      <c r="A41" s="5">
        <f>'Form Responses 1'!A41</f>
        <v>43132.966989618057</v>
      </c>
      <c r="B41" t="str">
        <f>'Form Responses 1'!B41</f>
        <v>D02</v>
      </c>
      <c r="C41" t="str">
        <f>'Form Responses 1'!C41</f>
        <v>House</v>
      </c>
      <c r="D41">
        <f>'Form Responses 1'!D41</f>
        <v>27</v>
      </c>
      <c r="E41" s="4">
        <f t="shared" si="0"/>
        <v>43132</v>
      </c>
      <c r="F41" t="str">
        <f>VLOOKUP(B41, Plant_Info!$B$2:$C$361, 2, FALSE)</f>
        <v>NYC Diesel</v>
      </c>
    </row>
    <row r="42" spans="1:6" ht="12.75" x14ac:dyDescent="0.2">
      <c r="A42" s="5">
        <f>'Form Responses 1'!A42</f>
        <v>43132.985902777778</v>
      </c>
      <c r="B42" t="str">
        <f>'Form Responses 1'!B42</f>
        <v>D03</v>
      </c>
      <c r="C42" t="str">
        <f>'Form Responses 1'!C42</f>
        <v>House</v>
      </c>
      <c r="D42">
        <f>'Form Responses 1'!D42</f>
        <v>12.9</v>
      </c>
      <c r="E42" s="4">
        <f t="shared" si="0"/>
        <v>43132</v>
      </c>
      <c r="F42" t="str">
        <f>VLOOKUP(B42, Plant_Info!$B$2:$C$361, 2, FALSE)</f>
        <v>NYC Diesel</v>
      </c>
    </row>
    <row r="43" spans="1:6" ht="12.75" x14ac:dyDescent="0.2">
      <c r="A43" s="5">
        <f>'Form Responses 1'!A43</f>
        <v>43132.986119537032</v>
      </c>
      <c r="B43" t="str">
        <f>'Form Responses 1'!B73</f>
        <v>E01</v>
      </c>
      <c r="C43" t="str">
        <f>'Form Responses 1'!C43</f>
        <v>Smit</v>
      </c>
      <c r="D43">
        <f>'Form Responses 1'!D43</f>
        <v>9.5</v>
      </c>
      <c r="E43" s="4">
        <f t="shared" si="0"/>
        <v>43132</v>
      </c>
      <c r="F43">
        <f>VLOOKUP(B43, Plant_Info!$B$2:$C$361, 2, FALSE)</f>
        <v>616</v>
      </c>
    </row>
    <row r="44" spans="1:6" ht="12.75" x14ac:dyDescent="0.2">
      <c r="A44" s="5">
        <f>'Form Responses 1'!A45</f>
        <v>43133.560148923614</v>
      </c>
      <c r="B44">
        <f>'Form Responses 1'!B168</f>
        <v>0</v>
      </c>
      <c r="C44">
        <f>'Form Responses 1'!C168</f>
        <v>0</v>
      </c>
      <c r="D44">
        <f>'Form Responses 1'!D168</f>
        <v>0</v>
      </c>
      <c r="E44" s="4">
        <f t="shared" si="0"/>
        <v>43133</v>
      </c>
      <c r="F44" t="e">
        <f>VLOOKUP(B44, Plant_Info!$B$2:$C$361, 2, FALSE)</f>
        <v>#N/A</v>
      </c>
    </row>
    <row r="45" spans="1:6" ht="12.75" x14ac:dyDescent="0.2">
      <c r="A45" s="5">
        <f>'Form Responses 1'!A45</f>
        <v>43133.560148923614</v>
      </c>
      <c r="B45">
        <f>'Form Responses 1'!B169</f>
        <v>0</v>
      </c>
      <c r="C45">
        <f>'Form Responses 1'!C169</f>
        <v>0</v>
      </c>
      <c r="D45">
        <f>'Form Responses 1'!D169</f>
        <v>0</v>
      </c>
      <c r="E45" s="4">
        <f t="shared" si="0"/>
        <v>43133</v>
      </c>
      <c r="F45" t="e">
        <f>VLOOKUP(B45, Plant_Info!$B$2:$C$361, 2, FALSE)</f>
        <v>#N/A</v>
      </c>
    </row>
    <row r="46" spans="1:6" ht="12.75" x14ac:dyDescent="0.2">
      <c r="A46">
        <f>'Form Responses 1'!A170</f>
        <v>0</v>
      </c>
      <c r="B46">
        <f>'Form Responses 1'!B170</f>
        <v>0</v>
      </c>
      <c r="C46">
        <f>'Form Responses 1'!C170</f>
        <v>0</v>
      </c>
      <c r="D46">
        <f>'Form Responses 1'!D170</f>
        <v>0</v>
      </c>
      <c r="E46" s="4" t="str">
        <f t="shared" si="0"/>
        <v xml:space="preserve"> </v>
      </c>
      <c r="F46" t="e">
        <f>VLOOKUP(B46, Plant_Info!$B$2:$C$361, 2, FALSE)</f>
        <v>#N/A</v>
      </c>
    </row>
    <row r="47" spans="1:6" ht="12.75" x14ac:dyDescent="0.2">
      <c r="A47">
        <f>'Form Responses 1'!A171</f>
        <v>0</v>
      </c>
      <c r="B47">
        <f>'Form Responses 1'!B171</f>
        <v>0</v>
      </c>
      <c r="C47">
        <f>'Form Responses 1'!C171</f>
        <v>0</v>
      </c>
      <c r="D47">
        <f>'Form Responses 1'!D171</f>
        <v>0</v>
      </c>
      <c r="E47" s="4" t="str">
        <f t="shared" si="0"/>
        <v xml:space="preserve"> </v>
      </c>
      <c r="F47" t="e">
        <f>VLOOKUP(B47, Plant_Info!$B$2:$C$361, 2, FALSE)</f>
        <v>#N/A</v>
      </c>
    </row>
    <row r="48" spans="1:6" ht="12.75" x14ac:dyDescent="0.2">
      <c r="A48">
        <f>'Form Responses 1'!A172</f>
        <v>0</v>
      </c>
      <c r="B48">
        <f>'Form Responses 1'!B172</f>
        <v>0</v>
      </c>
      <c r="C48">
        <f>'Form Responses 1'!C172</f>
        <v>0</v>
      </c>
      <c r="D48">
        <f>'Form Responses 1'!D172</f>
        <v>0</v>
      </c>
      <c r="E48" s="4" t="str">
        <f t="shared" si="0"/>
        <v xml:space="preserve"> </v>
      </c>
      <c r="F48" t="e">
        <f>VLOOKUP(B48, Plant_Info!$B$2:$C$361, 2, FALSE)</f>
        <v>#N/A</v>
      </c>
    </row>
    <row r="49" spans="1:6" ht="12.75" x14ac:dyDescent="0.2">
      <c r="A49" s="5">
        <f>'Form Responses 1'!A49</f>
        <v>43133.635945347225</v>
      </c>
      <c r="B49" t="str">
        <f>'Form Responses 1'!B49</f>
        <v>D17</v>
      </c>
      <c r="C49">
        <f>'Form Responses 1'!C173</f>
        <v>0</v>
      </c>
      <c r="D49">
        <f>'Form Responses 1'!D173</f>
        <v>0</v>
      </c>
      <c r="E49" s="4">
        <f t="shared" si="0"/>
        <v>43133</v>
      </c>
      <c r="F49" t="str">
        <f>VLOOKUP(B49, Plant_Info!$B$2:$C$361, 2, FALSE)</f>
        <v xml:space="preserve">Abazaba #2 </v>
      </c>
    </row>
    <row r="50" spans="1:6" ht="12.75" x14ac:dyDescent="0.2">
      <c r="A50">
        <f>'Form Responses 1'!A174</f>
        <v>0</v>
      </c>
      <c r="B50">
        <f>'Form Responses 1'!B174</f>
        <v>0</v>
      </c>
      <c r="C50">
        <f>'Form Responses 1'!C174</f>
        <v>0</v>
      </c>
      <c r="D50">
        <f>'Form Responses 1'!D174</f>
        <v>0</v>
      </c>
      <c r="E50" s="4" t="str">
        <f t="shared" si="0"/>
        <v xml:space="preserve"> </v>
      </c>
      <c r="F50" t="e">
        <f>VLOOKUP(B50, Plant_Info!$B$2:$C$361, 2, FALSE)</f>
        <v>#N/A</v>
      </c>
    </row>
    <row r="51" spans="1:6" ht="12.75" x14ac:dyDescent="0.2">
      <c r="A51">
        <f>'Form Responses 1'!A175</f>
        <v>0</v>
      </c>
      <c r="B51">
        <f>'Form Responses 1'!B175</f>
        <v>0</v>
      </c>
      <c r="C51">
        <f>'Form Responses 1'!C175</f>
        <v>0</v>
      </c>
      <c r="D51">
        <f>'Form Responses 1'!D175</f>
        <v>0</v>
      </c>
      <c r="E51" s="4" t="str">
        <f t="shared" si="0"/>
        <v xml:space="preserve"> </v>
      </c>
      <c r="F51" t="e">
        <f>VLOOKUP(B51, Plant_Info!$B$2:$C$361, 2, FALSE)</f>
        <v>#N/A</v>
      </c>
    </row>
    <row r="52" spans="1:6" ht="12.75" x14ac:dyDescent="0.2">
      <c r="A52">
        <f>'Form Responses 1'!A176</f>
        <v>0</v>
      </c>
      <c r="B52">
        <f>'Form Responses 1'!B176</f>
        <v>0</v>
      </c>
      <c r="C52">
        <f>'Form Responses 1'!C176</f>
        <v>0</v>
      </c>
      <c r="D52">
        <f>'Form Responses 1'!D176</f>
        <v>0</v>
      </c>
      <c r="E52" s="4" t="str">
        <f t="shared" si="0"/>
        <v xml:space="preserve"> </v>
      </c>
      <c r="F52" t="e">
        <f>VLOOKUP(B52, Plant_Info!$B$2:$C$361, 2, FALSE)</f>
        <v>#N/A</v>
      </c>
    </row>
    <row r="53" spans="1:6" ht="12.75" x14ac:dyDescent="0.2">
      <c r="A53">
        <f>'Form Responses 1'!A177</f>
        <v>0</v>
      </c>
      <c r="B53">
        <f>'Form Responses 1'!B177</f>
        <v>0</v>
      </c>
      <c r="C53">
        <f>'Form Responses 1'!C177</f>
        <v>0</v>
      </c>
      <c r="D53">
        <f>'Form Responses 1'!D177</f>
        <v>0</v>
      </c>
      <c r="E53" s="4" t="str">
        <f t="shared" si="0"/>
        <v xml:space="preserve"> </v>
      </c>
      <c r="F53" t="e">
        <f>VLOOKUP(B53, Plant_Info!$B$2:$C$361, 2, FALSE)</f>
        <v>#N/A</v>
      </c>
    </row>
    <row r="54" spans="1:6" ht="12.75" x14ac:dyDescent="0.2">
      <c r="A54">
        <f>'Form Responses 1'!A178</f>
        <v>0</v>
      </c>
      <c r="B54">
        <f>'Form Responses 1'!B178</f>
        <v>0</v>
      </c>
      <c r="C54">
        <f>'Form Responses 1'!C178</f>
        <v>0</v>
      </c>
      <c r="D54">
        <f>'Form Responses 1'!D178</f>
        <v>0</v>
      </c>
      <c r="E54" s="4" t="str">
        <f t="shared" si="0"/>
        <v xml:space="preserve"> </v>
      </c>
      <c r="F54" t="e">
        <f>VLOOKUP(B54, Plant_Info!$B$2:$C$361, 2, FALSE)</f>
        <v>#N/A</v>
      </c>
    </row>
    <row r="55" spans="1:6" ht="12.75" x14ac:dyDescent="0.2">
      <c r="A55">
        <f>'Form Responses 1'!A179</f>
        <v>0</v>
      </c>
      <c r="B55">
        <f>'Form Responses 1'!B179</f>
        <v>0</v>
      </c>
      <c r="C55">
        <f>'Form Responses 1'!C179</f>
        <v>0</v>
      </c>
      <c r="D55">
        <f>'Form Responses 1'!D179</f>
        <v>0</v>
      </c>
      <c r="E55" s="4" t="str">
        <f t="shared" si="0"/>
        <v xml:space="preserve"> </v>
      </c>
      <c r="F55" t="e">
        <f>VLOOKUP(B55, Plant_Info!$B$2:$C$361, 2, FALSE)</f>
        <v>#N/A</v>
      </c>
    </row>
    <row r="56" spans="1:6" ht="12.75" x14ac:dyDescent="0.2">
      <c r="A56">
        <f>'Form Responses 1'!A180</f>
        <v>0</v>
      </c>
      <c r="B56">
        <f>'Form Responses 1'!B180</f>
        <v>0</v>
      </c>
      <c r="C56">
        <f>'Form Responses 1'!C180</f>
        <v>0</v>
      </c>
      <c r="D56">
        <f>'Form Responses 1'!D180</f>
        <v>0</v>
      </c>
      <c r="E56" s="4" t="str">
        <f t="shared" si="0"/>
        <v xml:space="preserve"> </v>
      </c>
      <c r="F56" t="e">
        <f>VLOOKUP(B56, Plant_Info!$B$2:$C$361, 2, FALSE)</f>
        <v>#N/A</v>
      </c>
    </row>
    <row r="57" spans="1:6" ht="12.75" x14ac:dyDescent="0.2">
      <c r="A57">
        <f>'Form Responses 1'!A181</f>
        <v>0</v>
      </c>
      <c r="B57">
        <f>'Form Responses 1'!B181</f>
        <v>0</v>
      </c>
      <c r="C57">
        <f>'Form Responses 1'!C181</f>
        <v>0</v>
      </c>
      <c r="D57">
        <f>'Form Responses 1'!D181</f>
        <v>0</v>
      </c>
      <c r="E57" s="4" t="str">
        <f t="shared" si="0"/>
        <v xml:space="preserve"> </v>
      </c>
      <c r="F57" t="e">
        <f>VLOOKUP(B57, Plant_Info!$B$2:$C$361, 2, FALSE)</f>
        <v>#N/A</v>
      </c>
    </row>
    <row r="58" spans="1:6" ht="12.75" x14ac:dyDescent="0.2">
      <c r="A58">
        <f>'Form Responses 1'!A182</f>
        <v>0</v>
      </c>
      <c r="B58">
        <f>'Form Responses 1'!B182</f>
        <v>0</v>
      </c>
      <c r="C58">
        <f>'Form Responses 1'!C182</f>
        <v>0</v>
      </c>
      <c r="D58">
        <f>'Form Responses 1'!D182</f>
        <v>0</v>
      </c>
      <c r="E58" s="4" t="str">
        <f t="shared" si="0"/>
        <v xml:space="preserve"> </v>
      </c>
      <c r="F58" t="e">
        <f>VLOOKUP(B58, Plant_Info!$B$2:$C$361, 2, FALSE)</f>
        <v>#N/A</v>
      </c>
    </row>
    <row r="59" spans="1:6" ht="12.75" x14ac:dyDescent="0.2">
      <c r="A59">
        <f>'Form Responses 1'!A183</f>
        <v>0</v>
      </c>
      <c r="B59">
        <f>'Form Responses 1'!B183</f>
        <v>0</v>
      </c>
      <c r="C59">
        <f>'Form Responses 1'!C183</f>
        <v>0</v>
      </c>
      <c r="D59">
        <f>'Form Responses 1'!D183</f>
        <v>0</v>
      </c>
      <c r="E59" s="4" t="str">
        <f t="shared" si="0"/>
        <v xml:space="preserve"> </v>
      </c>
      <c r="F59" t="e">
        <f>VLOOKUP(B59, Plant_Info!$B$2:$C$361, 2, FALSE)</f>
        <v>#N/A</v>
      </c>
    </row>
    <row r="60" spans="1:6" ht="12.75" x14ac:dyDescent="0.2">
      <c r="A60">
        <f>'Form Responses 1'!A184</f>
        <v>0</v>
      </c>
      <c r="B60">
        <f>'Form Responses 1'!B184</f>
        <v>0</v>
      </c>
      <c r="C60">
        <f>'Form Responses 1'!C184</f>
        <v>0</v>
      </c>
      <c r="D60">
        <f>'Form Responses 1'!D184</f>
        <v>0</v>
      </c>
      <c r="E60" s="4" t="str">
        <f t="shared" si="0"/>
        <v xml:space="preserve"> </v>
      </c>
      <c r="F60" t="e">
        <f>VLOOKUP(B60, Plant_Info!$B$2:$C$361, 2, FALSE)</f>
        <v>#N/A</v>
      </c>
    </row>
    <row r="61" spans="1:6" ht="12.75" x14ac:dyDescent="0.2">
      <c r="A61">
        <f>'Form Responses 1'!A185</f>
        <v>0</v>
      </c>
      <c r="B61">
        <f>'Form Responses 1'!B185</f>
        <v>0</v>
      </c>
      <c r="C61">
        <f>'Form Responses 1'!C185</f>
        <v>0</v>
      </c>
      <c r="D61">
        <f>'Form Responses 1'!D185</f>
        <v>0</v>
      </c>
      <c r="E61" s="4" t="str">
        <f t="shared" si="0"/>
        <v xml:space="preserve"> </v>
      </c>
      <c r="F61" t="e">
        <f>VLOOKUP(B61, Plant_Info!$B$2:$C$361, 2, FALSE)</f>
        <v>#N/A</v>
      </c>
    </row>
    <row r="62" spans="1:6" ht="12.75" x14ac:dyDescent="0.2">
      <c r="A62">
        <f>'Form Responses 1'!A186</f>
        <v>0</v>
      </c>
      <c r="B62">
        <f>'Form Responses 1'!B186</f>
        <v>0</v>
      </c>
      <c r="C62">
        <f>'Form Responses 1'!C186</f>
        <v>0</v>
      </c>
      <c r="D62">
        <f>'Form Responses 1'!D186</f>
        <v>0</v>
      </c>
      <c r="E62" s="4" t="str">
        <f t="shared" si="0"/>
        <v xml:space="preserve"> </v>
      </c>
      <c r="F62" t="e">
        <f>VLOOKUP(B62, Plant_Info!$B$2:$C$361, 2, FALSE)</f>
        <v>#N/A</v>
      </c>
    </row>
    <row r="63" spans="1:6" ht="12.75" x14ac:dyDescent="0.2">
      <c r="A63">
        <f>'Form Responses 1'!A187</f>
        <v>0</v>
      </c>
      <c r="B63">
        <f>'Form Responses 1'!B187</f>
        <v>0</v>
      </c>
      <c r="C63">
        <f>'Form Responses 1'!C187</f>
        <v>0</v>
      </c>
      <c r="D63">
        <f>'Form Responses 1'!D187</f>
        <v>0</v>
      </c>
      <c r="E63" s="4" t="str">
        <f t="shared" si="0"/>
        <v xml:space="preserve"> </v>
      </c>
      <c r="F63" t="e">
        <f>VLOOKUP(B63, Plant_Info!$B$2:$C$361, 2, FALSE)</f>
        <v>#N/A</v>
      </c>
    </row>
    <row r="64" spans="1:6" ht="12.75" x14ac:dyDescent="0.2">
      <c r="A64">
        <f>'Form Responses 1'!A188</f>
        <v>0</v>
      </c>
      <c r="B64">
        <f>'Form Responses 1'!B188</f>
        <v>0</v>
      </c>
      <c r="C64">
        <f>'Form Responses 1'!C188</f>
        <v>0</v>
      </c>
      <c r="D64">
        <f>'Form Responses 1'!D188</f>
        <v>0</v>
      </c>
      <c r="E64" s="4" t="str">
        <f t="shared" si="0"/>
        <v xml:space="preserve"> </v>
      </c>
      <c r="F64" t="e">
        <f>VLOOKUP(B64, Plant_Info!$B$2:$C$361, 2, FALSE)</f>
        <v>#N/A</v>
      </c>
    </row>
    <row r="65" spans="1:6" ht="12.75" x14ac:dyDescent="0.2">
      <c r="A65">
        <f>'Form Responses 1'!A189</f>
        <v>0</v>
      </c>
      <c r="B65">
        <f>'Form Responses 1'!B189</f>
        <v>0</v>
      </c>
      <c r="C65">
        <f>'Form Responses 1'!C189</f>
        <v>0</v>
      </c>
      <c r="D65">
        <f>'Form Responses 1'!D189</f>
        <v>0</v>
      </c>
      <c r="E65" s="4" t="str">
        <f t="shared" si="0"/>
        <v xml:space="preserve"> </v>
      </c>
      <c r="F65" t="e">
        <f>VLOOKUP(B65, Plant_Info!$B$2:$C$361, 2, FALSE)</f>
        <v>#N/A</v>
      </c>
    </row>
    <row r="66" spans="1:6" ht="12.75" x14ac:dyDescent="0.2">
      <c r="A66">
        <f>'Form Responses 1'!A190</f>
        <v>0</v>
      </c>
      <c r="B66">
        <f>'Form Responses 1'!B190</f>
        <v>0</v>
      </c>
      <c r="C66">
        <f>'Form Responses 1'!C190</f>
        <v>0</v>
      </c>
      <c r="D66">
        <f>'Form Responses 1'!D190</f>
        <v>0</v>
      </c>
      <c r="E66" s="4" t="str">
        <f t="shared" si="0"/>
        <v xml:space="preserve"> </v>
      </c>
      <c r="F66" t="e">
        <f>VLOOKUP(B66, Plant_Info!$B$2:$C$361, 2, FALSE)</f>
        <v>#N/A</v>
      </c>
    </row>
    <row r="67" spans="1:6" ht="12.75" x14ac:dyDescent="0.2">
      <c r="A67">
        <f>'Form Responses 1'!A191</f>
        <v>0</v>
      </c>
      <c r="B67">
        <f>'Form Responses 1'!B191</f>
        <v>0</v>
      </c>
      <c r="C67">
        <f>'Form Responses 1'!C191</f>
        <v>0</v>
      </c>
      <c r="D67">
        <f>'Form Responses 1'!D191</f>
        <v>0</v>
      </c>
      <c r="E67" s="4" t="str">
        <f t="shared" si="0"/>
        <v xml:space="preserve"> </v>
      </c>
      <c r="F67" t="e">
        <f>VLOOKUP(B67, Plant_Info!$B$2:$C$361, 2, FALSE)</f>
        <v>#N/A</v>
      </c>
    </row>
    <row r="68" spans="1:6" ht="12.75" x14ac:dyDescent="0.2">
      <c r="A68">
        <f>'Form Responses 1'!A192</f>
        <v>0</v>
      </c>
      <c r="B68">
        <f>'Form Responses 1'!B192</f>
        <v>0</v>
      </c>
      <c r="C68">
        <f>'Form Responses 1'!C192</f>
        <v>0</v>
      </c>
      <c r="D68">
        <f>'Form Responses 1'!D192</f>
        <v>0</v>
      </c>
      <c r="E68" s="4" t="str">
        <f t="shared" si="0"/>
        <v xml:space="preserve"> </v>
      </c>
      <c r="F68" t="e">
        <f>VLOOKUP(B68, Plant_Info!$B$2:$C$361, 2, FALSE)</f>
        <v>#N/A</v>
      </c>
    </row>
    <row r="69" spans="1:6" ht="12.75" x14ac:dyDescent="0.2">
      <c r="A69">
        <f>'Form Responses 1'!A193</f>
        <v>0</v>
      </c>
      <c r="B69">
        <f>'Form Responses 1'!B193</f>
        <v>0</v>
      </c>
      <c r="C69">
        <f>'Form Responses 1'!C193</f>
        <v>0</v>
      </c>
      <c r="D69">
        <f>'Form Responses 1'!D193</f>
        <v>0</v>
      </c>
      <c r="E69" s="4" t="str">
        <f t="shared" si="0"/>
        <v xml:space="preserve"> </v>
      </c>
      <c r="F69" t="e">
        <f>VLOOKUP(B69, Plant_Info!$B$2:$C$361, 2, FALSE)</f>
        <v>#N/A</v>
      </c>
    </row>
    <row r="70" spans="1:6" ht="12.75" x14ac:dyDescent="0.2">
      <c r="A70">
        <f>'Form Responses 1'!A194</f>
        <v>0</v>
      </c>
      <c r="B70">
        <f>'Form Responses 1'!B194</f>
        <v>0</v>
      </c>
      <c r="C70">
        <f>'Form Responses 1'!C194</f>
        <v>0</v>
      </c>
      <c r="D70">
        <f>'Form Responses 1'!D194</f>
        <v>0</v>
      </c>
      <c r="E70" s="4" t="str">
        <f t="shared" si="0"/>
        <v xml:space="preserve"> </v>
      </c>
      <c r="F70" t="e">
        <f>VLOOKUP(B70, Plant_Info!$B$2:$C$361, 2, FALSE)</f>
        <v>#N/A</v>
      </c>
    </row>
    <row r="71" spans="1:6" ht="12.75" x14ac:dyDescent="0.2">
      <c r="A71">
        <f>'Form Responses 1'!A195</f>
        <v>0</v>
      </c>
      <c r="B71">
        <f>'Form Responses 1'!B195</f>
        <v>0</v>
      </c>
      <c r="C71">
        <f>'Form Responses 1'!C195</f>
        <v>0</v>
      </c>
      <c r="D71">
        <f>'Form Responses 1'!D195</f>
        <v>0</v>
      </c>
      <c r="E71" s="4" t="str">
        <f t="shared" si="0"/>
        <v xml:space="preserve"> </v>
      </c>
      <c r="F71" t="e">
        <f>VLOOKUP(B71, Plant_Info!$B$2:$C$361, 2, FALSE)</f>
        <v>#N/A</v>
      </c>
    </row>
    <row r="72" spans="1:6" ht="12.75" x14ac:dyDescent="0.2">
      <c r="A72">
        <f>'Form Responses 1'!A196</f>
        <v>0</v>
      </c>
      <c r="B72">
        <f>'Form Responses 1'!B196</f>
        <v>0</v>
      </c>
      <c r="C72">
        <f>'Form Responses 1'!C196</f>
        <v>0</v>
      </c>
      <c r="D72">
        <f>'Form Responses 1'!D196</f>
        <v>0</v>
      </c>
      <c r="E72" s="4" t="str">
        <f t="shared" si="0"/>
        <v xml:space="preserve"> </v>
      </c>
      <c r="F72" t="e">
        <f>VLOOKUP(B72, Plant_Info!$B$2:$C$361, 2, FALSE)</f>
        <v>#N/A</v>
      </c>
    </row>
    <row r="73" spans="1:6" ht="12.75" x14ac:dyDescent="0.2">
      <c r="A73">
        <f>'Form Responses 1'!A197</f>
        <v>0</v>
      </c>
      <c r="B73">
        <f>'Form Responses 1'!B197</f>
        <v>0</v>
      </c>
      <c r="C73">
        <f>'Form Responses 1'!C197</f>
        <v>0</v>
      </c>
      <c r="D73">
        <f>'Form Responses 1'!D197</f>
        <v>0</v>
      </c>
      <c r="E73" s="4" t="str">
        <f t="shared" si="0"/>
        <v xml:space="preserve"> </v>
      </c>
      <c r="F73" t="e">
        <f>VLOOKUP(B73, Plant_Info!$B$2:$C$361, 2, FALSE)</f>
        <v>#N/A</v>
      </c>
    </row>
    <row r="74" spans="1:6" ht="12.75" x14ac:dyDescent="0.2">
      <c r="A74">
        <f>'Form Responses 1'!A198</f>
        <v>0</v>
      </c>
      <c r="B74">
        <f>'Form Responses 1'!B198</f>
        <v>0</v>
      </c>
      <c r="C74">
        <f>'Form Responses 1'!C198</f>
        <v>0</v>
      </c>
      <c r="D74">
        <f>'Form Responses 1'!D198</f>
        <v>0</v>
      </c>
      <c r="E74" s="4" t="str">
        <f t="shared" si="0"/>
        <v xml:space="preserve"> </v>
      </c>
      <c r="F74" t="e">
        <f>VLOOKUP(B74, Plant_Info!$B$2:$C$361, 2, FALSE)</f>
        <v>#N/A</v>
      </c>
    </row>
    <row r="75" spans="1:6" ht="12.75" x14ac:dyDescent="0.2">
      <c r="A75">
        <f>'Form Responses 1'!A199</f>
        <v>0</v>
      </c>
      <c r="B75">
        <f>'Form Responses 1'!B199</f>
        <v>0</v>
      </c>
      <c r="C75">
        <f>'Form Responses 1'!C199</f>
        <v>0</v>
      </c>
      <c r="D75">
        <f>'Form Responses 1'!D199</f>
        <v>0</v>
      </c>
      <c r="E75" s="4" t="str">
        <f t="shared" si="0"/>
        <v xml:space="preserve"> </v>
      </c>
      <c r="F75" t="e">
        <f>VLOOKUP(B75, Plant_Info!$B$2:$C$361, 2, FALSE)</f>
        <v>#N/A</v>
      </c>
    </row>
    <row r="76" spans="1:6" ht="12.75" x14ac:dyDescent="0.2">
      <c r="A76">
        <f>'Form Responses 1'!A200</f>
        <v>0</v>
      </c>
      <c r="B76">
        <f>'Form Responses 1'!B200</f>
        <v>0</v>
      </c>
      <c r="C76">
        <f>'Form Responses 1'!C200</f>
        <v>0</v>
      </c>
      <c r="D76">
        <f>'Form Responses 1'!D200</f>
        <v>0</v>
      </c>
      <c r="E76" s="4" t="str">
        <f t="shared" si="0"/>
        <v xml:space="preserve"> </v>
      </c>
      <c r="F76" t="e">
        <f>VLOOKUP(B76, Plant_Info!$B$2:$C$361, 2, FALSE)</f>
        <v>#N/A</v>
      </c>
    </row>
    <row r="77" spans="1:6" ht="12.75" x14ac:dyDescent="0.2">
      <c r="A77">
        <f>'Form Responses 1'!A201</f>
        <v>0</v>
      </c>
      <c r="B77">
        <f>'Form Responses 1'!B201</f>
        <v>0</v>
      </c>
      <c r="C77">
        <f>'Form Responses 1'!C201</f>
        <v>0</v>
      </c>
      <c r="D77">
        <f>'Form Responses 1'!D201</f>
        <v>0</v>
      </c>
      <c r="E77" s="4" t="str">
        <f t="shared" si="0"/>
        <v xml:space="preserve"> </v>
      </c>
      <c r="F77" t="e">
        <f>VLOOKUP(B77, Plant_Info!$B$2:$C$361, 2, FALSE)</f>
        <v>#N/A</v>
      </c>
    </row>
    <row r="78" spans="1:6" ht="12.75" x14ac:dyDescent="0.2">
      <c r="A78">
        <f>'Form Responses 1'!A202</f>
        <v>0</v>
      </c>
      <c r="B78">
        <f>'Form Responses 1'!B202</f>
        <v>0</v>
      </c>
      <c r="C78">
        <f>'Form Responses 1'!C202</f>
        <v>0</v>
      </c>
      <c r="D78">
        <f>'Form Responses 1'!D202</f>
        <v>0</v>
      </c>
      <c r="E78" s="4" t="str">
        <f t="shared" si="0"/>
        <v xml:space="preserve"> </v>
      </c>
      <c r="F78" t="e">
        <f>VLOOKUP(B78, Plant_Info!$B$2:$C$361, 2, FALSE)</f>
        <v>#N/A</v>
      </c>
    </row>
    <row r="79" spans="1:6" ht="12.75" x14ac:dyDescent="0.2">
      <c r="A79">
        <f>'Form Responses 1'!A203</f>
        <v>0</v>
      </c>
      <c r="B79">
        <f>'Form Responses 1'!B203</f>
        <v>0</v>
      </c>
      <c r="C79">
        <f>'Form Responses 1'!C203</f>
        <v>0</v>
      </c>
      <c r="D79">
        <f>'Form Responses 1'!D203</f>
        <v>0</v>
      </c>
      <c r="E79" s="4" t="str">
        <f t="shared" si="0"/>
        <v xml:space="preserve"> </v>
      </c>
      <c r="F79" t="e">
        <f>VLOOKUP(B79, Plant_Info!$B$2:$C$361, 2, FALSE)</f>
        <v>#N/A</v>
      </c>
    </row>
    <row r="80" spans="1:6" ht="12.75" x14ac:dyDescent="0.2">
      <c r="A80">
        <f>'Form Responses 1'!A204</f>
        <v>0</v>
      </c>
      <c r="B80">
        <f>'Form Responses 1'!B204</f>
        <v>0</v>
      </c>
      <c r="C80">
        <f>'Form Responses 1'!C204</f>
        <v>0</v>
      </c>
      <c r="D80">
        <f>'Form Responses 1'!D204</f>
        <v>0</v>
      </c>
      <c r="E80" s="4" t="str">
        <f t="shared" si="0"/>
        <v xml:space="preserve"> </v>
      </c>
      <c r="F80" t="e">
        <f>VLOOKUP(B80, Plant_Info!$B$2:$C$361, 2, FALSE)</f>
        <v>#N/A</v>
      </c>
    </row>
    <row r="81" spans="1:6" ht="12.75" x14ac:dyDescent="0.2">
      <c r="A81">
        <f>'Form Responses 1'!A205</f>
        <v>0</v>
      </c>
      <c r="B81">
        <f>'Form Responses 1'!B205</f>
        <v>0</v>
      </c>
      <c r="C81">
        <f>'Form Responses 1'!C205</f>
        <v>0</v>
      </c>
      <c r="D81">
        <f>'Form Responses 1'!D205</f>
        <v>0</v>
      </c>
      <c r="E81" s="4" t="str">
        <f t="shared" si="0"/>
        <v xml:space="preserve"> </v>
      </c>
      <c r="F81" t="e">
        <f>VLOOKUP(B81, Plant_Info!$B$2:$C$361, 2, FALSE)</f>
        <v>#N/A</v>
      </c>
    </row>
    <row r="82" spans="1:6" ht="12.75" x14ac:dyDescent="0.2">
      <c r="A82">
        <f>'Form Responses 1'!A206</f>
        <v>0</v>
      </c>
      <c r="B82">
        <f>'Form Responses 1'!B206</f>
        <v>0</v>
      </c>
      <c r="C82">
        <f>'Form Responses 1'!C206</f>
        <v>0</v>
      </c>
      <c r="D82">
        <f>'Form Responses 1'!D206</f>
        <v>0</v>
      </c>
      <c r="E82" s="4" t="str">
        <f t="shared" si="0"/>
        <v xml:space="preserve"> </v>
      </c>
      <c r="F82" t="e">
        <f>VLOOKUP(B82, Plant_Info!$B$2:$C$361, 2, FALSE)</f>
        <v>#N/A</v>
      </c>
    </row>
    <row r="83" spans="1:6" ht="12.75" x14ac:dyDescent="0.2">
      <c r="A83">
        <f>'Form Responses 1'!A207</f>
        <v>0</v>
      </c>
      <c r="B83">
        <f>'Form Responses 1'!B207</f>
        <v>0</v>
      </c>
      <c r="C83">
        <f>'Form Responses 1'!C207</f>
        <v>0</v>
      </c>
      <c r="D83">
        <f>'Form Responses 1'!D207</f>
        <v>0</v>
      </c>
      <c r="E83" s="4" t="str">
        <f t="shared" si="0"/>
        <v xml:space="preserve"> </v>
      </c>
      <c r="F83" t="e">
        <f>VLOOKUP(B83, Plant_Info!$B$2:$C$361, 2, FALSE)</f>
        <v>#N/A</v>
      </c>
    </row>
    <row r="84" spans="1:6" ht="12.75" x14ac:dyDescent="0.2">
      <c r="A84">
        <f>'Form Responses 1'!A208</f>
        <v>0</v>
      </c>
      <c r="B84">
        <f>'Form Responses 1'!B208</f>
        <v>0</v>
      </c>
      <c r="C84">
        <f>'Form Responses 1'!C208</f>
        <v>0</v>
      </c>
      <c r="D84">
        <f>'Form Responses 1'!D208</f>
        <v>0</v>
      </c>
      <c r="E84" s="4" t="str">
        <f t="shared" si="0"/>
        <v xml:space="preserve"> </v>
      </c>
      <c r="F84" t="e">
        <f>VLOOKUP(B84, Plant_Info!$B$2:$C$361, 2, FALSE)</f>
        <v>#N/A</v>
      </c>
    </row>
    <row r="85" spans="1:6" ht="12.75" x14ac:dyDescent="0.2">
      <c r="A85">
        <f>'Form Responses 1'!A209</f>
        <v>0</v>
      </c>
      <c r="B85">
        <f>'Form Responses 1'!B209</f>
        <v>0</v>
      </c>
      <c r="C85">
        <f>'Form Responses 1'!C209</f>
        <v>0</v>
      </c>
      <c r="D85">
        <f>'Form Responses 1'!D209</f>
        <v>0</v>
      </c>
      <c r="E85" s="4" t="str">
        <f t="shared" si="0"/>
        <v xml:space="preserve"> </v>
      </c>
      <c r="F85" t="e">
        <f>VLOOKUP(B85, Plant_Info!$B$2:$C$361, 2, FALSE)</f>
        <v>#N/A</v>
      </c>
    </row>
    <row r="86" spans="1:6" ht="12.75" x14ac:dyDescent="0.2">
      <c r="A86">
        <f>'Form Responses 1'!A210</f>
        <v>0</v>
      </c>
      <c r="B86">
        <f>'Form Responses 1'!B210</f>
        <v>0</v>
      </c>
      <c r="C86">
        <f>'Form Responses 1'!C210</f>
        <v>0</v>
      </c>
      <c r="D86">
        <f>'Form Responses 1'!D210</f>
        <v>0</v>
      </c>
      <c r="E86" s="4" t="str">
        <f t="shared" si="0"/>
        <v xml:space="preserve"> </v>
      </c>
      <c r="F86" t="e">
        <f>VLOOKUP(B86, Plant_Info!$B$2:$C$361, 2, FALSE)</f>
        <v>#N/A</v>
      </c>
    </row>
    <row r="87" spans="1:6" ht="12.75" x14ac:dyDescent="0.2">
      <c r="A87">
        <f>'Form Responses 1'!A211</f>
        <v>0</v>
      </c>
      <c r="B87">
        <f>'Form Responses 1'!B211</f>
        <v>0</v>
      </c>
      <c r="C87">
        <f>'Form Responses 1'!C211</f>
        <v>0</v>
      </c>
      <c r="D87">
        <f>'Form Responses 1'!D211</f>
        <v>0</v>
      </c>
      <c r="E87" s="4" t="str">
        <f t="shared" si="0"/>
        <v xml:space="preserve"> </v>
      </c>
      <c r="F87" t="e">
        <f>VLOOKUP(B87, Plant_Info!$B$2:$C$361, 2, FALSE)</f>
        <v>#N/A</v>
      </c>
    </row>
    <row r="88" spans="1:6" ht="12.75" x14ac:dyDescent="0.2">
      <c r="A88">
        <f>'Form Responses 1'!A212</f>
        <v>0</v>
      </c>
      <c r="B88">
        <f>'Form Responses 1'!B212</f>
        <v>0</v>
      </c>
      <c r="C88">
        <f>'Form Responses 1'!C212</f>
        <v>0</v>
      </c>
      <c r="D88">
        <f>'Form Responses 1'!D212</f>
        <v>0</v>
      </c>
      <c r="E88" s="4" t="str">
        <f t="shared" si="0"/>
        <v xml:space="preserve"> </v>
      </c>
      <c r="F88" t="e">
        <f>VLOOKUP(B88, Plant_Info!$B$2:$C$361, 2, FALSE)</f>
        <v>#N/A</v>
      </c>
    </row>
    <row r="89" spans="1:6" ht="12.75" x14ac:dyDescent="0.2">
      <c r="A89">
        <f>'Form Responses 1'!A213</f>
        <v>0</v>
      </c>
      <c r="B89">
        <f>'Form Responses 1'!B213</f>
        <v>0</v>
      </c>
      <c r="C89">
        <f>'Form Responses 1'!C213</f>
        <v>0</v>
      </c>
      <c r="D89">
        <f>'Form Responses 1'!D213</f>
        <v>0</v>
      </c>
      <c r="E89" s="4" t="str">
        <f t="shared" si="0"/>
        <v xml:space="preserve"> </v>
      </c>
      <c r="F89" t="e">
        <f>VLOOKUP(B89, Plant_Info!$B$2:$C$361, 2, FALSE)</f>
        <v>#N/A</v>
      </c>
    </row>
    <row r="90" spans="1:6" ht="12.75" x14ac:dyDescent="0.2">
      <c r="A90">
        <f>'Form Responses 1'!A214</f>
        <v>0</v>
      </c>
      <c r="B90">
        <f>'Form Responses 1'!B214</f>
        <v>0</v>
      </c>
      <c r="C90">
        <f>'Form Responses 1'!C214</f>
        <v>0</v>
      </c>
      <c r="D90">
        <f>'Form Responses 1'!D214</f>
        <v>0</v>
      </c>
      <c r="E90" s="4" t="str">
        <f t="shared" si="0"/>
        <v xml:space="preserve"> </v>
      </c>
      <c r="F90" t="e">
        <f>VLOOKUP(B90, Plant_Info!$B$2:$C$361, 2, FALSE)</f>
        <v>#N/A</v>
      </c>
    </row>
    <row r="91" spans="1:6" ht="12.75" x14ac:dyDescent="0.2">
      <c r="A91">
        <f>'Form Responses 1'!A215</f>
        <v>0</v>
      </c>
      <c r="B91">
        <f>'Form Responses 1'!B215</f>
        <v>0</v>
      </c>
      <c r="C91">
        <f>'Form Responses 1'!C215</f>
        <v>0</v>
      </c>
      <c r="D91">
        <f>'Form Responses 1'!D215</f>
        <v>0</v>
      </c>
      <c r="E91" s="4" t="str">
        <f t="shared" si="0"/>
        <v xml:space="preserve"> </v>
      </c>
      <c r="F91" t="e">
        <f>VLOOKUP(B91, Plant_Info!$B$2:$C$361, 2, FALSE)</f>
        <v>#N/A</v>
      </c>
    </row>
    <row r="92" spans="1:6" ht="12.75" x14ac:dyDescent="0.2">
      <c r="A92">
        <f>'Form Responses 1'!A216</f>
        <v>0</v>
      </c>
      <c r="B92">
        <f>'Form Responses 1'!B216</f>
        <v>0</v>
      </c>
      <c r="C92">
        <f>'Form Responses 1'!C216</f>
        <v>0</v>
      </c>
      <c r="D92">
        <f>'Form Responses 1'!D216</f>
        <v>0</v>
      </c>
      <c r="E92" s="4" t="str">
        <f t="shared" si="0"/>
        <v xml:space="preserve"> </v>
      </c>
      <c r="F92" t="e">
        <f>VLOOKUP(B92, Plant_Info!$B$2:$C$361, 2, FALSE)</f>
        <v>#N/A</v>
      </c>
    </row>
    <row r="93" spans="1:6" ht="12.75" x14ac:dyDescent="0.2">
      <c r="A93">
        <f>'Form Responses 1'!A217</f>
        <v>0</v>
      </c>
      <c r="B93">
        <f>'Form Responses 1'!B217</f>
        <v>0</v>
      </c>
      <c r="C93">
        <f>'Form Responses 1'!C217</f>
        <v>0</v>
      </c>
      <c r="D93">
        <f>'Form Responses 1'!D217</f>
        <v>0</v>
      </c>
      <c r="E93" s="4" t="str">
        <f t="shared" si="0"/>
        <v xml:space="preserve"> </v>
      </c>
      <c r="F93" t="e">
        <f>VLOOKUP(B93, Plant_Info!$B$2:$C$361, 2, FALSE)</f>
        <v>#N/A</v>
      </c>
    </row>
    <row r="94" spans="1:6" ht="12.75" x14ac:dyDescent="0.2">
      <c r="A94">
        <f>'Form Responses 1'!A218</f>
        <v>0</v>
      </c>
      <c r="B94">
        <f>'Form Responses 1'!B218</f>
        <v>0</v>
      </c>
      <c r="C94">
        <f>'Form Responses 1'!C218</f>
        <v>0</v>
      </c>
      <c r="D94">
        <f>'Form Responses 1'!D218</f>
        <v>0</v>
      </c>
      <c r="E94" s="4" t="str">
        <f t="shared" si="0"/>
        <v xml:space="preserve"> </v>
      </c>
      <c r="F94" t="e">
        <f>VLOOKUP(B94, Plant_Info!$B$2:$C$361, 2, FALSE)</f>
        <v>#N/A</v>
      </c>
    </row>
    <row r="95" spans="1:6" ht="12.75" x14ac:dyDescent="0.2">
      <c r="A95">
        <f>'Form Responses 1'!A219</f>
        <v>0</v>
      </c>
      <c r="B95">
        <f>'Form Responses 1'!B219</f>
        <v>0</v>
      </c>
      <c r="C95">
        <f>'Form Responses 1'!C219</f>
        <v>0</v>
      </c>
      <c r="D95">
        <f>'Form Responses 1'!D219</f>
        <v>0</v>
      </c>
      <c r="E95" s="4" t="str">
        <f t="shared" si="0"/>
        <v xml:space="preserve"> </v>
      </c>
      <c r="F95" t="e">
        <f>VLOOKUP(B95, Plant_Info!$B$2:$C$361, 2, FALSE)</f>
        <v>#N/A</v>
      </c>
    </row>
    <row r="96" spans="1:6" ht="12.75" x14ac:dyDescent="0.2">
      <c r="A96">
        <f>'Form Responses 1'!A220</f>
        <v>0</v>
      </c>
      <c r="B96">
        <f>'Form Responses 1'!B220</f>
        <v>0</v>
      </c>
      <c r="C96">
        <f>'Form Responses 1'!C220</f>
        <v>0</v>
      </c>
      <c r="D96">
        <f>'Form Responses 1'!D220</f>
        <v>0</v>
      </c>
      <c r="E96" s="4" t="str">
        <f t="shared" si="0"/>
        <v xml:space="preserve"> </v>
      </c>
      <c r="F96" t="e">
        <f>VLOOKUP(B96, Plant_Info!$B$2:$C$361, 2, FALSE)</f>
        <v>#N/A</v>
      </c>
    </row>
    <row r="97" spans="1:6" ht="12.75" x14ac:dyDescent="0.2">
      <c r="A97">
        <f>'Form Responses 1'!A221</f>
        <v>0</v>
      </c>
      <c r="B97">
        <f>'Form Responses 1'!B221</f>
        <v>0</v>
      </c>
      <c r="C97">
        <f>'Form Responses 1'!C221</f>
        <v>0</v>
      </c>
      <c r="D97">
        <f>'Form Responses 1'!D221</f>
        <v>0</v>
      </c>
      <c r="E97" s="4" t="str">
        <f t="shared" si="0"/>
        <v xml:space="preserve"> </v>
      </c>
      <c r="F97" t="e">
        <f>VLOOKUP(B97, Plant_Info!$B$2:$C$361, 2, FALSE)</f>
        <v>#N/A</v>
      </c>
    </row>
    <row r="98" spans="1:6" ht="12.75" x14ac:dyDescent="0.2">
      <c r="A98">
        <f>'Form Responses 1'!A222</f>
        <v>0</v>
      </c>
      <c r="B98">
        <f>'Form Responses 1'!B222</f>
        <v>0</v>
      </c>
      <c r="C98">
        <f>'Form Responses 1'!C222</f>
        <v>0</v>
      </c>
      <c r="D98">
        <f>'Form Responses 1'!D222</f>
        <v>0</v>
      </c>
      <c r="E98" s="4" t="str">
        <f t="shared" si="0"/>
        <v xml:space="preserve"> </v>
      </c>
      <c r="F98" t="e">
        <f>VLOOKUP(B98, Plant_Info!$B$2:$C$361, 2, FALSE)</f>
        <v>#N/A</v>
      </c>
    </row>
    <row r="99" spans="1:6" ht="12.75" x14ac:dyDescent="0.2">
      <c r="A99">
        <f>'Form Responses 1'!A223</f>
        <v>0</v>
      </c>
      <c r="B99">
        <f>'Form Responses 1'!B223</f>
        <v>0</v>
      </c>
      <c r="C99">
        <f>'Form Responses 1'!C223</f>
        <v>0</v>
      </c>
      <c r="D99">
        <f>'Form Responses 1'!D223</f>
        <v>0</v>
      </c>
      <c r="E99" s="4" t="str">
        <f t="shared" si="0"/>
        <v xml:space="preserve"> </v>
      </c>
      <c r="F99" t="e">
        <f>VLOOKUP(B99, Plant_Info!$B$2:$C$361, 2, FALSE)</f>
        <v>#N/A</v>
      </c>
    </row>
    <row r="100" spans="1:6" ht="12.75" x14ac:dyDescent="0.2">
      <c r="A100">
        <f>'Form Responses 1'!A224</f>
        <v>0</v>
      </c>
      <c r="B100">
        <f>'Form Responses 1'!B224</f>
        <v>0</v>
      </c>
      <c r="C100">
        <f>'Form Responses 1'!C224</f>
        <v>0</v>
      </c>
      <c r="D100">
        <f>'Form Responses 1'!D224</f>
        <v>0</v>
      </c>
      <c r="E100" s="4" t="str">
        <f t="shared" si="0"/>
        <v xml:space="preserve"> </v>
      </c>
      <c r="F100" t="e">
        <f>VLOOKUP(B100, Plant_Info!$B$2:$C$361, 2, FALSE)</f>
        <v>#N/A</v>
      </c>
    </row>
    <row r="101" spans="1:6" ht="12.75" x14ac:dyDescent="0.2">
      <c r="A101">
        <f>'Form Responses 1'!A225</f>
        <v>0</v>
      </c>
      <c r="B101">
        <f>'Form Responses 1'!B225</f>
        <v>0</v>
      </c>
      <c r="C101">
        <f>'Form Responses 1'!C225</f>
        <v>0</v>
      </c>
      <c r="D101">
        <f>'Form Responses 1'!D225</f>
        <v>0</v>
      </c>
      <c r="E101" s="4" t="str">
        <f t="shared" si="0"/>
        <v xml:space="preserve"> </v>
      </c>
      <c r="F101" t="e">
        <f>VLOOKUP(B101, Plant_Info!$B$2:$C$361, 2, FALSE)</f>
        <v>#N/A</v>
      </c>
    </row>
    <row r="102" spans="1:6" ht="12.75" x14ac:dyDescent="0.2">
      <c r="A102">
        <f>'Form Responses 1'!A226</f>
        <v>0</v>
      </c>
      <c r="B102">
        <f>'Form Responses 1'!B226</f>
        <v>0</v>
      </c>
      <c r="C102">
        <f>'Form Responses 1'!C226</f>
        <v>0</v>
      </c>
      <c r="D102">
        <f>'Form Responses 1'!D226</f>
        <v>0</v>
      </c>
      <c r="E102" s="4" t="str">
        <f t="shared" si="0"/>
        <v xml:space="preserve"> </v>
      </c>
      <c r="F102" t="e">
        <f>VLOOKUP(B102, Plant_Info!$B$2:$C$361, 2, FALSE)</f>
        <v>#N/A</v>
      </c>
    </row>
    <row r="103" spans="1:6" ht="12.75" x14ac:dyDescent="0.2">
      <c r="A103">
        <f>'Form Responses 1'!A227</f>
        <v>0</v>
      </c>
      <c r="B103">
        <f>'Form Responses 1'!B227</f>
        <v>0</v>
      </c>
      <c r="C103">
        <f>'Form Responses 1'!C227</f>
        <v>0</v>
      </c>
      <c r="D103">
        <f>'Form Responses 1'!D227</f>
        <v>0</v>
      </c>
      <c r="E103" s="4" t="str">
        <f t="shared" si="0"/>
        <v xml:space="preserve"> </v>
      </c>
      <c r="F103" t="e">
        <f>VLOOKUP(B103, Plant_Info!$B$2:$C$361, 2, FALSE)</f>
        <v>#N/A</v>
      </c>
    </row>
    <row r="104" spans="1:6" ht="12.75" x14ac:dyDescent="0.2">
      <c r="A104">
        <f>'Form Responses 1'!A228</f>
        <v>0</v>
      </c>
      <c r="B104">
        <f>'Form Responses 1'!B228</f>
        <v>0</v>
      </c>
      <c r="C104">
        <f>'Form Responses 1'!C228</f>
        <v>0</v>
      </c>
      <c r="D104">
        <f>'Form Responses 1'!D228</f>
        <v>0</v>
      </c>
      <c r="E104" s="4" t="str">
        <f t="shared" si="0"/>
        <v xml:space="preserve"> </v>
      </c>
      <c r="F104" t="e">
        <f>VLOOKUP(B104, Plant_Info!$B$2:$C$361, 2, FALSE)</f>
        <v>#N/A</v>
      </c>
    </row>
    <row r="105" spans="1:6" ht="12.75" x14ac:dyDescent="0.2">
      <c r="A105">
        <f>'Form Responses 1'!A229</f>
        <v>0</v>
      </c>
      <c r="B105">
        <f>'Form Responses 1'!B229</f>
        <v>0</v>
      </c>
      <c r="C105">
        <f>'Form Responses 1'!C229</f>
        <v>0</v>
      </c>
      <c r="D105">
        <f>'Form Responses 1'!D229</f>
        <v>0</v>
      </c>
      <c r="E105" s="4" t="str">
        <f t="shared" si="0"/>
        <v xml:space="preserve"> </v>
      </c>
      <c r="F105" t="e">
        <f>VLOOKUP(B105, Plant_Info!$B$2:$C$361, 2, FALSE)</f>
        <v>#N/A</v>
      </c>
    </row>
    <row r="106" spans="1:6" ht="12.75" x14ac:dyDescent="0.2">
      <c r="A106">
        <f>'Form Responses 1'!A230</f>
        <v>0</v>
      </c>
      <c r="B106">
        <f>'Form Responses 1'!B230</f>
        <v>0</v>
      </c>
      <c r="C106">
        <f>'Form Responses 1'!C230</f>
        <v>0</v>
      </c>
      <c r="D106">
        <f>'Form Responses 1'!D230</f>
        <v>0</v>
      </c>
      <c r="E106" s="4" t="str">
        <f t="shared" si="0"/>
        <v xml:space="preserve"> </v>
      </c>
      <c r="F106" t="e">
        <f>VLOOKUP(B106, Plant_Info!$B$2:$C$361, 2, FALSE)</f>
        <v>#N/A</v>
      </c>
    </row>
    <row r="107" spans="1:6" ht="12.75" x14ac:dyDescent="0.2">
      <c r="A107">
        <f>'Form Responses 1'!A231</f>
        <v>0</v>
      </c>
      <c r="B107">
        <f>'Form Responses 1'!B231</f>
        <v>0</v>
      </c>
      <c r="C107">
        <f>'Form Responses 1'!C231</f>
        <v>0</v>
      </c>
      <c r="D107">
        <f>'Form Responses 1'!D231</f>
        <v>0</v>
      </c>
      <c r="E107" s="4" t="str">
        <f t="shared" si="0"/>
        <v xml:space="preserve"> </v>
      </c>
      <c r="F107" t="e">
        <f>VLOOKUP(B107, Plant_Info!$B$2:$C$361, 2, FALSE)</f>
        <v>#N/A</v>
      </c>
    </row>
    <row r="108" spans="1:6" ht="12.75" x14ac:dyDescent="0.2">
      <c r="A108">
        <f>'Form Responses 1'!A232</f>
        <v>0</v>
      </c>
      <c r="B108">
        <f>'Form Responses 1'!B232</f>
        <v>0</v>
      </c>
      <c r="C108">
        <f>'Form Responses 1'!C232</f>
        <v>0</v>
      </c>
      <c r="D108">
        <f>'Form Responses 1'!D232</f>
        <v>0</v>
      </c>
      <c r="E108" s="4" t="str">
        <f t="shared" si="0"/>
        <v xml:space="preserve"> </v>
      </c>
      <c r="F108" t="e">
        <f>VLOOKUP(B108, Plant_Info!$B$2:$C$361, 2, FALSE)</f>
        <v>#N/A</v>
      </c>
    </row>
    <row r="109" spans="1:6" ht="12.75" x14ac:dyDescent="0.2">
      <c r="A109">
        <f>'Form Responses 1'!A233</f>
        <v>0</v>
      </c>
      <c r="B109">
        <f>'Form Responses 1'!B233</f>
        <v>0</v>
      </c>
      <c r="C109">
        <f>'Form Responses 1'!C233</f>
        <v>0</v>
      </c>
      <c r="D109">
        <f>'Form Responses 1'!D233</f>
        <v>0</v>
      </c>
      <c r="E109" s="4" t="str">
        <f t="shared" si="0"/>
        <v xml:space="preserve"> </v>
      </c>
      <c r="F109" t="e">
        <f>VLOOKUP(B109, Plant_Info!$B$2:$C$361, 2, FALSE)</f>
        <v>#N/A</v>
      </c>
    </row>
    <row r="110" spans="1:6" ht="12.75" x14ac:dyDescent="0.2">
      <c r="A110">
        <f>'Form Responses 1'!A234</f>
        <v>0</v>
      </c>
      <c r="B110">
        <f>'Form Responses 1'!B234</f>
        <v>0</v>
      </c>
      <c r="C110">
        <f>'Form Responses 1'!C234</f>
        <v>0</v>
      </c>
      <c r="D110">
        <f>'Form Responses 1'!D234</f>
        <v>0</v>
      </c>
      <c r="E110" s="4" t="str">
        <f t="shared" si="0"/>
        <v xml:space="preserve"> </v>
      </c>
      <c r="F110" t="e">
        <f>VLOOKUP(B110, Plant_Info!$B$2:$C$361, 2, FALSE)</f>
        <v>#N/A</v>
      </c>
    </row>
    <row r="111" spans="1:6" ht="12.75" x14ac:dyDescent="0.2">
      <c r="A111">
        <f>'Form Responses 1'!A235</f>
        <v>0</v>
      </c>
      <c r="B111">
        <f>'Form Responses 1'!B235</f>
        <v>0</v>
      </c>
      <c r="C111">
        <f>'Form Responses 1'!C235</f>
        <v>0</v>
      </c>
      <c r="D111">
        <f>'Form Responses 1'!D235</f>
        <v>0</v>
      </c>
      <c r="E111" s="4" t="str">
        <f t="shared" si="0"/>
        <v xml:space="preserve"> </v>
      </c>
      <c r="F111" t="e">
        <f>VLOOKUP(B111, Plant_Info!$B$2:$C$361, 2, FALSE)</f>
        <v>#N/A</v>
      </c>
    </row>
    <row r="112" spans="1:6" ht="12.75" x14ac:dyDescent="0.2">
      <c r="A112">
        <f>'Form Responses 1'!A236</f>
        <v>0</v>
      </c>
      <c r="B112">
        <f>'Form Responses 1'!B236</f>
        <v>0</v>
      </c>
      <c r="C112">
        <f>'Form Responses 1'!C236</f>
        <v>0</v>
      </c>
      <c r="D112">
        <f>'Form Responses 1'!D236</f>
        <v>0</v>
      </c>
      <c r="E112" s="4" t="str">
        <f t="shared" si="0"/>
        <v xml:space="preserve"> </v>
      </c>
      <c r="F112" t="e">
        <f>VLOOKUP(B112, Plant_Info!$B$2:$C$361, 2, FALSE)</f>
        <v>#N/A</v>
      </c>
    </row>
    <row r="113" spans="1:6" ht="12.75" x14ac:dyDescent="0.2">
      <c r="A113">
        <f>'Form Responses 1'!A237</f>
        <v>0</v>
      </c>
      <c r="B113">
        <f>'Form Responses 1'!B237</f>
        <v>0</v>
      </c>
      <c r="C113">
        <f>'Form Responses 1'!C237</f>
        <v>0</v>
      </c>
      <c r="D113">
        <f>'Form Responses 1'!D237</f>
        <v>0</v>
      </c>
      <c r="E113" s="4" t="str">
        <f t="shared" si="0"/>
        <v xml:space="preserve"> </v>
      </c>
      <c r="F113" t="e">
        <f>VLOOKUP(B113, Plant_Info!$B$2:$C$361, 2, FALSE)</f>
        <v>#N/A</v>
      </c>
    </row>
    <row r="114" spans="1:6" ht="12.75" x14ac:dyDescent="0.2">
      <c r="A114">
        <f>'Form Responses 1'!A238</f>
        <v>0</v>
      </c>
      <c r="B114">
        <f>'Form Responses 1'!B238</f>
        <v>0</v>
      </c>
      <c r="C114">
        <f>'Form Responses 1'!C238</f>
        <v>0</v>
      </c>
      <c r="D114">
        <f>'Form Responses 1'!D238</f>
        <v>0</v>
      </c>
      <c r="E114" s="4" t="str">
        <f t="shared" si="0"/>
        <v xml:space="preserve"> </v>
      </c>
      <c r="F114" t="e">
        <f>VLOOKUP(B114, Plant_Info!$B$2:$C$361, 2, FALSE)</f>
        <v>#N/A</v>
      </c>
    </row>
    <row r="115" spans="1:6" ht="12.75" x14ac:dyDescent="0.2">
      <c r="A115">
        <f>'Form Responses 1'!A239</f>
        <v>0</v>
      </c>
      <c r="B115">
        <f>'Form Responses 1'!B239</f>
        <v>0</v>
      </c>
      <c r="C115">
        <f>'Form Responses 1'!C239</f>
        <v>0</v>
      </c>
      <c r="D115">
        <f>'Form Responses 1'!D239</f>
        <v>0</v>
      </c>
      <c r="E115" s="4" t="str">
        <f t="shared" si="0"/>
        <v xml:space="preserve"> </v>
      </c>
      <c r="F115" t="e">
        <f>VLOOKUP(B115, Plant_Info!$B$2:$C$361, 2, FALSE)</f>
        <v>#N/A</v>
      </c>
    </row>
    <row r="116" spans="1:6" ht="12.75" x14ac:dyDescent="0.2">
      <c r="A116">
        <f>'Form Responses 1'!A240</f>
        <v>0</v>
      </c>
      <c r="B116">
        <f>'Form Responses 1'!B240</f>
        <v>0</v>
      </c>
      <c r="C116">
        <f>'Form Responses 1'!C240</f>
        <v>0</v>
      </c>
      <c r="D116">
        <f>'Form Responses 1'!D240</f>
        <v>0</v>
      </c>
      <c r="E116" s="4" t="str">
        <f t="shared" si="0"/>
        <v xml:space="preserve"> </v>
      </c>
      <c r="F116" t="e">
        <f>VLOOKUP(B116, Plant_Info!$B$2:$C$361, 2, FALSE)</f>
        <v>#N/A</v>
      </c>
    </row>
    <row r="117" spans="1:6" ht="12.75" x14ac:dyDescent="0.2">
      <c r="A117">
        <f>'Form Responses 1'!A241</f>
        <v>0</v>
      </c>
      <c r="B117">
        <f>'Form Responses 1'!B241</f>
        <v>0</v>
      </c>
      <c r="C117">
        <f>'Form Responses 1'!C241</f>
        <v>0</v>
      </c>
      <c r="D117">
        <f>'Form Responses 1'!D241</f>
        <v>0</v>
      </c>
      <c r="E117" s="4" t="str">
        <f t="shared" si="0"/>
        <v xml:space="preserve"> </v>
      </c>
      <c r="F117" t="e">
        <f>VLOOKUP(B117, Plant_Info!$B$2:$C$361, 2, FALSE)</f>
        <v>#N/A</v>
      </c>
    </row>
    <row r="118" spans="1:6" ht="12.75" x14ac:dyDescent="0.2">
      <c r="A118">
        <f>'Form Responses 1'!A242</f>
        <v>0</v>
      </c>
      <c r="B118">
        <f>'Form Responses 1'!B242</f>
        <v>0</v>
      </c>
      <c r="C118">
        <f>'Form Responses 1'!C242</f>
        <v>0</v>
      </c>
      <c r="D118">
        <f>'Form Responses 1'!D242</f>
        <v>0</v>
      </c>
      <c r="E118" s="4" t="str">
        <f t="shared" si="0"/>
        <v xml:space="preserve"> </v>
      </c>
      <c r="F118" t="e">
        <f>VLOOKUP(B118, Plant_Info!$B$2:$C$361, 2, FALSE)</f>
        <v>#N/A</v>
      </c>
    </row>
    <row r="119" spans="1:6" ht="12.75" x14ac:dyDescent="0.2">
      <c r="A119">
        <f>'Form Responses 1'!A243</f>
        <v>0</v>
      </c>
      <c r="B119">
        <f>'Form Responses 1'!B243</f>
        <v>0</v>
      </c>
      <c r="C119">
        <f>'Form Responses 1'!C243</f>
        <v>0</v>
      </c>
      <c r="D119">
        <f>'Form Responses 1'!D243</f>
        <v>0</v>
      </c>
      <c r="E119" s="4" t="str">
        <f t="shared" si="0"/>
        <v xml:space="preserve"> </v>
      </c>
      <c r="F119" t="e">
        <f>VLOOKUP(B119, Plant_Info!$B$2:$C$361, 2, FALSE)</f>
        <v>#N/A</v>
      </c>
    </row>
    <row r="120" spans="1:6" ht="12.75" x14ac:dyDescent="0.2">
      <c r="A120">
        <f>'Form Responses 1'!A244</f>
        <v>0</v>
      </c>
      <c r="B120">
        <f>'Form Responses 1'!B244</f>
        <v>0</v>
      </c>
      <c r="C120">
        <f>'Form Responses 1'!C244</f>
        <v>0</v>
      </c>
      <c r="D120">
        <f>'Form Responses 1'!D244</f>
        <v>0</v>
      </c>
      <c r="E120" s="4" t="str">
        <f t="shared" si="0"/>
        <v xml:space="preserve"> </v>
      </c>
      <c r="F120" t="e">
        <f>VLOOKUP(B120, Plant_Info!$B$2:$C$361, 2, FALSE)</f>
        <v>#N/A</v>
      </c>
    </row>
    <row r="121" spans="1:6" ht="12.75" x14ac:dyDescent="0.2">
      <c r="A121">
        <f>'Form Responses 1'!A245</f>
        <v>0</v>
      </c>
      <c r="B121">
        <f>'Form Responses 1'!B245</f>
        <v>0</v>
      </c>
      <c r="C121">
        <f>'Form Responses 1'!C245</f>
        <v>0</v>
      </c>
      <c r="D121">
        <f>'Form Responses 1'!D245</f>
        <v>0</v>
      </c>
      <c r="E121" s="4" t="str">
        <f t="shared" si="0"/>
        <v xml:space="preserve"> </v>
      </c>
      <c r="F121" t="e">
        <f>VLOOKUP(B121, Plant_Info!$B$2:$C$361, 2, FALSE)</f>
        <v>#N/A</v>
      </c>
    </row>
    <row r="122" spans="1:6" ht="12.75" x14ac:dyDescent="0.2">
      <c r="A122">
        <f>'Form Responses 1'!A246</f>
        <v>0</v>
      </c>
      <c r="B122">
        <f>'Form Responses 1'!B246</f>
        <v>0</v>
      </c>
      <c r="C122">
        <f>'Form Responses 1'!C246</f>
        <v>0</v>
      </c>
      <c r="D122">
        <f>'Form Responses 1'!D246</f>
        <v>0</v>
      </c>
      <c r="E122" s="4" t="str">
        <f t="shared" si="0"/>
        <v xml:space="preserve"> </v>
      </c>
      <c r="F122" t="e">
        <f>VLOOKUP(B122, Plant_Info!$B$2:$C$361, 2, FALSE)</f>
        <v>#N/A</v>
      </c>
    </row>
    <row r="123" spans="1:6" ht="12.75" x14ac:dyDescent="0.2">
      <c r="A123">
        <f>'Form Responses 1'!A247</f>
        <v>0</v>
      </c>
      <c r="B123">
        <f>'Form Responses 1'!B247</f>
        <v>0</v>
      </c>
      <c r="C123">
        <f>'Form Responses 1'!C247</f>
        <v>0</v>
      </c>
      <c r="D123">
        <f>'Form Responses 1'!D247</f>
        <v>0</v>
      </c>
      <c r="E123" s="4" t="str">
        <f t="shared" si="0"/>
        <v xml:space="preserve"> </v>
      </c>
      <c r="F123" t="e">
        <f>VLOOKUP(B123, Plant_Info!$B$2:$C$361, 2, FALSE)</f>
        <v>#N/A</v>
      </c>
    </row>
    <row r="124" spans="1:6" ht="12.75" x14ac:dyDescent="0.2">
      <c r="A124">
        <f>'Form Responses 1'!A248</f>
        <v>0</v>
      </c>
      <c r="B124">
        <f>'Form Responses 1'!B248</f>
        <v>0</v>
      </c>
      <c r="C124">
        <f>'Form Responses 1'!C248</f>
        <v>0</v>
      </c>
      <c r="D124">
        <f>'Form Responses 1'!D248</f>
        <v>0</v>
      </c>
      <c r="E124" s="4" t="str">
        <f t="shared" si="0"/>
        <v xml:space="preserve"> </v>
      </c>
      <c r="F124" t="e">
        <f>VLOOKUP(B124, Plant_Info!$B$2:$C$361, 2, FALSE)</f>
        <v>#N/A</v>
      </c>
    </row>
    <row r="125" spans="1:6" ht="12.75" x14ac:dyDescent="0.2">
      <c r="A125">
        <f>'Form Responses 1'!A249</f>
        <v>0</v>
      </c>
      <c r="B125">
        <f>'Form Responses 1'!B249</f>
        <v>0</v>
      </c>
      <c r="C125">
        <f>'Form Responses 1'!C249</f>
        <v>0</v>
      </c>
      <c r="D125">
        <f>'Form Responses 1'!D249</f>
        <v>0</v>
      </c>
      <c r="E125" s="4" t="str">
        <f t="shared" si="0"/>
        <v xml:space="preserve"> </v>
      </c>
      <c r="F125" t="e">
        <f>VLOOKUP(B125, Plant_Info!$B$2:$C$361, 2, FALSE)</f>
        <v>#N/A</v>
      </c>
    </row>
    <row r="126" spans="1:6" ht="12.75" x14ac:dyDescent="0.2">
      <c r="A126">
        <f>'Form Responses 1'!A250</f>
        <v>0</v>
      </c>
      <c r="B126">
        <f>'Form Responses 1'!B250</f>
        <v>0</v>
      </c>
      <c r="C126">
        <f>'Form Responses 1'!C250</f>
        <v>0</v>
      </c>
      <c r="D126">
        <f>'Form Responses 1'!D250</f>
        <v>0</v>
      </c>
      <c r="E126" s="4" t="str">
        <f t="shared" si="0"/>
        <v xml:space="preserve"> </v>
      </c>
      <c r="F126" t="e">
        <f>VLOOKUP(B126, Plant_Info!$B$2:$C$361, 2, FALSE)</f>
        <v>#N/A</v>
      </c>
    </row>
    <row r="127" spans="1:6" ht="12.75" x14ac:dyDescent="0.2">
      <c r="A127">
        <f>'Form Responses 1'!A251</f>
        <v>0</v>
      </c>
      <c r="B127">
        <f>'Form Responses 1'!B251</f>
        <v>0</v>
      </c>
      <c r="C127">
        <f>'Form Responses 1'!C251</f>
        <v>0</v>
      </c>
      <c r="D127">
        <f>'Form Responses 1'!D251</f>
        <v>0</v>
      </c>
      <c r="E127" s="4" t="str">
        <f t="shared" si="0"/>
        <v xml:space="preserve"> </v>
      </c>
      <c r="F127" t="e">
        <f>VLOOKUP(B127, Plant_Info!$B$2:$C$361, 2, FALSE)</f>
        <v>#N/A</v>
      </c>
    </row>
    <row r="128" spans="1:6" ht="12.75" x14ac:dyDescent="0.2">
      <c r="A128">
        <f>'Form Responses 1'!A252</f>
        <v>0</v>
      </c>
      <c r="B128">
        <f>'Form Responses 1'!B252</f>
        <v>0</v>
      </c>
      <c r="C128">
        <f>'Form Responses 1'!C252</f>
        <v>0</v>
      </c>
      <c r="D128">
        <f>'Form Responses 1'!D252</f>
        <v>0</v>
      </c>
      <c r="E128" s="4" t="str">
        <f t="shared" si="0"/>
        <v xml:space="preserve"> </v>
      </c>
      <c r="F128" t="e">
        <f>VLOOKUP(B128, Plant_Info!$B$2:$C$361, 2, FALSE)</f>
        <v>#N/A</v>
      </c>
    </row>
    <row r="129" spans="1:6" ht="12.75" x14ac:dyDescent="0.2">
      <c r="A129">
        <f>'Form Responses 1'!A253</f>
        <v>0</v>
      </c>
      <c r="B129">
        <f>'Form Responses 1'!B253</f>
        <v>0</v>
      </c>
      <c r="C129">
        <f>'Form Responses 1'!C253</f>
        <v>0</v>
      </c>
      <c r="D129">
        <f>'Form Responses 1'!D253</f>
        <v>0</v>
      </c>
      <c r="E129" s="4" t="str">
        <f t="shared" si="0"/>
        <v xml:space="preserve"> </v>
      </c>
      <c r="F129" t="e">
        <f>VLOOKUP(B129, Plant_Info!$B$2:$C$361, 2, FALSE)</f>
        <v>#N/A</v>
      </c>
    </row>
    <row r="130" spans="1:6" ht="12.75" x14ac:dyDescent="0.2">
      <c r="A130">
        <f>'Form Responses 1'!A254</f>
        <v>0</v>
      </c>
      <c r="B130">
        <f>'Form Responses 1'!B254</f>
        <v>0</v>
      </c>
      <c r="C130">
        <f>'Form Responses 1'!C254</f>
        <v>0</v>
      </c>
      <c r="D130">
        <f>'Form Responses 1'!D254</f>
        <v>0</v>
      </c>
      <c r="E130" s="4" t="str">
        <f t="shared" si="0"/>
        <v xml:space="preserve"> </v>
      </c>
      <c r="F130" t="e">
        <f>VLOOKUP(B130, Plant_Info!$B$2:$C$361, 2, FALSE)</f>
        <v>#N/A</v>
      </c>
    </row>
    <row r="131" spans="1:6" ht="12.75" x14ac:dyDescent="0.2">
      <c r="A131">
        <f>'Form Responses 1'!A255</f>
        <v>0</v>
      </c>
      <c r="B131">
        <f>'Form Responses 1'!B255</f>
        <v>0</v>
      </c>
      <c r="C131">
        <f>'Form Responses 1'!C255</f>
        <v>0</v>
      </c>
      <c r="D131">
        <f>'Form Responses 1'!D255</f>
        <v>0</v>
      </c>
      <c r="E131" s="4" t="str">
        <f t="shared" si="0"/>
        <v xml:space="preserve"> </v>
      </c>
      <c r="F131" t="e">
        <f>VLOOKUP(B131, Plant_Info!$B$2:$C$361, 2, FALSE)</f>
        <v>#N/A</v>
      </c>
    </row>
    <row r="132" spans="1:6" ht="12.75" x14ac:dyDescent="0.2">
      <c r="A132">
        <f>'Form Responses 1'!A256</f>
        <v>0</v>
      </c>
      <c r="B132">
        <f>'Form Responses 1'!B256</f>
        <v>0</v>
      </c>
      <c r="C132">
        <f>'Form Responses 1'!C256</f>
        <v>0</v>
      </c>
      <c r="D132">
        <f>'Form Responses 1'!D256</f>
        <v>0</v>
      </c>
      <c r="E132" s="4" t="str">
        <f t="shared" si="0"/>
        <v xml:space="preserve"> </v>
      </c>
      <c r="F132" t="e">
        <f>VLOOKUP(B132, Plant_Info!$B$2:$C$361, 2, FALSE)</f>
        <v>#N/A</v>
      </c>
    </row>
    <row r="133" spans="1:6" ht="12.75" x14ac:dyDescent="0.2">
      <c r="A133">
        <f>'Form Responses 1'!A257</f>
        <v>0</v>
      </c>
      <c r="B133">
        <f>'Form Responses 1'!B257</f>
        <v>0</v>
      </c>
      <c r="C133">
        <f>'Form Responses 1'!C257</f>
        <v>0</v>
      </c>
      <c r="D133">
        <f>'Form Responses 1'!D257</f>
        <v>0</v>
      </c>
      <c r="E133" s="4" t="str">
        <f t="shared" si="0"/>
        <v xml:space="preserve"> </v>
      </c>
      <c r="F133" t="e">
        <f>VLOOKUP(B133, Plant_Info!$B$2:$C$361, 2, FALSE)</f>
        <v>#N/A</v>
      </c>
    </row>
    <row r="134" spans="1:6" ht="12.75" x14ac:dyDescent="0.2">
      <c r="A134">
        <f>'Form Responses 1'!A258</f>
        <v>0</v>
      </c>
      <c r="B134">
        <f>'Form Responses 1'!B258</f>
        <v>0</v>
      </c>
      <c r="C134">
        <f>'Form Responses 1'!C258</f>
        <v>0</v>
      </c>
      <c r="D134">
        <f>'Form Responses 1'!D258</f>
        <v>0</v>
      </c>
      <c r="E134" s="4" t="str">
        <f t="shared" si="0"/>
        <v xml:space="preserve"> </v>
      </c>
      <c r="F134" t="e">
        <f>VLOOKUP(B134, Plant_Info!$B$2:$C$361, 2, FALSE)</f>
        <v>#N/A</v>
      </c>
    </row>
    <row r="135" spans="1:6" ht="12.75" x14ac:dyDescent="0.2">
      <c r="A135">
        <f>'Form Responses 1'!A259</f>
        <v>0</v>
      </c>
      <c r="B135">
        <f>'Form Responses 1'!B259</f>
        <v>0</v>
      </c>
      <c r="C135">
        <f>'Form Responses 1'!C259</f>
        <v>0</v>
      </c>
      <c r="D135">
        <f>'Form Responses 1'!D259</f>
        <v>0</v>
      </c>
      <c r="E135" s="4" t="str">
        <f t="shared" si="0"/>
        <v xml:space="preserve"> </v>
      </c>
      <c r="F135" t="e">
        <f>VLOOKUP(B135, Plant_Info!$B$2:$C$361, 2, FALSE)</f>
        <v>#N/A</v>
      </c>
    </row>
    <row r="136" spans="1:6" ht="12.75" x14ac:dyDescent="0.2">
      <c r="A136">
        <f>'Form Responses 1'!A260</f>
        <v>0</v>
      </c>
      <c r="B136">
        <f>'Form Responses 1'!B260</f>
        <v>0</v>
      </c>
      <c r="C136">
        <f>'Form Responses 1'!C260</f>
        <v>0</v>
      </c>
      <c r="D136">
        <f>'Form Responses 1'!D260</f>
        <v>0</v>
      </c>
      <c r="E136" s="4" t="str">
        <f t="shared" si="0"/>
        <v xml:space="preserve"> </v>
      </c>
      <c r="F136" t="e">
        <f>VLOOKUP(B136, Plant_Info!$B$2:$C$361, 2, FALSE)</f>
        <v>#N/A</v>
      </c>
    </row>
    <row r="137" spans="1:6" ht="12.75" x14ac:dyDescent="0.2">
      <c r="A137">
        <f>'Form Responses 1'!A261</f>
        <v>0</v>
      </c>
      <c r="B137">
        <f>'Form Responses 1'!B261</f>
        <v>0</v>
      </c>
      <c r="C137">
        <f>'Form Responses 1'!C261</f>
        <v>0</v>
      </c>
      <c r="D137">
        <f>'Form Responses 1'!D261</f>
        <v>0</v>
      </c>
      <c r="E137" s="4" t="str">
        <f t="shared" si="0"/>
        <v xml:space="preserve"> </v>
      </c>
      <c r="F137" t="e">
        <f>VLOOKUP(B137, Plant_Info!$B$2:$C$361, 2, FALSE)</f>
        <v>#N/A</v>
      </c>
    </row>
    <row r="138" spans="1:6" ht="12.75" x14ac:dyDescent="0.2">
      <c r="A138">
        <f>'Form Responses 1'!A262</f>
        <v>0</v>
      </c>
      <c r="B138">
        <f>'Form Responses 1'!B262</f>
        <v>0</v>
      </c>
      <c r="C138">
        <f>'Form Responses 1'!C262</f>
        <v>0</v>
      </c>
      <c r="D138">
        <f>'Form Responses 1'!D262</f>
        <v>0</v>
      </c>
      <c r="E138" s="4" t="str">
        <f t="shared" si="0"/>
        <v xml:space="preserve"> </v>
      </c>
      <c r="F138" t="e">
        <f>VLOOKUP(B138, Plant_Info!$B$2:$C$361, 2, FALSE)</f>
        <v>#N/A</v>
      </c>
    </row>
    <row r="139" spans="1:6" ht="12.75" x14ac:dyDescent="0.2">
      <c r="A139">
        <f>'Form Responses 1'!A263</f>
        <v>0</v>
      </c>
      <c r="B139">
        <f>'Form Responses 1'!B263</f>
        <v>0</v>
      </c>
      <c r="C139">
        <f>'Form Responses 1'!C263</f>
        <v>0</v>
      </c>
      <c r="D139">
        <f>'Form Responses 1'!D263</f>
        <v>0</v>
      </c>
      <c r="E139" s="4" t="str">
        <f t="shared" si="0"/>
        <v xml:space="preserve"> </v>
      </c>
      <c r="F139" t="e">
        <f>VLOOKUP(B139, Plant_Info!$B$2:$C$361, 2, FALSE)</f>
        <v>#N/A</v>
      </c>
    </row>
    <row r="140" spans="1:6" ht="12.75" x14ac:dyDescent="0.2">
      <c r="A140">
        <f>'Form Responses 1'!A264</f>
        <v>0</v>
      </c>
      <c r="B140">
        <f>'Form Responses 1'!B264</f>
        <v>0</v>
      </c>
      <c r="C140">
        <f>'Form Responses 1'!C264</f>
        <v>0</v>
      </c>
      <c r="D140">
        <f>'Form Responses 1'!D264</f>
        <v>0</v>
      </c>
      <c r="E140" s="4" t="str">
        <f t="shared" si="0"/>
        <v xml:space="preserve"> </v>
      </c>
      <c r="F140" t="e">
        <f>VLOOKUP(B140, Plant_Info!$B$2:$C$361, 2, FALSE)</f>
        <v>#N/A</v>
      </c>
    </row>
    <row r="141" spans="1:6" ht="12.75" x14ac:dyDescent="0.2">
      <c r="A141">
        <f>'Form Responses 1'!A265</f>
        <v>0</v>
      </c>
      <c r="B141">
        <f>'Form Responses 1'!B265</f>
        <v>0</v>
      </c>
      <c r="C141">
        <f>'Form Responses 1'!C265</f>
        <v>0</v>
      </c>
      <c r="D141">
        <f>'Form Responses 1'!D265</f>
        <v>0</v>
      </c>
      <c r="E141" s="4" t="str">
        <f t="shared" si="0"/>
        <v xml:space="preserve"> </v>
      </c>
      <c r="F141" t="e">
        <f>VLOOKUP(B141, Plant_Info!$B$2:$C$361, 2, FALSE)</f>
        <v>#N/A</v>
      </c>
    </row>
    <row r="142" spans="1:6" ht="12.75" x14ac:dyDescent="0.2">
      <c r="A142">
        <f>'Form Responses 1'!A266</f>
        <v>0</v>
      </c>
      <c r="B142">
        <f>'Form Responses 1'!B266</f>
        <v>0</v>
      </c>
      <c r="C142">
        <f>'Form Responses 1'!C266</f>
        <v>0</v>
      </c>
      <c r="D142">
        <f>'Form Responses 1'!D266</f>
        <v>0</v>
      </c>
      <c r="E142" s="4" t="str">
        <f t="shared" si="0"/>
        <v xml:space="preserve"> </v>
      </c>
      <c r="F142" t="e">
        <f>VLOOKUP(B142, Plant_Info!$B$2:$C$361, 2, FALSE)</f>
        <v>#N/A</v>
      </c>
    </row>
    <row r="143" spans="1:6" ht="12.75" x14ac:dyDescent="0.2">
      <c r="A143">
        <f>'Form Responses 1'!A267</f>
        <v>0</v>
      </c>
      <c r="B143">
        <f>'Form Responses 1'!B267</f>
        <v>0</v>
      </c>
      <c r="C143">
        <f>'Form Responses 1'!C267</f>
        <v>0</v>
      </c>
      <c r="D143">
        <f>'Form Responses 1'!D267</f>
        <v>0</v>
      </c>
      <c r="E143" s="4" t="str">
        <f t="shared" si="0"/>
        <v xml:space="preserve"> </v>
      </c>
      <c r="F143" t="e">
        <f>VLOOKUP(B143, Plant_Info!$B$2:$C$361, 2, FALSE)</f>
        <v>#N/A</v>
      </c>
    </row>
    <row r="144" spans="1:6" ht="12.75" x14ac:dyDescent="0.2">
      <c r="A144">
        <f>'Form Responses 1'!A268</f>
        <v>0</v>
      </c>
      <c r="B144">
        <f>'Form Responses 1'!B268</f>
        <v>0</v>
      </c>
      <c r="C144">
        <f>'Form Responses 1'!C268</f>
        <v>0</v>
      </c>
      <c r="D144">
        <f>'Form Responses 1'!D268</f>
        <v>0</v>
      </c>
      <c r="E144" s="4" t="str">
        <f t="shared" si="0"/>
        <v xml:space="preserve"> </v>
      </c>
      <c r="F144" t="e">
        <f>VLOOKUP(B144, Plant_Info!$B$2:$C$361, 2, FALSE)</f>
        <v>#N/A</v>
      </c>
    </row>
    <row r="145" spans="1:6" ht="12.75" x14ac:dyDescent="0.2">
      <c r="A145">
        <f>'Form Responses 1'!A269</f>
        <v>0</v>
      </c>
      <c r="B145">
        <f>'Form Responses 1'!B269</f>
        <v>0</v>
      </c>
      <c r="C145">
        <f>'Form Responses 1'!C269</f>
        <v>0</v>
      </c>
      <c r="D145">
        <f>'Form Responses 1'!D269</f>
        <v>0</v>
      </c>
      <c r="E145" s="4" t="str">
        <f t="shared" si="0"/>
        <v xml:space="preserve"> </v>
      </c>
      <c r="F145" t="e">
        <f>VLOOKUP(B145, Plant_Info!$B$2:$C$361, 2, FALSE)</f>
        <v>#N/A</v>
      </c>
    </row>
    <row r="146" spans="1:6" ht="12.75" x14ac:dyDescent="0.2">
      <c r="A146">
        <f>'Form Responses 1'!A270</f>
        <v>0</v>
      </c>
      <c r="B146">
        <f>'Form Responses 1'!B270</f>
        <v>0</v>
      </c>
      <c r="C146">
        <f>'Form Responses 1'!C270</f>
        <v>0</v>
      </c>
      <c r="D146">
        <f>'Form Responses 1'!D270</f>
        <v>0</v>
      </c>
      <c r="E146" s="4" t="str">
        <f t="shared" si="0"/>
        <v xml:space="preserve"> </v>
      </c>
      <c r="F146" t="e">
        <f>VLOOKUP(B146, Plant_Info!$B$2:$C$361, 2, FALSE)</f>
        <v>#N/A</v>
      </c>
    </row>
    <row r="147" spans="1:6" ht="12.75" x14ac:dyDescent="0.2">
      <c r="A147">
        <f>'Form Responses 1'!A271</f>
        <v>0</v>
      </c>
      <c r="B147">
        <f>'Form Responses 1'!B271</f>
        <v>0</v>
      </c>
      <c r="C147">
        <f>'Form Responses 1'!C271</f>
        <v>0</v>
      </c>
      <c r="D147">
        <f>'Form Responses 1'!D271</f>
        <v>0</v>
      </c>
      <c r="E147" s="4" t="str">
        <f t="shared" si="0"/>
        <v xml:space="preserve"> </v>
      </c>
      <c r="F147" t="e">
        <f>VLOOKUP(B147, Plant_Info!$B$2:$C$361, 2, FALSE)</f>
        <v>#N/A</v>
      </c>
    </row>
    <row r="148" spans="1:6" ht="12.75" x14ac:dyDescent="0.2">
      <c r="A148">
        <f>'Form Responses 1'!A272</f>
        <v>0</v>
      </c>
      <c r="B148">
        <f>'Form Responses 1'!B272</f>
        <v>0</v>
      </c>
      <c r="C148">
        <f>'Form Responses 1'!C272</f>
        <v>0</v>
      </c>
      <c r="D148">
        <f>'Form Responses 1'!D272</f>
        <v>0</v>
      </c>
      <c r="E148" s="4" t="str">
        <f t="shared" si="0"/>
        <v xml:space="preserve"> </v>
      </c>
      <c r="F148" t="e">
        <f>VLOOKUP(B148, Plant_Info!$B$2:$C$361, 2, FALSE)</f>
        <v>#N/A</v>
      </c>
    </row>
    <row r="149" spans="1:6" ht="12.75" x14ac:dyDescent="0.2">
      <c r="A149">
        <f>'Form Responses 1'!A273</f>
        <v>0</v>
      </c>
      <c r="B149">
        <f>'Form Responses 1'!B273</f>
        <v>0</v>
      </c>
      <c r="C149">
        <f>'Form Responses 1'!C273</f>
        <v>0</v>
      </c>
      <c r="D149">
        <f>'Form Responses 1'!D273</f>
        <v>0</v>
      </c>
      <c r="E149" s="4" t="str">
        <f t="shared" si="0"/>
        <v xml:space="preserve"> </v>
      </c>
      <c r="F149" t="e">
        <f>VLOOKUP(B149, Plant_Info!$B$2:$C$361, 2, FALSE)</f>
        <v>#N/A</v>
      </c>
    </row>
    <row r="150" spans="1:6" ht="12.75" x14ac:dyDescent="0.2">
      <c r="A150">
        <f>'Form Responses 1'!A274</f>
        <v>0</v>
      </c>
      <c r="B150">
        <f>'Form Responses 1'!B274</f>
        <v>0</v>
      </c>
      <c r="C150">
        <f>'Form Responses 1'!C274</f>
        <v>0</v>
      </c>
      <c r="D150">
        <f>'Form Responses 1'!D274</f>
        <v>0</v>
      </c>
      <c r="E150" s="4" t="str">
        <f t="shared" si="0"/>
        <v xml:space="preserve"> </v>
      </c>
      <c r="F150" t="e">
        <f>VLOOKUP(B150, Plant_Info!$B$2:$C$361, 2, FALSE)</f>
        <v>#N/A</v>
      </c>
    </row>
    <row r="151" spans="1:6" ht="12.75" x14ac:dyDescent="0.2">
      <c r="A151">
        <f>'Form Responses 1'!A275</f>
        <v>0</v>
      </c>
      <c r="B151">
        <f>'Form Responses 1'!B275</f>
        <v>0</v>
      </c>
      <c r="C151">
        <f>'Form Responses 1'!C275</f>
        <v>0</v>
      </c>
      <c r="D151">
        <f>'Form Responses 1'!D275</f>
        <v>0</v>
      </c>
      <c r="E151" s="4" t="str">
        <f t="shared" si="0"/>
        <v xml:space="preserve"> </v>
      </c>
      <c r="F151" t="e">
        <f>VLOOKUP(B151, Plant_Info!$B$2:$C$361, 2, FALSE)</f>
        <v>#N/A</v>
      </c>
    </row>
    <row r="152" spans="1:6" ht="12.75" x14ac:dyDescent="0.2">
      <c r="A152">
        <f>'Form Responses 1'!A276</f>
        <v>0</v>
      </c>
      <c r="B152">
        <f>'Form Responses 1'!B276</f>
        <v>0</v>
      </c>
      <c r="C152">
        <f>'Form Responses 1'!C276</f>
        <v>0</v>
      </c>
      <c r="D152">
        <f>'Form Responses 1'!D276</f>
        <v>0</v>
      </c>
      <c r="E152" s="4" t="str">
        <f t="shared" si="0"/>
        <v xml:space="preserve"> </v>
      </c>
      <c r="F152" t="e">
        <f>VLOOKUP(B152, Plant_Info!$B$2:$C$361, 2, FALSE)</f>
        <v>#N/A</v>
      </c>
    </row>
    <row r="153" spans="1:6" ht="12.75" x14ac:dyDescent="0.2">
      <c r="A153">
        <f>'Form Responses 1'!A277</f>
        <v>0</v>
      </c>
      <c r="B153">
        <f>'Form Responses 1'!B277</f>
        <v>0</v>
      </c>
      <c r="C153">
        <f>'Form Responses 1'!C277</f>
        <v>0</v>
      </c>
      <c r="D153">
        <f>'Form Responses 1'!D277</f>
        <v>0</v>
      </c>
      <c r="E153" s="4" t="str">
        <f t="shared" si="0"/>
        <v xml:space="preserve"> </v>
      </c>
      <c r="F153" t="e">
        <f>VLOOKUP(B153, Plant_Info!$B$2:$C$361, 2, FALSE)</f>
        <v>#N/A</v>
      </c>
    </row>
    <row r="154" spans="1:6" ht="12.75" x14ac:dyDescent="0.2">
      <c r="A154">
        <f>'Form Responses 1'!A278</f>
        <v>0</v>
      </c>
      <c r="B154">
        <f>'Form Responses 1'!B278</f>
        <v>0</v>
      </c>
      <c r="C154">
        <f>'Form Responses 1'!C278</f>
        <v>0</v>
      </c>
      <c r="D154">
        <f>'Form Responses 1'!D278</f>
        <v>0</v>
      </c>
      <c r="E154" s="4" t="str">
        <f t="shared" si="0"/>
        <v xml:space="preserve"> </v>
      </c>
      <c r="F154" t="e">
        <f>VLOOKUP(B154, Plant_Info!$B$2:$C$361, 2, FALSE)</f>
        <v>#N/A</v>
      </c>
    </row>
    <row r="155" spans="1:6" ht="12.75" x14ac:dyDescent="0.2">
      <c r="A155">
        <f>'Form Responses 1'!A279</f>
        <v>0</v>
      </c>
      <c r="B155">
        <f>'Form Responses 1'!B279</f>
        <v>0</v>
      </c>
      <c r="C155">
        <f>'Form Responses 1'!C279</f>
        <v>0</v>
      </c>
      <c r="D155">
        <f>'Form Responses 1'!D279</f>
        <v>0</v>
      </c>
      <c r="E155" s="4" t="str">
        <f t="shared" si="0"/>
        <v xml:space="preserve"> </v>
      </c>
      <c r="F155" t="e">
        <f>VLOOKUP(B155, Plant_Info!$B$2:$C$361, 2, FALSE)</f>
        <v>#N/A</v>
      </c>
    </row>
    <row r="156" spans="1:6" ht="12.75" x14ac:dyDescent="0.2">
      <c r="A156">
        <f>'Form Responses 1'!A280</f>
        <v>0</v>
      </c>
      <c r="B156">
        <f>'Form Responses 1'!B280</f>
        <v>0</v>
      </c>
      <c r="C156">
        <f>'Form Responses 1'!C280</f>
        <v>0</v>
      </c>
      <c r="D156">
        <f>'Form Responses 1'!D280</f>
        <v>0</v>
      </c>
      <c r="E156" s="4" t="str">
        <f t="shared" si="0"/>
        <v xml:space="preserve"> </v>
      </c>
      <c r="F156" t="e">
        <f>VLOOKUP(B156, Plant_Info!$B$2:$C$361, 2, FALSE)</f>
        <v>#N/A</v>
      </c>
    </row>
    <row r="157" spans="1:6" ht="12.75" x14ac:dyDescent="0.2">
      <c r="A157">
        <f>'Form Responses 1'!A281</f>
        <v>0</v>
      </c>
      <c r="B157">
        <f>'Form Responses 1'!B281</f>
        <v>0</v>
      </c>
      <c r="C157">
        <f>'Form Responses 1'!C281</f>
        <v>0</v>
      </c>
      <c r="D157">
        <f>'Form Responses 1'!D281</f>
        <v>0</v>
      </c>
      <c r="E157" s="4" t="str">
        <f t="shared" si="0"/>
        <v xml:space="preserve"> </v>
      </c>
      <c r="F157" t="e">
        <f>VLOOKUP(B157, Plant_Info!$B$2:$C$361, 2, FALSE)</f>
        <v>#N/A</v>
      </c>
    </row>
    <row r="158" spans="1:6" ht="12.75" x14ac:dyDescent="0.2">
      <c r="A158">
        <f>'Form Responses 1'!A282</f>
        <v>0</v>
      </c>
      <c r="B158">
        <f>'Form Responses 1'!B282</f>
        <v>0</v>
      </c>
      <c r="C158">
        <f>'Form Responses 1'!C282</f>
        <v>0</v>
      </c>
      <c r="D158">
        <f>'Form Responses 1'!D282</f>
        <v>0</v>
      </c>
      <c r="E158" s="4" t="str">
        <f t="shared" si="0"/>
        <v xml:space="preserve"> </v>
      </c>
      <c r="F158" t="e">
        <f>VLOOKUP(B158, Plant_Info!$B$2:$C$361, 2, FALSE)</f>
        <v>#N/A</v>
      </c>
    </row>
    <row r="159" spans="1:6" ht="12.75" x14ac:dyDescent="0.2">
      <c r="A159">
        <f>'Form Responses 1'!A283</f>
        <v>0</v>
      </c>
      <c r="B159">
        <f>'Form Responses 1'!B283</f>
        <v>0</v>
      </c>
      <c r="C159">
        <f>'Form Responses 1'!C283</f>
        <v>0</v>
      </c>
      <c r="D159">
        <f>'Form Responses 1'!D283</f>
        <v>0</v>
      </c>
      <c r="E159" s="4" t="str">
        <f t="shared" si="0"/>
        <v xml:space="preserve"> </v>
      </c>
      <c r="F159" t="e">
        <f>VLOOKUP(B159, Plant_Info!$B$2:$C$361, 2, FALSE)</f>
        <v>#N/A</v>
      </c>
    </row>
    <row r="160" spans="1:6" ht="12.75" x14ac:dyDescent="0.2">
      <c r="A160">
        <f>'Form Responses 1'!A284</f>
        <v>0</v>
      </c>
      <c r="B160">
        <f>'Form Responses 1'!B284</f>
        <v>0</v>
      </c>
      <c r="C160">
        <f>'Form Responses 1'!C284</f>
        <v>0</v>
      </c>
      <c r="D160">
        <f>'Form Responses 1'!D284</f>
        <v>0</v>
      </c>
      <c r="E160" s="4" t="str">
        <f t="shared" si="0"/>
        <v xml:space="preserve"> </v>
      </c>
      <c r="F160" t="e">
        <f>VLOOKUP(B160, Plant_Info!$B$2:$C$361, 2, FALSE)</f>
        <v>#N/A</v>
      </c>
    </row>
    <row r="161" spans="1:6" ht="12.75" x14ac:dyDescent="0.2">
      <c r="A161">
        <f>'Form Responses 1'!A285</f>
        <v>0</v>
      </c>
      <c r="B161">
        <f>'Form Responses 1'!B285</f>
        <v>0</v>
      </c>
      <c r="C161">
        <f>'Form Responses 1'!C285</f>
        <v>0</v>
      </c>
      <c r="D161">
        <f>'Form Responses 1'!D285</f>
        <v>0</v>
      </c>
      <c r="E161" s="4" t="str">
        <f t="shared" si="0"/>
        <v xml:space="preserve"> </v>
      </c>
      <c r="F161" t="e">
        <f>VLOOKUP(B161, Plant_Info!$B$2:$C$361, 2, FALSE)</f>
        <v>#N/A</v>
      </c>
    </row>
    <row r="162" spans="1:6" ht="12.75" x14ac:dyDescent="0.2">
      <c r="A162">
        <f>'Form Responses 1'!A286</f>
        <v>0</v>
      </c>
      <c r="B162">
        <f>'Form Responses 1'!B286</f>
        <v>0</v>
      </c>
      <c r="C162">
        <f>'Form Responses 1'!C286</f>
        <v>0</v>
      </c>
      <c r="D162">
        <f>'Form Responses 1'!D286</f>
        <v>0</v>
      </c>
      <c r="E162" s="4" t="str">
        <f t="shared" si="0"/>
        <v xml:space="preserve"> </v>
      </c>
      <c r="F162" t="e">
        <f>VLOOKUP(B162, Plant_Info!$B$2:$C$361, 2, FALSE)</f>
        <v>#N/A</v>
      </c>
    </row>
    <row r="163" spans="1:6" ht="12.75" x14ac:dyDescent="0.2">
      <c r="A163">
        <f>'Form Responses 1'!A287</f>
        <v>0</v>
      </c>
      <c r="B163">
        <f>'Form Responses 1'!B287</f>
        <v>0</v>
      </c>
      <c r="C163">
        <f>'Form Responses 1'!C287</f>
        <v>0</v>
      </c>
      <c r="D163">
        <f>'Form Responses 1'!D287</f>
        <v>0</v>
      </c>
      <c r="E163" s="4" t="str">
        <f t="shared" si="0"/>
        <v xml:space="preserve"> </v>
      </c>
      <c r="F163" t="e">
        <f>VLOOKUP(B163, Plant_Info!$B$2:$C$361, 2, FALSE)</f>
        <v>#N/A</v>
      </c>
    </row>
    <row r="164" spans="1:6" ht="12.75" x14ac:dyDescent="0.2">
      <c r="A164">
        <f>'Form Responses 1'!A288</f>
        <v>0</v>
      </c>
      <c r="B164">
        <f>'Form Responses 1'!B288</f>
        <v>0</v>
      </c>
      <c r="C164">
        <f>'Form Responses 1'!C288</f>
        <v>0</v>
      </c>
      <c r="D164">
        <f>'Form Responses 1'!D288</f>
        <v>0</v>
      </c>
      <c r="E164" s="4" t="str">
        <f t="shared" si="0"/>
        <v xml:space="preserve"> </v>
      </c>
      <c r="F164" t="e">
        <f>VLOOKUP(B164, Plant_Info!$B$2:$C$361, 2, FALSE)</f>
        <v>#N/A</v>
      </c>
    </row>
    <row r="165" spans="1:6" ht="12.75" x14ac:dyDescent="0.2">
      <c r="A165">
        <f>'Form Responses 1'!A289</f>
        <v>0</v>
      </c>
      <c r="B165">
        <f>'Form Responses 1'!B289</f>
        <v>0</v>
      </c>
      <c r="C165">
        <f>'Form Responses 1'!C289</f>
        <v>0</v>
      </c>
      <c r="D165">
        <f>'Form Responses 1'!D289</f>
        <v>0</v>
      </c>
      <c r="E165" s="4" t="str">
        <f t="shared" si="0"/>
        <v xml:space="preserve"> </v>
      </c>
      <c r="F165" t="e">
        <f>VLOOKUP(B165, Plant_Info!$B$2:$C$361, 2, FALSE)</f>
        <v>#N/A</v>
      </c>
    </row>
    <row r="166" spans="1:6" ht="12.75" x14ac:dyDescent="0.2">
      <c r="A166">
        <f>'Form Responses 1'!A290</f>
        <v>0</v>
      </c>
      <c r="B166">
        <f>'Form Responses 1'!B290</f>
        <v>0</v>
      </c>
      <c r="C166">
        <f>'Form Responses 1'!C290</f>
        <v>0</v>
      </c>
      <c r="D166">
        <f>'Form Responses 1'!D290</f>
        <v>0</v>
      </c>
      <c r="E166" s="4" t="str">
        <f t="shared" si="0"/>
        <v xml:space="preserve"> </v>
      </c>
      <c r="F166" t="e">
        <f>VLOOKUP(B166, Plant_Info!$B$2:$C$361, 2, FALSE)</f>
        <v>#N/A</v>
      </c>
    </row>
    <row r="167" spans="1:6" ht="12.75" x14ac:dyDescent="0.2">
      <c r="A167">
        <f>'Form Responses 1'!A291</f>
        <v>0</v>
      </c>
      <c r="B167">
        <f>'Form Responses 1'!B291</f>
        <v>0</v>
      </c>
      <c r="C167">
        <f>'Form Responses 1'!C291</f>
        <v>0</v>
      </c>
      <c r="D167">
        <f>'Form Responses 1'!D291</f>
        <v>0</v>
      </c>
      <c r="E167" s="4" t="str">
        <f t="shared" si="0"/>
        <v xml:space="preserve"> </v>
      </c>
      <c r="F167" t="e">
        <f>VLOOKUP(B167, Plant_Info!$B$2:$C$361, 2, FALSE)</f>
        <v>#N/A</v>
      </c>
    </row>
    <row r="168" spans="1:6" ht="12.75" x14ac:dyDescent="0.2">
      <c r="A168">
        <f>'Form Responses 1'!A292</f>
        <v>0</v>
      </c>
      <c r="B168">
        <f>'Form Responses 1'!B292</f>
        <v>0</v>
      </c>
      <c r="C168">
        <f>'Form Responses 1'!C292</f>
        <v>0</v>
      </c>
      <c r="D168">
        <f>'Form Responses 1'!D292</f>
        <v>0</v>
      </c>
      <c r="E168" s="4" t="str">
        <f t="shared" si="0"/>
        <v xml:space="preserve"> </v>
      </c>
      <c r="F168" t="e">
        <f>VLOOKUP(B168, Plant_Info!$B$2:$C$361, 2, FALSE)</f>
        <v>#N/A</v>
      </c>
    </row>
    <row r="169" spans="1:6" ht="12.75" x14ac:dyDescent="0.2">
      <c r="A169">
        <f>'Form Responses 1'!A293</f>
        <v>0</v>
      </c>
      <c r="B169">
        <f>'Form Responses 1'!B293</f>
        <v>0</v>
      </c>
      <c r="C169">
        <f>'Form Responses 1'!C293</f>
        <v>0</v>
      </c>
      <c r="D169">
        <f>'Form Responses 1'!D293</f>
        <v>0</v>
      </c>
      <c r="E169" s="4" t="str">
        <f t="shared" si="0"/>
        <v xml:space="preserve"> </v>
      </c>
      <c r="F169" t="e">
        <f>VLOOKUP(B169, Plant_Info!$B$2:$C$361, 2, FALSE)</f>
        <v>#N/A</v>
      </c>
    </row>
    <row r="170" spans="1:6" ht="12.75" x14ac:dyDescent="0.2">
      <c r="A170">
        <f>'Form Responses 1'!A294</f>
        <v>0</v>
      </c>
      <c r="B170">
        <f>'Form Responses 1'!B294</f>
        <v>0</v>
      </c>
      <c r="C170">
        <f>'Form Responses 1'!C294</f>
        <v>0</v>
      </c>
      <c r="D170">
        <f>'Form Responses 1'!D294</f>
        <v>0</v>
      </c>
      <c r="E170" s="4" t="str">
        <f t="shared" si="0"/>
        <v xml:space="preserve"> </v>
      </c>
      <c r="F170" t="e">
        <f>VLOOKUP(B170, Plant_Info!$B$2:$C$361, 2, FALSE)</f>
        <v>#N/A</v>
      </c>
    </row>
    <row r="171" spans="1:6" ht="12.75" x14ac:dyDescent="0.2">
      <c r="A171">
        <f>'Form Responses 1'!A295</f>
        <v>0</v>
      </c>
      <c r="B171">
        <f>'Form Responses 1'!B295</f>
        <v>0</v>
      </c>
      <c r="C171">
        <f>'Form Responses 1'!C295</f>
        <v>0</v>
      </c>
      <c r="D171">
        <f>'Form Responses 1'!D295</f>
        <v>0</v>
      </c>
      <c r="E171" s="4" t="str">
        <f t="shared" si="0"/>
        <v xml:space="preserve"> </v>
      </c>
      <c r="F171" t="e">
        <f>VLOOKUP(B171, Plant_Info!$B$2:$C$361, 2, FALSE)</f>
        <v>#N/A</v>
      </c>
    </row>
    <row r="172" spans="1:6" ht="12.75" x14ac:dyDescent="0.2">
      <c r="A172">
        <f>'Form Responses 1'!A296</f>
        <v>0</v>
      </c>
      <c r="B172">
        <f>'Form Responses 1'!B296</f>
        <v>0</v>
      </c>
      <c r="C172">
        <f>'Form Responses 1'!C296</f>
        <v>0</v>
      </c>
      <c r="D172">
        <f>'Form Responses 1'!D296</f>
        <v>0</v>
      </c>
      <c r="E172" s="4" t="str">
        <f t="shared" si="0"/>
        <v xml:space="preserve"> </v>
      </c>
      <c r="F172" t="e">
        <f>VLOOKUP(B172, Plant_Info!$B$2:$C$361, 2, FALSE)</f>
        <v>#N/A</v>
      </c>
    </row>
    <row r="173" spans="1:6" ht="12.75" x14ac:dyDescent="0.2">
      <c r="A173">
        <f>'Form Responses 1'!A297</f>
        <v>0</v>
      </c>
      <c r="B173">
        <f>'Form Responses 1'!B297</f>
        <v>0</v>
      </c>
      <c r="C173">
        <f>'Form Responses 1'!C297</f>
        <v>0</v>
      </c>
      <c r="D173">
        <f>'Form Responses 1'!D297</f>
        <v>0</v>
      </c>
      <c r="E173" s="4" t="str">
        <f t="shared" si="0"/>
        <v xml:space="preserve"> </v>
      </c>
      <c r="F173" t="e">
        <f>VLOOKUP(B173, Plant_Info!$B$2:$C$361, 2, FALSE)</f>
        <v>#N/A</v>
      </c>
    </row>
    <row r="174" spans="1:6" ht="12.75" x14ac:dyDescent="0.2">
      <c r="A174">
        <f>'Form Responses 1'!A298</f>
        <v>0</v>
      </c>
      <c r="B174">
        <f>'Form Responses 1'!B298</f>
        <v>0</v>
      </c>
      <c r="C174">
        <f>'Form Responses 1'!C298</f>
        <v>0</v>
      </c>
      <c r="D174">
        <f>'Form Responses 1'!D298</f>
        <v>0</v>
      </c>
      <c r="E174" s="4" t="str">
        <f t="shared" si="0"/>
        <v xml:space="preserve"> </v>
      </c>
      <c r="F174" t="e">
        <f>VLOOKUP(B174, Plant_Info!$B$2:$C$361, 2, FALSE)</f>
        <v>#N/A</v>
      </c>
    </row>
    <row r="175" spans="1:6" ht="12.75" x14ac:dyDescent="0.2">
      <c r="A175">
        <f>'Form Responses 1'!A299</f>
        <v>0</v>
      </c>
      <c r="B175">
        <f>'Form Responses 1'!B299</f>
        <v>0</v>
      </c>
      <c r="C175">
        <f>'Form Responses 1'!C299</f>
        <v>0</v>
      </c>
      <c r="D175">
        <f>'Form Responses 1'!D299</f>
        <v>0</v>
      </c>
      <c r="E175" s="4" t="str">
        <f t="shared" si="0"/>
        <v xml:space="preserve"> </v>
      </c>
      <c r="F175" t="e">
        <f>VLOOKUP(B175, Plant_Info!$B$2:$C$361, 2, FALSE)</f>
        <v>#N/A</v>
      </c>
    </row>
    <row r="176" spans="1:6" ht="12.75" x14ac:dyDescent="0.2">
      <c r="A176">
        <f>'Form Responses 1'!A300</f>
        <v>0</v>
      </c>
      <c r="B176">
        <f>'Form Responses 1'!B300</f>
        <v>0</v>
      </c>
      <c r="C176">
        <f>'Form Responses 1'!C300</f>
        <v>0</v>
      </c>
      <c r="D176">
        <f>'Form Responses 1'!D300</f>
        <v>0</v>
      </c>
      <c r="E176" s="4" t="str">
        <f t="shared" si="0"/>
        <v xml:space="preserve"> </v>
      </c>
      <c r="F176" t="e">
        <f>VLOOKUP(B176, Plant_Info!$B$2:$C$361, 2, FALSE)</f>
        <v>#N/A</v>
      </c>
    </row>
    <row r="177" spans="1:6" ht="12.75" x14ac:dyDescent="0.2">
      <c r="A177">
        <f>'Form Responses 1'!A301</f>
        <v>0</v>
      </c>
      <c r="B177">
        <f>'Form Responses 1'!B301</f>
        <v>0</v>
      </c>
      <c r="C177">
        <f>'Form Responses 1'!C301</f>
        <v>0</v>
      </c>
      <c r="D177">
        <f>'Form Responses 1'!D301</f>
        <v>0</v>
      </c>
      <c r="E177" s="4" t="str">
        <f t="shared" si="0"/>
        <v xml:space="preserve"> </v>
      </c>
      <c r="F177" t="e">
        <f>VLOOKUP(B177, Plant_Info!$B$2:$C$361, 2, FALSE)</f>
        <v>#N/A</v>
      </c>
    </row>
    <row r="178" spans="1:6" ht="12.75" x14ac:dyDescent="0.2">
      <c r="A178">
        <f>'Form Responses 1'!A302</f>
        <v>0</v>
      </c>
      <c r="B178">
        <f>'Form Responses 1'!B302</f>
        <v>0</v>
      </c>
      <c r="C178">
        <f>'Form Responses 1'!C302</f>
        <v>0</v>
      </c>
      <c r="D178">
        <f>'Form Responses 1'!D302</f>
        <v>0</v>
      </c>
      <c r="E178" s="4" t="str">
        <f t="shared" si="0"/>
        <v xml:space="preserve"> </v>
      </c>
      <c r="F178" t="e">
        <f>VLOOKUP(B178, Plant_Info!$B$2:$C$361, 2, FALSE)</f>
        <v>#N/A</v>
      </c>
    </row>
    <row r="179" spans="1:6" ht="12.75" x14ac:dyDescent="0.2">
      <c r="A179">
        <f>'Form Responses 1'!A303</f>
        <v>0</v>
      </c>
      <c r="B179">
        <f>'Form Responses 1'!B303</f>
        <v>0</v>
      </c>
      <c r="C179">
        <f>'Form Responses 1'!C303</f>
        <v>0</v>
      </c>
      <c r="D179">
        <f>'Form Responses 1'!D303</f>
        <v>0</v>
      </c>
      <c r="E179" s="4" t="str">
        <f t="shared" si="0"/>
        <v xml:space="preserve"> </v>
      </c>
      <c r="F179" t="e">
        <f>VLOOKUP(B179, Plant_Info!$B$2:$C$361, 2, FALSE)</f>
        <v>#N/A</v>
      </c>
    </row>
    <row r="180" spans="1:6" ht="12.75" x14ac:dyDescent="0.2">
      <c r="A180">
        <f>'Form Responses 1'!A304</f>
        <v>0</v>
      </c>
      <c r="B180">
        <f>'Form Responses 1'!B304</f>
        <v>0</v>
      </c>
      <c r="C180">
        <f>'Form Responses 1'!C304</f>
        <v>0</v>
      </c>
      <c r="D180">
        <f>'Form Responses 1'!D304</f>
        <v>0</v>
      </c>
      <c r="E180" s="4" t="str">
        <f t="shared" si="0"/>
        <v xml:space="preserve"> </v>
      </c>
      <c r="F180" t="e">
        <f>VLOOKUP(B180, Plant_Info!$B$2:$C$361, 2, FALSE)</f>
        <v>#N/A</v>
      </c>
    </row>
    <row r="181" spans="1:6" ht="12.75" x14ac:dyDescent="0.2">
      <c r="A181">
        <f>'Form Responses 1'!A305</f>
        <v>0</v>
      </c>
      <c r="B181">
        <f>'Form Responses 1'!B305</f>
        <v>0</v>
      </c>
      <c r="C181">
        <f>'Form Responses 1'!C305</f>
        <v>0</v>
      </c>
      <c r="D181">
        <f>'Form Responses 1'!D305</f>
        <v>0</v>
      </c>
      <c r="E181" s="4" t="str">
        <f t="shared" si="0"/>
        <v xml:space="preserve"> </v>
      </c>
      <c r="F181" t="e">
        <f>VLOOKUP(B181, Plant_Info!$B$2:$C$361, 2, FALSE)</f>
        <v>#N/A</v>
      </c>
    </row>
    <row r="182" spans="1:6" ht="12.75" x14ac:dyDescent="0.2">
      <c r="A182">
        <f>'Form Responses 1'!A306</f>
        <v>0</v>
      </c>
      <c r="B182">
        <f>'Form Responses 1'!B306</f>
        <v>0</v>
      </c>
      <c r="C182">
        <f>'Form Responses 1'!C306</f>
        <v>0</v>
      </c>
      <c r="D182">
        <f>'Form Responses 1'!D306</f>
        <v>0</v>
      </c>
      <c r="E182" s="4" t="str">
        <f t="shared" si="0"/>
        <v xml:space="preserve"> </v>
      </c>
      <c r="F182" t="e">
        <f>VLOOKUP(B182, Plant_Info!$B$2:$C$361, 2, FALSE)</f>
        <v>#N/A</v>
      </c>
    </row>
    <row r="183" spans="1:6" ht="12.75" x14ac:dyDescent="0.2">
      <c r="A183">
        <f>'Form Responses 1'!A307</f>
        <v>0</v>
      </c>
      <c r="B183">
        <f>'Form Responses 1'!B307</f>
        <v>0</v>
      </c>
      <c r="C183">
        <f>'Form Responses 1'!C307</f>
        <v>0</v>
      </c>
      <c r="D183">
        <f>'Form Responses 1'!D307</f>
        <v>0</v>
      </c>
      <c r="E183" s="4" t="str">
        <f t="shared" si="0"/>
        <v xml:space="preserve"> </v>
      </c>
      <c r="F183" t="e">
        <f>VLOOKUP(B183, Plant_Info!$B$2:$C$361, 2, FALSE)</f>
        <v>#N/A</v>
      </c>
    </row>
    <row r="184" spans="1:6" ht="12.75" x14ac:dyDescent="0.2">
      <c r="A184">
        <f>'Form Responses 1'!A308</f>
        <v>0</v>
      </c>
      <c r="B184">
        <f>'Form Responses 1'!B308</f>
        <v>0</v>
      </c>
      <c r="C184">
        <f>'Form Responses 1'!C308</f>
        <v>0</v>
      </c>
      <c r="D184">
        <f>'Form Responses 1'!D308</f>
        <v>0</v>
      </c>
      <c r="E184" s="4" t="str">
        <f t="shared" si="0"/>
        <v xml:space="preserve"> </v>
      </c>
      <c r="F184" t="e">
        <f>VLOOKUP(B184, Plant_Info!$B$2:$C$361, 2, FALSE)</f>
        <v>#N/A</v>
      </c>
    </row>
    <row r="185" spans="1:6" ht="12.75" x14ac:dyDescent="0.2">
      <c r="A185">
        <f>'Form Responses 1'!A309</f>
        <v>0</v>
      </c>
      <c r="B185">
        <f>'Form Responses 1'!B309</f>
        <v>0</v>
      </c>
      <c r="C185">
        <f>'Form Responses 1'!C309</f>
        <v>0</v>
      </c>
      <c r="D185">
        <f>'Form Responses 1'!D309</f>
        <v>0</v>
      </c>
      <c r="E185" s="4" t="str">
        <f t="shared" si="0"/>
        <v xml:space="preserve"> </v>
      </c>
      <c r="F185" t="e">
        <f>VLOOKUP(B185, Plant_Info!$B$2:$C$361, 2, FALSE)</f>
        <v>#N/A</v>
      </c>
    </row>
    <row r="186" spans="1:6" ht="12.75" x14ac:dyDescent="0.2">
      <c r="A186">
        <f>'Form Responses 1'!A310</f>
        <v>0</v>
      </c>
      <c r="B186">
        <f>'Form Responses 1'!B310</f>
        <v>0</v>
      </c>
      <c r="C186">
        <f>'Form Responses 1'!C310</f>
        <v>0</v>
      </c>
      <c r="D186">
        <f>'Form Responses 1'!D310</f>
        <v>0</v>
      </c>
      <c r="E186" s="4" t="str">
        <f t="shared" si="0"/>
        <v xml:space="preserve"> </v>
      </c>
      <c r="F186" t="e">
        <f>VLOOKUP(B186, Plant_Info!$B$2:$C$361, 2, FALSE)</f>
        <v>#N/A</v>
      </c>
    </row>
    <row r="187" spans="1:6" ht="12.75" x14ac:dyDescent="0.2">
      <c r="A187">
        <f>'Form Responses 1'!A311</f>
        <v>0</v>
      </c>
      <c r="B187">
        <f>'Form Responses 1'!B311</f>
        <v>0</v>
      </c>
      <c r="C187">
        <f>'Form Responses 1'!C311</f>
        <v>0</v>
      </c>
      <c r="D187">
        <f>'Form Responses 1'!D311</f>
        <v>0</v>
      </c>
      <c r="E187" s="4" t="str">
        <f t="shared" si="0"/>
        <v xml:space="preserve"> </v>
      </c>
      <c r="F187" t="e">
        <f>VLOOKUP(B187, Plant_Info!$B$2:$C$361, 2, FALSE)</f>
        <v>#N/A</v>
      </c>
    </row>
    <row r="188" spans="1:6" ht="12.75" x14ac:dyDescent="0.2">
      <c r="A188">
        <f>'Form Responses 1'!A312</f>
        <v>0</v>
      </c>
      <c r="B188">
        <f>'Form Responses 1'!B312</f>
        <v>0</v>
      </c>
      <c r="C188">
        <f>'Form Responses 1'!C312</f>
        <v>0</v>
      </c>
      <c r="D188">
        <f>'Form Responses 1'!D312</f>
        <v>0</v>
      </c>
      <c r="E188" s="4" t="str">
        <f t="shared" si="0"/>
        <v xml:space="preserve"> </v>
      </c>
      <c r="F188" t="e">
        <f>VLOOKUP(B188, Plant_Info!$B$2:$C$361, 2, FALSE)</f>
        <v>#N/A</v>
      </c>
    </row>
    <row r="189" spans="1:6" ht="12.75" x14ac:dyDescent="0.2">
      <c r="A189">
        <f>'Form Responses 1'!A313</f>
        <v>0</v>
      </c>
      <c r="B189">
        <f>'Form Responses 1'!B313</f>
        <v>0</v>
      </c>
      <c r="C189">
        <f>'Form Responses 1'!C313</f>
        <v>0</v>
      </c>
      <c r="D189">
        <f>'Form Responses 1'!D313</f>
        <v>0</v>
      </c>
      <c r="E189" s="4" t="str">
        <f t="shared" si="0"/>
        <v xml:space="preserve"> </v>
      </c>
      <c r="F189" t="e">
        <f>VLOOKUP(B189, Plant_Info!$B$2:$C$361, 2, FALSE)</f>
        <v>#N/A</v>
      </c>
    </row>
    <row r="190" spans="1:6" ht="12.75" x14ac:dyDescent="0.2">
      <c r="A190">
        <f>'Form Responses 1'!A314</f>
        <v>0</v>
      </c>
      <c r="B190">
        <f>'Form Responses 1'!B314</f>
        <v>0</v>
      </c>
      <c r="C190">
        <f>'Form Responses 1'!C314</f>
        <v>0</v>
      </c>
      <c r="D190">
        <f>'Form Responses 1'!D314</f>
        <v>0</v>
      </c>
      <c r="E190" s="4" t="str">
        <f t="shared" si="0"/>
        <v xml:space="preserve"> </v>
      </c>
      <c r="F190" t="e">
        <f>VLOOKUP(B190, Plant_Info!$B$2:$C$361, 2, FALSE)</f>
        <v>#N/A</v>
      </c>
    </row>
    <row r="191" spans="1:6" ht="12.75" x14ac:dyDescent="0.2">
      <c r="A191">
        <f>'Form Responses 1'!A315</f>
        <v>0</v>
      </c>
      <c r="B191">
        <f>'Form Responses 1'!B315</f>
        <v>0</v>
      </c>
      <c r="C191">
        <f>'Form Responses 1'!C315</f>
        <v>0</v>
      </c>
      <c r="D191">
        <f>'Form Responses 1'!D315</f>
        <v>0</v>
      </c>
      <c r="E191" s="4" t="str">
        <f t="shared" si="0"/>
        <v xml:space="preserve"> </v>
      </c>
      <c r="F191" t="e">
        <f>VLOOKUP(B191, Plant_Info!$B$2:$C$361, 2, FALSE)</f>
        <v>#N/A</v>
      </c>
    </row>
    <row r="192" spans="1:6" ht="12.75" x14ac:dyDescent="0.2">
      <c r="A192">
        <f>'Form Responses 1'!A316</f>
        <v>0</v>
      </c>
      <c r="B192">
        <f>'Form Responses 1'!B316</f>
        <v>0</v>
      </c>
      <c r="C192">
        <f>'Form Responses 1'!C316</f>
        <v>0</v>
      </c>
      <c r="D192">
        <f>'Form Responses 1'!D316</f>
        <v>0</v>
      </c>
      <c r="E192" s="4" t="str">
        <f t="shared" si="0"/>
        <v xml:space="preserve"> </v>
      </c>
      <c r="F192" t="e">
        <f>VLOOKUP(B192, Plant_Info!$B$2:$C$361, 2, FALSE)</f>
        <v>#N/A</v>
      </c>
    </row>
    <row r="193" spans="1:6" ht="12.75" x14ac:dyDescent="0.2">
      <c r="A193">
        <f>'Form Responses 1'!A317</f>
        <v>0</v>
      </c>
      <c r="B193">
        <f>'Form Responses 1'!B317</f>
        <v>0</v>
      </c>
      <c r="C193">
        <f>'Form Responses 1'!C317</f>
        <v>0</v>
      </c>
      <c r="D193">
        <f>'Form Responses 1'!D317</f>
        <v>0</v>
      </c>
      <c r="E193" s="4" t="str">
        <f t="shared" si="0"/>
        <v xml:space="preserve"> </v>
      </c>
      <c r="F193" t="e">
        <f>VLOOKUP(B193, Plant_Info!$B$2:$C$361, 2, FALSE)</f>
        <v>#N/A</v>
      </c>
    </row>
    <row r="194" spans="1:6" ht="12.75" x14ac:dyDescent="0.2">
      <c r="A194">
        <f>'Form Responses 1'!A318</f>
        <v>0</v>
      </c>
      <c r="B194">
        <f>'Form Responses 1'!B318</f>
        <v>0</v>
      </c>
      <c r="C194">
        <f>'Form Responses 1'!C318</f>
        <v>0</v>
      </c>
      <c r="D194">
        <f>'Form Responses 1'!D318</f>
        <v>0</v>
      </c>
      <c r="E194" s="4" t="str">
        <f t="shared" si="0"/>
        <v xml:space="preserve"> </v>
      </c>
      <c r="F194" t="e">
        <f>VLOOKUP(B194, Plant_Info!$B$2:$C$361, 2, FALSE)</f>
        <v>#N/A</v>
      </c>
    </row>
    <row r="195" spans="1:6" ht="12.75" x14ac:dyDescent="0.2">
      <c r="A195">
        <f>'Form Responses 1'!A319</f>
        <v>0</v>
      </c>
      <c r="B195">
        <f>'Form Responses 1'!B319</f>
        <v>0</v>
      </c>
      <c r="C195">
        <f>'Form Responses 1'!C319</f>
        <v>0</v>
      </c>
      <c r="D195">
        <f>'Form Responses 1'!D319</f>
        <v>0</v>
      </c>
      <c r="E195" s="4" t="str">
        <f t="shared" si="0"/>
        <v xml:space="preserve"> </v>
      </c>
      <c r="F195" t="e">
        <f>VLOOKUP(B195, Plant_Info!$B$2:$C$361, 2, FALSE)</f>
        <v>#N/A</v>
      </c>
    </row>
    <row r="196" spans="1:6" ht="12.75" x14ac:dyDescent="0.2">
      <c r="A196">
        <f>'Form Responses 1'!A320</f>
        <v>0</v>
      </c>
      <c r="B196">
        <f>'Form Responses 1'!B320</f>
        <v>0</v>
      </c>
      <c r="C196">
        <f>'Form Responses 1'!C320</f>
        <v>0</v>
      </c>
      <c r="D196">
        <f>'Form Responses 1'!D320</f>
        <v>0</v>
      </c>
      <c r="E196" s="4" t="str">
        <f t="shared" si="0"/>
        <v xml:space="preserve"> </v>
      </c>
      <c r="F196" t="e">
        <f>VLOOKUP(B196, Plant_Info!$B$2:$C$361, 2, FALSE)</f>
        <v>#N/A</v>
      </c>
    </row>
    <row r="197" spans="1:6" ht="12.75" x14ac:dyDescent="0.2">
      <c r="A197">
        <f>'Form Responses 1'!A321</f>
        <v>0</v>
      </c>
      <c r="B197">
        <f>'Form Responses 1'!B321</f>
        <v>0</v>
      </c>
      <c r="C197">
        <f>'Form Responses 1'!C321</f>
        <v>0</v>
      </c>
      <c r="D197">
        <f>'Form Responses 1'!D321</f>
        <v>0</v>
      </c>
      <c r="E197" s="4" t="str">
        <f t="shared" si="0"/>
        <v xml:space="preserve"> </v>
      </c>
      <c r="F197" t="e">
        <f>VLOOKUP(B197, Plant_Info!$B$2:$C$361, 2, FALSE)</f>
        <v>#N/A</v>
      </c>
    </row>
    <row r="198" spans="1:6" ht="12.75" x14ac:dyDescent="0.2">
      <c r="A198">
        <f>'Form Responses 1'!A322</f>
        <v>0</v>
      </c>
      <c r="B198">
        <f>'Form Responses 1'!B322</f>
        <v>0</v>
      </c>
      <c r="C198">
        <f>'Form Responses 1'!C322</f>
        <v>0</v>
      </c>
      <c r="D198">
        <f>'Form Responses 1'!D322</f>
        <v>0</v>
      </c>
      <c r="E198" s="4" t="str">
        <f t="shared" si="0"/>
        <v xml:space="preserve"> </v>
      </c>
      <c r="F198" t="e">
        <f>VLOOKUP(B198, Plant_Info!$B$2:$C$361, 2, FALSE)</f>
        <v>#N/A</v>
      </c>
    </row>
    <row r="199" spans="1:6" ht="12.75" x14ac:dyDescent="0.2">
      <c r="A199">
        <f>'Form Responses 1'!A323</f>
        <v>0</v>
      </c>
      <c r="B199">
        <f>'Form Responses 1'!B323</f>
        <v>0</v>
      </c>
      <c r="C199">
        <f>'Form Responses 1'!C323</f>
        <v>0</v>
      </c>
      <c r="D199">
        <f>'Form Responses 1'!D323</f>
        <v>0</v>
      </c>
      <c r="E199" s="4" t="str">
        <f t="shared" si="0"/>
        <v xml:space="preserve"> </v>
      </c>
      <c r="F199" t="e">
        <f>VLOOKUP(B199, Plant_Info!$B$2:$C$361, 2, FALSE)</f>
        <v>#N/A</v>
      </c>
    </row>
    <row r="200" spans="1:6" ht="12.75" x14ac:dyDescent="0.2">
      <c r="A200">
        <f>'Form Responses 1'!A324</f>
        <v>0</v>
      </c>
      <c r="B200">
        <f>'Form Responses 1'!B324</f>
        <v>0</v>
      </c>
      <c r="C200">
        <f>'Form Responses 1'!C324</f>
        <v>0</v>
      </c>
      <c r="D200">
        <f>'Form Responses 1'!D324</f>
        <v>0</v>
      </c>
      <c r="E200" s="4" t="str">
        <f t="shared" si="0"/>
        <v xml:space="preserve"> </v>
      </c>
      <c r="F200" t="e">
        <f>VLOOKUP(B200, Plant_Info!$B$2:$C$361, 2, FALSE)</f>
        <v>#N/A</v>
      </c>
    </row>
    <row r="201" spans="1:6" ht="12.75" x14ac:dyDescent="0.2">
      <c r="A201">
        <f>'Form Responses 1'!A325</f>
        <v>0</v>
      </c>
      <c r="B201">
        <f>'Form Responses 1'!B325</f>
        <v>0</v>
      </c>
      <c r="C201">
        <f>'Form Responses 1'!C325</f>
        <v>0</v>
      </c>
      <c r="D201">
        <f>'Form Responses 1'!D325</f>
        <v>0</v>
      </c>
      <c r="E201" s="4" t="str">
        <f t="shared" si="0"/>
        <v xml:space="preserve"> </v>
      </c>
      <c r="F201" t="e">
        <f>VLOOKUP(B201, Plant_Info!$B$2:$C$361, 2, FALSE)</f>
        <v>#N/A</v>
      </c>
    </row>
    <row r="202" spans="1:6" ht="12.75" x14ac:dyDescent="0.2">
      <c r="A202">
        <f>'Form Responses 1'!A326</f>
        <v>0</v>
      </c>
      <c r="B202">
        <f>'Form Responses 1'!B326</f>
        <v>0</v>
      </c>
      <c r="C202">
        <f>'Form Responses 1'!C326</f>
        <v>0</v>
      </c>
      <c r="D202">
        <f>'Form Responses 1'!D326</f>
        <v>0</v>
      </c>
      <c r="E202" s="4" t="str">
        <f t="shared" si="0"/>
        <v xml:space="preserve"> </v>
      </c>
      <c r="F202" t="e">
        <f>VLOOKUP(B202, Plant_Info!$B$2:$C$361, 2, FALSE)</f>
        <v>#N/A</v>
      </c>
    </row>
    <row r="203" spans="1:6" ht="12.75" x14ac:dyDescent="0.2">
      <c r="A203">
        <f>'Form Responses 1'!A327</f>
        <v>0</v>
      </c>
      <c r="B203">
        <f>'Form Responses 1'!B327</f>
        <v>0</v>
      </c>
      <c r="C203">
        <f>'Form Responses 1'!C327</f>
        <v>0</v>
      </c>
      <c r="D203">
        <f>'Form Responses 1'!D327</f>
        <v>0</v>
      </c>
      <c r="E203" s="4" t="str">
        <f t="shared" si="0"/>
        <v xml:space="preserve"> </v>
      </c>
      <c r="F203" t="e">
        <f>VLOOKUP(B203, Plant_Info!$B$2:$C$361, 2, FALSE)</f>
        <v>#N/A</v>
      </c>
    </row>
    <row r="204" spans="1:6" ht="12.75" x14ac:dyDescent="0.2">
      <c r="A204">
        <f>'Form Responses 1'!A328</f>
        <v>0</v>
      </c>
      <c r="B204">
        <f>'Form Responses 1'!B328</f>
        <v>0</v>
      </c>
      <c r="C204">
        <f>'Form Responses 1'!C328</f>
        <v>0</v>
      </c>
      <c r="D204">
        <f>'Form Responses 1'!D328</f>
        <v>0</v>
      </c>
      <c r="E204" s="4" t="str">
        <f t="shared" si="0"/>
        <v xml:space="preserve"> </v>
      </c>
      <c r="F204" t="e">
        <f>VLOOKUP(B204, Plant_Info!$B$2:$C$361, 2, FALSE)</f>
        <v>#N/A</v>
      </c>
    </row>
    <row r="205" spans="1:6" ht="12.75" x14ac:dyDescent="0.2">
      <c r="A205">
        <f>'Form Responses 1'!A329</f>
        <v>0</v>
      </c>
      <c r="B205">
        <f>'Form Responses 1'!B329</f>
        <v>0</v>
      </c>
      <c r="C205">
        <f>'Form Responses 1'!C329</f>
        <v>0</v>
      </c>
      <c r="D205">
        <f>'Form Responses 1'!D329</f>
        <v>0</v>
      </c>
      <c r="E205" s="4" t="str">
        <f t="shared" si="0"/>
        <v xml:space="preserve"> </v>
      </c>
      <c r="F205" t="e">
        <f>VLOOKUP(B205, Plant_Info!$B$2:$C$361, 2, FALSE)</f>
        <v>#N/A</v>
      </c>
    </row>
    <row r="206" spans="1:6" ht="12.75" x14ac:dyDescent="0.2">
      <c r="A206">
        <f>'Form Responses 1'!A330</f>
        <v>0</v>
      </c>
      <c r="B206">
        <f>'Form Responses 1'!B330</f>
        <v>0</v>
      </c>
      <c r="C206">
        <f>'Form Responses 1'!C330</f>
        <v>0</v>
      </c>
      <c r="D206">
        <f>'Form Responses 1'!D330</f>
        <v>0</v>
      </c>
      <c r="E206" s="4" t="str">
        <f t="shared" si="0"/>
        <v xml:space="preserve"> </v>
      </c>
      <c r="F206" t="e">
        <f>VLOOKUP(B206, Plant_Info!$B$2:$C$361, 2, FALSE)</f>
        <v>#N/A</v>
      </c>
    </row>
    <row r="207" spans="1:6" ht="12.75" x14ac:dyDescent="0.2">
      <c r="A207">
        <f>'Form Responses 1'!A331</f>
        <v>0</v>
      </c>
      <c r="B207">
        <f>'Form Responses 1'!B331</f>
        <v>0</v>
      </c>
      <c r="C207">
        <f>'Form Responses 1'!C331</f>
        <v>0</v>
      </c>
      <c r="D207">
        <f>'Form Responses 1'!D331</f>
        <v>0</v>
      </c>
      <c r="E207" s="4" t="str">
        <f t="shared" si="0"/>
        <v xml:space="preserve"> </v>
      </c>
      <c r="F207" t="e">
        <f>VLOOKUP(B207, Plant_Info!$B$2:$C$361, 2, FALSE)</f>
        <v>#N/A</v>
      </c>
    </row>
    <row r="208" spans="1:6" ht="12.75" x14ac:dyDescent="0.2">
      <c r="A208">
        <f>'Form Responses 1'!A332</f>
        <v>0</v>
      </c>
      <c r="B208">
        <f>'Form Responses 1'!B332</f>
        <v>0</v>
      </c>
      <c r="C208">
        <f>'Form Responses 1'!C332</f>
        <v>0</v>
      </c>
      <c r="D208">
        <f>'Form Responses 1'!D332</f>
        <v>0</v>
      </c>
      <c r="E208" s="4" t="str">
        <f t="shared" si="0"/>
        <v xml:space="preserve"> </v>
      </c>
      <c r="F208" t="e">
        <f>VLOOKUP(B208, Plant_Info!$B$2:$C$361, 2, FALSE)</f>
        <v>#N/A</v>
      </c>
    </row>
    <row r="209" spans="1:6" ht="12.75" x14ac:dyDescent="0.2">
      <c r="A209">
        <f>'Form Responses 1'!A333</f>
        <v>0</v>
      </c>
      <c r="B209">
        <f>'Form Responses 1'!B333</f>
        <v>0</v>
      </c>
      <c r="C209">
        <f>'Form Responses 1'!C333</f>
        <v>0</v>
      </c>
      <c r="D209">
        <f>'Form Responses 1'!D333</f>
        <v>0</v>
      </c>
      <c r="E209" s="4" t="str">
        <f t="shared" si="0"/>
        <v xml:space="preserve"> </v>
      </c>
      <c r="F209" t="e">
        <f>VLOOKUP(B209, Plant_Info!$B$2:$C$361, 2, FALSE)</f>
        <v>#N/A</v>
      </c>
    </row>
    <row r="210" spans="1:6" ht="12.75" x14ac:dyDescent="0.2">
      <c r="A210">
        <f>'Form Responses 1'!A334</f>
        <v>0</v>
      </c>
      <c r="B210">
        <f>'Form Responses 1'!B334</f>
        <v>0</v>
      </c>
      <c r="C210">
        <f>'Form Responses 1'!C334</f>
        <v>0</v>
      </c>
      <c r="D210">
        <f>'Form Responses 1'!D334</f>
        <v>0</v>
      </c>
      <c r="E210" s="4" t="str">
        <f t="shared" si="0"/>
        <v xml:space="preserve"> </v>
      </c>
      <c r="F210" t="e">
        <f>VLOOKUP(B210, Plant_Info!$B$2:$C$361, 2, FALSE)</f>
        <v>#N/A</v>
      </c>
    </row>
    <row r="211" spans="1:6" ht="12.75" x14ac:dyDescent="0.2">
      <c r="A211">
        <f>'Form Responses 1'!A335</f>
        <v>0</v>
      </c>
      <c r="B211">
        <f>'Form Responses 1'!B335</f>
        <v>0</v>
      </c>
      <c r="C211">
        <f>'Form Responses 1'!C335</f>
        <v>0</v>
      </c>
      <c r="D211">
        <f>'Form Responses 1'!D335</f>
        <v>0</v>
      </c>
      <c r="E211" s="4" t="str">
        <f t="shared" si="0"/>
        <v xml:space="preserve"> </v>
      </c>
      <c r="F211" t="e">
        <f>VLOOKUP(B211, Plant_Info!$B$2:$C$361, 2, FALSE)</f>
        <v>#N/A</v>
      </c>
    </row>
    <row r="212" spans="1:6" ht="12.75" x14ac:dyDescent="0.2">
      <c r="A212">
        <f>'Form Responses 1'!A336</f>
        <v>0</v>
      </c>
      <c r="B212">
        <f>'Form Responses 1'!B336</f>
        <v>0</v>
      </c>
      <c r="C212">
        <f>'Form Responses 1'!C336</f>
        <v>0</v>
      </c>
      <c r="D212">
        <f>'Form Responses 1'!D336</f>
        <v>0</v>
      </c>
      <c r="E212" s="4" t="str">
        <f t="shared" si="0"/>
        <v xml:space="preserve"> </v>
      </c>
      <c r="F212" t="e">
        <f>VLOOKUP(B212, Plant_Info!$B$2:$C$361, 2, FALSE)</f>
        <v>#N/A</v>
      </c>
    </row>
    <row r="213" spans="1:6" ht="12.75" x14ac:dyDescent="0.2">
      <c r="A213">
        <f>'Form Responses 1'!A337</f>
        <v>0</v>
      </c>
      <c r="B213">
        <f>'Form Responses 1'!B337</f>
        <v>0</v>
      </c>
      <c r="C213">
        <f>'Form Responses 1'!C337</f>
        <v>0</v>
      </c>
      <c r="D213">
        <f>'Form Responses 1'!D337</f>
        <v>0</v>
      </c>
      <c r="E213" s="4" t="str">
        <f t="shared" si="0"/>
        <v xml:space="preserve"> </v>
      </c>
      <c r="F213" t="e">
        <f>VLOOKUP(B213, Plant_Info!$B$2:$C$361, 2, FALSE)</f>
        <v>#N/A</v>
      </c>
    </row>
    <row r="214" spans="1:6" ht="12.75" x14ac:dyDescent="0.2">
      <c r="A214">
        <f>'Form Responses 1'!A338</f>
        <v>0</v>
      </c>
      <c r="B214">
        <f>'Form Responses 1'!B338</f>
        <v>0</v>
      </c>
      <c r="C214">
        <f>'Form Responses 1'!C338</f>
        <v>0</v>
      </c>
      <c r="D214">
        <f>'Form Responses 1'!D338</f>
        <v>0</v>
      </c>
      <c r="E214" s="4" t="str">
        <f t="shared" si="0"/>
        <v xml:space="preserve"> </v>
      </c>
      <c r="F214" t="e">
        <f>VLOOKUP(B214, Plant_Info!$B$2:$C$361, 2, FALSE)</f>
        <v>#N/A</v>
      </c>
    </row>
    <row r="215" spans="1:6" ht="12.75" x14ac:dyDescent="0.2">
      <c r="A215">
        <f>'Form Responses 1'!A339</f>
        <v>0</v>
      </c>
      <c r="B215">
        <f>'Form Responses 1'!B339</f>
        <v>0</v>
      </c>
      <c r="C215">
        <f>'Form Responses 1'!C339</f>
        <v>0</v>
      </c>
      <c r="D215">
        <f>'Form Responses 1'!D339</f>
        <v>0</v>
      </c>
      <c r="E215" s="4" t="str">
        <f t="shared" si="0"/>
        <v xml:space="preserve"> </v>
      </c>
      <c r="F215" t="e">
        <f>VLOOKUP(B215, Plant_Info!$B$2:$C$361, 2, FALSE)</f>
        <v>#N/A</v>
      </c>
    </row>
    <row r="216" spans="1:6" ht="12.75" x14ac:dyDescent="0.2">
      <c r="A216">
        <f>'Form Responses 1'!A340</f>
        <v>0</v>
      </c>
      <c r="B216">
        <f>'Form Responses 1'!B340</f>
        <v>0</v>
      </c>
      <c r="C216">
        <f>'Form Responses 1'!C340</f>
        <v>0</v>
      </c>
      <c r="D216">
        <f>'Form Responses 1'!D340</f>
        <v>0</v>
      </c>
      <c r="E216" s="4" t="str">
        <f t="shared" si="0"/>
        <v xml:space="preserve"> </v>
      </c>
      <c r="F216" t="e">
        <f>VLOOKUP(B216, Plant_Info!$B$2:$C$361, 2, FALSE)</f>
        <v>#N/A</v>
      </c>
    </row>
    <row r="217" spans="1:6" ht="12.75" x14ac:dyDescent="0.2">
      <c r="A217">
        <f>'Form Responses 1'!A341</f>
        <v>0</v>
      </c>
      <c r="B217">
        <f>'Form Responses 1'!B341</f>
        <v>0</v>
      </c>
      <c r="C217">
        <f>'Form Responses 1'!C341</f>
        <v>0</v>
      </c>
      <c r="D217">
        <f>'Form Responses 1'!D341</f>
        <v>0</v>
      </c>
      <c r="E217" s="4" t="str">
        <f t="shared" si="0"/>
        <v xml:space="preserve"> </v>
      </c>
      <c r="F217" t="e">
        <f>VLOOKUP(B217, Plant_Info!$B$2:$C$361, 2, FALSE)</f>
        <v>#N/A</v>
      </c>
    </row>
    <row r="218" spans="1:6" ht="12.75" x14ac:dyDescent="0.2">
      <c r="A218">
        <f>'Form Responses 1'!A342</f>
        <v>0</v>
      </c>
      <c r="B218">
        <f>'Form Responses 1'!B342</f>
        <v>0</v>
      </c>
      <c r="C218">
        <f>'Form Responses 1'!C342</f>
        <v>0</v>
      </c>
      <c r="D218">
        <f>'Form Responses 1'!D342</f>
        <v>0</v>
      </c>
      <c r="E218" s="4" t="str">
        <f t="shared" si="0"/>
        <v xml:space="preserve"> </v>
      </c>
      <c r="F218" t="e">
        <f>VLOOKUP(B218, Plant_Info!$B$2:$C$361, 2, FALSE)</f>
        <v>#N/A</v>
      </c>
    </row>
    <row r="219" spans="1:6" ht="12.75" x14ac:dyDescent="0.2">
      <c r="A219">
        <f>'Form Responses 1'!A343</f>
        <v>0</v>
      </c>
      <c r="B219">
        <f>'Form Responses 1'!B343</f>
        <v>0</v>
      </c>
      <c r="C219">
        <f>'Form Responses 1'!C343</f>
        <v>0</v>
      </c>
      <c r="D219">
        <f>'Form Responses 1'!D343</f>
        <v>0</v>
      </c>
      <c r="E219" s="4" t="str">
        <f t="shared" si="0"/>
        <v xml:space="preserve"> </v>
      </c>
      <c r="F219" t="e">
        <f>VLOOKUP(B219, Plant_Info!$B$2:$C$361, 2, FALSE)</f>
        <v>#N/A</v>
      </c>
    </row>
    <row r="220" spans="1:6" ht="12.75" x14ac:dyDescent="0.2">
      <c r="A220">
        <f>'Form Responses 1'!A344</f>
        <v>0</v>
      </c>
      <c r="B220">
        <f>'Form Responses 1'!B344</f>
        <v>0</v>
      </c>
      <c r="C220">
        <f>'Form Responses 1'!C344</f>
        <v>0</v>
      </c>
      <c r="D220">
        <f>'Form Responses 1'!D344</f>
        <v>0</v>
      </c>
      <c r="E220" s="4" t="str">
        <f t="shared" si="0"/>
        <v xml:space="preserve"> </v>
      </c>
      <c r="F220" t="e">
        <f>VLOOKUP(B220, Plant_Info!$B$2:$C$361, 2, FALSE)</f>
        <v>#N/A</v>
      </c>
    </row>
    <row r="221" spans="1:6" ht="12.75" x14ac:dyDescent="0.2">
      <c r="A221">
        <f>'Form Responses 1'!A345</f>
        <v>0</v>
      </c>
      <c r="B221">
        <f>'Form Responses 1'!B345</f>
        <v>0</v>
      </c>
      <c r="C221">
        <f>'Form Responses 1'!C345</f>
        <v>0</v>
      </c>
      <c r="D221">
        <f>'Form Responses 1'!D345</f>
        <v>0</v>
      </c>
      <c r="E221" s="4" t="str">
        <f t="shared" si="0"/>
        <v xml:space="preserve"> </v>
      </c>
      <c r="F221" t="e">
        <f>VLOOKUP(B221, Plant_Info!$B$2:$C$361, 2, FALSE)</f>
        <v>#N/A</v>
      </c>
    </row>
    <row r="222" spans="1:6" ht="12.75" x14ac:dyDescent="0.2">
      <c r="A222">
        <f>'Form Responses 1'!A346</f>
        <v>0</v>
      </c>
      <c r="B222">
        <f>'Form Responses 1'!B346</f>
        <v>0</v>
      </c>
      <c r="C222">
        <f>'Form Responses 1'!C346</f>
        <v>0</v>
      </c>
      <c r="D222">
        <f>'Form Responses 1'!D346</f>
        <v>0</v>
      </c>
      <c r="E222" s="4" t="str">
        <f t="shared" si="0"/>
        <v xml:space="preserve"> </v>
      </c>
      <c r="F222" t="e">
        <f>VLOOKUP(B222, Plant_Info!$B$2:$C$361, 2, FALSE)</f>
        <v>#N/A</v>
      </c>
    </row>
    <row r="223" spans="1:6" ht="12.75" x14ac:dyDescent="0.2">
      <c r="A223">
        <f>'Form Responses 1'!A347</f>
        <v>0</v>
      </c>
      <c r="B223">
        <f>'Form Responses 1'!B347</f>
        <v>0</v>
      </c>
      <c r="C223">
        <f>'Form Responses 1'!C347</f>
        <v>0</v>
      </c>
      <c r="D223">
        <f>'Form Responses 1'!D347</f>
        <v>0</v>
      </c>
      <c r="E223" s="4" t="str">
        <f t="shared" si="0"/>
        <v xml:space="preserve"> </v>
      </c>
      <c r="F223" t="e">
        <f>VLOOKUP(B223, Plant_Info!$B$2:$C$361, 2, FALSE)</f>
        <v>#N/A</v>
      </c>
    </row>
    <row r="224" spans="1:6" ht="12.75" x14ac:dyDescent="0.2">
      <c r="A224">
        <f>'Form Responses 1'!A348</f>
        <v>0</v>
      </c>
      <c r="B224">
        <f>'Form Responses 1'!B348</f>
        <v>0</v>
      </c>
      <c r="C224">
        <f>'Form Responses 1'!C348</f>
        <v>0</v>
      </c>
      <c r="D224">
        <f>'Form Responses 1'!D348</f>
        <v>0</v>
      </c>
      <c r="E224" s="4" t="str">
        <f t="shared" si="0"/>
        <v xml:space="preserve"> </v>
      </c>
      <c r="F224" t="e">
        <f>VLOOKUP(B224, Plant_Info!$B$2:$C$361, 2, FALSE)</f>
        <v>#N/A</v>
      </c>
    </row>
    <row r="225" spans="1:6" ht="12.75" x14ac:dyDescent="0.2">
      <c r="A225">
        <f>'Form Responses 1'!A349</f>
        <v>0</v>
      </c>
      <c r="B225">
        <f>'Form Responses 1'!B349</f>
        <v>0</v>
      </c>
      <c r="C225">
        <f>'Form Responses 1'!C349</f>
        <v>0</v>
      </c>
      <c r="D225">
        <f>'Form Responses 1'!D349</f>
        <v>0</v>
      </c>
      <c r="E225" s="4" t="str">
        <f t="shared" si="0"/>
        <v xml:space="preserve"> </v>
      </c>
      <c r="F225" t="e">
        <f>VLOOKUP(B225, Plant_Info!$B$2:$C$361, 2, FALSE)</f>
        <v>#N/A</v>
      </c>
    </row>
    <row r="226" spans="1:6" ht="12.75" x14ac:dyDescent="0.2">
      <c r="A226">
        <f>'Form Responses 1'!A350</f>
        <v>0</v>
      </c>
      <c r="B226">
        <f>'Form Responses 1'!B350</f>
        <v>0</v>
      </c>
      <c r="C226">
        <f>'Form Responses 1'!C350</f>
        <v>0</v>
      </c>
      <c r="D226">
        <f>'Form Responses 1'!D350</f>
        <v>0</v>
      </c>
      <c r="E226" s="4" t="str">
        <f t="shared" si="0"/>
        <v xml:space="preserve"> </v>
      </c>
      <c r="F226" t="e">
        <f>VLOOKUP(B226, Plant_Info!$B$2:$C$361, 2, FALSE)</f>
        <v>#N/A</v>
      </c>
    </row>
    <row r="227" spans="1:6" ht="12.75" x14ac:dyDescent="0.2">
      <c r="A227">
        <f>'Form Responses 1'!A351</f>
        <v>0</v>
      </c>
      <c r="B227">
        <f>'Form Responses 1'!B351</f>
        <v>0</v>
      </c>
      <c r="C227">
        <f>'Form Responses 1'!C351</f>
        <v>0</v>
      </c>
      <c r="D227">
        <f>'Form Responses 1'!D351</f>
        <v>0</v>
      </c>
      <c r="E227" s="4" t="str">
        <f t="shared" si="0"/>
        <v xml:space="preserve"> </v>
      </c>
      <c r="F227" t="e">
        <f>VLOOKUP(B227, Plant_Info!$B$2:$C$361, 2, FALSE)</f>
        <v>#N/A</v>
      </c>
    </row>
    <row r="228" spans="1:6" ht="12.75" x14ac:dyDescent="0.2">
      <c r="A228">
        <f>'Form Responses 1'!A352</f>
        <v>0</v>
      </c>
      <c r="B228">
        <f>'Form Responses 1'!B352</f>
        <v>0</v>
      </c>
      <c r="C228">
        <f>'Form Responses 1'!C352</f>
        <v>0</v>
      </c>
      <c r="D228">
        <f>'Form Responses 1'!D352</f>
        <v>0</v>
      </c>
      <c r="E228" s="4" t="str">
        <f t="shared" si="0"/>
        <v xml:space="preserve"> </v>
      </c>
      <c r="F228" t="e">
        <f>VLOOKUP(B228, Plant_Info!$B$2:$C$361, 2, FALSE)</f>
        <v>#N/A</v>
      </c>
    </row>
    <row r="229" spans="1:6" ht="12.75" x14ac:dyDescent="0.2">
      <c r="A229">
        <f>'Form Responses 1'!A353</f>
        <v>0</v>
      </c>
      <c r="B229">
        <f>'Form Responses 1'!B353</f>
        <v>0</v>
      </c>
      <c r="C229">
        <f>'Form Responses 1'!C353</f>
        <v>0</v>
      </c>
      <c r="D229">
        <f>'Form Responses 1'!D353</f>
        <v>0</v>
      </c>
      <c r="E229" s="4" t="str">
        <f t="shared" si="0"/>
        <v xml:space="preserve"> </v>
      </c>
      <c r="F229" t="e">
        <f>VLOOKUP(B229, Plant_Info!$B$2:$C$361, 2, FALSE)</f>
        <v>#N/A</v>
      </c>
    </row>
    <row r="230" spans="1:6" ht="12.75" x14ac:dyDescent="0.2">
      <c r="A230">
        <f>'Form Responses 1'!A354</f>
        <v>0</v>
      </c>
      <c r="B230">
        <f>'Form Responses 1'!B354</f>
        <v>0</v>
      </c>
      <c r="C230">
        <f>'Form Responses 1'!C354</f>
        <v>0</v>
      </c>
      <c r="D230">
        <f>'Form Responses 1'!D354</f>
        <v>0</v>
      </c>
      <c r="E230" s="4" t="str">
        <f t="shared" si="0"/>
        <v xml:space="preserve"> </v>
      </c>
      <c r="F230" t="e">
        <f>VLOOKUP(B230, Plant_Info!$B$2:$C$361, 2, FALSE)</f>
        <v>#N/A</v>
      </c>
    </row>
    <row r="231" spans="1:6" ht="12.75" x14ac:dyDescent="0.2">
      <c r="A231">
        <f>'Form Responses 1'!A355</f>
        <v>0</v>
      </c>
      <c r="B231">
        <f>'Form Responses 1'!B355</f>
        <v>0</v>
      </c>
      <c r="C231">
        <f>'Form Responses 1'!C355</f>
        <v>0</v>
      </c>
      <c r="D231">
        <f>'Form Responses 1'!D355</f>
        <v>0</v>
      </c>
      <c r="E231" s="4" t="str">
        <f t="shared" si="0"/>
        <v xml:space="preserve"> </v>
      </c>
      <c r="F231" t="e">
        <f>VLOOKUP(B231, Plant_Info!$B$2:$C$361, 2, FALSE)</f>
        <v>#N/A</v>
      </c>
    </row>
    <row r="232" spans="1:6" ht="12.75" x14ac:dyDescent="0.2">
      <c r="A232">
        <f>'Form Responses 1'!A356</f>
        <v>0</v>
      </c>
      <c r="B232">
        <f>'Form Responses 1'!B356</f>
        <v>0</v>
      </c>
      <c r="C232">
        <f>'Form Responses 1'!C356</f>
        <v>0</v>
      </c>
      <c r="D232">
        <f>'Form Responses 1'!D356</f>
        <v>0</v>
      </c>
      <c r="E232" s="4" t="str">
        <f t="shared" si="0"/>
        <v xml:space="preserve"> </v>
      </c>
      <c r="F232" t="e">
        <f>VLOOKUP(B232, Plant_Info!$B$2:$C$361, 2, FALSE)</f>
        <v>#N/A</v>
      </c>
    </row>
    <row r="233" spans="1:6" ht="12.75" x14ac:dyDescent="0.2">
      <c r="A233">
        <f>'Form Responses 1'!A357</f>
        <v>0</v>
      </c>
      <c r="B233">
        <f>'Form Responses 1'!B357</f>
        <v>0</v>
      </c>
      <c r="C233">
        <f>'Form Responses 1'!C357</f>
        <v>0</v>
      </c>
      <c r="D233">
        <f>'Form Responses 1'!D357</f>
        <v>0</v>
      </c>
      <c r="E233" s="4" t="str">
        <f t="shared" si="0"/>
        <v xml:space="preserve"> </v>
      </c>
      <c r="F233" t="e">
        <f>VLOOKUP(B233, Plant_Info!$B$2:$C$361, 2, FALSE)</f>
        <v>#N/A</v>
      </c>
    </row>
    <row r="234" spans="1:6" ht="12.75" x14ac:dyDescent="0.2">
      <c r="A234">
        <f>'Form Responses 1'!A358</f>
        <v>0</v>
      </c>
      <c r="B234">
        <f>'Form Responses 1'!B358</f>
        <v>0</v>
      </c>
      <c r="C234">
        <f>'Form Responses 1'!C358</f>
        <v>0</v>
      </c>
      <c r="D234">
        <f>'Form Responses 1'!D358</f>
        <v>0</v>
      </c>
      <c r="E234" s="4" t="str">
        <f t="shared" si="0"/>
        <v xml:space="preserve"> </v>
      </c>
      <c r="F234" t="e">
        <f>VLOOKUP(B234, Plant_Info!$B$2:$C$361, 2, FALSE)</f>
        <v>#N/A</v>
      </c>
    </row>
    <row r="235" spans="1:6" ht="12.75" x14ac:dyDescent="0.2">
      <c r="A235">
        <f>'Form Responses 1'!A359</f>
        <v>0</v>
      </c>
      <c r="B235">
        <f>'Form Responses 1'!B359</f>
        <v>0</v>
      </c>
      <c r="C235">
        <f>'Form Responses 1'!C359</f>
        <v>0</v>
      </c>
      <c r="D235">
        <f>'Form Responses 1'!D359</f>
        <v>0</v>
      </c>
      <c r="E235" s="4" t="str">
        <f t="shared" si="0"/>
        <v xml:space="preserve"> </v>
      </c>
      <c r="F235" t="e">
        <f>VLOOKUP(B235, Plant_Info!$B$2:$C$361, 2, FALSE)</f>
        <v>#N/A</v>
      </c>
    </row>
    <row r="236" spans="1:6" ht="12.75" x14ac:dyDescent="0.2">
      <c r="A236">
        <f>'Form Responses 1'!A360</f>
        <v>0</v>
      </c>
      <c r="B236">
        <f>'Form Responses 1'!B360</f>
        <v>0</v>
      </c>
      <c r="C236">
        <f>'Form Responses 1'!C360</f>
        <v>0</v>
      </c>
      <c r="D236">
        <f>'Form Responses 1'!D360</f>
        <v>0</v>
      </c>
      <c r="E236" s="4" t="str">
        <f t="shared" si="0"/>
        <v xml:space="preserve"> </v>
      </c>
      <c r="F236" t="e">
        <f>VLOOKUP(B236, Plant_Info!$B$2:$C$361, 2, FALSE)</f>
        <v>#N/A</v>
      </c>
    </row>
    <row r="237" spans="1:6" ht="12.75" x14ac:dyDescent="0.2">
      <c r="A237">
        <f>'Form Responses 1'!A361</f>
        <v>0</v>
      </c>
      <c r="B237">
        <f>'Form Responses 1'!B361</f>
        <v>0</v>
      </c>
      <c r="C237">
        <f>'Form Responses 1'!C361</f>
        <v>0</v>
      </c>
      <c r="D237">
        <f>'Form Responses 1'!D361</f>
        <v>0</v>
      </c>
      <c r="E237" s="4" t="str">
        <f t="shared" si="0"/>
        <v xml:space="preserve"> </v>
      </c>
      <c r="F237" t="e">
        <f>VLOOKUP(B237, Plant_Info!$B$2:$C$361, 2, FALSE)</f>
        <v>#N/A</v>
      </c>
    </row>
    <row r="238" spans="1:6" ht="12.75" x14ac:dyDescent="0.2">
      <c r="A238">
        <f>'Form Responses 1'!A362</f>
        <v>0</v>
      </c>
      <c r="B238">
        <f>'Form Responses 1'!B362</f>
        <v>0</v>
      </c>
      <c r="C238">
        <f>'Form Responses 1'!C362</f>
        <v>0</v>
      </c>
      <c r="D238">
        <f>'Form Responses 1'!D362</f>
        <v>0</v>
      </c>
      <c r="E238" s="4" t="str">
        <f t="shared" si="0"/>
        <v xml:space="preserve"> </v>
      </c>
      <c r="F238" t="e">
        <f>VLOOKUP(B238, Plant_Info!$B$2:$C$361, 2, FALSE)</f>
        <v>#N/A</v>
      </c>
    </row>
    <row r="239" spans="1:6" ht="12.75" x14ac:dyDescent="0.2">
      <c r="A239">
        <f>'Form Responses 1'!A363</f>
        <v>0</v>
      </c>
      <c r="B239">
        <f>'Form Responses 1'!B363</f>
        <v>0</v>
      </c>
      <c r="C239">
        <f>'Form Responses 1'!C363</f>
        <v>0</v>
      </c>
      <c r="D239">
        <f>'Form Responses 1'!D363</f>
        <v>0</v>
      </c>
      <c r="E239" s="4" t="str">
        <f t="shared" si="0"/>
        <v xml:space="preserve"> </v>
      </c>
      <c r="F239" t="e">
        <f>VLOOKUP(B239, Plant_Info!$B$2:$C$361, 2, FALSE)</f>
        <v>#N/A</v>
      </c>
    </row>
    <row r="240" spans="1:6" ht="12.75" x14ac:dyDescent="0.2">
      <c r="A240">
        <f>'Form Responses 1'!A364</f>
        <v>0</v>
      </c>
      <c r="B240">
        <f>'Form Responses 1'!B364</f>
        <v>0</v>
      </c>
      <c r="C240">
        <f>'Form Responses 1'!C364</f>
        <v>0</v>
      </c>
      <c r="D240">
        <f>'Form Responses 1'!D364</f>
        <v>0</v>
      </c>
      <c r="E240" s="4" t="str">
        <f t="shared" si="0"/>
        <v xml:space="preserve"> </v>
      </c>
      <c r="F240" t="e">
        <f>VLOOKUP(B240, Plant_Info!$B$2:$C$361, 2, FALSE)</f>
        <v>#N/A</v>
      </c>
    </row>
    <row r="241" spans="1:6" ht="12.75" x14ac:dyDescent="0.2">
      <c r="A241">
        <f>'Form Responses 1'!A365</f>
        <v>0</v>
      </c>
      <c r="B241">
        <f>'Form Responses 1'!B365</f>
        <v>0</v>
      </c>
      <c r="C241">
        <f>'Form Responses 1'!C365</f>
        <v>0</v>
      </c>
      <c r="D241">
        <f>'Form Responses 1'!D365</f>
        <v>0</v>
      </c>
      <c r="E241" s="4" t="str">
        <f t="shared" si="0"/>
        <v xml:space="preserve"> </v>
      </c>
      <c r="F241" t="e">
        <f>VLOOKUP(B241, Plant_Info!$B$2:$C$361, 2, FALSE)</f>
        <v>#N/A</v>
      </c>
    </row>
    <row r="242" spans="1:6" ht="12.75" x14ac:dyDescent="0.2">
      <c r="A242">
        <f>'Form Responses 1'!A366</f>
        <v>0</v>
      </c>
      <c r="B242">
        <f>'Form Responses 1'!B366</f>
        <v>0</v>
      </c>
      <c r="C242">
        <f>'Form Responses 1'!C366</f>
        <v>0</v>
      </c>
      <c r="D242">
        <f>'Form Responses 1'!D366</f>
        <v>0</v>
      </c>
      <c r="E242" s="4" t="str">
        <f t="shared" si="0"/>
        <v xml:space="preserve"> </v>
      </c>
      <c r="F242" t="e">
        <f>VLOOKUP(B242, Plant_Info!$B$2:$C$361, 2, FALSE)</f>
        <v>#N/A</v>
      </c>
    </row>
    <row r="243" spans="1:6" ht="12.75" x14ac:dyDescent="0.2">
      <c r="A243">
        <f>'Form Responses 1'!A367</f>
        <v>0</v>
      </c>
      <c r="B243">
        <f>'Form Responses 1'!B367</f>
        <v>0</v>
      </c>
      <c r="C243">
        <f>'Form Responses 1'!C367</f>
        <v>0</v>
      </c>
      <c r="D243">
        <f>'Form Responses 1'!D367</f>
        <v>0</v>
      </c>
      <c r="E243" s="4" t="str">
        <f t="shared" si="0"/>
        <v xml:space="preserve"> </v>
      </c>
      <c r="F243" t="e">
        <f>VLOOKUP(B243, Plant_Info!$B$2:$C$361, 2, FALSE)</f>
        <v>#N/A</v>
      </c>
    </row>
    <row r="244" spans="1:6" ht="12.75" x14ac:dyDescent="0.2">
      <c r="A244">
        <f>'Form Responses 1'!A368</f>
        <v>0</v>
      </c>
      <c r="B244">
        <f>'Form Responses 1'!B368</f>
        <v>0</v>
      </c>
      <c r="C244">
        <f>'Form Responses 1'!C368</f>
        <v>0</v>
      </c>
      <c r="D244">
        <f>'Form Responses 1'!D368</f>
        <v>0</v>
      </c>
      <c r="E244" s="4" t="str">
        <f t="shared" si="0"/>
        <v xml:space="preserve"> </v>
      </c>
      <c r="F244" t="e">
        <f>VLOOKUP(B244, Plant_Info!$B$2:$C$361, 2, FALSE)</f>
        <v>#N/A</v>
      </c>
    </row>
    <row r="245" spans="1:6" ht="12.75" x14ac:dyDescent="0.2">
      <c r="A245">
        <f>'Form Responses 1'!A369</f>
        <v>0</v>
      </c>
      <c r="B245">
        <f>'Form Responses 1'!B369</f>
        <v>0</v>
      </c>
      <c r="C245">
        <f>'Form Responses 1'!C369</f>
        <v>0</v>
      </c>
      <c r="D245">
        <f>'Form Responses 1'!D369</f>
        <v>0</v>
      </c>
      <c r="E245" s="4" t="str">
        <f t="shared" si="0"/>
        <v xml:space="preserve"> </v>
      </c>
      <c r="F245" t="e">
        <f>VLOOKUP(B245, Plant_Info!$B$2:$C$361, 2, FALSE)</f>
        <v>#N/A</v>
      </c>
    </row>
    <row r="246" spans="1:6" ht="12.75" x14ac:dyDescent="0.2">
      <c r="A246">
        <f>'Form Responses 1'!A370</f>
        <v>0</v>
      </c>
      <c r="B246">
        <f>'Form Responses 1'!B370</f>
        <v>0</v>
      </c>
      <c r="C246">
        <f>'Form Responses 1'!C370</f>
        <v>0</v>
      </c>
      <c r="D246">
        <f>'Form Responses 1'!D370</f>
        <v>0</v>
      </c>
      <c r="E246" s="4" t="str">
        <f t="shared" si="0"/>
        <v xml:space="preserve"> </v>
      </c>
      <c r="F246" t="e">
        <f>VLOOKUP(B246, Plant_Info!$B$2:$C$361, 2, FALSE)</f>
        <v>#N/A</v>
      </c>
    </row>
    <row r="247" spans="1:6" ht="12.75" x14ac:dyDescent="0.2">
      <c r="A247">
        <f>'Form Responses 1'!A371</f>
        <v>0</v>
      </c>
      <c r="B247">
        <f>'Form Responses 1'!B371</f>
        <v>0</v>
      </c>
      <c r="C247">
        <f>'Form Responses 1'!C371</f>
        <v>0</v>
      </c>
      <c r="D247">
        <f>'Form Responses 1'!D371</f>
        <v>0</v>
      </c>
      <c r="E247" s="4" t="str">
        <f t="shared" si="0"/>
        <v xml:space="preserve"> </v>
      </c>
      <c r="F247" t="e">
        <f>VLOOKUP(B247, Plant_Info!$B$2:$C$361, 2, FALSE)</f>
        <v>#N/A</v>
      </c>
    </row>
    <row r="248" spans="1:6" ht="12.75" x14ac:dyDescent="0.2">
      <c r="A248">
        <f>'Form Responses 1'!A372</f>
        <v>0</v>
      </c>
      <c r="B248">
        <f>'Form Responses 1'!B372</f>
        <v>0</v>
      </c>
      <c r="C248">
        <f>'Form Responses 1'!C372</f>
        <v>0</v>
      </c>
      <c r="D248">
        <f>'Form Responses 1'!D372</f>
        <v>0</v>
      </c>
      <c r="E248" s="4" t="str">
        <f t="shared" si="0"/>
        <v xml:space="preserve"> </v>
      </c>
      <c r="F248" t="e">
        <f>VLOOKUP(B248, Plant_Info!$B$2:$C$361, 2, FALSE)</f>
        <v>#N/A</v>
      </c>
    </row>
    <row r="249" spans="1:6" ht="12.75" x14ac:dyDescent="0.2">
      <c r="A249">
        <f>'Form Responses 1'!A373</f>
        <v>0</v>
      </c>
      <c r="B249">
        <f>'Form Responses 1'!B373</f>
        <v>0</v>
      </c>
      <c r="C249">
        <f>'Form Responses 1'!C373</f>
        <v>0</v>
      </c>
      <c r="D249">
        <f>'Form Responses 1'!D373</f>
        <v>0</v>
      </c>
      <c r="E249" s="4" t="str">
        <f t="shared" si="0"/>
        <v xml:space="preserve"> </v>
      </c>
      <c r="F249" t="e">
        <f>VLOOKUP(B249, Plant_Info!$B$2:$C$361, 2, FALSE)</f>
        <v>#N/A</v>
      </c>
    </row>
    <row r="250" spans="1:6" ht="12.75" x14ac:dyDescent="0.2">
      <c r="A250">
        <f>'Form Responses 1'!A374</f>
        <v>0</v>
      </c>
      <c r="B250">
        <f>'Form Responses 1'!B374</f>
        <v>0</v>
      </c>
      <c r="C250">
        <f>'Form Responses 1'!C374</f>
        <v>0</v>
      </c>
      <c r="D250">
        <f>'Form Responses 1'!D374</f>
        <v>0</v>
      </c>
      <c r="E250" s="4" t="str">
        <f t="shared" si="0"/>
        <v xml:space="preserve"> </v>
      </c>
      <c r="F250" t="e">
        <f>VLOOKUP(B250, Plant_Info!$B$2:$C$361, 2, FALSE)</f>
        <v>#N/A</v>
      </c>
    </row>
    <row r="251" spans="1:6" ht="12.75" x14ac:dyDescent="0.2">
      <c r="A251">
        <f>'Form Responses 1'!A375</f>
        <v>0</v>
      </c>
      <c r="B251">
        <f>'Form Responses 1'!B375</f>
        <v>0</v>
      </c>
      <c r="C251">
        <f>'Form Responses 1'!C375</f>
        <v>0</v>
      </c>
      <c r="D251">
        <f>'Form Responses 1'!D375</f>
        <v>0</v>
      </c>
      <c r="E251" s="4" t="str">
        <f t="shared" si="0"/>
        <v xml:space="preserve"> </v>
      </c>
      <c r="F251" t="e">
        <f>VLOOKUP(B251, Plant_Info!$B$2:$C$361, 2, FALSE)</f>
        <v>#N/A</v>
      </c>
    </row>
    <row r="252" spans="1:6" ht="12.75" x14ac:dyDescent="0.2">
      <c r="A252">
        <f>'Form Responses 1'!A376</f>
        <v>0</v>
      </c>
      <c r="B252">
        <f>'Form Responses 1'!B376</f>
        <v>0</v>
      </c>
      <c r="C252">
        <f>'Form Responses 1'!C376</f>
        <v>0</v>
      </c>
      <c r="D252">
        <f>'Form Responses 1'!D376</f>
        <v>0</v>
      </c>
      <c r="E252" s="4" t="str">
        <f t="shared" si="0"/>
        <v xml:space="preserve"> </v>
      </c>
      <c r="F252" t="e">
        <f>VLOOKUP(B252, Plant_Info!$B$2:$C$361, 2, FALSE)</f>
        <v>#N/A</v>
      </c>
    </row>
    <row r="253" spans="1:6" ht="12.75" x14ac:dyDescent="0.2">
      <c r="A253">
        <f>'Form Responses 1'!A377</f>
        <v>0</v>
      </c>
      <c r="B253">
        <f>'Form Responses 1'!B377</f>
        <v>0</v>
      </c>
      <c r="C253">
        <f>'Form Responses 1'!C377</f>
        <v>0</v>
      </c>
      <c r="D253">
        <f>'Form Responses 1'!D377</f>
        <v>0</v>
      </c>
      <c r="E253" s="4" t="str">
        <f t="shared" si="0"/>
        <v xml:space="preserve"> </v>
      </c>
      <c r="F253" t="e">
        <f>VLOOKUP(B253, Plant_Info!$B$2:$C$361, 2, FALSE)</f>
        <v>#N/A</v>
      </c>
    </row>
    <row r="254" spans="1:6" ht="12.75" x14ac:dyDescent="0.2">
      <c r="A254">
        <f>'Form Responses 1'!A378</f>
        <v>0</v>
      </c>
      <c r="B254">
        <f>'Form Responses 1'!B378</f>
        <v>0</v>
      </c>
      <c r="C254">
        <f>'Form Responses 1'!C378</f>
        <v>0</v>
      </c>
      <c r="D254">
        <f>'Form Responses 1'!D378</f>
        <v>0</v>
      </c>
      <c r="E254" s="4" t="str">
        <f t="shared" si="0"/>
        <v xml:space="preserve"> </v>
      </c>
      <c r="F254" t="e">
        <f>VLOOKUP(B254, Plant_Info!$B$2:$C$361, 2, FALSE)</f>
        <v>#N/A</v>
      </c>
    </row>
    <row r="255" spans="1:6" ht="12.75" x14ac:dyDescent="0.2">
      <c r="A255">
        <f>'Form Responses 1'!A379</f>
        <v>0</v>
      </c>
      <c r="B255">
        <f>'Form Responses 1'!B379</f>
        <v>0</v>
      </c>
      <c r="C255">
        <f>'Form Responses 1'!C379</f>
        <v>0</v>
      </c>
      <c r="D255">
        <f>'Form Responses 1'!D379</f>
        <v>0</v>
      </c>
      <c r="E255" s="4" t="str">
        <f t="shared" si="0"/>
        <v xml:space="preserve"> </v>
      </c>
      <c r="F255" t="e">
        <f>VLOOKUP(B255, Plant_Info!$B$2:$C$361, 2, FALSE)</f>
        <v>#N/A</v>
      </c>
    </row>
    <row r="256" spans="1:6" ht="12.75" x14ac:dyDescent="0.2">
      <c r="A256">
        <f>'Form Responses 1'!A380</f>
        <v>0</v>
      </c>
      <c r="B256">
        <f>'Form Responses 1'!B380</f>
        <v>0</v>
      </c>
      <c r="C256">
        <f>'Form Responses 1'!C380</f>
        <v>0</v>
      </c>
      <c r="D256">
        <f>'Form Responses 1'!D380</f>
        <v>0</v>
      </c>
      <c r="E256" s="4" t="str">
        <f t="shared" si="0"/>
        <v xml:space="preserve"> </v>
      </c>
      <c r="F256" t="e">
        <f>VLOOKUP(B256, Plant_Info!$B$2:$C$361, 2, FALSE)</f>
        <v>#N/A</v>
      </c>
    </row>
    <row r="257" spans="1:6" ht="12.75" x14ac:dyDescent="0.2">
      <c r="A257">
        <f>'Form Responses 1'!A381</f>
        <v>0</v>
      </c>
      <c r="B257">
        <f>'Form Responses 1'!B381</f>
        <v>0</v>
      </c>
      <c r="C257">
        <f>'Form Responses 1'!C381</f>
        <v>0</v>
      </c>
      <c r="D257">
        <f>'Form Responses 1'!D381</f>
        <v>0</v>
      </c>
      <c r="E257" s="4" t="str">
        <f t="shared" ref="E257:E511" si="1">IF(A257=0," ",INT(A257))</f>
        <v xml:space="preserve"> </v>
      </c>
      <c r="F257" t="e">
        <f>VLOOKUP(B257, Plant_Info!$B$2:$C$361, 2, FALSE)</f>
        <v>#N/A</v>
      </c>
    </row>
    <row r="258" spans="1:6" ht="12.75" x14ac:dyDescent="0.2">
      <c r="A258">
        <f>'Form Responses 1'!A382</f>
        <v>0</v>
      </c>
      <c r="B258">
        <f>'Form Responses 1'!B382</f>
        <v>0</v>
      </c>
      <c r="C258">
        <f>'Form Responses 1'!C382</f>
        <v>0</v>
      </c>
      <c r="D258">
        <f>'Form Responses 1'!D382</f>
        <v>0</v>
      </c>
      <c r="E258" s="4" t="str">
        <f t="shared" si="1"/>
        <v xml:space="preserve"> </v>
      </c>
      <c r="F258" t="e">
        <f>VLOOKUP(B258, Plant_Info!$B$2:$C$361, 2, FALSE)</f>
        <v>#N/A</v>
      </c>
    </row>
    <row r="259" spans="1:6" ht="12.75" x14ac:dyDescent="0.2">
      <c r="A259">
        <f>'Form Responses 1'!A383</f>
        <v>0</v>
      </c>
      <c r="B259">
        <f>'Form Responses 1'!B383</f>
        <v>0</v>
      </c>
      <c r="C259">
        <f>'Form Responses 1'!C383</f>
        <v>0</v>
      </c>
      <c r="D259">
        <f>'Form Responses 1'!D383</f>
        <v>0</v>
      </c>
      <c r="E259" s="4" t="str">
        <f t="shared" si="1"/>
        <v xml:space="preserve"> </v>
      </c>
      <c r="F259" t="e">
        <f>VLOOKUP(B259, Plant_Info!$B$2:$C$361, 2, FALSE)</f>
        <v>#N/A</v>
      </c>
    </row>
    <row r="260" spans="1:6" ht="12.75" x14ac:dyDescent="0.2">
      <c r="A260">
        <f>'Form Responses 1'!A384</f>
        <v>0</v>
      </c>
      <c r="B260">
        <f>'Form Responses 1'!B384</f>
        <v>0</v>
      </c>
      <c r="C260">
        <f>'Form Responses 1'!C384</f>
        <v>0</v>
      </c>
      <c r="D260">
        <f>'Form Responses 1'!D384</f>
        <v>0</v>
      </c>
      <c r="E260" s="4" t="str">
        <f t="shared" si="1"/>
        <v xml:space="preserve"> </v>
      </c>
      <c r="F260" t="e">
        <f>VLOOKUP(B260, Plant_Info!$B$2:$C$361, 2, FALSE)</f>
        <v>#N/A</v>
      </c>
    </row>
    <row r="261" spans="1:6" ht="12.75" x14ac:dyDescent="0.2">
      <c r="A261">
        <f>'Form Responses 1'!A385</f>
        <v>0</v>
      </c>
      <c r="B261">
        <f>'Form Responses 1'!B385</f>
        <v>0</v>
      </c>
      <c r="C261">
        <f>'Form Responses 1'!C385</f>
        <v>0</v>
      </c>
      <c r="D261">
        <f>'Form Responses 1'!D385</f>
        <v>0</v>
      </c>
      <c r="E261" s="4" t="str">
        <f t="shared" si="1"/>
        <v xml:space="preserve"> </v>
      </c>
      <c r="F261" t="e">
        <f>VLOOKUP(B261, Plant_Info!$B$2:$C$361, 2, FALSE)</f>
        <v>#N/A</v>
      </c>
    </row>
    <row r="262" spans="1:6" ht="12.75" x14ac:dyDescent="0.2">
      <c r="A262">
        <f>'Form Responses 1'!A386</f>
        <v>0</v>
      </c>
      <c r="B262">
        <f>'Form Responses 1'!B386</f>
        <v>0</v>
      </c>
      <c r="C262">
        <f>'Form Responses 1'!C386</f>
        <v>0</v>
      </c>
      <c r="D262">
        <f>'Form Responses 1'!D386</f>
        <v>0</v>
      </c>
      <c r="E262" s="4" t="str">
        <f t="shared" si="1"/>
        <v xml:space="preserve"> </v>
      </c>
      <c r="F262" t="e">
        <f>VLOOKUP(B262, Plant_Info!$B$2:$C$361, 2, FALSE)</f>
        <v>#N/A</v>
      </c>
    </row>
    <row r="263" spans="1:6" ht="12.75" x14ac:dyDescent="0.2">
      <c r="A263">
        <f>'Form Responses 1'!A387</f>
        <v>0</v>
      </c>
      <c r="B263">
        <f>'Form Responses 1'!B387</f>
        <v>0</v>
      </c>
      <c r="C263">
        <f>'Form Responses 1'!C387</f>
        <v>0</v>
      </c>
      <c r="D263">
        <f>'Form Responses 1'!D387</f>
        <v>0</v>
      </c>
      <c r="E263" s="4" t="str">
        <f t="shared" si="1"/>
        <v xml:space="preserve"> </v>
      </c>
      <c r="F263" t="e">
        <f>VLOOKUP(B263, Plant_Info!$B$2:$C$361, 2, FALSE)</f>
        <v>#N/A</v>
      </c>
    </row>
    <row r="264" spans="1:6" ht="12.75" x14ac:dyDescent="0.2">
      <c r="A264">
        <f>'Form Responses 1'!A388</f>
        <v>0</v>
      </c>
      <c r="B264">
        <f>'Form Responses 1'!B388</f>
        <v>0</v>
      </c>
      <c r="C264">
        <f>'Form Responses 1'!C388</f>
        <v>0</v>
      </c>
      <c r="D264">
        <f>'Form Responses 1'!D388</f>
        <v>0</v>
      </c>
      <c r="E264" s="4" t="str">
        <f t="shared" si="1"/>
        <v xml:space="preserve"> </v>
      </c>
      <c r="F264" t="e">
        <f>VLOOKUP(B264, Plant_Info!$B$2:$C$361, 2, FALSE)</f>
        <v>#N/A</v>
      </c>
    </row>
    <row r="265" spans="1:6" ht="12.75" x14ac:dyDescent="0.2">
      <c r="A265">
        <f>'Form Responses 1'!A389</f>
        <v>0</v>
      </c>
      <c r="B265">
        <f>'Form Responses 1'!B389</f>
        <v>0</v>
      </c>
      <c r="C265">
        <f>'Form Responses 1'!C389</f>
        <v>0</v>
      </c>
      <c r="D265">
        <f>'Form Responses 1'!D389</f>
        <v>0</v>
      </c>
      <c r="E265" s="4" t="str">
        <f t="shared" si="1"/>
        <v xml:space="preserve"> </v>
      </c>
      <c r="F265" t="e">
        <f>VLOOKUP(B265, Plant_Info!$B$2:$C$361, 2, FALSE)</f>
        <v>#N/A</v>
      </c>
    </row>
    <row r="266" spans="1:6" ht="12.75" x14ac:dyDescent="0.2">
      <c r="A266">
        <f>'Form Responses 1'!A390</f>
        <v>0</v>
      </c>
      <c r="B266">
        <f>'Form Responses 1'!B390</f>
        <v>0</v>
      </c>
      <c r="C266">
        <f>'Form Responses 1'!C390</f>
        <v>0</v>
      </c>
      <c r="D266">
        <f>'Form Responses 1'!D390</f>
        <v>0</v>
      </c>
      <c r="E266" s="4" t="str">
        <f t="shared" si="1"/>
        <v xml:space="preserve"> </v>
      </c>
      <c r="F266" t="e">
        <f>VLOOKUP(B266, Plant_Info!$B$2:$C$361, 2, FALSE)</f>
        <v>#N/A</v>
      </c>
    </row>
    <row r="267" spans="1:6" ht="12.75" x14ac:dyDescent="0.2">
      <c r="A267">
        <f>'Form Responses 1'!A391</f>
        <v>0</v>
      </c>
      <c r="B267">
        <f>'Form Responses 1'!B391</f>
        <v>0</v>
      </c>
      <c r="C267">
        <f>'Form Responses 1'!C391</f>
        <v>0</v>
      </c>
      <c r="D267">
        <f>'Form Responses 1'!D391</f>
        <v>0</v>
      </c>
      <c r="E267" s="4" t="str">
        <f t="shared" si="1"/>
        <v xml:space="preserve"> </v>
      </c>
      <c r="F267" t="e">
        <f>VLOOKUP(B267, Plant_Info!$B$2:$C$361, 2, FALSE)</f>
        <v>#N/A</v>
      </c>
    </row>
    <row r="268" spans="1:6" ht="12.75" x14ac:dyDescent="0.2">
      <c r="A268">
        <f>'Form Responses 1'!A392</f>
        <v>0</v>
      </c>
      <c r="B268">
        <f>'Form Responses 1'!B392</f>
        <v>0</v>
      </c>
      <c r="C268">
        <f>'Form Responses 1'!C392</f>
        <v>0</v>
      </c>
      <c r="D268">
        <f>'Form Responses 1'!D392</f>
        <v>0</v>
      </c>
      <c r="E268" s="4" t="str">
        <f t="shared" si="1"/>
        <v xml:space="preserve"> </v>
      </c>
      <c r="F268" t="e">
        <f>VLOOKUP(B268, Plant_Info!$B$2:$C$361, 2, FALSE)</f>
        <v>#N/A</v>
      </c>
    </row>
    <row r="269" spans="1:6" ht="12.75" x14ac:dyDescent="0.2">
      <c r="A269">
        <f>'Form Responses 1'!A393</f>
        <v>0</v>
      </c>
      <c r="B269">
        <f>'Form Responses 1'!B393</f>
        <v>0</v>
      </c>
      <c r="C269">
        <f>'Form Responses 1'!C393</f>
        <v>0</v>
      </c>
      <c r="D269">
        <f>'Form Responses 1'!D393</f>
        <v>0</v>
      </c>
      <c r="E269" s="4" t="str">
        <f t="shared" si="1"/>
        <v xml:space="preserve"> </v>
      </c>
      <c r="F269" t="e">
        <f>VLOOKUP(B269, Plant_Info!$B$2:$C$361, 2, FALSE)</f>
        <v>#N/A</v>
      </c>
    </row>
    <row r="270" spans="1:6" ht="12.75" x14ac:dyDescent="0.2">
      <c r="A270">
        <f>'Form Responses 1'!A394</f>
        <v>0</v>
      </c>
      <c r="B270">
        <f>'Form Responses 1'!B394</f>
        <v>0</v>
      </c>
      <c r="C270">
        <f>'Form Responses 1'!C394</f>
        <v>0</v>
      </c>
      <c r="D270">
        <f>'Form Responses 1'!D394</f>
        <v>0</v>
      </c>
      <c r="E270" s="4" t="str">
        <f t="shared" si="1"/>
        <v xml:space="preserve"> </v>
      </c>
      <c r="F270" t="e">
        <f>VLOOKUP(B270, Plant_Info!$B$2:$C$361, 2, FALSE)</f>
        <v>#N/A</v>
      </c>
    </row>
    <row r="271" spans="1:6" ht="12.75" x14ac:dyDescent="0.2">
      <c r="A271">
        <f>'Form Responses 1'!A395</f>
        <v>0</v>
      </c>
      <c r="B271">
        <f>'Form Responses 1'!B395</f>
        <v>0</v>
      </c>
      <c r="C271">
        <f>'Form Responses 1'!C395</f>
        <v>0</v>
      </c>
      <c r="D271">
        <f>'Form Responses 1'!D395</f>
        <v>0</v>
      </c>
      <c r="E271" s="4" t="str">
        <f t="shared" si="1"/>
        <v xml:space="preserve"> </v>
      </c>
      <c r="F271" t="e">
        <f>VLOOKUP(B271, Plant_Info!$B$2:$C$361, 2, FALSE)</f>
        <v>#N/A</v>
      </c>
    </row>
    <row r="272" spans="1:6" ht="12.75" x14ac:dyDescent="0.2">
      <c r="A272">
        <f>'Form Responses 1'!A396</f>
        <v>0</v>
      </c>
      <c r="B272">
        <f>'Form Responses 1'!B396</f>
        <v>0</v>
      </c>
      <c r="C272">
        <f>'Form Responses 1'!C396</f>
        <v>0</v>
      </c>
      <c r="D272">
        <f>'Form Responses 1'!D396</f>
        <v>0</v>
      </c>
      <c r="E272" s="4" t="str">
        <f t="shared" si="1"/>
        <v xml:space="preserve"> </v>
      </c>
      <c r="F272" t="e">
        <f>VLOOKUP(B272, Plant_Info!$B$2:$C$361, 2, FALSE)</f>
        <v>#N/A</v>
      </c>
    </row>
    <row r="273" spans="1:6" ht="12.75" x14ac:dyDescent="0.2">
      <c r="A273">
        <f>'Form Responses 1'!A397</f>
        <v>0</v>
      </c>
      <c r="B273">
        <f>'Form Responses 1'!B397</f>
        <v>0</v>
      </c>
      <c r="C273">
        <f>'Form Responses 1'!C397</f>
        <v>0</v>
      </c>
      <c r="D273">
        <f>'Form Responses 1'!D397</f>
        <v>0</v>
      </c>
      <c r="E273" s="4" t="str">
        <f t="shared" si="1"/>
        <v xml:space="preserve"> </v>
      </c>
      <c r="F273" t="e">
        <f>VLOOKUP(B273, Plant_Info!$B$2:$C$361, 2, FALSE)</f>
        <v>#N/A</v>
      </c>
    </row>
    <row r="274" spans="1:6" ht="12.75" x14ac:dyDescent="0.2">
      <c r="A274">
        <f>'Form Responses 1'!A398</f>
        <v>0</v>
      </c>
      <c r="B274">
        <f>'Form Responses 1'!B398</f>
        <v>0</v>
      </c>
      <c r="C274">
        <f>'Form Responses 1'!C398</f>
        <v>0</v>
      </c>
      <c r="D274">
        <f>'Form Responses 1'!D398</f>
        <v>0</v>
      </c>
      <c r="E274" s="4" t="str">
        <f t="shared" si="1"/>
        <v xml:space="preserve"> </v>
      </c>
      <c r="F274" t="e">
        <f>VLOOKUP(B274, Plant_Info!$B$2:$C$361, 2, FALSE)</f>
        <v>#N/A</v>
      </c>
    </row>
    <row r="275" spans="1:6" ht="12.75" x14ac:dyDescent="0.2">
      <c r="A275">
        <f>'Form Responses 1'!A399</f>
        <v>0</v>
      </c>
      <c r="B275">
        <f>'Form Responses 1'!B399</f>
        <v>0</v>
      </c>
      <c r="C275">
        <f>'Form Responses 1'!C399</f>
        <v>0</v>
      </c>
      <c r="D275">
        <f>'Form Responses 1'!D399</f>
        <v>0</v>
      </c>
      <c r="E275" s="4" t="str">
        <f t="shared" si="1"/>
        <v xml:space="preserve"> </v>
      </c>
      <c r="F275" t="e">
        <f>VLOOKUP(B275, Plant_Info!$B$2:$C$361, 2, FALSE)</f>
        <v>#N/A</v>
      </c>
    </row>
    <row r="276" spans="1:6" ht="12.75" x14ac:dyDescent="0.2">
      <c r="A276">
        <f>'Form Responses 1'!A400</f>
        <v>0</v>
      </c>
      <c r="B276">
        <f>'Form Responses 1'!B400</f>
        <v>0</v>
      </c>
      <c r="C276">
        <f>'Form Responses 1'!C400</f>
        <v>0</v>
      </c>
      <c r="D276">
        <f>'Form Responses 1'!D400</f>
        <v>0</v>
      </c>
      <c r="E276" s="4" t="str">
        <f t="shared" si="1"/>
        <v xml:space="preserve"> </v>
      </c>
      <c r="F276" t="e">
        <f>VLOOKUP(B276, Plant_Info!$B$2:$C$361, 2, FALSE)</f>
        <v>#N/A</v>
      </c>
    </row>
    <row r="277" spans="1:6" ht="12.75" x14ac:dyDescent="0.2">
      <c r="A277">
        <f>'Form Responses 1'!A401</f>
        <v>0</v>
      </c>
      <c r="B277">
        <f>'Form Responses 1'!B401</f>
        <v>0</v>
      </c>
      <c r="C277">
        <f>'Form Responses 1'!C401</f>
        <v>0</v>
      </c>
      <c r="D277">
        <f>'Form Responses 1'!D401</f>
        <v>0</v>
      </c>
      <c r="E277" s="4" t="str">
        <f t="shared" si="1"/>
        <v xml:space="preserve"> </v>
      </c>
      <c r="F277" t="e">
        <f>VLOOKUP(B277, Plant_Info!$B$2:$C$361, 2, FALSE)</f>
        <v>#N/A</v>
      </c>
    </row>
    <row r="278" spans="1:6" ht="12.75" x14ac:dyDescent="0.2">
      <c r="A278">
        <f>'Form Responses 1'!A402</f>
        <v>0</v>
      </c>
      <c r="B278">
        <f>'Form Responses 1'!B402</f>
        <v>0</v>
      </c>
      <c r="C278">
        <f>'Form Responses 1'!C402</f>
        <v>0</v>
      </c>
      <c r="D278">
        <f>'Form Responses 1'!D402</f>
        <v>0</v>
      </c>
      <c r="E278" s="4" t="str">
        <f t="shared" si="1"/>
        <v xml:space="preserve"> </v>
      </c>
      <c r="F278" t="e">
        <f>VLOOKUP(B278, Plant_Info!$B$2:$C$361, 2, FALSE)</f>
        <v>#N/A</v>
      </c>
    </row>
    <row r="279" spans="1:6" ht="12.75" x14ac:dyDescent="0.2">
      <c r="A279">
        <f>'Form Responses 1'!A403</f>
        <v>0</v>
      </c>
      <c r="B279">
        <f>'Form Responses 1'!B403</f>
        <v>0</v>
      </c>
      <c r="C279">
        <f>'Form Responses 1'!C403</f>
        <v>0</v>
      </c>
      <c r="D279">
        <f>'Form Responses 1'!D403</f>
        <v>0</v>
      </c>
      <c r="E279" s="4" t="str">
        <f t="shared" si="1"/>
        <v xml:space="preserve"> </v>
      </c>
      <c r="F279" t="e">
        <f>VLOOKUP(B279, Plant_Info!$B$2:$C$361, 2, FALSE)</f>
        <v>#N/A</v>
      </c>
    </row>
    <row r="280" spans="1:6" ht="12.75" x14ac:dyDescent="0.2">
      <c r="A280">
        <f>'Form Responses 1'!A404</f>
        <v>0</v>
      </c>
      <c r="B280">
        <f>'Form Responses 1'!B404</f>
        <v>0</v>
      </c>
      <c r="C280">
        <f>'Form Responses 1'!C404</f>
        <v>0</v>
      </c>
      <c r="D280">
        <f>'Form Responses 1'!D404</f>
        <v>0</v>
      </c>
      <c r="E280" s="4" t="str">
        <f t="shared" si="1"/>
        <v xml:space="preserve"> </v>
      </c>
      <c r="F280" t="e">
        <f>VLOOKUP(B280, Plant_Info!$B$2:$C$361, 2, FALSE)</f>
        <v>#N/A</v>
      </c>
    </row>
    <row r="281" spans="1:6" ht="12.75" x14ac:dyDescent="0.2">
      <c r="A281">
        <f>'Form Responses 1'!A405</f>
        <v>0</v>
      </c>
      <c r="B281">
        <f>'Form Responses 1'!B405</f>
        <v>0</v>
      </c>
      <c r="C281">
        <f>'Form Responses 1'!C405</f>
        <v>0</v>
      </c>
      <c r="D281">
        <f>'Form Responses 1'!D405</f>
        <v>0</v>
      </c>
      <c r="E281" s="4" t="str">
        <f t="shared" si="1"/>
        <v xml:space="preserve"> </v>
      </c>
      <c r="F281" t="e">
        <f>VLOOKUP(B281, Plant_Info!$B$2:$C$361, 2, FALSE)</f>
        <v>#N/A</v>
      </c>
    </row>
    <row r="282" spans="1:6" ht="12.75" x14ac:dyDescent="0.2">
      <c r="A282">
        <f>'Form Responses 1'!A406</f>
        <v>0</v>
      </c>
      <c r="B282">
        <f>'Form Responses 1'!B406</f>
        <v>0</v>
      </c>
      <c r="C282">
        <f>'Form Responses 1'!C406</f>
        <v>0</v>
      </c>
      <c r="D282">
        <f>'Form Responses 1'!D406</f>
        <v>0</v>
      </c>
      <c r="E282" s="4" t="str">
        <f t="shared" si="1"/>
        <v xml:space="preserve"> </v>
      </c>
      <c r="F282" t="e">
        <f>VLOOKUP(B282, Plant_Info!$B$2:$C$361, 2, FALSE)</f>
        <v>#N/A</v>
      </c>
    </row>
    <row r="283" spans="1:6" ht="12.75" x14ac:dyDescent="0.2">
      <c r="A283">
        <f>'Form Responses 1'!A407</f>
        <v>0</v>
      </c>
      <c r="B283">
        <f>'Form Responses 1'!B407</f>
        <v>0</v>
      </c>
      <c r="C283">
        <f>'Form Responses 1'!C407</f>
        <v>0</v>
      </c>
      <c r="D283">
        <f>'Form Responses 1'!D407</f>
        <v>0</v>
      </c>
      <c r="E283" s="4" t="str">
        <f t="shared" si="1"/>
        <v xml:space="preserve"> </v>
      </c>
      <c r="F283" t="e">
        <f>VLOOKUP(B283, Plant_Info!$B$2:$C$361, 2, FALSE)</f>
        <v>#N/A</v>
      </c>
    </row>
    <row r="284" spans="1:6" ht="12.75" x14ac:dyDescent="0.2">
      <c r="A284">
        <f>'Form Responses 1'!A408</f>
        <v>0</v>
      </c>
      <c r="B284">
        <f>'Form Responses 1'!B408</f>
        <v>0</v>
      </c>
      <c r="C284">
        <f>'Form Responses 1'!C408</f>
        <v>0</v>
      </c>
      <c r="D284">
        <f>'Form Responses 1'!D408</f>
        <v>0</v>
      </c>
      <c r="E284" s="4" t="str">
        <f t="shared" si="1"/>
        <v xml:space="preserve"> </v>
      </c>
      <c r="F284" t="e">
        <f>VLOOKUP(B284, Plant_Info!$B$2:$C$361, 2, FALSE)</f>
        <v>#N/A</v>
      </c>
    </row>
    <row r="285" spans="1:6" ht="12.75" x14ac:dyDescent="0.2">
      <c r="A285">
        <f>'Form Responses 1'!A409</f>
        <v>0</v>
      </c>
      <c r="B285">
        <f>'Form Responses 1'!B409</f>
        <v>0</v>
      </c>
      <c r="C285">
        <f>'Form Responses 1'!C409</f>
        <v>0</v>
      </c>
      <c r="D285">
        <f>'Form Responses 1'!D409</f>
        <v>0</v>
      </c>
      <c r="E285" s="4" t="str">
        <f t="shared" si="1"/>
        <v xml:space="preserve"> </v>
      </c>
      <c r="F285" t="e">
        <f>VLOOKUP(B285, Plant_Info!$B$2:$C$361, 2, FALSE)</f>
        <v>#N/A</v>
      </c>
    </row>
    <row r="286" spans="1:6" ht="12.75" x14ac:dyDescent="0.2">
      <c r="A286">
        <f>'Form Responses 1'!A410</f>
        <v>0</v>
      </c>
      <c r="B286">
        <f>'Form Responses 1'!B410</f>
        <v>0</v>
      </c>
      <c r="C286">
        <f>'Form Responses 1'!C410</f>
        <v>0</v>
      </c>
      <c r="D286">
        <f>'Form Responses 1'!D410</f>
        <v>0</v>
      </c>
      <c r="E286" s="4" t="str">
        <f t="shared" si="1"/>
        <v xml:space="preserve"> </v>
      </c>
      <c r="F286" t="e">
        <f>VLOOKUP(B286, Plant_Info!$B$2:$C$361, 2, FALSE)</f>
        <v>#N/A</v>
      </c>
    </row>
    <row r="287" spans="1:6" ht="12.75" x14ac:dyDescent="0.2">
      <c r="A287">
        <f>'Form Responses 1'!A411</f>
        <v>0</v>
      </c>
      <c r="B287">
        <f>'Form Responses 1'!B411</f>
        <v>0</v>
      </c>
      <c r="C287">
        <f>'Form Responses 1'!C411</f>
        <v>0</v>
      </c>
      <c r="D287">
        <f>'Form Responses 1'!D411</f>
        <v>0</v>
      </c>
      <c r="E287" s="4" t="str">
        <f t="shared" si="1"/>
        <v xml:space="preserve"> </v>
      </c>
      <c r="F287" t="e">
        <f>VLOOKUP(B287, Plant_Info!$B$2:$C$361, 2, FALSE)</f>
        <v>#N/A</v>
      </c>
    </row>
    <row r="288" spans="1:6" ht="12.75" x14ac:dyDescent="0.2">
      <c r="A288">
        <f>'Form Responses 1'!A412</f>
        <v>0</v>
      </c>
      <c r="B288">
        <f>'Form Responses 1'!B412</f>
        <v>0</v>
      </c>
      <c r="C288">
        <f>'Form Responses 1'!C412</f>
        <v>0</v>
      </c>
      <c r="D288">
        <f>'Form Responses 1'!D412</f>
        <v>0</v>
      </c>
      <c r="E288" s="4" t="str">
        <f t="shared" si="1"/>
        <v xml:space="preserve"> </v>
      </c>
      <c r="F288" t="e">
        <f>VLOOKUP(B288, Plant_Info!$B$2:$C$361, 2, FALSE)</f>
        <v>#N/A</v>
      </c>
    </row>
    <row r="289" spans="1:6" ht="12.75" x14ac:dyDescent="0.2">
      <c r="A289">
        <f>'Form Responses 1'!A413</f>
        <v>0</v>
      </c>
      <c r="B289">
        <f>'Form Responses 1'!B413</f>
        <v>0</v>
      </c>
      <c r="C289">
        <f>'Form Responses 1'!C413</f>
        <v>0</v>
      </c>
      <c r="D289">
        <f>'Form Responses 1'!D413</f>
        <v>0</v>
      </c>
      <c r="E289" s="4" t="str">
        <f t="shared" si="1"/>
        <v xml:space="preserve"> </v>
      </c>
      <c r="F289" t="e">
        <f>VLOOKUP(B289, Plant_Info!$B$2:$C$361, 2, FALSE)</f>
        <v>#N/A</v>
      </c>
    </row>
    <row r="290" spans="1:6" ht="12.75" x14ac:dyDescent="0.2">
      <c r="A290">
        <f>'Form Responses 1'!A414</f>
        <v>0</v>
      </c>
      <c r="B290">
        <f>'Form Responses 1'!B414</f>
        <v>0</v>
      </c>
      <c r="C290">
        <f>'Form Responses 1'!C414</f>
        <v>0</v>
      </c>
      <c r="D290">
        <f>'Form Responses 1'!D414</f>
        <v>0</v>
      </c>
      <c r="E290" s="4" t="str">
        <f t="shared" si="1"/>
        <v xml:space="preserve"> </v>
      </c>
      <c r="F290" t="e">
        <f>VLOOKUP(B290, Plant_Info!$B$2:$C$361, 2, FALSE)</f>
        <v>#N/A</v>
      </c>
    </row>
    <row r="291" spans="1:6" ht="12.75" x14ac:dyDescent="0.2">
      <c r="A291">
        <f>'Form Responses 1'!A415</f>
        <v>0</v>
      </c>
      <c r="B291">
        <f>'Form Responses 1'!B415</f>
        <v>0</v>
      </c>
      <c r="C291">
        <f>'Form Responses 1'!C415</f>
        <v>0</v>
      </c>
      <c r="D291">
        <f>'Form Responses 1'!D415</f>
        <v>0</v>
      </c>
      <c r="E291" s="4" t="str">
        <f t="shared" si="1"/>
        <v xml:space="preserve"> </v>
      </c>
      <c r="F291" t="e">
        <f>VLOOKUP(B291, Plant_Info!$B$2:$C$361, 2, FALSE)</f>
        <v>#N/A</v>
      </c>
    </row>
    <row r="292" spans="1:6" ht="12.75" x14ac:dyDescent="0.2">
      <c r="A292">
        <f>'Form Responses 1'!A416</f>
        <v>0</v>
      </c>
      <c r="B292">
        <f>'Form Responses 1'!B416</f>
        <v>0</v>
      </c>
      <c r="C292">
        <f>'Form Responses 1'!C416</f>
        <v>0</v>
      </c>
      <c r="D292">
        <f>'Form Responses 1'!D416</f>
        <v>0</v>
      </c>
      <c r="E292" s="4" t="str">
        <f t="shared" si="1"/>
        <v xml:space="preserve"> </v>
      </c>
      <c r="F292" t="e">
        <f>VLOOKUP(B292, Plant_Info!$B$2:$C$361, 2, FALSE)</f>
        <v>#N/A</v>
      </c>
    </row>
    <row r="293" spans="1:6" ht="12.75" x14ac:dyDescent="0.2">
      <c r="A293">
        <f>'Form Responses 1'!A417</f>
        <v>0</v>
      </c>
      <c r="B293">
        <f>'Form Responses 1'!B417</f>
        <v>0</v>
      </c>
      <c r="C293">
        <f>'Form Responses 1'!C417</f>
        <v>0</v>
      </c>
      <c r="D293">
        <f>'Form Responses 1'!D417</f>
        <v>0</v>
      </c>
      <c r="E293" s="4" t="str">
        <f t="shared" si="1"/>
        <v xml:space="preserve"> </v>
      </c>
      <c r="F293" t="e">
        <f>VLOOKUP(B293, Plant_Info!$B$2:$C$361, 2, FALSE)</f>
        <v>#N/A</v>
      </c>
    </row>
    <row r="294" spans="1:6" ht="12.75" x14ac:dyDescent="0.2">
      <c r="A294">
        <f>'Form Responses 1'!A418</f>
        <v>0</v>
      </c>
      <c r="B294">
        <f>'Form Responses 1'!B418</f>
        <v>0</v>
      </c>
      <c r="C294">
        <f>'Form Responses 1'!C418</f>
        <v>0</v>
      </c>
      <c r="D294">
        <f>'Form Responses 1'!D418</f>
        <v>0</v>
      </c>
      <c r="E294" s="4" t="str">
        <f t="shared" si="1"/>
        <v xml:space="preserve"> </v>
      </c>
      <c r="F294" t="e">
        <f>VLOOKUP(B294, Plant_Info!$B$2:$C$361, 2, FALSE)</f>
        <v>#N/A</v>
      </c>
    </row>
    <row r="295" spans="1:6" ht="12.75" x14ac:dyDescent="0.2">
      <c r="A295">
        <f>'Form Responses 1'!A419</f>
        <v>0</v>
      </c>
      <c r="B295">
        <f>'Form Responses 1'!B419</f>
        <v>0</v>
      </c>
      <c r="C295">
        <f>'Form Responses 1'!C419</f>
        <v>0</v>
      </c>
      <c r="D295">
        <f>'Form Responses 1'!D419</f>
        <v>0</v>
      </c>
      <c r="E295" s="4" t="str">
        <f t="shared" si="1"/>
        <v xml:space="preserve"> </v>
      </c>
      <c r="F295" t="e">
        <f>VLOOKUP(B295, Plant_Info!$B$2:$C$361, 2, FALSE)</f>
        <v>#N/A</v>
      </c>
    </row>
    <row r="296" spans="1:6" ht="12.75" x14ac:dyDescent="0.2">
      <c r="A296">
        <f>'Form Responses 1'!A420</f>
        <v>0</v>
      </c>
      <c r="B296">
        <f>'Form Responses 1'!B420</f>
        <v>0</v>
      </c>
      <c r="C296">
        <f>'Form Responses 1'!C420</f>
        <v>0</v>
      </c>
      <c r="D296">
        <f>'Form Responses 1'!D420</f>
        <v>0</v>
      </c>
      <c r="E296" s="4" t="str">
        <f t="shared" si="1"/>
        <v xml:space="preserve"> </v>
      </c>
      <c r="F296" t="e">
        <f>VLOOKUP(B296, Plant_Info!$B$2:$C$361, 2, FALSE)</f>
        <v>#N/A</v>
      </c>
    </row>
    <row r="297" spans="1:6" ht="12.75" x14ac:dyDescent="0.2">
      <c r="A297">
        <f>'Form Responses 1'!A421</f>
        <v>0</v>
      </c>
      <c r="B297">
        <f>'Form Responses 1'!B421</f>
        <v>0</v>
      </c>
      <c r="C297">
        <f>'Form Responses 1'!C421</f>
        <v>0</v>
      </c>
      <c r="D297">
        <f>'Form Responses 1'!D421</f>
        <v>0</v>
      </c>
      <c r="E297" s="4" t="str">
        <f t="shared" si="1"/>
        <v xml:space="preserve"> </v>
      </c>
      <c r="F297" t="e">
        <f>VLOOKUP(B297, Plant_Info!$B$2:$C$361, 2, FALSE)</f>
        <v>#N/A</v>
      </c>
    </row>
    <row r="298" spans="1:6" ht="12.75" x14ac:dyDescent="0.2">
      <c r="A298">
        <f>'Form Responses 1'!A422</f>
        <v>0</v>
      </c>
      <c r="B298">
        <f>'Form Responses 1'!B422</f>
        <v>0</v>
      </c>
      <c r="C298">
        <f>'Form Responses 1'!C422</f>
        <v>0</v>
      </c>
      <c r="D298">
        <f>'Form Responses 1'!D422</f>
        <v>0</v>
      </c>
      <c r="E298" s="4" t="str">
        <f t="shared" si="1"/>
        <v xml:space="preserve"> </v>
      </c>
      <c r="F298" t="e">
        <f>VLOOKUP(B298, Plant_Info!$B$2:$C$361, 2, FALSE)</f>
        <v>#N/A</v>
      </c>
    </row>
    <row r="299" spans="1:6" ht="12.75" x14ac:dyDescent="0.2">
      <c r="A299">
        <f>'Form Responses 1'!A423</f>
        <v>0</v>
      </c>
      <c r="B299">
        <f>'Form Responses 1'!B423</f>
        <v>0</v>
      </c>
      <c r="C299">
        <f>'Form Responses 1'!C423</f>
        <v>0</v>
      </c>
      <c r="D299">
        <f>'Form Responses 1'!D423</f>
        <v>0</v>
      </c>
      <c r="E299" s="4" t="str">
        <f t="shared" si="1"/>
        <v xml:space="preserve"> </v>
      </c>
      <c r="F299" t="e">
        <f>VLOOKUP(B299, Plant_Info!$B$2:$C$361, 2, FALSE)</f>
        <v>#N/A</v>
      </c>
    </row>
    <row r="300" spans="1:6" ht="12.75" x14ac:dyDescent="0.2">
      <c r="A300">
        <f>'Form Responses 1'!A424</f>
        <v>0</v>
      </c>
      <c r="B300">
        <f>'Form Responses 1'!B424</f>
        <v>0</v>
      </c>
      <c r="C300">
        <f>'Form Responses 1'!C424</f>
        <v>0</v>
      </c>
      <c r="D300">
        <f>'Form Responses 1'!D424</f>
        <v>0</v>
      </c>
      <c r="E300" s="4" t="str">
        <f t="shared" si="1"/>
        <v xml:space="preserve"> </v>
      </c>
      <c r="F300" t="e">
        <f>VLOOKUP(B300, Plant_Info!$B$2:$C$361, 2, FALSE)</f>
        <v>#N/A</v>
      </c>
    </row>
    <row r="301" spans="1:6" ht="12.75" x14ac:dyDescent="0.2">
      <c r="A301">
        <f>'Form Responses 1'!A425</f>
        <v>0</v>
      </c>
      <c r="B301">
        <f>'Form Responses 1'!B425</f>
        <v>0</v>
      </c>
      <c r="C301">
        <f>'Form Responses 1'!C425</f>
        <v>0</v>
      </c>
      <c r="D301">
        <f>'Form Responses 1'!D425</f>
        <v>0</v>
      </c>
      <c r="E301" s="4" t="str">
        <f t="shared" si="1"/>
        <v xml:space="preserve"> </v>
      </c>
      <c r="F301" t="e">
        <f>VLOOKUP(B301, Plant_Info!$B$2:$C$361, 2, FALSE)</f>
        <v>#N/A</v>
      </c>
    </row>
    <row r="302" spans="1:6" ht="12.75" x14ac:dyDescent="0.2">
      <c r="A302">
        <f>'Form Responses 1'!A426</f>
        <v>0</v>
      </c>
      <c r="B302">
        <f>'Form Responses 1'!B426</f>
        <v>0</v>
      </c>
      <c r="C302">
        <f>'Form Responses 1'!C426</f>
        <v>0</v>
      </c>
      <c r="D302">
        <f>'Form Responses 1'!D426</f>
        <v>0</v>
      </c>
      <c r="E302" s="4" t="str">
        <f t="shared" si="1"/>
        <v xml:space="preserve"> </v>
      </c>
      <c r="F302" t="e">
        <f>VLOOKUP(B302, Plant_Info!$B$2:$C$361, 2, FALSE)</f>
        <v>#N/A</v>
      </c>
    </row>
    <row r="303" spans="1:6" ht="12.75" x14ac:dyDescent="0.2">
      <c r="A303">
        <f>'Form Responses 1'!A427</f>
        <v>0</v>
      </c>
      <c r="B303">
        <f>'Form Responses 1'!B427</f>
        <v>0</v>
      </c>
      <c r="C303">
        <f>'Form Responses 1'!C427</f>
        <v>0</v>
      </c>
      <c r="D303">
        <f>'Form Responses 1'!D427</f>
        <v>0</v>
      </c>
      <c r="E303" s="4" t="str">
        <f t="shared" si="1"/>
        <v xml:space="preserve"> </v>
      </c>
      <c r="F303" t="e">
        <f>VLOOKUP(B303, Plant_Info!$B$2:$C$361, 2, FALSE)</f>
        <v>#N/A</v>
      </c>
    </row>
    <row r="304" spans="1:6" ht="12.75" x14ac:dyDescent="0.2">
      <c r="A304">
        <f>'Form Responses 1'!A428</f>
        <v>0</v>
      </c>
      <c r="B304">
        <f>'Form Responses 1'!B428</f>
        <v>0</v>
      </c>
      <c r="C304">
        <f>'Form Responses 1'!C428</f>
        <v>0</v>
      </c>
      <c r="D304">
        <f>'Form Responses 1'!D428</f>
        <v>0</v>
      </c>
      <c r="E304" s="4" t="str">
        <f t="shared" si="1"/>
        <v xml:space="preserve"> </v>
      </c>
      <c r="F304" t="e">
        <f>VLOOKUP(B304, Plant_Info!$B$2:$C$361, 2, FALSE)</f>
        <v>#N/A</v>
      </c>
    </row>
    <row r="305" spans="1:6" ht="12.75" x14ac:dyDescent="0.2">
      <c r="A305">
        <f>'Form Responses 1'!A429</f>
        <v>0</v>
      </c>
      <c r="B305">
        <f>'Form Responses 1'!B429</f>
        <v>0</v>
      </c>
      <c r="C305">
        <f>'Form Responses 1'!C429</f>
        <v>0</v>
      </c>
      <c r="D305">
        <f>'Form Responses 1'!D429</f>
        <v>0</v>
      </c>
      <c r="E305" s="4" t="str">
        <f t="shared" si="1"/>
        <v xml:space="preserve"> </v>
      </c>
      <c r="F305" t="e">
        <f>VLOOKUP(B305, Plant_Info!$B$2:$C$361, 2, FALSE)</f>
        <v>#N/A</v>
      </c>
    </row>
    <row r="306" spans="1:6" ht="12.75" x14ac:dyDescent="0.2">
      <c r="A306">
        <f>'Form Responses 1'!A430</f>
        <v>0</v>
      </c>
      <c r="B306">
        <f>'Form Responses 1'!B430</f>
        <v>0</v>
      </c>
      <c r="C306">
        <f>'Form Responses 1'!C430</f>
        <v>0</v>
      </c>
      <c r="D306">
        <f>'Form Responses 1'!D430</f>
        <v>0</v>
      </c>
      <c r="E306" s="4" t="str">
        <f t="shared" si="1"/>
        <v xml:space="preserve"> </v>
      </c>
      <c r="F306" t="e">
        <f>VLOOKUP(B306, Plant_Info!$B$2:$C$361, 2, FALSE)</f>
        <v>#N/A</v>
      </c>
    </row>
    <row r="307" spans="1:6" ht="12.75" x14ac:dyDescent="0.2">
      <c r="A307">
        <f>'Form Responses 1'!A431</f>
        <v>0</v>
      </c>
      <c r="B307">
        <f>'Form Responses 1'!B431</f>
        <v>0</v>
      </c>
      <c r="C307">
        <f>'Form Responses 1'!C431</f>
        <v>0</v>
      </c>
      <c r="D307">
        <f>'Form Responses 1'!D431</f>
        <v>0</v>
      </c>
      <c r="E307" s="4" t="str">
        <f t="shared" si="1"/>
        <v xml:space="preserve"> </v>
      </c>
      <c r="F307" t="e">
        <f>VLOOKUP(B307, Plant_Info!$B$2:$C$361, 2, FALSE)</f>
        <v>#N/A</v>
      </c>
    </row>
    <row r="308" spans="1:6" ht="12.75" x14ac:dyDescent="0.2">
      <c r="A308">
        <f>'Form Responses 1'!A432</f>
        <v>0</v>
      </c>
      <c r="B308">
        <f>'Form Responses 1'!B432</f>
        <v>0</v>
      </c>
      <c r="C308">
        <f>'Form Responses 1'!C432</f>
        <v>0</v>
      </c>
      <c r="D308">
        <f>'Form Responses 1'!D432</f>
        <v>0</v>
      </c>
      <c r="E308" s="4" t="str">
        <f t="shared" si="1"/>
        <v xml:space="preserve"> </v>
      </c>
      <c r="F308" t="e">
        <f>VLOOKUP(B308, Plant_Info!$B$2:$C$361, 2, FALSE)</f>
        <v>#N/A</v>
      </c>
    </row>
    <row r="309" spans="1:6" ht="12.75" x14ac:dyDescent="0.2">
      <c r="A309">
        <f>'Form Responses 1'!A433</f>
        <v>0</v>
      </c>
      <c r="B309">
        <f>'Form Responses 1'!B433</f>
        <v>0</v>
      </c>
      <c r="C309">
        <f>'Form Responses 1'!C433</f>
        <v>0</v>
      </c>
      <c r="D309">
        <f>'Form Responses 1'!D433</f>
        <v>0</v>
      </c>
      <c r="E309" s="4" t="str">
        <f t="shared" si="1"/>
        <v xml:space="preserve"> </v>
      </c>
      <c r="F309" t="e">
        <f>VLOOKUP(B309, Plant_Info!$B$2:$C$361, 2, FALSE)</f>
        <v>#N/A</v>
      </c>
    </row>
    <row r="310" spans="1:6" ht="12.75" x14ac:dyDescent="0.2">
      <c r="A310">
        <f>'Form Responses 1'!A434</f>
        <v>0</v>
      </c>
      <c r="B310">
        <f>'Form Responses 1'!B434</f>
        <v>0</v>
      </c>
      <c r="C310">
        <f>'Form Responses 1'!C434</f>
        <v>0</v>
      </c>
      <c r="D310">
        <f>'Form Responses 1'!D434</f>
        <v>0</v>
      </c>
      <c r="E310" s="4" t="str">
        <f t="shared" si="1"/>
        <v xml:space="preserve"> </v>
      </c>
      <c r="F310" t="e">
        <f>VLOOKUP(B310, Plant_Info!$B$2:$C$361, 2, FALSE)</f>
        <v>#N/A</v>
      </c>
    </row>
    <row r="311" spans="1:6" ht="12.75" x14ac:dyDescent="0.2">
      <c r="A311">
        <f>'Form Responses 1'!A435</f>
        <v>0</v>
      </c>
      <c r="B311">
        <f>'Form Responses 1'!B435</f>
        <v>0</v>
      </c>
      <c r="C311">
        <f>'Form Responses 1'!C435</f>
        <v>0</v>
      </c>
      <c r="D311">
        <f>'Form Responses 1'!D435</f>
        <v>0</v>
      </c>
      <c r="E311" s="4" t="str">
        <f t="shared" si="1"/>
        <v xml:space="preserve"> </v>
      </c>
      <c r="F311" t="e">
        <f>VLOOKUP(B311, Plant_Info!$B$2:$C$361, 2, FALSE)</f>
        <v>#N/A</v>
      </c>
    </row>
    <row r="312" spans="1:6" ht="12.75" x14ac:dyDescent="0.2">
      <c r="A312">
        <f>'Form Responses 1'!A436</f>
        <v>0</v>
      </c>
      <c r="B312">
        <f>'Form Responses 1'!B436</f>
        <v>0</v>
      </c>
      <c r="C312">
        <f>'Form Responses 1'!C436</f>
        <v>0</v>
      </c>
      <c r="D312">
        <f>'Form Responses 1'!D436</f>
        <v>0</v>
      </c>
      <c r="E312" s="4" t="str">
        <f t="shared" si="1"/>
        <v xml:space="preserve"> </v>
      </c>
      <c r="F312" t="e">
        <f>VLOOKUP(B312, Plant_Info!$B$2:$C$361, 2, FALSE)</f>
        <v>#N/A</v>
      </c>
    </row>
    <row r="313" spans="1:6" ht="12.75" x14ac:dyDescent="0.2">
      <c r="A313">
        <f>'Form Responses 1'!A437</f>
        <v>0</v>
      </c>
      <c r="B313">
        <f>'Form Responses 1'!B437</f>
        <v>0</v>
      </c>
      <c r="C313">
        <f>'Form Responses 1'!C437</f>
        <v>0</v>
      </c>
      <c r="D313">
        <f>'Form Responses 1'!D437</f>
        <v>0</v>
      </c>
      <c r="E313" s="4" t="str">
        <f t="shared" si="1"/>
        <v xml:space="preserve"> </v>
      </c>
      <c r="F313" t="e">
        <f>VLOOKUP(B313, Plant_Info!$B$2:$C$361, 2, FALSE)</f>
        <v>#N/A</v>
      </c>
    </row>
    <row r="314" spans="1:6" ht="12.75" x14ac:dyDescent="0.2">
      <c r="A314">
        <f>'Form Responses 1'!A438</f>
        <v>0</v>
      </c>
      <c r="B314">
        <f>'Form Responses 1'!B438</f>
        <v>0</v>
      </c>
      <c r="C314">
        <f>'Form Responses 1'!C438</f>
        <v>0</v>
      </c>
      <c r="D314">
        <f>'Form Responses 1'!D438</f>
        <v>0</v>
      </c>
      <c r="E314" s="4" t="str">
        <f t="shared" si="1"/>
        <v xml:space="preserve"> </v>
      </c>
      <c r="F314" t="e">
        <f>VLOOKUP(B314, Plant_Info!$B$2:$C$361, 2, FALSE)</f>
        <v>#N/A</v>
      </c>
    </row>
    <row r="315" spans="1:6" ht="12.75" x14ac:dyDescent="0.2">
      <c r="A315">
        <f>'Form Responses 1'!A439</f>
        <v>0</v>
      </c>
      <c r="B315">
        <f>'Form Responses 1'!B439</f>
        <v>0</v>
      </c>
      <c r="C315">
        <f>'Form Responses 1'!C439</f>
        <v>0</v>
      </c>
      <c r="D315">
        <f>'Form Responses 1'!D439</f>
        <v>0</v>
      </c>
      <c r="E315" s="4" t="str">
        <f t="shared" si="1"/>
        <v xml:space="preserve"> </v>
      </c>
      <c r="F315" t="e">
        <f>VLOOKUP(B315, Plant_Info!$B$2:$C$361, 2, FALSE)</f>
        <v>#N/A</v>
      </c>
    </row>
    <row r="316" spans="1:6" ht="12.75" x14ac:dyDescent="0.2">
      <c r="A316">
        <f>'Form Responses 1'!A440</f>
        <v>0</v>
      </c>
      <c r="B316">
        <f>'Form Responses 1'!B440</f>
        <v>0</v>
      </c>
      <c r="C316">
        <f>'Form Responses 1'!C440</f>
        <v>0</v>
      </c>
      <c r="D316">
        <f>'Form Responses 1'!D440</f>
        <v>0</v>
      </c>
      <c r="E316" s="4" t="str">
        <f t="shared" si="1"/>
        <v xml:space="preserve"> </v>
      </c>
      <c r="F316" t="e">
        <f>VLOOKUP(B316, Plant_Info!$B$2:$C$361, 2, FALSE)</f>
        <v>#N/A</v>
      </c>
    </row>
    <row r="317" spans="1:6" ht="12.75" x14ac:dyDescent="0.2">
      <c r="A317">
        <f>'Form Responses 1'!A441</f>
        <v>0</v>
      </c>
      <c r="B317">
        <f>'Form Responses 1'!B441</f>
        <v>0</v>
      </c>
      <c r="C317">
        <f>'Form Responses 1'!C441</f>
        <v>0</v>
      </c>
      <c r="D317">
        <f>'Form Responses 1'!D441</f>
        <v>0</v>
      </c>
      <c r="E317" s="4" t="str">
        <f t="shared" si="1"/>
        <v xml:space="preserve"> </v>
      </c>
      <c r="F317" t="e">
        <f>VLOOKUP(B317, Plant_Info!$B$2:$C$361, 2, FALSE)</f>
        <v>#N/A</v>
      </c>
    </row>
    <row r="318" spans="1:6" ht="12.75" x14ac:dyDescent="0.2">
      <c r="A318">
        <f>'Form Responses 1'!A442</f>
        <v>0</v>
      </c>
      <c r="B318">
        <f>'Form Responses 1'!B442</f>
        <v>0</v>
      </c>
      <c r="C318">
        <f>'Form Responses 1'!C442</f>
        <v>0</v>
      </c>
      <c r="D318">
        <f>'Form Responses 1'!D442</f>
        <v>0</v>
      </c>
      <c r="E318" s="4" t="str">
        <f t="shared" si="1"/>
        <v xml:space="preserve"> </v>
      </c>
      <c r="F318" t="e">
        <f>VLOOKUP(B318, Plant_Info!$B$2:$C$361, 2, FALSE)</f>
        <v>#N/A</v>
      </c>
    </row>
    <row r="319" spans="1:6" ht="12.75" x14ac:dyDescent="0.2">
      <c r="A319">
        <f>'Form Responses 1'!A443</f>
        <v>0</v>
      </c>
      <c r="B319">
        <f>'Form Responses 1'!B443</f>
        <v>0</v>
      </c>
      <c r="C319">
        <f>'Form Responses 1'!C443</f>
        <v>0</v>
      </c>
      <c r="D319">
        <f>'Form Responses 1'!D443</f>
        <v>0</v>
      </c>
      <c r="E319" s="4" t="str">
        <f t="shared" si="1"/>
        <v xml:space="preserve"> </v>
      </c>
      <c r="F319" t="e">
        <f>VLOOKUP(B319, Plant_Info!$B$2:$C$361, 2, FALSE)</f>
        <v>#N/A</v>
      </c>
    </row>
    <row r="320" spans="1:6" ht="12.75" x14ac:dyDescent="0.2">
      <c r="A320">
        <f>'Form Responses 1'!A444</f>
        <v>0</v>
      </c>
      <c r="B320">
        <f>'Form Responses 1'!B444</f>
        <v>0</v>
      </c>
      <c r="C320">
        <f>'Form Responses 1'!C444</f>
        <v>0</v>
      </c>
      <c r="D320">
        <f>'Form Responses 1'!D444</f>
        <v>0</v>
      </c>
      <c r="E320" s="4" t="str">
        <f t="shared" si="1"/>
        <v xml:space="preserve"> </v>
      </c>
      <c r="F320" t="e">
        <f>VLOOKUP(B320, Plant_Info!$B$2:$C$361, 2, FALSE)</f>
        <v>#N/A</v>
      </c>
    </row>
    <row r="321" spans="1:6" ht="12.75" x14ac:dyDescent="0.2">
      <c r="A321">
        <f>'Form Responses 1'!A445</f>
        <v>0</v>
      </c>
      <c r="B321">
        <f>'Form Responses 1'!B445</f>
        <v>0</v>
      </c>
      <c r="C321">
        <f>'Form Responses 1'!C445</f>
        <v>0</v>
      </c>
      <c r="D321">
        <f>'Form Responses 1'!D445</f>
        <v>0</v>
      </c>
      <c r="E321" s="4" t="str">
        <f t="shared" si="1"/>
        <v xml:space="preserve"> </v>
      </c>
      <c r="F321" t="e">
        <f>VLOOKUP(B321, Plant_Info!$B$2:$C$361, 2, FALSE)</f>
        <v>#N/A</v>
      </c>
    </row>
    <row r="322" spans="1:6" ht="12.75" x14ac:dyDescent="0.2">
      <c r="A322">
        <f>'Form Responses 1'!A446</f>
        <v>0</v>
      </c>
      <c r="B322">
        <f>'Form Responses 1'!B446</f>
        <v>0</v>
      </c>
      <c r="C322">
        <f>'Form Responses 1'!C446</f>
        <v>0</v>
      </c>
      <c r="D322">
        <f>'Form Responses 1'!D446</f>
        <v>0</v>
      </c>
      <c r="E322" s="4" t="str">
        <f t="shared" si="1"/>
        <v xml:space="preserve"> </v>
      </c>
      <c r="F322" t="e">
        <f>VLOOKUP(B322, Plant_Info!$B$2:$C$361, 2, FALSE)</f>
        <v>#N/A</v>
      </c>
    </row>
    <row r="323" spans="1:6" ht="12.75" x14ac:dyDescent="0.2">
      <c r="A323">
        <f>'Form Responses 1'!A447</f>
        <v>0</v>
      </c>
      <c r="B323">
        <f>'Form Responses 1'!B447</f>
        <v>0</v>
      </c>
      <c r="C323">
        <f>'Form Responses 1'!C447</f>
        <v>0</v>
      </c>
      <c r="D323">
        <f>'Form Responses 1'!D447</f>
        <v>0</v>
      </c>
      <c r="E323" s="4" t="str">
        <f t="shared" si="1"/>
        <v xml:space="preserve"> </v>
      </c>
      <c r="F323" t="e">
        <f>VLOOKUP(B323, Plant_Info!$B$2:$C$361, 2, FALSE)</f>
        <v>#N/A</v>
      </c>
    </row>
    <row r="324" spans="1:6" ht="12.75" x14ac:dyDescent="0.2">
      <c r="A324">
        <f>'Form Responses 1'!A448</f>
        <v>0</v>
      </c>
      <c r="B324">
        <f>'Form Responses 1'!B448</f>
        <v>0</v>
      </c>
      <c r="C324">
        <f>'Form Responses 1'!C448</f>
        <v>0</v>
      </c>
      <c r="D324">
        <f>'Form Responses 1'!D448</f>
        <v>0</v>
      </c>
      <c r="E324" s="4" t="str">
        <f t="shared" si="1"/>
        <v xml:space="preserve"> </v>
      </c>
      <c r="F324" t="e">
        <f>VLOOKUP(B324, Plant_Info!$B$2:$C$361, 2, FALSE)</f>
        <v>#N/A</v>
      </c>
    </row>
    <row r="325" spans="1:6" ht="12.75" x14ac:dyDescent="0.2">
      <c r="A325">
        <f>'Form Responses 1'!A449</f>
        <v>0</v>
      </c>
      <c r="B325">
        <f>'Form Responses 1'!B449</f>
        <v>0</v>
      </c>
      <c r="C325">
        <f>'Form Responses 1'!C449</f>
        <v>0</v>
      </c>
      <c r="D325">
        <f>'Form Responses 1'!D449</f>
        <v>0</v>
      </c>
      <c r="E325" s="4" t="str">
        <f t="shared" si="1"/>
        <v xml:space="preserve"> </v>
      </c>
      <c r="F325" t="e">
        <f>VLOOKUP(B325, Plant_Info!$B$2:$C$361, 2, FALSE)</f>
        <v>#N/A</v>
      </c>
    </row>
    <row r="326" spans="1:6" ht="12.75" x14ac:dyDescent="0.2">
      <c r="A326">
        <f>'Form Responses 1'!A450</f>
        <v>0</v>
      </c>
      <c r="B326">
        <f>'Form Responses 1'!B450</f>
        <v>0</v>
      </c>
      <c r="C326">
        <f>'Form Responses 1'!C450</f>
        <v>0</v>
      </c>
      <c r="D326">
        <f>'Form Responses 1'!D450</f>
        <v>0</v>
      </c>
      <c r="E326" s="4" t="str">
        <f t="shared" si="1"/>
        <v xml:space="preserve"> </v>
      </c>
      <c r="F326" t="e">
        <f>VLOOKUP(B326, Plant_Info!$B$2:$C$361, 2, FALSE)</f>
        <v>#N/A</v>
      </c>
    </row>
    <row r="327" spans="1:6" ht="12.75" x14ac:dyDescent="0.2">
      <c r="E327" s="4" t="str">
        <f t="shared" si="1"/>
        <v xml:space="preserve"> </v>
      </c>
      <c r="F327" t="e">
        <f>VLOOKUP(B327, Plant_Info!$B$2:$C$361, 2, FALSE)</f>
        <v>#N/A</v>
      </c>
    </row>
    <row r="328" spans="1:6" ht="12.75" x14ac:dyDescent="0.2">
      <c r="E328" s="4" t="str">
        <f t="shared" si="1"/>
        <v xml:space="preserve"> </v>
      </c>
      <c r="F328" t="e">
        <f>VLOOKUP(B328, Plant_Info!$B$2:$C$361, 2, FALSE)</f>
        <v>#N/A</v>
      </c>
    </row>
    <row r="329" spans="1:6" ht="12.75" x14ac:dyDescent="0.2">
      <c r="E329" s="4" t="str">
        <f t="shared" si="1"/>
        <v xml:space="preserve"> </v>
      </c>
      <c r="F329" t="e">
        <f>VLOOKUP(B329, Plant_Info!$B$2:$C$361, 2, FALSE)</f>
        <v>#N/A</v>
      </c>
    </row>
    <row r="330" spans="1:6" ht="12.75" x14ac:dyDescent="0.2">
      <c r="E330" s="4" t="str">
        <f t="shared" si="1"/>
        <v xml:space="preserve"> </v>
      </c>
      <c r="F330" t="e">
        <f>VLOOKUP(B330, Plant_Info!$B$2:$C$361, 2, FALSE)</f>
        <v>#N/A</v>
      </c>
    </row>
    <row r="331" spans="1:6" ht="12.75" x14ac:dyDescent="0.2">
      <c r="E331" s="4" t="str">
        <f t="shared" si="1"/>
        <v xml:space="preserve"> </v>
      </c>
      <c r="F331" t="e">
        <f>VLOOKUP(B331, Plant_Info!$B$2:$C$361, 2, FALSE)</f>
        <v>#N/A</v>
      </c>
    </row>
    <row r="332" spans="1:6" ht="12.75" x14ac:dyDescent="0.2">
      <c r="E332" s="4" t="str">
        <f t="shared" si="1"/>
        <v xml:space="preserve"> </v>
      </c>
      <c r="F332" t="e">
        <f>VLOOKUP(B332, Plant_Info!$B$2:$C$361, 2, FALSE)</f>
        <v>#N/A</v>
      </c>
    </row>
    <row r="333" spans="1:6" ht="12.75" x14ac:dyDescent="0.2">
      <c r="E333" s="4" t="str">
        <f t="shared" si="1"/>
        <v xml:space="preserve"> </v>
      </c>
      <c r="F333" t="e">
        <f>VLOOKUP(B333, Plant_Info!$B$2:$C$361, 2, FALSE)</f>
        <v>#N/A</v>
      </c>
    </row>
    <row r="334" spans="1:6" ht="12.75" x14ac:dyDescent="0.2">
      <c r="E334" s="4" t="str">
        <f t="shared" si="1"/>
        <v xml:space="preserve"> </v>
      </c>
      <c r="F334" t="e">
        <f>VLOOKUP(B334, Plant_Info!$B$2:$C$361, 2, FALSE)</f>
        <v>#N/A</v>
      </c>
    </row>
    <row r="335" spans="1:6" ht="12.75" x14ac:dyDescent="0.2">
      <c r="E335" s="4" t="str">
        <f t="shared" si="1"/>
        <v xml:space="preserve"> </v>
      </c>
      <c r="F335" t="e">
        <f>VLOOKUP(B335, Plant_Info!$B$2:$C$361, 2, FALSE)</f>
        <v>#N/A</v>
      </c>
    </row>
    <row r="336" spans="1:6" ht="12.75" x14ac:dyDescent="0.2">
      <c r="E336" s="4" t="str">
        <f t="shared" si="1"/>
        <v xml:space="preserve"> </v>
      </c>
      <c r="F336" t="e">
        <f>VLOOKUP(B336, Plant_Info!$B$2:$C$361, 2, FALSE)</f>
        <v>#N/A</v>
      </c>
    </row>
    <row r="337" spans="5:6" ht="12.75" x14ac:dyDescent="0.2">
      <c r="E337" s="4" t="str">
        <f t="shared" si="1"/>
        <v xml:space="preserve"> </v>
      </c>
      <c r="F337" t="e">
        <f>VLOOKUP(B337, Plant_Info!$B$2:$C$361, 2, FALSE)</f>
        <v>#N/A</v>
      </c>
    </row>
    <row r="338" spans="5:6" ht="12.75" x14ac:dyDescent="0.2">
      <c r="E338" s="4" t="str">
        <f t="shared" si="1"/>
        <v xml:space="preserve"> </v>
      </c>
      <c r="F338" t="e">
        <f>VLOOKUP(B338, Plant_Info!$B$2:$C$361, 2, FALSE)</f>
        <v>#N/A</v>
      </c>
    </row>
    <row r="339" spans="5:6" ht="12.75" x14ac:dyDescent="0.2">
      <c r="E339" s="4" t="str">
        <f t="shared" si="1"/>
        <v xml:space="preserve"> </v>
      </c>
      <c r="F339" t="e">
        <f>VLOOKUP(B339, Plant_Info!$B$2:$C$361, 2, FALSE)</f>
        <v>#N/A</v>
      </c>
    </row>
    <row r="340" spans="5:6" ht="12.75" x14ac:dyDescent="0.2">
      <c r="E340" s="4" t="str">
        <f t="shared" si="1"/>
        <v xml:space="preserve"> </v>
      </c>
      <c r="F340" t="e">
        <f>VLOOKUP(B340, Plant_Info!$B$2:$C$361, 2, FALSE)</f>
        <v>#N/A</v>
      </c>
    </row>
    <row r="341" spans="5:6" ht="12.75" x14ac:dyDescent="0.2">
      <c r="E341" s="4" t="str">
        <f t="shared" si="1"/>
        <v xml:space="preserve"> </v>
      </c>
      <c r="F341" t="e">
        <f>VLOOKUP(B341, Plant_Info!$B$2:$C$361, 2, FALSE)</f>
        <v>#N/A</v>
      </c>
    </row>
    <row r="342" spans="5:6" ht="12.75" x14ac:dyDescent="0.2">
      <c r="E342" s="4" t="str">
        <f t="shared" si="1"/>
        <v xml:space="preserve"> </v>
      </c>
      <c r="F342" t="e">
        <f>VLOOKUP(B342, Plant_Info!$B$2:$C$361, 2, FALSE)</f>
        <v>#N/A</v>
      </c>
    </row>
    <row r="343" spans="5:6" ht="12.75" x14ac:dyDescent="0.2">
      <c r="E343" s="4" t="str">
        <f t="shared" si="1"/>
        <v xml:space="preserve"> </v>
      </c>
      <c r="F343" t="e">
        <f>VLOOKUP(B343, Plant_Info!$B$2:$C$361, 2, FALSE)</f>
        <v>#N/A</v>
      </c>
    </row>
    <row r="344" spans="5:6" ht="12.75" x14ac:dyDescent="0.2">
      <c r="E344" s="4" t="str">
        <f t="shared" si="1"/>
        <v xml:space="preserve"> </v>
      </c>
      <c r="F344" t="e">
        <f>VLOOKUP(B344, Plant_Info!$B$2:$C$361, 2, FALSE)</f>
        <v>#N/A</v>
      </c>
    </row>
    <row r="345" spans="5:6" ht="12.75" x14ac:dyDescent="0.2">
      <c r="E345" s="4" t="str">
        <f t="shared" si="1"/>
        <v xml:space="preserve"> </v>
      </c>
      <c r="F345" t="e">
        <f>VLOOKUP(B345, Plant_Info!$B$2:$C$361, 2, FALSE)</f>
        <v>#N/A</v>
      </c>
    </row>
    <row r="346" spans="5:6" ht="12.75" x14ac:dyDescent="0.2">
      <c r="E346" s="4" t="str">
        <f t="shared" si="1"/>
        <v xml:space="preserve"> </v>
      </c>
      <c r="F346" t="e">
        <f>VLOOKUP(B346, Plant_Info!$B$2:$C$361, 2, FALSE)</f>
        <v>#N/A</v>
      </c>
    </row>
    <row r="347" spans="5:6" ht="12.75" x14ac:dyDescent="0.2">
      <c r="E347" s="4" t="str">
        <f t="shared" si="1"/>
        <v xml:space="preserve"> </v>
      </c>
      <c r="F347" t="e">
        <f>VLOOKUP(B347, Plant_Info!$B$2:$C$361, 2, FALSE)</f>
        <v>#N/A</v>
      </c>
    </row>
    <row r="348" spans="5:6" ht="12.75" x14ac:dyDescent="0.2">
      <c r="E348" s="4" t="str">
        <f t="shared" si="1"/>
        <v xml:space="preserve"> </v>
      </c>
      <c r="F348" t="e">
        <f>VLOOKUP(B348, Plant_Info!$B$2:$C$361, 2, FALSE)</f>
        <v>#N/A</v>
      </c>
    </row>
    <row r="349" spans="5:6" ht="12.75" x14ac:dyDescent="0.2">
      <c r="E349" s="4" t="str">
        <f t="shared" si="1"/>
        <v xml:space="preserve"> </v>
      </c>
      <c r="F349" t="e">
        <f>VLOOKUP(B349, Plant_Info!$B$2:$C$361, 2, FALSE)</f>
        <v>#N/A</v>
      </c>
    </row>
    <row r="350" spans="5:6" ht="12.75" x14ac:dyDescent="0.2">
      <c r="E350" s="4" t="str">
        <f t="shared" si="1"/>
        <v xml:space="preserve"> </v>
      </c>
      <c r="F350" t="e">
        <f>VLOOKUP(B350, Plant_Info!$B$2:$C$361, 2, FALSE)</f>
        <v>#N/A</v>
      </c>
    </row>
    <row r="351" spans="5:6" ht="12.75" x14ac:dyDescent="0.2">
      <c r="E351" s="4" t="str">
        <f t="shared" si="1"/>
        <v xml:space="preserve"> </v>
      </c>
      <c r="F351" t="e">
        <f>VLOOKUP(B351, Plant_Info!$B$2:$C$361, 2, FALSE)</f>
        <v>#N/A</v>
      </c>
    </row>
    <row r="352" spans="5:6" ht="12.75" x14ac:dyDescent="0.2">
      <c r="E352" s="4" t="str">
        <f t="shared" si="1"/>
        <v xml:space="preserve"> </v>
      </c>
      <c r="F352" t="e">
        <f>VLOOKUP(B352, Plant_Info!$B$2:$C$361, 2, FALSE)</f>
        <v>#N/A</v>
      </c>
    </row>
    <row r="353" spans="5:6" ht="12.75" x14ac:dyDescent="0.2">
      <c r="E353" s="4" t="str">
        <f t="shared" si="1"/>
        <v xml:space="preserve"> </v>
      </c>
      <c r="F353" t="e">
        <f>VLOOKUP(B353, Plant_Info!$B$2:$C$361, 2, FALSE)</f>
        <v>#N/A</v>
      </c>
    </row>
    <row r="354" spans="5:6" ht="12.75" x14ac:dyDescent="0.2">
      <c r="E354" s="4" t="str">
        <f t="shared" si="1"/>
        <v xml:space="preserve"> </v>
      </c>
      <c r="F354" t="e">
        <f>VLOOKUP(B354, Plant_Info!$B$2:$C$361, 2, FALSE)</f>
        <v>#N/A</v>
      </c>
    </row>
    <row r="355" spans="5:6" ht="12.75" x14ac:dyDescent="0.2">
      <c r="E355" s="4" t="str">
        <f t="shared" si="1"/>
        <v xml:space="preserve"> </v>
      </c>
      <c r="F355" t="e">
        <f>VLOOKUP(B355, Plant_Info!$B$2:$C$361, 2, FALSE)</f>
        <v>#N/A</v>
      </c>
    </row>
    <row r="356" spans="5:6" ht="12.75" x14ac:dyDescent="0.2">
      <c r="E356" s="4" t="str">
        <f t="shared" si="1"/>
        <v xml:space="preserve"> </v>
      </c>
      <c r="F356" t="e">
        <f>VLOOKUP(B356, Plant_Info!$B$2:$C$361, 2, FALSE)</f>
        <v>#N/A</v>
      </c>
    </row>
    <row r="357" spans="5:6" ht="12.75" x14ac:dyDescent="0.2">
      <c r="E357" s="4" t="str">
        <f t="shared" si="1"/>
        <v xml:space="preserve"> </v>
      </c>
      <c r="F357" t="e">
        <f>VLOOKUP(B357, Plant_Info!$B$2:$C$361, 2, FALSE)</f>
        <v>#N/A</v>
      </c>
    </row>
    <row r="358" spans="5:6" ht="12.75" x14ac:dyDescent="0.2">
      <c r="E358" s="4" t="str">
        <f t="shared" si="1"/>
        <v xml:space="preserve"> </v>
      </c>
      <c r="F358" t="e">
        <f>VLOOKUP(B358, Plant_Info!$B$2:$C$361, 2, FALSE)</f>
        <v>#N/A</v>
      </c>
    </row>
    <row r="359" spans="5:6" ht="12.75" x14ac:dyDescent="0.2">
      <c r="E359" s="4" t="str">
        <f t="shared" si="1"/>
        <v xml:space="preserve"> </v>
      </c>
      <c r="F359" t="e">
        <f>VLOOKUP(B359, Plant_Info!$B$2:$C$361, 2, FALSE)</f>
        <v>#N/A</v>
      </c>
    </row>
    <row r="360" spans="5:6" ht="12.75" x14ac:dyDescent="0.2">
      <c r="E360" s="4" t="str">
        <f t="shared" si="1"/>
        <v xml:space="preserve"> </v>
      </c>
      <c r="F360" t="e">
        <f>VLOOKUP(B360, Plant_Info!$B$2:$C$361, 2, FALSE)</f>
        <v>#N/A</v>
      </c>
    </row>
    <row r="361" spans="5:6" ht="12.75" x14ac:dyDescent="0.2">
      <c r="E361" s="4" t="str">
        <f t="shared" si="1"/>
        <v xml:space="preserve"> </v>
      </c>
      <c r="F361" t="e">
        <f>VLOOKUP(B361, Plant_Info!$B$2:$C$361, 2, FALSE)</f>
        <v>#N/A</v>
      </c>
    </row>
    <row r="362" spans="5:6" ht="12.75" x14ac:dyDescent="0.2">
      <c r="E362" s="4" t="str">
        <f t="shared" si="1"/>
        <v xml:space="preserve"> </v>
      </c>
      <c r="F362" t="e">
        <f>VLOOKUP(B362, Plant_Info!$B$2:$C$361, 2, FALSE)</f>
        <v>#N/A</v>
      </c>
    </row>
    <row r="363" spans="5:6" ht="12.75" x14ac:dyDescent="0.2">
      <c r="E363" s="4" t="str">
        <f t="shared" si="1"/>
        <v xml:space="preserve"> </v>
      </c>
      <c r="F363" t="e">
        <f>VLOOKUP(B363, Plant_Info!$B$2:$C$361, 2, FALSE)</f>
        <v>#N/A</v>
      </c>
    </row>
    <row r="364" spans="5:6" ht="12.75" x14ac:dyDescent="0.2">
      <c r="E364" s="4" t="str">
        <f t="shared" si="1"/>
        <v xml:space="preserve"> </v>
      </c>
      <c r="F364" t="e">
        <f>VLOOKUP(B364, Plant_Info!$B$2:$C$361, 2, FALSE)</f>
        <v>#N/A</v>
      </c>
    </row>
    <row r="365" spans="5:6" ht="12.75" x14ac:dyDescent="0.2">
      <c r="E365" s="4" t="str">
        <f t="shared" si="1"/>
        <v xml:space="preserve"> </v>
      </c>
      <c r="F365" t="e">
        <f>VLOOKUP(B365, Plant_Info!$B$2:$C$361, 2, FALSE)</f>
        <v>#N/A</v>
      </c>
    </row>
    <row r="366" spans="5:6" ht="12.75" x14ac:dyDescent="0.2">
      <c r="E366" s="4" t="str">
        <f t="shared" si="1"/>
        <v xml:space="preserve"> </v>
      </c>
      <c r="F366" t="e">
        <f>VLOOKUP(B366, Plant_Info!$B$2:$C$361, 2, FALSE)</f>
        <v>#N/A</v>
      </c>
    </row>
    <row r="367" spans="5:6" ht="12.75" x14ac:dyDescent="0.2">
      <c r="E367" s="4" t="str">
        <f t="shared" si="1"/>
        <v xml:space="preserve"> </v>
      </c>
      <c r="F367" t="e">
        <f>VLOOKUP(B367, Plant_Info!$B$2:$C$361, 2, FALSE)</f>
        <v>#N/A</v>
      </c>
    </row>
    <row r="368" spans="5:6" ht="12.75" x14ac:dyDescent="0.2">
      <c r="E368" s="4" t="str">
        <f t="shared" si="1"/>
        <v xml:space="preserve"> </v>
      </c>
      <c r="F368" t="e">
        <f>VLOOKUP(B368, Plant_Info!$B$2:$C$361, 2, FALSE)</f>
        <v>#N/A</v>
      </c>
    </row>
    <row r="369" spans="5:6" ht="12.75" x14ac:dyDescent="0.2">
      <c r="E369" s="4" t="str">
        <f t="shared" si="1"/>
        <v xml:space="preserve"> </v>
      </c>
      <c r="F369" t="e">
        <f>VLOOKUP(B369, Plant_Info!$B$2:$C$361, 2, FALSE)</f>
        <v>#N/A</v>
      </c>
    </row>
    <row r="370" spans="5:6" ht="12.75" x14ac:dyDescent="0.2">
      <c r="E370" s="4" t="str">
        <f t="shared" si="1"/>
        <v xml:space="preserve"> </v>
      </c>
      <c r="F370" t="e">
        <f>VLOOKUP(B370, Plant_Info!$B$2:$C$361, 2, FALSE)</f>
        <v>#N/A</v>
      </c>
    </row>
    <row r="371" spans="5:6" ht="12.75" x14ac:dyDescent="0.2">
      <c r="E371" s="4" t="str">
        <f t="shared" si="1"/>
        <v xml:space="preserve"> </v>
      </c>
    </row>
    <row r="372" spans="5:6" ht="12.75" x14ac:dyDescent="0.2">
      <c r="E372" s="4" t="str">
        <f t="shared" si="1"/>
        <v xml:space="preserve"> </v>
      </c>
    </row>
    <row r="373" spans="5:6" ht="12.75" x14ac:dyDescent="0.2">
      <c r="E373" s="4" t="str">
        <f t="shared" si="1"/>
        <v xml:space="preserve"> </v>
      </c>
    </row>
    <row r="374" spans="5:6" ht="12.75" x14ac:dyDescent="0.2">
      <c r="E374" s="4" t="str">
        <f t="shared" si="1"/>
        <v xml:space="preserve"> </v>
      </c>
    </row>
    <row r="375" spans="5:6" ht="12.75" x14ac:dyDescent="0.2">
      <c r="E375" s="4" t="str">
        <f t="shared" si="1"/>
        <v xml:space="preserve"> </v>
      </c>
    </row>
    <row r="376" spans="5:6" ht="12.75" x14ac:dyDescent="0.2">
      <c r="E376" s="4" t="str">
        <f t="shared" si="1"/>
        <v xml:space="preserve"> </v>
      </c>
    </row>
    <row r="377" spans="5:6" ht="12.75" x14ac:dyDescent="0.2">
      <c r="E377" s="4" t="str">
        <f t="shared" si="1"/>
        <v xml:space="preserve"> </v>
      </c>
    </row>
    <row r="378" spans="5:6" ht="12.75" x14ac:dyDescent="0.2">
      <c r="E378" s="4" t="str">
        <f t="shared" si="1"/>
        <v xml:space="preserve"> </v>
      </c>
    </row>
    <row r="379" spans="5:6" ht="12.75" x14ac:dyDescent="0.2">
      <c r="E379" s="4" t="str">
        <f t="shared" si="1"/>
        <v xml:space="preserve"> </v>
      </c>
    </row>
    <row r="380" spans="5:6" ht="12.75" x14ac:dyDescent="0.2">
      <c r="E380" s="4" t="str">
        <f t="shared" si="1"/>
        <v xml:space="preserve"> </v>
      </c>
    </row>
    <row r="381" spans="5:6" ht="12.75" x14ac:dyDescent="0.2">
      <c r="E381" s="4" t="str">
        <f t="shared" si="1"/>
        <v xml:space="preserve"> </v>
      </c>
    </row>
    <row r="382" spans="5:6" ht="12.75" x14ac:dyDescent="0.2">
      <c r="E382" s="4" t="str">
        <f t="shared" si="1"/>
        <v xml:space="preserve"> </v>
      </c>
    </row>
    <row r="383" spans="5:6" ht="12.75" x14ac:dyDescent="0.2">
      <c r="E383" s="4" t="str">
        <f t="shared" si="1"/>
        <v xml:space="preserve"> </v>
      </c>
    </row>
    <row r="384" spans="5:6" ht="12.75" x14ac:dyDescent="0.2">
      <c r="E384" s="4" t="str">
        <f t="shared" si="1"/>
        <v xml:space="preserve"> </v>
      </c>
    </row>
    <row r="385" spans="5:5" ht="12.75" x14ac:dyDescent="0.2">
      <c r="E385" s="4" t="str">
        <f t="shared" si="1"/>
        <v xml:space="preserve"> </v>
      </c>
    </row>
    <row r="386" spans="5:5" ht="12.75" x14ac:dyDescent="0.2">
      <c r="E386" s="4" t="str">
        <f t="shared" si="1"/>
        <v xml:space="preserve"> </v>
      </c>
    </row>
    <row r="387" spans="5:5" ht="12.75" x14ac:dyDescent="0.2">
      <c r="E387" s="4" t="str">
        <f t="shared" si="1"/>
        <v xml:space="preserve"> </v>
      </c>
    </row>
    <row r="388" spans="5:5" ht="12.75" x14ac:dyDescent="0.2">
      <c r="E388" s="4" t="str">
        <f t="shared" si="1"/>
        <v xml:space="preserve"> </v>
      </c>
    </row>
    <row r="389" spans="5:5" ht="12.75" x14ac:dyDescent="0.2">
      <c r="E389" s="4" t="str">
        <f t="shared" si="1"/>
        <v xml:space="preserve"> </v>
      </c>
    </row>
    <row r="390" spans="5:5" ht="12.75" x14ac:dyDescent="0.2">
      <c r="E390" s="4" t="str">
        <f t="shared" si="1"/>
        <v xml:space="preserve"> </v>
      </c>
    </row>
    <row r="391" spans="5:5" ht="12.75" x14ac:dyDescent="0.2">
      <c r="E391" s="4" t="str">
        <f t="shared" si="1"/>
        <v xml:space="preserve"> </v>
      </c>
    </row>
    <row r="392" spans="5:5" ht="12.75" x14ac:dyDescent="0.2">
      <c r="E392" s="4" t="str">
        <f t="shared" si="1"/>
        <v xml:space="preserve"> </v>
      </c>
    </row>
    <row r="393" spans="5:5" ht="12.75" x14ac:dyDescent="0.2">
      <c r="E393" s="4" t="str">
        <f t="shared" si="1"/>
        <v xml:space="preserve"> </v>
      </c>
    </row>
    <row r="394" spans="5:5" ht="12.75" x14ac:dyDescent="0.2">
      <c r="E394" s="4" t="str">
        <f t="shared" si="1"/>
        <v xml:space="preserve"> </v>
      </c>
    </row>
    <row r="395" spans="5:5" ht="12.75" x14ac:dyDescent="0.2">
      <c r="E395" s="4" t="str">
        <f t="shared" si="1"/>
        <v xml:space="preserve"> </v>
      </c>
    </row>
    <row r="396" spans="5:5" ht="12.75" x14ac:dyDescent="0.2">
      <c r="E396" s="4" t="str">
        <f t="shared" si="1"/>
        <v xml:space="preserve"> </v>
      </c>
    </row>
    <row r="397" spans="5:5" ht="12.75" x14ac:dyDescent="0.2">
      <c r="E397" s="4" t="str">
        <f t="shared" si="1"/>
        <v xml:space="preserve"> </v>
      </c>
    </row>
    <row r="398" spans="5:5" ht="12.75" x14ac:dyDescent="0.2">
      <c r="E398" s="4" t="str">
        <f t="shared" si="1"/>
        <v xml:space="preserve"> </v>
      </c>
    </row>
    <row r="399" spans="5:5" ht="12.75" x14ac:dyDescent="0.2">
      <c r="E399" s="4" t="str">
        <f t="shared" si="1"/>
        <v xml:space="preserve"> </v>
      </c>
    </row>
    <row r="400" spans="5:5" ht="12.75" x14ac:dyDescent="0.2">
      <c r="E400" s="4" t="str">
        <f t="shared" si="1"/>
        <v xml:space="preserve"> </v>
      </c>
    </row>
    <row r="401" spans="5:5" ht="12.75" x14ac:dyDescent="0.2">
      <c r="E401" s="4" t="str">
        <f t="shared" si="1"/>
        <v xml:space="preserve"> </v>
      </c>
    </row>
    <row r="402" spans="5:5" ht="12.75" x14ac:dyDescent="0.2">
      <c r="E402" s="4" t="str">
        <f t="shared" si="1"/>
        <v xml:space="preserve"> </v>
      </c>
    </row>
    <row r="403" spans="5:5" ht="12.75" x14ac:dyDescent="0.2">
      <c r="E403" s="4" t="str">
        <f t="shared" si="1"/>
        <v xml:space="preserve"> </v>
      </c>
    </row>
    <row r="404" spans="5:5" ht="12.75" x14ac:dyDescent="0.2">
      <c r="E404" s="4" t="str">
        <f t="shared" si="1"/>
        <v xml:space="preserve"> </v>
      </c>
    </row>
    <row r="405" spans="5:5" ht="12.75" x14ac:dyDescent="0.2">
      <c r="E405" s="4" t="str">
        <f t="shared" si="1"/>
        <v xml:space="preserve"> </v>
      </c>
    </row>
    <row r="406" spans="5:5" ht="12.75" x14ac:dyDescent="0.2">
      <c r="E406" s="4" t="str">
        <f t="shared" si="1"/>
        <v xml:space="preserve"> </v>
      </c>
    </row>
    <row r="407" spans="5:5" ht="12.75" x14ac:dyDescent="0.2">
      <c r="E407" s="4" t="str">
        <f t="shared" si="1"/>
        <v xml:space="preserve"> </v>
      </c>
    </row>
    <row r="408" spans="5:5" ht="12.75" x14ac:dyDescent="0.2">
      <c r="E408" s="4" t="str">
        <f t="shared" si="1"/>
        <v xml:space="preserve"> </v>
      </c>
    </row>
    <row r="409" spans="5:5" ht="12.75" x14ac:dyDescent="0.2">
      <c r="E409" s="4" t="str">
        <f t="shared" si="1"/>
        <v xml:space="preserve"> </v>
      </c>
    </row>
    <row r="410" spans="5:5" ht="12.75" x14ac:dyDescent="0.2">
      <c r="E410" s="4" t="str">
        <f t="shared" si="1"/>
        <v xml:space="preserve"> </v>
      </c>
    </row>
    <row r="411" spans="5:5" ht="12.75" x14ac:dyDescent="0.2">
      <c r="E411" s="4" t="str">
        <f t="shared" si="1"/>
        <v xml:space="preserve"> </v>
      </c>
    </row>
    <row r="412" spans="5:5" ht="12.75" x14ac:dyDescent="0.2">
      <c r="E412" s="4" t="str">
        <f t="shared" si="1"/>
        <v xml:space="preserve"> </v>
      </c>
    </row>
    <row r="413" spans="5:5" ht="12.75" x14ac:dyDescent="0.2">
      <c r="E413" s="4" t="str">
        <f t="shared" si="1"/>
        <v xml:space="preserve"> </v>
      </c>
    </row>
    <row r="414" spans="5:5" ht="12.75" x14ac:dyDescent="0.2">
      <c r="E414" s="4" t="str">
        <f t="shared" si="1"/>
        <v xml:space="preserve"> </v>
      </c>
    </row>
    <row r="415" spans="5:5" ht="12.75" x14ac:dyDescent="0.2">
      <c r="E415" s="4" t="str">
        <f t="shared" si="1"/>
        <v xml:space="preserve"> </v>
      </c>
    </row>
    <row r="416" spans="5:5" ht="12.75" x14ac:dyDescent="0.2">
      <c r="E416" s="4" t="str">
        <f t="shared" si="1"/>
        <v xml:space="preserve"> </v>
      </c>
    </row>
    <row r="417" spans="5:5" ht="12.75" x14ac:dyDescent="0.2">
      <c r="E417" s="4" t="str">
        <f t="shared" si="1"/>
        <v xml:space="preserve"> </v>
      </c>
    </row>
    <row r="418" spans="5:5" ht="12.75" x14ac:dyDescent="0.2">
      <c r="E418" s="4" t="str">
        <f t="shared" si="1"/>
        <v xml:space="preserve"> </v>
      </c>
    </row>
    <row r="419" spans="5:5" ht="12.75" x14ac:dyDescent="0.2">
      <c r="E419" s="4" t="str">
        <f t="shared" si="1"/>
        <v xml:space="preserve"> </v>
      </c>
    </row>
    <row r="420" spans="5:5" ht="12.75" x14ac:dyDescent="0.2">
      <c r="E420" s="4" t="str">
        <f t="shared" si="1"/>
        <v xml:space="preserve"> </v>
      </c>
    </row>
    <row r="421" spans="5:5" ht="12.75" x14ac:dyDescent="0.2">
      <c r="E421" s="4" t="str">
        <f t="shared" si="1"/>
        <v xml:space="preserve"> </v>
      </c>
    </row>
    <row r="422" spans="5:5" ht="12.75" x14ac:dyDescent="0.2">
      <c r="E422" s="4" t="str">
        <f t="shared" si="1"/>
        <v xml:space="preserve"> </v>
      </c>
    </row>
    <row r="423" spans="5:5" ht="12.75" x14ac:dyDescent="0.2">
      <c r="E423" s="4" t="str">
        <f t="shared" si="1"/>
        <v xml:space="preserve"> </v>
      </c>
    </row>
    <row r="424" spans="5:5" ht="12.75" x14ac:dyDescent="0.2">
      <c r="E424" s="4" t="str">
        <f t="shared" si="1"/>
        <v xml:space="preserve"> </v>
      </c>
    </row>
    <row r="425" spans="5:5" ht="12.75" x14ac:dyDescent="0.2">
      <c r="E425" s="4" t="str">
        <f t="shared" si="1"/>
        <v xml:space="preserve"> </v>
      </c>
    </row>
    <row r="426" spans="5:5" ht="12.75" x14ac:dyDescent="0.2">
      <c r="E426" s="4" t="str">
        <f t="shared" si="1"/>
        <v xml:space="preserve"> </v>
      </c>
    </row>
    <row r="427" spans="5:5" ht="12.75" x14ac:dyDescent="0.2">
      <c r="E427" s="4" t="str">
        <f t="shared" si="1"/>
        <v xml:space="preserve"> </v>
      </c>
    </row>
    <row r="428" spans="5:5" ht="12.75" x14ac:dyDescent="0.2">
      <c r="E428" s="4" t="str">
        <f t="shared" si="1"/>
        <v xml:space="preserve"> </v>
      </c>
    </row>
    <row r="429" spans="5:5" ht="12.75" x14ac:dyDescent="0.2">
      <c r="E429" s="4" t="str">
        <f t="shared" si="1"/>
        <v xml:space="preserve"> </v>
      </c>
    </row>
    <row r="430" spans="5:5" ht="12.75" x14ac:dyDescent="0.2">
      <c r="E430" s="4" t="str">
        <f t="shared" si="1"/>
        <v xml:space="preserve"> </v>
      </c>
    </row>
    <row r="431" spans="5:5" ht="12.75" x14ac:dyDescent="0.2">
      <c r="E431" s="4" t="str">
        <f t="shared" si="1"/>
        <v xml:space="preserve"> </v>
      </c>
    </row>
    <row r="432" spans="5:5" ht="12.75" x14ac:dyDescent="0.2">
      <c r="E432" s="4" t="str">
        <f t="shared" si="1"/>
        <v xml:space="preserve"> </v>
      </c>
    </row>
    <row r="433" spans="5:5" ht="12.75" x14ac:dyDescent="0.2">
      <c r="E433" s="4" t="str">
        <f t="shared" si="1"/>
        <v xml:space="preserve"> </v>
      </c>
    </row>
    <row r="434" spans="5:5" ht="12.75" x14ac:dyDescent="0.2">
      <c r="E434" s="4" t="str">
        <f t="shared" si="1"/>
        <v xml:space="preserve"> </v>
      </c>
    </row>
    <row r="435" spans="5:5" ht="12.75" x14ac:dyDescent="0.2">
      <c r="E435" s="4" t="str">
        <f t="shared" si="1"/>
        <v xml:space="preserve"> </v>
      </c>
    </row>
    <row r="436" spans="5:5" ht="12.75" x14ac:dyDescent="0.2">
      <c r="E436" s="4" t="str">
        <f t="shared" si="1"/>
        <v xml:space="preserve"> </v>
      </c>
    </row>
    <row r="437" spans="5:5" ht="12.75" x14ac:dyDescent="0.2">
      <c r="E437" s="4" t="str">
        <f t="shared" si="1"/>
        <v xml:space="preserve"> </v>
      </c>
    </row>
    <row r="438" spans="5:5" ht="12.75" x14ac:dyDescent="0.2">
      <c r="E438" s="4" t="str">
        <f t="shared" si="1"/>
        <v xml:space="preserve"> </v>
      </c>
    </row>
    <row r="439" spans="5:5" ht="12.75" x14ac:dyDescent="0.2">
      <c r="E439" s="4" t="str">
        <f t="shared" si="1"/>
        <v xml:space="preserve"> </v>
      </c>
    </row>
    <row r="440" spans="5:5" ht="12.75" x14ac:dyDescent="0.2">
      <c r="E440" s="4" t="str">
        <f t="shared" si="1"/>
        <v xml:space="preserve"> </v>
      </c>
    </row>
    <row r="441" spans="5:5" ht="12.75" x14ac:dyDescent="0.2">
      <c r="E441" s="4" t="str">
        <f t="shared" si="1"/>
        <v xml:space="preserve"> </v>
      </c>
    </row>
    <row r="442" spans="5:5" ht="12.75" x14ac:dyDescent="0.2">
      <c r="E442" s="4" t="str">
        <f t="shared" si="1"/>
        <v xml:space="preserve"> </v>
      </c>
    </row>
    <row r="443" spans="5:5" ht="12.75" x14ac:dyDescent="0.2">
      <c r="E443" s="4" t="str">
        <f t="shared" si="1"/>
        <v xml:space="preserve"> </v>
      </c>
    </row>
    <row r="444" spans="5:5" ht="12.75" x14ac:dyDescent="0.2">
      <c r="E444" s="4" t="str">
        <f t="shared" si="1"/>
        <v xml:space="preserve"> </v>
      </c>
    </row>
    <row r="445" spans="5:5" ht="12.75" x14ac:dyDescent="0.2">
      <c r="E445" s="4" t="str">
        <f t="shared" si="1"/>
        <v xml:space="preserve"> </v>
      </c>
    </row>
    <row r="446" spans="5:5" ht="12.75" x14ac:dyDescent="0.2">
      <c r="E446" s="4" t="str">
        <f t="shared" si="1"/>
        <v xml:space="preserve"> </v>
      </c>
    </row>
    <row r="447" spans="5:5" ht="12.75" x14ac:dyDescent="0.2">
      <c r="E447" s="4" t="str">
        <f t="shared" si="1"/>
        <v xml:space="preserve"> </v>
      </c>
    </row>
    <row r="448" spans="5:5" ht="12.75" x14ac:dyDescent="0.2">
      <c r="E448" s="4" t="str">
        <f t="shared" si="1"/>
        <v xml:space="preserve"> </v>
      </c>
    </row>
    <row r="449" spans="5:5" ht="12.75" x14ac:dyDescent="0.2">
      <c r="E449" s="4" t="str">
        <f t="shared" si="1"/>
        <v xml:space="preserve"> </v>
      </c>
    </row>
    <row r="450" spans="5:5" ht="12.75" x14ac:dyDescent="0.2">
      <c r="E450" s="4" t="str">
        <f t="shared" si="1"/>
        <v xml:space="preserve"> </v>
      </c>
    </row>
    <row r="451" spans="5:5" ht="12.75" x14ac:dyDescent="0.2">
      <c r="E451" s="4" t="str">
        <f t="shared" si="1"/>
        <v xml:space="preserve"> </v>
      </c>
    </row>
    <row r="452" spans="5:5" ht="12.75" x14ac:dyDescent="0.2">
      <c r="E452" s="4" t="str">
        <f t="shared" si="1"/>
        <v xml:space="preserve"> </v>
      </c>
    </row>
    <row r="453" spans="5:5" ht="12.75" x14ac:dyDescent="0.2">
      <c r="E453" s="4" t="str">
        <f t="shared" si="1"/>
        <v xml:space="preserve"> </v>
      </c>
    </row>
    <row r="454" spans="5:5" ht="12.75" x14ac:dyDescent="0.2">
      <c r="E454" s="4" t="str">
        <f t="shared" si="1"/>
        <v xml:space="preserve"> </v>
      </c>
    </row>
    <row r="455" spans="5:5" ht="12.75" x14ac:dyDescent="0.2">
      <c r="E455" s="4" t="str">
        <f t="shared" si="1"/>
        <v xml:space="preserve"> </v>
      </c>
    </row>
    <row r="456" spans="5:5" ht="12.75" x14ac:dyDescent="0.2">
      <c r="E456" s="4" t="str">
        <f t="shared" si="1"/>
        <v xml:space="preserve"> </v>
      </c>
    </row>
    <row r="457" spans="5:5" ht="12.75" x14ac:dyDescent="0.2">
      <c r="E457" s="4" t="str">
        <f t="shared" si="1"/>
        <v xml:space="preserve"> </v>
      </c>
    </row>
    <row r="458" spans="5:5" ht="12.75" x14ac:dyDescent="0.2">
      <c r="E458" s="4" t="str">
        <f t="shared" si="1"/>
        <v xml:space="preserve"> </v>
      </c>
    </row>
    <row r="459" spans="5:5" ht="12.75" x14ac:dyDescent="0.2">
      <c r="E459" s="4" t="str">
        <f t="shared" si="1"/>
        <v xml:space="preserve"> </v>
      </c>
    </row>
    <row r="460" spans="5:5" ht="12.75" x14ac:dyDescent="0.2">
      <c r="E460" s="4" t="str">
        <f t="shared" si="1"/>
        <v xml:space="preserve"> </v>
      </c>
    </row>
    <row r="461" spans="5:5" ht="12.75" x14ac:dyDescent="0.2">
      <c r="E461" s="4" t="str">
        <f t="shared" si="1"/>
        <v xml:space="preserve"> </v>
      </c>
    </row>
    <row r="462" spans="5:5" ht="12.75" x14ac:dyDescent="0.2">
      <c r="E462" s="4" t="str">
        <f t="shared" si="1"/>
        <v xml:space="preserve"> </v>
      </c>
    </row>
    <row r="463" spans="5:5" ht="12.75" x14ac:dyDescent="0.2">
      <c r="E463" s="4" t="str">
        <f t="shared" si="1"/>
        <v xml:space="preserve"> </v>
      </c>
    </row>
    <row r="464" spans="5:5" ht="12.75" x14ac:dyDescent="0.2">
      <c r="E464" s="4" t="str">
        <f t="shared" si="1"/>
        <v xml:space="preserve"> </v>
      </c>
    </row>
    <row r="465" spans="5:5" ht="12.75" x14ac:dyDescent="0.2">
      <c r="E465" s="4" t="str">
        <f t="shared" si="1"/>
        <v xml:space="preserve"> </v>
      </c>
    </row>
    <row r="466" spans="5:5" ht="12.75" x14ac:dyDescent="0.2">
      <c r="E466" s="4" t="str">
        <f t="shared" si="1"/>
        <v xml:space="preserve"> </v>
      </c>
    </row>
    <row r="467" spans="5:5" ht="12.75" x14ac:dyDescent="0.2">
      <c r="E467" s="4" t="str">
        <f t="shared" si="1"/>
        <v xml:space="preserve"> </v>
      </c>
    </row>
    <row r="468" spans="5:5" ht="12.75" x14ac:dyDescent="0.2">
      <c r="E468" s="4" t="str">
        <f t="shared" si="1"/>
        <v xml:space="preserve"> </v>
      </c>
    </row>
    <row r="469" spans="5:5" ht="12.75" x14ac:dyDescent="0.2">
      <c r="E469" s="4" t="str">
        <f t="shared" si="1"/>
        <v xml:space="preserve"> </v>
      </c>
    </row>
    <row r="470" spans="5:5" ht="12.75" x14ac:dyDescent="0.2">
      <c r="E470" s="4" t="str">
        <f t="shared" si="1"/>
        <v xml:space="preserve"> </v>
      </c>
    </row>
    <row r="471" spans="5:5" ht="12.75" x14ac:dyDescent="0.2">
      <c r="E471" s="4" t="str">
        <f t="shared" si="1"/>
        <v xml:space="preserve"> </v>
      </c>
    </row>
    <row r="472" spans="5:5" ht="12.75" x14ac:dyDescent="0.2">
      <c r="E472" s="4" t="str">
        <f t="shared" si="1"/>
        <v xml:space="preserve"> </v>
      </c>
    </row>
    <row r="473" spans="5:5" ht="12.75" x14ac:dyDescent="0.2">
      <c r="E473" s="4" t="str">
        <f t="shared" si="1"/>
        <v xml:space="preserve"> </v>
      </c>
    </row>
    <row r="474" spans="5:5" ht="12.75" x14ac:dyDescent="0.2">
      <c r="E474" s="4" t="str">
        <f t="shared" si="1"/>
        <v xml:space="preserve"> </v>
      </c>
    </row>
    <row r="475" spans="5:5" ht="12.75" x14ac:dyDescent="0.2">
      <c r="E475" s="4" t="str">
        <f t="shared" si="1"/>
        <v xml:space="preserve"> </v>
      </c>
    </row>
    <row r="476" spans="5:5" ht="12.75" x14ac:dyDescent="0.2">
      <c r="E476" s="4" t="str">
        <f t="shared" si="1"/>
        <v xml:space="preserve"> </v>
      </c>
    </row>
    <row r="477" spans="5:5" ht="12.75" x14ac:dyDescent="0.2">
      <c r="E477" s="4" t="str">
        <f t="shared" si="1"/>
        <v xml:space="preserve"> </v>
      </c>
    </row>
    <row r="478" spans="5:5" ht="12.75" x14ac:dyDescent="0.2">
      <c r="E478" s="4" t="str">
        <f t="shared" si="1"/>
        <v xml:space="preserve"> </v>
      </c>
    </row>
    <row r="479" spans="5:5" ht="12.75" x14ac:dyDescent="0.2">
      <c r="E479" s="4" t="str">
        <f t="shared" si="1"/>
        <v xml:space="preserve"> </v>
      </c>
    </row>
    <row r="480" spans="5:5" ht="12.75" x14ac:dyDescent="0.2">
      <c r="E480" s="4" t="str">
        <f t="shared" si="1"/>
        <v xml:space="preserve"> </v>
      </c>
    </row>
    <row r="481" spans="5:5" ht="12.75" x14ac:dyDescent="0.2">
      <c r="E481" s="4" t="str">
        <f t="shared" si="1"/>
        <v xml:space="preserve"> </v>
      </c>
    </row>
    <row r="482" spans="5:5" ht="12.75" x14ac:dyDescent="0.2">
      <c r="E482" s="4" t="str">
        <f t="shared" si="1"/>
        <v xml:space="preserve"> </v>
      </c>
    </row>
    <row r="483" spans="5:5" ht="12.75" x14ac:dyDescent="0.2">
      <c r="E483" s="4" t="str">
        <f t="shared" si="1"/>
        <v xml:space="preserve"> </v>
      </c>
    </row>
    <row r="484" spans="5:5" ht="12.75" x14ac:dyDescent="0.2">
      <c r="E484" s="4" t="str">
        <f t="shared" si="1"/>
        <v xml:space="preserve"> </v>
      </c>
    </row>
    <row r="485" spans="5:5" ht="12.75" x14ac:dyDescent="0.2">
      <c r="E485" s="4" t="str">
        <f t="shared" si="1"/>
        <v xml:space="preserve"> </v>
      </c>
    </row>
    <row r="486" spans="5:5" ht="12.75" x14ac:dyDescent="0.2">
      <c r="E486" s="4" t="str">
        <f t="shared" si="1"/>
        <v xml:space="preserve"> </v>
      </c>
    </row>
    <row r="487" spans="5:5" ht="12.75" x14ac:dyDescent="0.2">
      <c r="E487" s="4" t="str">
        <f t="shared" si="1"/>
        <v xml:space="preserve"> </v>
      </c>
    </row>
    <row r="488" spans="5:5" ht="12.75" x14ac:dyDescent="0.2">
      <c r="E488" s="4" t="str">
        <f t="shared" si="1"/>
        <v xml:space="preserve"> </v>
      </c>
    </row>
    <row r="489" spans="5:5" ht="12.75" x14ac:dyDescent="0.2">
      <c r="E489" s="4" t="str">
        <f t="shared" si="1"/>
        <v xml:space="preserve"> </v>
      </c>
    </row>
    <row r="490" spans="5:5" ht="12.75" x14ac:dyDescent="0.2">
      <c r="E490" s="4" t="str">
        <f t="shared" si="1"/>
        <v xml:space="preserve"> </v>
      </c>
    </row>
    <row r="491" spans="5:5" ht="12.75" x14ac:dyDescent="0.2">
      <c r="E491" s="4" t="str">
        <f t="shared" si="1"/>
        <v xml:space="preserve"> </v>
      </c>
    </row>
    <row r="492" spans="5:5" ht="12.75" x14ac:dyDescent="0.2">
      <c r="E492" s="4" t="str">
        <f t="shared" si="1"/>
        <v xml:space="preserve"> </v>
      </c>
    </row>
    <row r="493" spans="5:5" ht="12.75" x14ac:dyDescent="0.2">
      <c r="E493" s="4" t="str">
        <f t="shared" si="1"/>
        <v xml:space="preserve"> </v>
      </c>
    </row>
    <row r="494" spans="5:5" ht="12.75" x14ac:dyDescent="0.2">
      <c r="E494" s="4" t="str">
        <f t="shared" si="1"/>
        <v xml:space="preserve"> </v>
      </c>
    </row>
    <row r="495" spans="5:5" ht="12.75" x14ac:dyDescent="0.2">
      <c r="E495" s="4" t="str">
        <f t="shared" si="1"/>
        <v xml:space="preserve"> </v>
      </c>
    </row>
    <row r="496" spans="5:5" ht="12.75" x14ac:dyDescent="0.2">
      <c r="E496" s="4" t="str">
        <f t="shared" si="1"/>
        <v xml:space="preserve"> </v>
      </c>
    </row>
    <row r="497" spans="5:5" ht="12.75" x14ac:dyDescent="0.2">
      <c r="E497" s="4" t="str">
        <f t="shared" si="1"/>
        <v xml:space="preserve"> </v>
      </c>
    </row>
    <row r="498" spans="5:5" ht="12.75" x14ac:dyDescent="0.2">
      <c r="E498" s="4" t="str">
        <f t="shared" si="1"/>
        <v xml:space="preserve"> </v>
      </c>
    </row>
    <row r="499" spans="5:5" ht="12.75" x14ac:dyDescent="0.2">
      <c r="E499" s="4" t="str">
        <f t="shared" si="1"/>
        <v xml:space="preserve"> </v>
      </c>
    </row>
    <row r="500" spans="5:5" ht="12.75" x14ac:dyDescent="0.2">
      <c r="E500" s="4" t="str">
        <f t="shared" si="1"/>
        <v xml:space="preserve"> </v>
      </c>
    </row>
    <row r="501" spans="5:5" ht="12.75" x14ac:dyDescent="0.2">
      <c r="E501" s="4" t="str">
        <f t="shared" si="1"/>
        <v xml:space="preserve"> </v>
      </c>
    </row>
    <row r="502" spans="5:5" ht="12.75" x14ac:dyDescent="0.2">
      <c r="E502" s="4" t="str">
        <f t="shared" si="1"/>
        <v xml:space="preserve"> </v>
      </c>
    </row>
    <row r="503" spans="5:5" ht="12.75" x14ac:dyDescent="0.2">
      <c r="E503" s="4" t="str">
        <f t="shared" si="1"/>
        <v xml:space="preserve"> </v>
      </c>
    </row>
    <row r="504" spans="5:5" ht="12.75" x14ac:dyDescent="0.2">
      <c r="E504" s="4" t="str">
        <f t="shared" si="1"/>
        <v xml:space="preserve"> </v>
      </c>
    </row>
    <row r="505" spans="5:5" ht="12.75" x14ac:dyDescent="0.2">
      <c r="E505" s="4" t="str">
        <f t="shared" si="1"/>
        <v xml:space="preserve"> </v>
      </c>
    </row>
    <row r="506" spans="5:5" ht="12.75" x14ac:dyDescent="0.2">
      <c r="E506" s="4" t="str">
        <f t="shared" si="1"/>
        <v xml:space="preserve"> </v>
      </c>
    </row>
    <row r="507" spans="5:5" ht="12.75" x14ac:dyDescent="0.2">
      <c r="E507" s="4" t="str">
        <f t="shared" si="1"/>
        <v xml:space="preserve"> </v>
      </c>
    </row>
    <row r="508" spans="5:5" ht="12.75" x14ac:dyDescent="0.2">
      <c r="E508" s="4" t="str">
        <f t="shared" si="1"/>
        <v xml:space="preserve"> </v>
      </c>
    </row>
    <row r="509" spans="5:5" ht="12.75" x14ac:dyDescent="0.2">
      <c r="E509" s="4" t="str">
        <f t="shared" si="1"/>
        <v xml:space="preserve"> </v>
      </c>
    </row>
    <row r="510" spans="5:5" ht="12.75" x14ac:dyDescent="0.2">
      <c r="E510" s="4" t="str">
        <f t="shared" si="1"/>
        <v xml:space="preserve"> </v>
      </c>
    </row>
    <row r="511" spans="5:5" ht="12.75" x14ac:dyDescent="0.2">
      <c r="E511" s="4" t="str">
        <f t="shared" si="1"/>
        <v xml:space="preserve"> </v>
      </c>
    </row>
    <row r="512" spans="5:5" ht="12.75" x14ac:dyDescent="0.2">
      <c r="E512" s="4" t="str">
        <f t="shared" ref="E512:E766" si="2">IF(A512=0," ",INT(A512))</f>
        <v xml:space="preserve"> </v>
      </c>
    </row>
    <row r="513" spans="5:5" ht="12.75" x14ac:dyDescent="0.2">
      <c r="E513" s="4" t="str">
        <f t="shared" si="2"/>
        <v xml:space="preserve"> </v>
      </c>
    </row>
    <row r="514" spans="5:5" ht="12.75" x14ac:dyDescent="0.2">
      <c r="E514" s="4" t="str">
        <f t="shared" si="2"/>
        <v xml:space="preserve"> </v>
      </c>
    </row>
    <row r="515" spans="5:5" ht="12.75" x14ac:dyDescent="0.2">
      <c r="E515" s="4" t="str">
        <f t="shared" si="2"/>
        <v xml:space="preserve"> </v>
      </c>
    </row>
    <row r="516" spans="5:5" ht="12.75" x14ac:dyDescent="0.2">
      <c r="E516" s="4" t="str">
        <f t="shared" si="2"/>
        <v xml:space="preserve"> </v>
      </c>
    </row>
    <row r="517" spans="5:5" ht="12.75" x14ac:dyDescent="0.2">
      <c r="E517" s="4" t="str">
        <f t="shared" si="2"/>
        <v xml:space="preserve"> </v>
      </c>
    </row>
    <row r="518" spans="5:5" ht="12.75" x14ac:dyDescent="0.2">
      <c r="E518" s="4" t="str">
        <f t="shared" si="2"/>
        <v xml:space="preserve"> </v>
      </c>
    </row>
    <row r="519" spans="5:5" ht="12.75" x14ac:dyDescent="0.2">
      <c r="E519" s="4" t="str">
        <f t="shared" si="2"/>
        <v xml:space="preserve"> </v>
      </c>
    </row>
    <row r="520" spans="5:5" ht="12.75" x14ac:dyDescent="0.2">
      <c r="E520" s="4" t="str">
        <f t="shared" si="2"/>
        <v xml:space="preserve"> </v>
      </c>
    </row>
    <row r="521" spans="5:5" ht="12.75" x14ac:dyDescent="0.2">
      <c r="E521" s="4" t="str">
        <f t="shared" si="2"/>
        <v xml:space="preserve"> </v>
      </c>
    </row>
    <row r="522" spans="5:5" ht="12.75" x14ac:dyDescent="0.2">
      <c r="E522" s="4" t="str">
        <f t="shared" si="2"/>
        <v xml:space="preserve"> </v>
      </c>
    </row>
    <row r="523" spans="5:5" ht="12.75" x14ac:dyDescent="0.2">
      <c r="E523" s="4" t="str">
        <f t="shared" si="2"/>
        <v xml:space="preserve"> </v>
      </c>
    </row>
    <row r="524" spans="5:5" ht="12.75" x14ac:dyDescent="0.2">
      <c r="E524" s="4" t="str">
        <f t="shared" si="2"/>
        <v xml:space="preserve"> </v>
      </c>
    </row>
    <row r="525" spans="5:5" ht="12.75" x14ac:dyDescent="0.2">
      <c r="E525" s="4" t="str">
        <f t="shared" si="2"/>
        <v xml:space="preserve"> </v>
      </c>
    </row>
    <row r="526" spans="5:5" ht="12.75" x14ac:dyDescent="0.2">
      <c r="E526" s="4" t="str">
        <f t="shared" si="2"/>
        <v xml:space="preserve"> </v>
      </c>
    </row>
    <row r="527" spans="5:5" ht="12.75" x14ac:dyDescent="0.2">
      <c r="E527" s="4" t="str">
        <f t="shared" si="2"/>
        <v xml:space="preserve"> </v>
      </c>
    </row>
    <row r="528" spans="5:5" ht="12.75" x14ac:dyDescent="0.2">
      <c r="E528" s="4" t="str">
        <f t="shared" si="2"/>
        <v xml:space="preserve"> </v>
      </c>
    </row>
    <row r="529" spans="5:5" ht="12.75" x14ac:dyDescent="0.2">
      <c r="E529" s="4" t="str">
        <f t="shared" si="2"/>
        <v xml:space="preserve"> </v>
      </c>
    </row>
    <row r="530" spans="5:5" ht="12.75" x14ac:dyDescent="0.2">
      <c r="E530" s="4" t="str">
        <f t="shared" si="2"/>
        <v xml:space="preserve"> </v>
      </c>
    </row>
    <row r="531" spans="5:5" ht="12.75" x14ac:dyDescent="0.2">
      <c r="E531" s="4" t="str">
        <f t="shared" si="2"/>
        <v xml:space="preserve"> </v>
      </c>
    </row>
    <row r="532" spans="5:5" ht="12.75" x14ac:dyDescent="0.2">
      <c r="E532" s="4" t="str">
        <f t="shared" si="2"/>
        <v xml:space="preserve"> </v>
      </c>
    </row>
    <row r="533" spans="5:5" ht="12.75" x14ac:dyDescent="0.2">
      <c r="E533" s="4" t="str">
        <f t="shared" si="2"/>
        <v xml:space="preserve"> </v>
      </c>
    </row>
    <row r="534" spans="5:5" ht="12.75" x14ac:dyDescent="0.2">
      <c r="E534" s="4" t="str">
        <f t="shared" si="2"/>
        <v xml:space="preserve"> </v>
      </c>
    </row>
    <row r="535" spans="5:5" ht="12.75" x14ac:dyDescent="0.2">
      <c r="E535" s="4" t="str">
        <f t="shared" si="2"/>
        <v xml:space="preserve"> </v>
      </c>
    </row>
    <row r="536" spans="5:5" ht="12.75" x14ac:dyDescent="0.2">
      <c r="E536" s="4" t="str">
        <f t="shared" si="2"/>
        <v xml:space="preserve"> </v>
      </c>
    </row>
    <row r="537" spans="5:5" ht="12.75" x14ac:dyDescent="0.2">
      <c r="E537" s="4" t="str">
        <f t="shared" si="2"/>
        <v xml:space="preserve"> </v>
      </c>
    </row>
    <row r="538" spans="5:5" ht="12.75" x14ac:dyDescent="0.2">
      <c r="E538" s="4" t="str">
        <f t="shared" si="2"/>
        <v xml:space="preserve"> </v>
      </c>
    </row>
    <row r="539" spans="5:5" ht="12.75" x14ac:dyDescent="0.2">
      <c r="E539" s="4" t="str">
        <f t="shared" si="2"/>
        <v xml:space="preserve"> </v>
      </c>
    </row>
    <row r="540" spans="5:5" ht="12.75" x14ac:dyDescent="0.2">
      <c r="E540" s="4" t="str">
        <f t="shared" si="2"/>
        <v xml:space="preserve"> </v>
      </c>
    </row>
    <row r="541" spans="5:5" ht="12.75" x14ac:dyDescent="0.2">
      <c r="E541" s="4" t="str">
        <f t="shared" si="2"/>
        <v xml:space="preserve"> </v>
      </c>
    </row>
    <row r="542" spans="5:5" ht="12.75" x14ac:dyDescent="0.2">
      <c r="E542" s="4" t="str">
        <f t="shared" si="2"/>
        <v xml:space="preserve"> </v>
      </c>
    </row>
    <row r="543" spans="5:5" ht="12.75" x14ac:dyDescent="0.2">
      <c r="E543" s="4" t="str">
        <f t="shared" si="2"/>
        <v xml:space="preserve"> </v>
      </c>
    </row>
    <row r="544" spans="5:5" ht="12.75" x14ac:dyDescent="0.2">
      <c r="E544" s="4" t="str">
        <f t="shared" si="2"/>
        <v xml:space="preserve"> </v>
      </c>
    </row>
    <row r="545" spans="5:5" ht="12.75" x14ac:dyDescent="0.2">
      <c r="E545" s="4" t="str">
        <f t="shared" si="2"/>
        <v xml:space="preserve"> </v>
      </c>
    </row>
    <row r="546" spans="5:5" ht="12.75" x14ac:dyDescent="0.2">
      <c r="E546" s="4" t="str">
        <f t="shared" si="2"/>
        <v xml:space="preserve"> </v>
      </c>
    </row>
    <row r="547" spans="5:5" ht="12.75" x14ac:dyDescent="0.2">
      <c r="E547" s="4" t="str">
        <f t="shared" si="2"/>
        <v xml:space="preserve"> </v>
      </c>
    </row>
    <row r="548" spans="5:5" ht="12.75" x14ac:dyDescent="0.2">
      <c r="E548" s="4" t="str">
        <f t="shared" si="2"/>
        <v xml:space="preserve"> </v>
      </c>
    </row>
    <row r="549" spans="5:5" ht="12.75" x14ac:dyDescent="0.2">
      <c r="E549" s="4" t="str">
        <f t="shared" si="2"/>
        <v xml:space="preserve"> </v>
      </c>
    </row>
    <row r="550" spans="5:5" ht="12.75" x14ac:dyDescent="0.2">
      <c r="E550" s="4" t="str">
        <f t="shared" si="2"/>
        <v xml:space="preserve"> </v>
      </c>
    </row>
    <row r="551" spans="5:5" ht="12.75" x14ac:dyDescent="0.2">
      <c r="E551" s="4" t="str">
        <f t="shared" si="2"/>
        <v xml:space="preserve"> </v>
      </c>
    </row>
    <row r="552" spans="5:5" ht="12.75" x14ac:dyDescent="0.2">
      <c r="E552" s="4" t="str">
        <f t="shared" si="2"/>
        <v xml:space="preserve"> </v>
      </c>
    </row>
    <row r="553" spans="5:5" ht="12.75" x14ac:dyDescent="0.2">
      <c r="E553" s="4" t="str">
        <f t="shared" si="2"/>
        <v xml:space="preserve"> </v>
      </c>
    </row>
    <row r="554" spans="5:5" ht="12.75" x14ac:dyDescent="0.2">
      <c r="E554" s="4" t="str">
        <f t="shared" si="2"/>
        <v xml:space="preserve"> </v>
      </c>
    </row>
    <row r="555" spans="5:5" ht="12.75" x14ac:dyDescent="0.2">
      <c r="E555" s="4" t="str">
        <f t="shared" si="2"/>
        <v xml:space="preserve"> </v>
      </c>
    </row>
    <row r="556" spans="5:5" ht="12.75" x14ac:dyDescent="0.2">
      <c r="E556" s="4" t="str">
        <f t="shared" si="2"/>
        <v xml:space="preserve"> </v>
      </c>
    </row>
    <row r="557" spans="5:5" ht="12.75" x14ac:dyDescent="0.2">
      <c r="E557" s="4" t="str">
        <f t="shared" si="2"/>
        <v xml:space="preserve"> </v>
      </c>
    </row>
    <row r="558" spans="5:5" ht="12.75" x14ac:dyDescent="0.2">
      <c r="E558" s="4" t="str">
        <f t="shared" si="2"/>
        <v xml:space="preserve"> </v>
      </c>
    </row>
    <row r="559" spans="5:5" ht="12.75" x14ac:dyDescent="0.2">
      <c r="E559" s="4" t="str">
        <f t="shared" si="2"/>
        <v xml:space="preserve"> </v>
      </c>
    </row>
    <row r="560" spans="5:5" ht="12.75" x14ac:dyDescent="0.2">
      <c r="E560" s="4" t="str">
        <f t="shared" si="2"/>
        <v xml:space="preserve"> </v>
      </c>
    </row>
    <row r="561" spans="5:5" ht="12.75" x14ac:dyDescent="0.2">
      <c r="E561" s="4" t="str">
        <f t="shared" si="2"/>
        <v xml:space="preserve"> </v>
      </c>
    </row>
    <row r="562" spans="5:5" ht="12.75" x14ac:dyDescent="0.2">
      <c r="E562" s="4" t="str">
        <f t="shared" si="2"/>
        <v xml:space="preserve"> </v>
      </c>
    </row>
    <row r="563" spans="5:5" ht="12.75" x14ac:dyDescent="0.2">
      <c r="E563" s="4" t="str">
        <f t="shared" si="2"/>
        <v xml:space="preserve"> </v>
      </c>
    </row>
    <row r="564" spans="5:5" ht="12.75" x14ac:dyDescent="0.2">
      <c r="E564" s="4" t="str">
        <f t="shared" si="2"/>
        <v xml:space="preserve"> </v>
      </c>
    </row>
    <row r="565" spans="5:5" ht="12.75" x14ac:dyDescent="0.2">
      <c r="E565" s="4" t="str">
        <f t="shared" si="2"/>
        <v xml:space="preserve"> </v>
      </c>
    </row>
    <row r="566" spans="5:5" ht="12.75" x14ac:dyDescent="0.2">
      <c r="E566" s="4" t="str">
        <f t="shared" si="2"/>
        <v xml:space="preserve"> </v>
      </c>
    </row>
    <row r="567" spans="5:5" ht="12.75" x14ac:dyDescent="0.2">
      <c r="E567" s="4" t="str">
        <f t="shared" si="2"/>
        <v xml:space="preserve"> </v>
      </c>
    </row>
    <row r="568" spans="5:5" ht="12.75" x14ac:dyDescent="0.2">
      <c r="E568" s="4" t="str">
        <f t="shared" si="2"/>
        <v xml:space="preserve"> </v>
      </c>
    </row>
    <row r="569" spans="5:5" ht="12.75" x14ac:dyDescent="0.2">
      <c r="E569" s="4" t="str">
        <f t="shared" si="2"/>
        <v xml:space="preserve"> </v>
      </c>
    </row>
    <row r="570" spans="5:5" ht="12.75" x14ac:dyDescent="0.2">
      <c r="E570" s="4" t="str">
        <f t="shared" si="2"/>
        <v xml:space="preserve"> </v>
      </c>
    </row>
    <row r="571" spans="5:5" ht="12.75" x14ac:dyDescent="0.2">
      <c r="E571" s="4" t="str">
        <f t="shared" si="2"/>
        <v xml:space="preserve"> </v>
      </c>
    </row>
    <row r="572" spans="5:5" ht="12.75" x14ac:dyDescent="0.2">
      <c r="E572" s="4" t="str">
        <f t="shared" si="2"/>
        <v xml:space="preserve"> </v>
      </c>
    </row>
    <row r="573" spans="5:5" ht="12.75" x14ac:dyDescent="0.2">
      <c r="E573" s="4" t="str">
        <f t="shared" si="2"/>
        <v xml:space="preserve"> </v>
      </c>
    </row>
    <row r="574" spans="5:5" ht="12.75" x14ac:dyDescent="0.2">
      <c r="E574" s="4" t="str">
        <f t="shared" si="2"/>
        <v xml:space="preserve"> </v>
      </c>
    </row>
    <row r="575" spans="5:5" ht="12.75" x14ac:dyDescent="0.2">
      <c r="E575" s="4" t="str">
        <f t="shared" si="2"/>
        <v xml:space="preserve"> </v>
      </c>
    </row>
    <row r="576" spans="5:5" ht="12.75" x14ac:dyDescent="0.2">
      <c r="E576" s="4" t="str">
        <f t="shared" si="2"/>
        <v xml:space="preserve"> </v>
      </c>
    </row>
    <row r="577" spans="5:5" ht="12.75" x14ac:dyDescent="0.2">
      <c r="E577" s="4" t="str">
        <f t="shared" si="2"/>
        <v xml:space="preserve"> </v>
      </c>
    </row>
    <row r="578" spans="5:5" ht="12.75" x14ac:dyDescent="0.2">
      <c r="E578" s="4" t="str">
        <f t="shared" si="2"/>
        <v xml:space="preserve"> </v>
      </c>
    </row>
    <row r="579" spans="5:5" ht="12.75" x14ac:dyDescent="0.2">
      <c r="E579" s="4" t="str">
        <f t="shared" si="2"/>
        <v xml:space="preserve"> </v>
      </c>
    </row>
    <row r="580" spans="5:5" ht="12.75" x14ac:dyDescent="0.2">
      <c r="E580" s="4" t="str">
        <f t="shared" si="2"/>
        <v xml:space="preserve"> </v>
      </c>
    </row>
    <row r="581" spans="5:5" ht="12.75" x14ac:dyDescent="0.2">
      <c r="E581" s="4" t="str">
        <f t="shared" si="2"/>
        <v xml:space="preserve"> </v>
      </c>
    </row>
    <row r="582" spans="5:5" ht="12.75" x14ac:dyDescent="0.2">
      <c r="E582" s="4" t="str">
        <f t="shared" si="2"/>
        <v xml:space="preserve"> </v>
      </c>
    </row>
    <row r="583" spans="5:5" ht="12.75" x14ac:dyDescent="0.2">
      <c r="E583" s="4" t="str">
        <f t="shared" si="2"/>
        <v xml:space="preserve"> </v>
      </c>
    </row>
    <row r="584" spans="5:5" ht="12.75" x14ac:dyDescent="0.2">
      <c r="E584" s="4" t="str">
        <f t="shared" si="2"/>
        <v xml:space="preserve"> </v>
      </c>
    </row>
    <row r="585" spans="5:5" ht="12.75" x14ac:dyDescent="0.2">
      <c r="E585" s="4" t="str">
        <f t="shared" si="2"/>
        <v xml:space="preserve"> </v>
      </c>
    </row>
    <row r="586" spans="5:5" ht="12.75" x14ac:dyDescent="0.2">
      <c r="E586" s="4" t="str">
        <f t="shared" si="2"/>
        <v xml:space="preserve"> </v>
      </c>
    </row>
    <row r="587" spans="5:5" ht="12.75" x14ac:dyDescent="0.2">
      <c r="E587" s="4" t="str">
        <f t="shared" si="2"/>
        <v xml:space="preserve"> </v>
      </c>
    </row>
    <row r="588" spans="5:5" ht="12.75" x14ac:dyDescent="0.2">
      <c r="E588" s="4" t="str">
        <f t="shared" si="2"/>
        <v xml:space="preserve"> </v>
      </c>
    </row>
    <row r="589" spans="5:5" ht="12.75" x14ac:dyDescent="0.2">
      <c r="E589" s="4" t="str">
        <f t="shared" si="2"/>
        <v xml:space="preserve"> </v>
      </c>
    </row>
    <row r="590" spans="5:5" ht="12.75" x14ac:dyDescent="0.2">
      <c r="E590" s="4" t="str">
        <f t="shared" si="2"/>
        <v xml:space="preserve"> </v>
      </c>
    </row>
    <row r="591" spans="5:5" ht="12.75" x14ac:dyDescent="0.2">
      <c r="E591" s="4" t="str">
        <f t="shared" si="2"/>
        <v xml:space="preserve"> </v>
      </c>
    </row>
    <row r="592" spans="5:5" ht="12.75" x14ac:dyDescent="0.2">
      <c r="E592" s="4" t="str">
        <f t="shared" si="2"/>
        <v xml:space="preserve"> </v>
      </c>
    </row>
    <row r="593" spans="5:5" ht="12.75" x14ac:dyDescent="0.2">
      <c r="E593" s="4" t="str">
        <f t="shared" si="2"/>
        <v xml:space="preserve"> </v>
      </c>
    </row>
    <row r="594" spans="5:5" ht="12.75" x14ac:dyDescent="0.2">
      <c r="E594" s="4" t="str">
        <f t="shared" si="2"/>
        <v xml:space="preserve"> </v>
      </c>
    </row>
    <row r="595" spans="5:5" ht="12.75" x14ac:dyDescent="0.2">
      <c r="E595" s="4" t="str">
        <f t="shared" si="2"/>
        <v xml:space="preserve"> </v>
      </c>
    </row>
    <row r="596" spans="5:5" ht="12.75" x14ac:dyDescent="0.2">
      <c r="E596" s="4" t="str">
        <f t="shared" si="2"/>
        <v xml:space="preserve"> </v>
      </c>
    </row>
    <row r="597" spans="5:5" ht="12.75" x14ac:dyDescent="0.2">
      <c r="E597" s="4" t="str">
        <f t="shared" si="2"/>
        <v xml:space="preserve"> </v>
      </c>
    </row>
    <row r="598" spans="5:5" ht="12.75" x14ac:dyDescent="0.2">
      <c r="E598" s="4" t="str">
        <f t="shared" si="2"/>
        <v xml:space="preserve"> </v>
      </c>
    </row>
    <row r="599" spans="5:5" ht="12.75" x14ac:dyDescent="0.2">
      <c r="E599" s="4" t="str">
        <f t="shared" si="2"/>
        <v xml:space="preserve"> </v>
      </c>
    </row>
    <row r="600" spans="5:5" ht="12.75" x14ac:dyDescent="0.2">
      <c r="E600" s="4" t="str">
        <f t="shared" si="2"/>
        <v xml:space="preserve"> </v>
      </c>
    </row>
    <row r="601" spans="5:5" ht="12.75" x14ac:dyDescent="0.2">
      <c r="E601" s="4" t="str">
        <f t="shared" si="2"/>
        <v xml:space="preserve"> </v>
      </c>
    </row>
    <row r="602" spans="5:5" ht="12.75" x14ac:dyDescent="0.2">
      <c r="E602" s="4" t="str">
        <f t="shared" si="2"/>
        <v xml:space="preserve"> </v>
      </c>
    </row>
    <row r="603" spans="5:5" ht="12.75" x14ac:dyDescent="0.2">
      <c r="E603" s="4" t="str">
        <f t="shared" si="2"/>
        <v xml:space="preserve"> </v>
      </c>
    </row>
    <row r="604" spans="5:5" ht="12.75" x14ac:dyDescent="0.2">
      <c r="E604" s="4" t="str">
        <f t="shared" si="2"/>
        <v xml:space="preserve"> </v>
      </c>
    </row>
    <row r="605" spans="5:5" ht="12.75" x14ac:dyDescent="0.2">
      <c r="E605" s="4" t="str">
        <f t="shared" si="2"/>
        <v xml:space="preserve"> </v>
      </c>
    </row>
    <row r="606" spans="5:5" ht="12.75" x14ac:dyDescent="0.2">
      <c r="E606" s="4" t="str">
        <f t="shared" si="2"/>
        <v xml:space="preserve"> </v>
      </c>
    </row>
    <row r="607" spans="5:5" ht="12.75" x14ac:dyDescent="0.2">
      <c r="E607" s="4" t="str">
        <f t="shared" si="2"/>
        <v xml:space="preserve"> </v>
      </c>
    </row>
    <row r="608" spans="5:5" ht="12.75" x14ac:dyDescent="0.2">
      <c r="E608" s="4" t="str">
        <f t="shared" si="2"/>
        <v xml:space="preserve"> </v>
      </c>
    </row>
    <row r="609" spans="5:5" ht="12.75" x14ac:dyDescent="0.2">
      <c r="E609" s="4" t="str">
        <f t="shared" si="2"/>
        <v xml:space="preserve"> </v>
      </c>
    </row>
    <row r="610" spans="5:5" ht="12.75" x14ac:dyDescent="0.2">
      <c r="E610" s="4" t="str">
        <f t="shared" si="2"/>
        <v xml:space="preserve"> </v>
      </c>
    </row>
    <row r="611" spans="5:5" ht="12.75" x14ac:dyDescent="0.2">
      <c r="E611" s="4" t="str">
        <f t="shared" si="2"/>
        <v xml:space="preserve"> </v>
      </c>
    </row>
    <row r="612" spans="5:5" ht="12.75" x14ac:dyDescent="0.2">
      <c r="E612" s="4" t="str">
        <f t="shared" si="2"/>
        <v xml:space="preserve"> </v>
      </c>
    </row>
    <row r="613" spans="5:5" ht="12.75" x14ac:dyDescent="0.2">
      <c r="E613" s="4" t="str">
        <f t="shared" si="2"/>
        <v xml:space="preserve"> </v>
      </c>
    </row>
    <row r="614" spans="5:5" ht="12.75" x14ac:dyDescent="0.2">
      <c r="E614" s="4" t="str">
        <f t="shared" si="2"/>
        <v xml:space="preserve"> </v>
      </c>
    </row>
    <row r="615" spans="5:5" ht="12.75" x14ac:dyDescent="0.2">
      <c r="E615" s="4" t="str">
        <f t="shared" si="2"/>
        <v xml:space="preserve"> </v>
      </c>
    </row>
    <row r="616" spans="5:5" ht="12.75" x14ac:dyDescent="0.2">
      <c r="E616" s="4" t="str">
        <f t="shared" si="2"/>
        <v xml:space="preserve"> </v>
      </c>
    </row>
    <row r="617" spans="5:5" ht="12.75" x14ac:dyDescent="0.2">
      <c r="E617" s="4" t="str">
        <f t="shared" si="2"/>
        <v xml:space="preserve"> </v>
      </c>
    </row>
    <row r="618" spans="5:5" ht="12.75" x14ac:dyDescent="0.2">
      <c r="E618" s="4" t="str">
        <f t="shared" si="2"/>
        <v xml:space="preserve"> </v>
      </c>
    </row>
    <row r="619" spans="5:5" ht="12.75" x14ac:dyDescent="0.2">
      <c r="E619" s="4" t="str">
        <f t="shared" si="2"/>
        <v xml:space="preserve"> </v>
      </c>
    </row>
    <row r="620" spans="5:5" ht="12.75" x14ac:dyDescent="0.2">
      <c r="E620" s="4" t="str">
        <f t="shared" si="2"/>
        <v xml:space="preserve"> </v>
      </c>
    </row>
    <row r="621" spans="5:5" ht="12.75" x14ac:dyDescent="0.2">
      <c r="E621" s="4" t="str">
        <f t="shared" si="2"/>
        <v xml:space="preserve"> </v>
      </c>
    </row>
    <row r="622" spans="5:5" ht="12.75" x14ac:dyDescent="0.2">
      <c r="E622" s="4" t="str">
        <f t="shared" si="2"/>
        <v xml:space="preserve"> </v>
      </c>
    </row>
    <row r="623" spans="5:5" ht="12.75" x14ac:dyDescent="0.2">
      <c r="E623" s="4" t="str">
        <f t="shared" si="2"/>
        <v xml:space="preserve"> </v>
      </c>
    </row>
    <row r="624" spans="5:5" ht="12.75" x14ac:dyDescent="0.2">
      <c r="E624" s="4" t="str">
        <f t="shared" si="2"/>
        <v xml:space="preserve"> </v>
      </c>
    </row>
    <row r="625" spans="5:5" ht="12.75" x14ac:dyDescent="0.2">
      <c r="E625" s="4" t="str">
        <f t="shared" si="2"/>
        <v xml:space="preserve"> </v>
      </c>
    </row>
    <row r="626" spans="5:5" ht="12.75" x14ac:dyDescent="0.2">
      <c r="E626" s="4" t="str">
        <f t="shared" si="2"/>
        <v xml:space="preserve"> </v>
      </c>
    </row>
    <row r="627" spans="5:5" ht="12.75" x14ac:dyDescent="0.2">
      <c r="E627" s="4" t="str">
        <f t="shared" si="2"/>
        <v xml:space="preserve"> </v>
      </c>
    </row>
    <row r="628" spans="5:5" ht="12.75" x14ac:dyDescent="0.2">
      <c r="E628" s="4" t="str">
        <f t="shared" si="2"/>
        <v xml:space="preserve"> </v>
      </c>
    </row>
    <row r="629" spans="5:5" ht="12.75" x14ac:dyDescent="0.2">
      <c r="E629" s="4" t="str">
        <f t="shared" si="2"/>
        <v xml:space="preserve"> </v>
      </c>
    </row>
    <row r="630" spans="5:5" ht="12.75" x14ac:dyDescent="0.2">
      <c r="E630" s="4" t="str">
        <f t="shared" si="2"/>
        <v xml:space="preserve"> </v>
      </c>
    </row>
    <row r="631" spans="5:5" ht="12.75" x14ac:dyDescent="0.2">
      <c r="E631" s="4" t="str">
        <f t="shared" si="2"/>
        <v xml:space="preserve"> </v>
      </c>
    </row>
    <row r="632" spans="5:5" ht="12.75" x14ac:dyDescent="0.2">
      <c r="E632" s="4" t="str">
        <f t="shared" si="2"/>
        <v xml:space="preserve"> </v>
      </c>
    </row>
    <row r="633" spans="5:5" ht="12.75" x14ac:dyDescent="0.2">
      <c r="E633" s="4" t="str">
        <f t="shared" si="2"/>
        <v xml:space="preserve"> </v>
      </c>
    </row>
    <row r="634" spans="5:5" ht="12.75" x14ac:dyDescent="0.2">
      <c r="E634" s="4" t="str">
        <f t="shared" si="2"/>
        <v xml:space="preserve"> </v>
      </c>
    </row>
    <row r="635" spans="5:5" ht="12.75" x14ac:dyDescent="0.2">
      <c r="E635" s="4" t="str">
        <f t="shared" si="2"/>
        <v xml:space="preserve"> </v>
      </c>
    </row>
    <row r="636" spans="5:5" ht="12.75" x14ac:dyDescent="0.2">
      <c r="E636" s="4" t="str">
        <f t="shared" si="2"/>
        <v xml:space="preserve"> </v>
      </c>
    </row>
    <row r="637" spans="5:5" ht="12.75" x14ac:dyDescent="0.2">
      <c r="E637" s="4" t="str">
        <f t="shared" si="2"/>
        <v xml:space="preserve"> </v>
      </c>
    </row>
    <row r="638" spans="5:5" ht="12.75" x14ac:dyDescent="0.2">
      <c r="E638" s="4" t="str">
        <f t="shared" si="2"/>
        <v xml:space="preserve"> </v>
      </c>
    </row>
    <row r="639" spans="5:5" ht="12.75" x14ac:dyDescent="0.2">
      <c r="E639" s="4" t="str">
        <f t="shared" si="2"/>
        <v xml:space="preserve"> </v>
      </c>
    </row>
    <row r="640" spans="5:5" ht="12.75" x14ac:dyDescent="0.2">
      <c r="E640" s="4" t="str">
        <f t="shared" si="2"/>
        <v xml:space="preserve"> </v>
      </c>
    </row>
    <row r="641" spans="5:5" ht="12.75" x14ac:dyDescent="0.2">
      <c r="E641" s="4" t="str">
        <f t="shared" si="2"/>
        <v xml:space="preserve"> </v>
      </c>
    </row>
    <row r="642" spans="5:5" ht="12.75" x14ac:dyDescent="0.2">
      <c r="E642" s="4" t="str">
        <f t="shared" si="2"/>
        <v xml:space="preserve"> </v>
      </c>
    </row>
    <row r="643" spans="5:5" ht="12.75" x14ac:dyDescent="0.2">
      <c r="E643" s="4" t="str">
        <f t="shared" si="2"/>
        <v xml:space="preserve"> </v>
      </c>
    </row>
    <row r="644" spans="5:5" ht="12.75" x14ac:dyDescent="0.2">
      <c r="E644" s="4" t="str">
        <f t="shared" si="2"/>
        <v xml:space="preserve"> </v>
      </c>
    </row>
    <row r="645" spans="5:5" ht="12.75" x14ac:dyDescent="0.2">
      <c r="E645" s="4" t="str">
        <f t="shared" si="2"/>
        <v xml:space="preserve"> </v>
      </c>
    </row>
    <row r="646" spans="5:5" ht="12.75" x14ac:dyDescent="0.2">
      <c r="E646" s="4" t="str">
        <f t="shared" si="2"/>
        <v xml:space="preserve"> </v>
      </c>
    </row>
    <row r="647" spans="5:5" ht="12.75" x14ac:dyDescent="0.2">
      <c r="E647" s="4" t="str">
        <f t="shared" si="2"/>
        <v xml:space="preserve"> </v>
      </c>
    </row>
    <row r="648" spans="5:5" ht="12.75" x14ac:dyDescent="0.2">
      <c r="E648" s="4" t="str">
        <f t="shared" si="2"/>
        <v xml:space="preserve"> </v>
      </c>
    </row>
    <row r="649" spans="5:5" ht="12.75" x14ac:dyDescent="0.2">
      <c r="E649" s="4" t="str">
        <f t="shared" si="2"/>
        <v xml:space="preserve"> </v>
      </c>
    </row>
    <row r="650" spans="5:5" ht="12.75" x14ac:dyDescent="0.2">
      <c r="E650" s="4" t="str">
        <f t="shared" si="2"/>
        <v xml:space="preserve"> </v>
      </c>
    </row>
    <row r="651" spans="5:5" ht="12.75" x14ac:dyDescent="0.2">
      <c r="E651" s="4" t="str">
        <f t="shared" si="2"/>
        <v xml:space="preserve"> </v>
      </c>
    </row>
    <row r="652" spans="5:5" ht="12.75" x14ac:dyDescent="0.2">
      <c r="E652" s="4" t="str">
        <f t="shared" si="2"/>
        <v xml:space="preserve"> </v>
      </c>
    </row>
    <row r="653" spans="5:5" ht="12.75" x14ac:dyDescent="0.2">
      <c r="E653" s="4" t="str">
        <f t="shared" si="2"/>
        <v xml:space="preserve"> </v>
      </c>
    </row>
    <row r="654" spans="5:5" ht="12.75" x14ac:dyDescent="0.2">
      <c r="E654" s="4" t="str">
        <f t="shared" si="2"/>
        <v xml:space="preserve"> </v>
      </c>
    </row>
    <row r="655" spans="5:5" ht="12.75" x14ac:dyDescent="0.2">
      <c r="E655" s="4" t="str">
        <f t="shared" si="2"/>
        <v xml:space="preserve"> </v>
      </c>
    </row>
    <row r="656" spans="5:5" ht="12.75" x14ac:dyDescent="0.2">
      <c r="E656" s="4" t="str">
        <f t="shared" si="2"/>
        <v xml:space="preserve"> </v>
      </c>
    </row>
    <row r="657" spans="5:5" ht="12.75" x14ac:dyDescent="0.2">
      <c r="E657" s="4" t="str">
        <f t="shared" si="2"/>
        <v xml:space="preserve"> </v>
      </c>
    </row>
    <row r="658" spans="5:5" ht="12.75" x14ac:dyDescent="0.2">
      <c r="E658" s="4" t="str">
        <f t="shared" si="2"/>
        <v xml:space="preserve"> </v>
      </c>
    </row>
    <row r="659" spans="5:5" ht="12.75" x14ac:dyDescent="0.2">
      <c r="E659" s="4" t="str">
        <f t="shared" si="2"/>
        <v xml:space="preserve"> </v>
      </c>
    </row>
    <row r="660" spans="5:5" ht="12.75" x14ac:dyDescent="0.2">
      <c r="E660" s="4" t="str">
        <f t="shared" si="2"/>
        <v xml:space="preserve"> </v>
      </c>
    </row>
    <row r="661" spans="5:5" ht="12.75" x14ac:dyDescent="0.2">
      <c r="E661" s="4" t="str">
        <f t="shared" si="2"/>
        <v xml:space="preserve"> </v>
      </c>
    </row>
    <row r="662" spans="5:5" ht="12.75" x14ac:dyDescent="0.2">
      <c r="E662" s="4" t="str">
        <f t="shared" si="2"/>
        <v xml:space="preserve"> </v>
      </c>
    </row>
    <row r="663" spans="5:5" ht="12.75" x14ac:dyDescent="0.2">
      <c r="E663" s="4" t="str">
        <f t="shared" si="2"/>
        <v xml:space="preserve"> </v>
      </c>
    </row>
    <row r="664" spans="5:5" ht="12.75" x14ac:dyDescent="0.2">
      <c r="E664" s="4" t="str">
        <f t="shared" si="2"/>
        <v xml:space="preserve"> </v>
      </c>
    </row>
    <row r="665" spans="5:5" ht="12.75" x14ac:dyDescent="0.2">
      <c r="E665" s="4" t="str">
        <f t="shared" si="2"/>
        <v xml:space="preserve"> </v>
      </c>
    </row>
    <row r="666" spans="5:5" ht="12.75" x14ac:dyDescent="0.2">
      <c r="E666" s="4" t="str">
        <f t="shared" si="2"/>
        <v xml:space="preserve"> </v>
      </c>
    </row>
    <row r="667" spans="5:5" ht="12.75" x14ac:dyDescent="0.2">
      <c r="E667" s="4" t="str">
        <f t="shared" si="2"/>
        <v xml:space="preserve"> </v>
      </c>
    </row>
    <row r="668" spans="5:5" ht="12.75" x14ac:dyDescent="0.2">
      <c r="E668" s="4" t="str">
        <f t="shared" si="2"/>
        <v xml:space="preserve"> </v>
      </c>
    </row>
    <row r="669" spans="5:5" ht="12.75" x14ac:dyDescent="0.2">
      <c r="E669" s="4" t="str">
        <f t="shared" si="2"/>
        <v xml:space="preserve"> </v>
      </c>
    </row>
    <row r="670" spans="5:5" ht="12.75" x14ac:dyDescent="0.2">
      <c r="E670" s="4" t="str">
        <f t="shared" si="2"/>
        <v xml:space="preserve"> </v>
      </c>
    </row>
    <row r="671" spans="5:5" ht="12.75" x14ac:dyDescent="0.2">
      <c r="E671" s="4" t="str">
        <f t="shared" si="2"/>
        <v xml:space="preserve"> </v>
      </c>
    </row>
    <row r="672" spans="5:5" ht="12.75" x14ac:dyDescent="0.2">
      <c r="E672" s="4" t="str">
        <f t="shared" si="2"/>
        <v xml:space="preserve"> </v>
      </c>
    </row>
    <row r="673" spans="5:5" ht="12.75" x14ac:dyDescent="0.2">
      <c r="E673" s="4" t="str">
        <f t="shared" si="2"/>
        <v xml:space="preserve"> </v>
      </c>
    </row>
    <row r="674" spans="5:5" ht="12.75" x14ac:dyDescent="0.2">
      <c r="E674" s="4" t="str">
        <f t="shared" si="2"/>
        <v xml:space="preserve"> </v>
      </c>
    </row>
    <row r="675" spans="5:5" ht="12.75" x14ac:dyDescent="0.2">
      <c r="E675" s="4" t="str">
        <f t="shared" si="2"/>
        <v xml:space="preserve"> </v>
      </c>
    </row>
    <row r="676" spans="5:5" ht="12.75" x14ac:dyDescent="0.2">
      <c r="E676" s="4" t="str">
        <f t="shared" si="2"/>
        <v xml:space="preserve"> </v>
      </c>
    </row>
    <row r="677" spans="5:5" ht="12.75" x14ac:dyDescent="0.2">
      <c r="E677" s="4" t="str">
        <f t="shared" si="2"/>
        <v xml:space="preserve"> </v>
      </c>
    </row>
    <row r="678" spans="5:5" ht="12.75" x14ac:dyDescent="0.2">
      <c r="E678" s="4" t="str">
        <f t="shared" si="2"/>
        <v xml:space="preserve"> </v>
      </c>
    </row>
    <row r="679" spans="5:5" ht="12.75" x14ac:dyDescent="0.2">
      <c r="E679" s="4" t="str">
        <f t="shared" si="2"/>
        <v xml:space="preserve"> </v>
      </c>
    </row>
    <row r="680" spans="5:5" ht="12.75" x14ac:dyDescent="0.2">
      <c r="E680" s="4" t="str">
        <f t="shared" si="2"/>
        <v xml:space="preserve"> </v>
      </c>
    </row>
    <row r="681" spans="5:5" ht="12.75" x14ac:dyDescent="0.2">
      <c r="E681" s="4" t="str">
        <f t="shared" si="2"/>
        <v xml:space="preserve"> </v>
      </c>
    </row>
    <row r="682" spans="5:5" ht="12.75" x14ac:dyDescent="0.2">
      <c r="E682" s="4" t="str">
        <f t="shared" si="2"/>
        <v xml:space="preserve"> </v>
      </c>
    </row>
    <row r="683" spans="5:5" ht="12.75" x14ac:dyDescent="0.2">
      <c r="E683" s="4" t="str">
        <f t="shared" si="2"/>
        <v xml:space="preserve"> </v>
      </c>
    </row>
    <row r="684" spans="5:5" ht="12.75" x14ac:dyDescent="0.2">
      <c r="E684" s="4" t="str">
        <f t="shared" si="2"/>
        <v xml:space="preserve"> </v>
      </c>
    </row>
    <row r="685" spans="5:5" ht="12.75" x14ac:dyDescent="0.2">
      <c r="E685" s="4" t="str">
        <f t="shared" si="2"/>
        <v xml:space="preserve"> </v>
      </c>
    </row>
    <row r="686" spans="5:5" ht="12.75" x14ac:dyDescent="0.2">
      <c r="E686" s="4" t="str">
        <f t="shared" si="2"/>
        <v xml:space="preserve"> </v>
      </c>
    </row>
    <row r="687" spans="5:5" ht="12.75" x14ac:dyDescent="0.2">
      <c r="E687" s="4" t="str">
        <f t="shared" si="2"/>
        <v xml:space="preserve"> </v>
      </c>
    </row>
    <row r="688" spans="5:5" ht="12.75" x14ac:dyDescent="0.2">
      <c r="E688" s="4" t="str">
        <f t="shared" si="2"/>
        <v xml:space="preserve"> </v>
      </c>
    </row>
    <row r="689" spans="5:5" ht="12.75" x14ac:dyDescent="0.2">
      <c r="E689" s="4" t="str">
        <f t="shared" si="2"/>
        <v xml:space="preserve"> </v>
      </c>
    </row>
    <row r="690" spans="5:5" ht="12.75" x14ac:dyDescent="0.2">
      <c r="E690" s="4" t="str">
        <f t="shared" si="2"/>
        <v xml:space="preserve"> </v>
      </c>
    </row>
    <row r="691" spans="5:5" ht="12.75" x14ac:dyDescent="0.2">
      <c r="E691" s="4" t="str">
        <f t="shared" si="2"/>
        <v xml:space="preserve"> </v>
      </c>
    </row>
    <row r="692" spans="5:5" ht="12.75" x14ac:dyDescent="0.2">
      <c r="E692" s="4" t="str">
        <f t="shared" si="2"/>
        <v xml:space="preserve"> </v>
      </c>
    </row>
    <row r="693" spans="5:5" ht="12.75" x14ac:dyDescent="0.2">
      <c r="E693" s="4" t="str">
        <f t="shared" si="2"/>
        <v xml:space="preserve"> </v>
      </c>
    </row>
    <row r="694" spans="5:5" ht="12.75" x14ac:dyDescent="0.2">
      <c r="E694" s="4" t="str">
        <f t="shared" si="2"/>
        <v xml:space="preserve"> </v>
      </c>
    </row>
    <row r="695" spans="5:5" ht="12.75" x14ac:dyDescent="0.2">
      <c r="E695" s="4" t="str">
        <f t="shared" si="2"/>
        <v xml:space="preserve"> </v>
      </c>
    </row>
    <row r="696" spans="5:5" ht="12.75" x14ac:dyDescent="0.2">
      <c r="E696" s="4" t="str">
        <f t="shared" si="2"/>
        <v xml:space="preserve"> </v>
      </c>
    </row>
    <row r="697" spans="5:5" ht="12.75" x14ac:dyDescent="0.2">
      <c r="E697" s="4" t="str">
        <f t="shared" si="2"/>
        <v xml:space="preserve"> </v>
      </c>
    </row>
    <row r="698" spans="5:5" ht="12.75" x14ac:dyDescent="0.2">
      <c r="E698" s="4" t="str">
        <f t="shared" si="2"/>
        <v xml:space="preserve"> </v>
      </c>
    </row>
    <row r="699" spans="5:5" ht="12.75" x14ac:dyDescent="0.2">
      <c r="E699" s="4" t="str">
        <f t="shared" si="2"/>
        <v xml:space="preserve"> </v>
      </c>
    </row>
    <row r="700" spans="5:5" ht="12.75" x14ac:dyDescent="0.2">
      <c r="E700" s="4" t="str">
        <f t="shared" si="2"/>
        <v xml:space="preserve"> </v>
      </c>
    </row>
    <row r="701" spans="5:5" ht="12.75" x14ac:dyDescent="0.2">
      <c r="E701" s="4" t="str">
        <f t="shared" si="2"/>
        <v xml:space="preserve"> </v>
      </c>
    </row>
    <row r="702" spans="5:5" ht="12.75" x14ac:dyDescent="0.2">
      <c r="E702" s="4" t="str">
        <f t="shared" si="2"/>
        <v xml:space="preserve"> </v>
      </c>
    </row>
    <row r="703" spans="5:5" ht="12.75" x14ac:dyDescent="0.2">
      <c r="E703" s="4" t="str">
        <f t="shared" si="2"/>
        <v xml:space="preserve"> </v>
      </c>
    </row>
    <row r="704" spans="5:5" ht="12.75" x14ac:dyDescent="0.2">
      <c r="E704" s="4" t="str">
        <f t="shared" si="2"/>
        <v xml:space="preserve"> </v>
      </c>
    </row>
    <row r="705" spans="5:5" ht="12.75" x14ac:dyDescent="0.2">
      <c r="E705" s="4" t="str">
        <f t="shared" si="2"/>
        <v xml:space="preserve"> </v>
      </c>
    </row>
    <row r="706" spans="5:5" ht="12.75" x14ac:dyDescent="0.2">
      <c r="E706" s="4" t="str">
        <f t="shared" si="2"/>
        <v xml:space="preserve"> </v>
      </c>
    </row>
    <row r="707" spans="5:5" ht="12.75" x14ac:dyDescent="0.2">
      <c r="E707" s="4" t="str">
        <f t="shared" si="2"/>
        <v xml:space="preserve"> </v>
      </c>
    </row>
    <row r="708" spans="5:5" ht="12.75" x14ac:dyDescent="0.2">
      <c r="E708" s="4" t="str">
        <f t="shared" si="2"/>
        <v xml:space="preserve"> </v>
      </c>
    </row>
    <row r="709" spans="5:5" ht="12.75" x14ac:dyDescent="0.2">
      <c r="E709" s="4" t="str">
        <f t="shared" si="2"/>
        <v xml:space="preserve"> </v>
      </c>
    </row>
    <row r="710" spans="5:5" ht="12.75" x14ac:dyDescent="0.2">
      <c r="E710" s="4" t="str">
        <f t="shared" si="2"/>
        <v xml:space="preserve"> </v>
      </c>
    </row>
    <row r="711" spans="5:5" ht="12.75" x14ac:dyDescent="0.2">
      <c r="E711" s="4" t="str">
        <f t="shared" si="2"/>
        <v xml:space="preserve"> </v>
      </c>
    </row>
    <row r="712" spans="5:5" ht="12.75" x14ac:dyDescent="0.2">
      <c r="E712" s="4" t="str">
        <f t="shared" si="2"/>
        <v xml:space="preserve"> </v>
      </c>
    </row>
    <row r="713" spans="5:5" ht="12.75" x14ac:dyDescent="0.2">
      <c r="E713" s="4" t="str">
        <f t="shared" si="2"/>
        <v xml:space="preserve"> </v>
      </c>
    </row>
    <row r="714" spans="5:5" ht="12.75" x14ac:dyDescent="0.2">
      <c r="E714" s="4" t="str">
        <f t="shared" si="2"/>
        <v xml:space="preserve"> </v>
      </c>
    </row>
    <row r="715" spans="5:5" ht="12.75" x14ac:dyDescent="0.2">
      <c r="E715" s="4" t="str">
        <f t="shared" si="2"/>
        <v xml:space="preserve"> </v>
      </c>
    </row>
    <row r="716" spans="5:5" ht="12.75" x14ac:dyDescent="0.2">
      <c r="E716" s="4" t="str">
        <f t="shared" si="2"/>
        <v xml:space="preserve"> </v>
      </c>
    </row>
    <row r="717" spans="5:5" ht="12.75" x14ac:dyDescent="0.2">
      <c r="E717" s="4" t="str">
        <f t="shared" si="2"/>
        <v xml:space="preserve"> </v>
      </c>
    </row>
    <row r="718" spans="5:5" ht="12.75" x14ac:dyDescent="0.2">
      <c r="E718" s="4" t="str">
        <f t="shared" si="2"/>
        <v xml:space="preserve"> </v>
      </c>
    </row>
    <row r="719" spans="5:5" ht="12.75" x14ac:dyDescent="0.2">
      <c r="E719" s="4" t="str">
        <f t="shared" si="2"/>
        <v xml:space="preserve"> </v>
      </c>
    </row>
    <row r="720" spans="5:5" ht="12.75" x14ac:dyDescent="0.2">
      <c r="E720" s="4" t="str">
        <f t="shared" si="2"/>
        <v xml:space="preserve"> </v>
      </c>
    </row>
    <row r="721" spans="5:5" ht="12.75" x14ac:dyDescent="0.2">
      <c r="E721" s="4" t="str">
        <f t="shared" si="2"/>
        <v xml:space="preserve"> </v>
      </c>
    </row>
    <row r="722" spans="5:5" ht="12.75" x14ac:dyDescent="0.2">
      <c r="E722" s="4" t="str">
        <f t="shared" si="2"/>
        <v xml:space="preserve"> </v>
      </c>
    </row>
    <row r="723" spans="5:5" ht="12.75" x14ac:dyDescent="0.2">
      <c r="E723" s="4" t="str">
        <f t="shared" si="2"/>
        <v xml:space="preserve"> </v>
      </c>
    </row>
    <row r="724" spans="5:5" ht="12.75" x14ac:dyDescent="0.2">
      <c r="E724" s="4" t="str">
        <f t="shared" si="2"/>
        <v xml:space="preserve"> </v>
      </c>
    </row>
    <row r="725" spans="5:5" ht="12.75" x14ac:dyDescent="0.2">
      <c r="E725" s="4" t="str">
        <f t="shared" si="2"/>
        <v xml:space="preserve"> </v>
      </c>
    </row>
    <row r="726" spans="5:5" ht="12.75" x14ac:dyDescent="0.2">
      <c r="E726" s="4" t="str">
        <f t="shared" si="2"/>
        <v xml:space="preserve"> </v>
      </c>
    </row>
    <row r="727" spans="5:5" ht="12.75" x14ac:dyDescent="0.2">
      <c r="E727" s="4" t="str">
        <f t="shared" si="2"/>
        <v xml:space="preserve"> </v>
      </c>
    </row>
    <row r="728" spans="5:5" ht="12.75" x14ac:dyDescent="0.2">
      <c r="E728" s="4" t="str">
        <f t="shared" si="2"/>
        <v xml:space="preserve"> </v>
      </c>
    </row>
    <row r="729" spans="5:5" ht="12.75" x14ac:dyDescent="0.2">
      <c r="E729" s="4" t="str">
        <f t="shared" si="2"/>
        <v xml:space="preserve"> </v>
      </c>
    </row>
    <row r="730" spans="5:5" ht="12.75" x14ac:dyDescent="0.2">
      <c r="E730" s="4" t="str">
        <f t="shared" si="2"/>
        <v xml:space="preserve"> </v>
      </c>
    </row>
    <row r="731" spans="5:5" ht="12.75" x14ac:dyDescent="0.2">
      <c r="E731" s="4" t="str">
        <f t="shared" si="2"/>
        <v xml:space="preserve"> </v>
      </c>
    </row>
    <row r="732" spans="5:5" ht="12.75" x14ac:dyDescent="0.2">
      <c r="E732" s="4" t="str">
        <f t="shared" si="2"/>
        <v xml:space="preserve"> </v>
      </c>
    </row>
    <row r="733" spans="5:5" ht="12.75" x14ac:dyDescent="0.2">
      <c r="E733" s="4" t="str">
        <f t="shared" si="2"/>
        <v xml:space="preserve"> </v>
      </c>
    </row>
    <row r="734" spans="5:5" ht="12.75" x14ac:dyDescent="0.2">
      <c r="E734" s="4" t="str">
        <f t="shared" si="2"/>
        <v xml:space="preserve"> </v>
      </c>
    </row>
    <row r="735" spans="5:5" ht="12.75" x14ac:dyDescent="0.2">
      <c r="E735" s="4" t="str">
        <f t="shared" si="2"/>
        <v xml:space="preserve"> </v>
      </c>
    </row>
    <row r="736" spans="5:5" ht="12.75" x14ac:dyDescent="0.2">
      <c r="E736" s="4" t="str">
        <f t="shared" si="2"/>
        <v xml:space="preserve"> </v>
      </c>
    </row>
    <row r="737" spans="5:5" ht="12.75" x14ac:dyDescent="0.2">
      <c r="E737" s="4" t="str">
        <f t="shared" si="2"/>
        <v xml:space="preserve"> </v>
      </c>
    </row>
    <row r="738" spans="5:5" ht="12.75" x14ac:dyDescent="0.2">
      <c r="E738" s="4" t="str">
        <f t="shared" si="2"/>
        <v xml:space="preserve"> </v>
      </c>
    </row>
    <row r="739" spans="5:5" ht="12.75" x14ac:dyDescent="0.2">
      <c r="E739" s="4" t="str">
        <f t="shared" si="2"/>
        <v xml:space="preserve"> </v>
      </c>
    </row>
    <row r="740" spans="5:5" ht="12.75" x14ac:dyDescent="0.2">
      <c r="E740" s="4" t="str">
        <f t="shared" si="2"/>
        <v xml:space="preserve"> </v>
      </c>
    </row>
    <row r="741" spans="5:5" ht="12.75" x14ac:dyDescent="0.2">
      <c r="E741" s="4" t="str">
        <f t="shared" si="2"/>
        <v xml:space="preserve"> </v>
      </c>
    </row>
    <row r="742" spans="5:5" ht="12.75" x14ac:dyDescent="0.2">
      <c r="E742" s="4" t="str">
        <f t="shared" si="2"/>
        <v xml:space="preserve"> </v>
      </c>
    </row>
    <row r="743" spans="5:5" ht="12.75" x14ac:dyDescent="0.2">
      <c r="E743" s="4" t="str">
        <f t="shared" si="2"/>
        <v xml:space="preserve"> </v>
      </c>
    </row>
    <row r="744" spans="5:5" ht="12.75" x14ac:dyDescent="0.2">
      <c r="E744" s="4" t="str">
        <f t="shared" si="2"/>
        <v xml:space="preserve"> </v>
      </c>
    </row>
    <row r="745" spans="5:5" ht="12.75" x14ac:dyDescent="0.2">
      <c r="E745" s="4" t="str">
        <f t="shared" si="2"/>
        <v xml:space="preserve"> </v>
      </c>
    </row>
    <row r="746" spans="5:5" ht="12.75" x14ac:dyDescent="0.2">
      <c r="E746" s="4" t="str">
        <f t="shared" si="2"/>
        <v xml:space="preserve"> </v>
      </c>
    </row>
    <row r="747" spans="5:5" ht="12.75" x14ac:dyDescent="0.2">
      <c r="E747" s="4" t="str">
        <f t="shared" si="2"/>
        <v xml:space="preserve"> </v>
      </c>
    </row>
    <row r="748" spans="5:5" ht="12.75" x14ac:dyDescent="0.2">
      <c r="E748" s="4" t="str">
        <f t="shared" si="2"/>
        <v xml:space="preserve"> </v>
      </c>
    </row>
    <row r="749" spans="5:5" ht="12.75" x14ac:dyDescent="0.2">
      <c r="E749" s="4" t="str">
        <f t="shared" si="2"/>
        <v xml:space="preserve"> </v>
      </c>
    </row>
    <row r="750" spans="5:5" ht="12.75" x14ac:dyDescent="0.2">
      <c r="E750" s="4" t="str">
        <f t="shared" si="2"/>
        <v xml:space="preserve"> </v>
      </c>
    </row>
    <row r="751" spans="5:5" ht="12.75" x14ac:dyDescent="0.2">
      <c r="E751" s="4" t="str">
        <f t="shared" si="2"/>
        <v xml:space="preserve"> </v>
      </c>
    </row>
    <row r="752" spans="5:5" ht="12.75" x14ac:dyDescent="0.2">
      <c r="E752" s="4" t="str">
        <f t="shared" si="2"/>
        <v xml:space="preserve"> </v>
      </c>
    </row>
    <row r="753" spans="5:5" ht="12.75" x14ac:dyDescent="0.2">
      <c r="E753" s="4" t="str">
        <f t="shared" si="2"/>
        <v xml:space="preserve"> </v>
      </c>
    </row>
    <row r="754" spans="5:5" ht="12.75" x14ac:dyDescent="0.2">
      <c r="E754" s="4" t="str">
        <f t="shared" si="2"/>
        <v xml:space="preserve"> </v>
      </c>
    </row>
    <row r="755" spans="5:5" ht="12.75" x14ac:dyDescent="0.2">
      <c r="E755" s="4" t="str">
        <f t="shared" si="2"/>
        <v xml:space="preserve"> </v>
      </c>
    </row>
    <row r="756" spans="5:5" ht="12.75" x14ac:dyDescent="0.2">
      <c r="E756" s="4" t="str">
        <f t="shared" si="2"/>
        <v xml:space="preserve"> </v>
      </c>
    </row>
    <row r="757" spans="5:5" ht="12.75" x14ac:dyDescent="0.2">
      <c r="E757" s="4" t="str">
        <f t="shared" si="2"/>
        <v xml:space="preserve"> </v>
      </c>
    </row>
    <row r="758" spans="5:5" ht="12.75" x14ac:dyDescent="0.2">
      <c r="E758" s="4" t="str">
        <f t="shared" si="2"/>
        <v xml:space="preserve"> </v>
      </c>
    </row>
    <row r="759" spans="5:5" ht="12.75" x14ac:dyDescent="0.2">
      <c r="E759" s="4" t="str">
        <f t="shared" si="2"/>
        <v xml:space="preserve"> </v>
      </c>
    </row>
    <row r="760" spans="5:5" ht="12.75" x14ac:dyDescent="0.2">
      <c r="E760" s="4" t="str">
        <f t="shared" si="2"/>
        <v xml:space="preserve"> </v>
      </c>
    </row>
    <row r="761" spans="5:5" ht="12.75" x14ac:dyDescent="0.2">
      <c r="E761" s="4" t="str">
        <f t="shared" si="2"/>
        <v xml:space="preserve"> </v>
      </c>
    </row>
    <row r="762" spans="5:5" ht="12.75" x14ac:dyDescent="0.2">
      <c r="E762" s="4" t="str">
        <f t="shared" si="2"/>
        <v xml:space="preserve"> </v>
      </c>
    </row>
    <row r="763" spans="5:5" ht="12.75" x14ac:dyDescent="0.2">
      <c r="E763" s="4" t="str">
        <f t="shared" si="2"/>
        <v xml:space="preserve"> </v>
      </c>
    </row>
    <row r="764" spans="5:5" ht="12.75" x14ac:dyDescent="0.2">
      <c r="E764" s="4" t="str">
        <f t="shared" si="2"/>
        <v xml:space="preserve"> </v>
      </c>
    </row>
    <row r="765" spans="5:5" ht="12.75" x14ac:dyDescent="0.2">
      <c r="E765" s="4" t="str">
        <f t="shared" si="2"/>
        <v xml:space="preserve"> </v>
      </c>
    </row>
    <row r="766" spans="5:5" ht="12.75" x14ac:dyDescent="0.2">
      <c r="E766" s="4" t="str">
        <f t="shared" si="2"/>
        <v xml:space="preserve"> </v>
      </c>
    </row>
    <row r="767" spans="5:5" ht="12.75" x14ac:dyDescent="0.2">
      <c r="E767" s="4" t="str">
        <f t="shared" ref="E767:E1000" si="3">IF(A767=0," ",INT(A767))</f>
        <v xml:space="preserve"> </v>
      </c>
    </row>
    <row r="768" spans="5:5" ht="12.75" x14ac:dyDescent="0.2">
      <c r="E768" s="4" t="str">
        <f t="shared" si="3"/>
        <v xml:space="preserve"> </v>
      </c>
    </row>
    <row r="769" spans="5:5" ht="12.75" x14ac:dyDescent="0.2">
      <c r="E769" s="4" t="str">
        <f t="shared" si="3"/>
        <v xml:space="preserve"> </v>
      </c>
    </row>
    <row r="770" spans="5:5" ht="12.75" x14ac:dyDescent="0.2">
      <c r="E770" s="4" t="str">
        <f t="shared" si="3"/>
        <v xml:space="preserve"> </v>
      </c>
    </row>
    <row r="771" spans="5:5" ht="12.75" x14ac:dyDescent="0.2">
      <c r="E771" s="4" t="str">
        <f t="shared" si="3"/>
        <v xml:space="preserve"> </v>
      </c>
    </row>
    <row r="772" spans="5:5" ht="12.75" x14ac:dyDescent="0.2">
      <c r="E772" s="4" t="str">
        <f t="shared" si="3"/>
        <v xml:space="preserve"> </v>
      </c>
    </row>
    <row r="773" spans="5:5" ht="12.75" x14ac:dyDescent="0.2">
      <c r="E773" s="4" t="str">
        <f t="shared" si="3"/>
        <v xml:space="preserve"> </v>
      </c>
    </row>
    <row r="774" spans="5:5" ht="12.75" x14ac:dyDescent="0.2">
      <c r="E774" s="4" t="str">
        <f t="shared" si="3"/>
        <v xml:space="preserve"> </v>
      </c>
    </row>
    <row r="775" spans="5:5" ht="12.75" x14ac:dyDescent="0.2">
      <c r="E775" s="4" t="str">
        <f t="shared" si="3"/>
        <v xml:space="preserve"> </v>
      </c>
    </row>
    <row r="776" spans="5:5" ht="12.75" x14ac:dyDescent="0.2">
      <c r="E776" s="4" t="str">
        <f t="shared" si="3"/>
        <v xml:space="preserve"> </v>
      </c>
    </row>
    <row r="777" spans="5:5" ht="12.75" x14ac:dyDescent="0.2">
      <c r="E777" s="4" t="str">
        <f t="shared" si="3"/>
        <v xml:space="preserve"> </v>
      </c>
    </row>
    <row r="778" spans="5:5" ht="12.75" x14ac:dyDescent="0.2">
      <c r="E778" s="4" t="str">
        <f t="shared" si="3"/>
        <v xml:space="preserve"> </v>
      </c>
    </row>
    <row r="779" spans="5:5" ht="12.75" x14ac:dyDescent="0.2">
      <c r="E779" s="4" t="str">
        <f t="shared" si="3"/>
        <v xml:space="preserve"> </v>
      </c>
    </row>
    <row r="780" spans="5:5" ht="12.75" x14ac:dyDescent="0.2">
      <c r="E780" s="4" t="str">
        <f t="shared" si="3"/>
        <v xml:space="preserve"> </v>
      </c>
    </row>
    <row r="781" spans="5:5" ht="12.75" x14ac:dyDescent="0.2">
      <c r="E781" s="4" t="str">
        <f t="shared" si="3"/>
        <v xml:space="preserve"> </v>
      </c>
    </row>
    <row r="782" spans="5:5" ht="12.75" x14ac:dyDescent="0.2">
      <c r="E782" s="4" t="str">
        <f t="shared" si="3"/>
        <v xml:space="preserve"> </v>
      </c>
    </row>
    <row r="783" spans="5:5" ht="12.75" x14ac:dyDescent="0.2">
      <c r="E783" s="4" t="str">
        <f t="shared" si="3"/>
        <v xml:space="preserve"> </v>
      </c>
    </row>
    <row r="784" spans="5:5" ht="12.75" x14ac:dyDescent="0.2">
      <c r="E784" s="4" t="str">
        <f t="shared" si="3"/>
        <v xml:space="preserve"> </v>
      </c>
    </row>
    <row r="785" spans="5:5" ht="12.75" x14ac:dyDescent="0.2">
      <c r="E785" s="4" t="str">
        <f t="shared" si="3"/>
        <v xml:space="preserve"> </v>
      </c>
    </row>
    <row r="786" spans="5:5" ht="12.75" x14ac:dyDescent="0.2">
      <c r="E786" s="4" t="str">
        <f t="shared" si="3"/>
        <v xml:space="preserve"> </v>
      </c>
    </row>
    <row r="787" spans="5:5" ht="12.75" x14ac:dyDescent="0.2">
      <c r="E787" s="4" t="str">
        <f t="shared" si="3"/>
        <v xml:space="preserve"> </v>
      </c>
    </row>
    <row r="788" spans="5:5" ht="12.75" x14ac:dyDescent="0.2">
      <c r="E788" s="4" t="str">
        <f t="shared" si="3"/>
        <v xml:space="preserve"> </v>
      </c>
    </row>
    <row r="789" spans="5:5" ht="12.75" x14ac:dyDescent="0.2">
      <c r="E789" s="4" t="str">
        <f t="shared" si="3"/>
        <v xml:space="preserve"> </v>
      </c>
    </row>
    <row r="790" spans="5:5" ht="12.75" x14ac:dyDescent="0.2">
      <c r="E790" s="4" t="str">
        <f t="shared" si="3"/>
        <v xml:space="preserve"> </v>
      </c>
    </row>
    <row r="791" spans="5:5" ht="12.75" x14ac:dyDescent="0.2">
      <c r="E791" s="4" t="str">
        <f t="shared" si="3"/>
        <v xml:space="preserve"> </v>
      </c>
    </row>
    <row r="792" spans="5:5" ht="12.75" x14ac:dyDescent="0.2">
      <c r="E792" s="4" t="str">
        <f t="shared" si="3"/>
        <v xml:space="preserve"> </v>
      </c>
    </row>
    <row r="793" spans="5:5" ht="12.75" x14ac:dyDescent="0.2">
      <c r="E793" s="4" t="str">
        <f t="shared" si="3"/>
        <v xml:space="preserve"> </v>
      </c>
    </row>
    <row r="794" spans="5:5" ht="12.75" x14ac:dyDescent="0.2">
      <c r="E794" s="4" t="str">
        <f t="shared" si="3"/>
        <v xml:space="preserve"> </v>
      </c>
    </row>
    <row r="795" spans="5:5" ht="12.75" x14ac:dyDescent="0.2">
      <c r="E795" s="4" t="str">
        <f t="shared" si="3"/>
        <v xml:space="preserve"> </v>
      </c>
    </row>
    <row r="796" spans="5:5" ht="12.75" x14ac:dyDescent="0.2">
      <c r="E796" s="4" t="str">
        <f t="shared" si="3"/>
        <v xml:space="preserve"> </v>
      </c>
    </row>
    <row r="797" spans="5:5" ht="12.75" x14ac:dyDescent="0.2">
      <c r="E797" s="4" t="str">
        <f t="shared" si="3"/>
        <v xml:space="preserve"> </v>
      </c>
    </row>
    <row r="798" spans="5:5" ht="12.75" x14ac:dyDescent="0.2">
      <c r="E798" s="4" t="str">
        <f t="shared" si="3"/>
        <v xml:space="preserve"> </v>
      </c>
    </row>
    <row r="799" spans="5:5" ht="12.75" x14ac:dyDescent="0.2">
      <c r="E799" s="4" t="str">
        <f t="shared" si="3"/>
        <v xml:space="preserve"> </v>
      </c>
    </row>
    <row r="800" spans="5:5" ht="12.75" x14ac:dyDescent="0.2">
      <c r="E800" s="4" t="str">
        <f t="shared" si="3"/>
        <v xml:space="preserve"> </v>
      </c>
    </row>
    <row r="801" spans="5:5" ht="12.75" x14ac:dyDescent="0.2">
      <c r="E801" s="4" t="str">
        <f t="shared" si="3"/>
        <v xml:space="preserve"> </v>
      </c>
    </row>
    <row r="802" spans="5:5" ht="12.75" x14ac:dyDescent="0.2">
      <c r="E802" s="4" t="str">
        <f t="shared" si="3"/>
        <v xml:space="preserve"> </v>
      </c>
    </row>
    <row r="803" spans="5:5" ht="12.75" x14ac:dyDescent="0.2">
      <c r="E803" s="4" t="str">
        <f t="shared" si="3"/>
        <v xml:space="preserve"> </v>
      </c>
    </row>
    <row r="804" spans="5:5" ht="12.75" x14ac:dyDescent="0.2">
      <c r="E804" s="4" t="str">
        <f t="shared" si="3"/>
        <v xml:space="preserve"> </v>
      </c>
    </row>
    <row r="805" spans="5:5" ht="12.75" x14ac:dyDescent="0.2">
      <c r="E805" s="4" t="str">
        <f t="shared" si="3"/>
        <v xml:space="preserve"> </v>
      </c>
    </row>
    <row r="806" spans="5:5" ht="12.75" x14ac:dyDescent="0.2">
      <c r="E806" s="4" t="str">
        <f t="shared" si="3"/>
        <v xml:space="preserve"> </v>
      </c>
    </row>
    <row r="807" spans="5:5" ht="12.75" x14ac:dyDescent="0.2">
      <c r="E807" s="4" t="str">
        <f t="shared" si="3"/>
        <v xml:space="preserve"> </v>
      </c>
    </row>
    <row r="808" spans="5:5" ht="12.75" x14ac:dyDescent="0.2">
      <c r="E808" s="4" t="str">
        <f t="shared" si="3"/>
        <v xml:space="preserve"> </v>
      </c>
    </row>
    <row r="809" spans="5:5" ht="12.75" x14ac:dyDescent="0.2">
      <c r="E809" s="4" t="str">
        <f t="shared" si="3"/>
        <v xml:space="preserve"> </v>
      </c>
    </row>
    <row r="810" spans="5:5" ht="12.75" x14ac:dyDescent="0.2">
      <c r="E810" s="4" t="str">
        <f t="shared" si="3"/>
        <v xml:space="preserve"> </v>
      </c>
    </row>
    <row r="811" spans="5:5" ht="12.75" x14ac:dyDescent="0.2">
      <c r="E811" s="4" t="str">
        <f t="shared" si="3"/>
        <v xml:space="preserve"> </v>
      </c>
    </row>
    <row r="812" spans="5:5" ht="12.75" x14ac:dyDescent="0.2">
      <c r="E812" s="4" t="str">
        <f t="shared" si="3"/>
        <v xml:space="preserve"> </v>
      </c>
    </row>
    <row r="813" spans="5:5" ht="12.75" x14ac:dyDescent="0.2">
      <c r="E813" s="4" t="str">
        <f t="shared" si="3"/>
        <v xml:space="preserve"> </v>
      </c>
    </row>
    <row r="814" spans="5:5" ht="12.75" x14ac:dyDescent="0.2">
      <c r="E814" s="4" t="str">
        <f t="shared" si="3"/>
        <v xml:space="preserve"> </v>
      </c>
    </row>
    <row r="815" spans="5:5" ht="12.75" x14ac:dyDescent="0.2">
      <c r="E815" s="4" t="str">
        <f t="shared" si="3"/>
        <v xml:space="preserve"> </v>
      </c>
    </row>
    <row r="816" spans="5:5" ht="12.75" x14ac:dyDescent="0.2">
      <c r="E816" s="4" t="str">
        <f t="shared" si="3"/>
        <v xml:space="preserve"> </v>
      </c>
    </row>
    <row r="817" spans="5:5" ht="12.75" x14ac:dyDescent="0.2">
      <c r="E817" s="4" t="str">
        <f t="shared" si="3"/>
        <v xml:space="preserve"> </v>
      </c>
    </row>
    <row r="818" spans="5:5" ht="12.75" x14ac:dyDescent="0.2">
      <c r="E818" s="4" t="str">
        <f t="shared" si="3"/>
        <v xml:space="preserve"> </v>
      </c>
    </row>
    <row r="819" spans="5:5" ht="12.75" x14ac:dyDescent="0.2">
      <c r="E819" s="4" t="str">
        <f t="shared" si="3"/>
        <v xml:space="preserve"> </v>
      </c>
    </row>
    <row r="820" spans="5:5" ht="12.75" x14ac:dyDescent="0.2">
      <c r="E820" s="4" t="str">
        <f t="shared" si="3"/>
        <v xml:space="preserve"> </v>
      </c>
    </row>
    <row r="821" spans="5:5" ht="12.75" x14ac:dyDescent="0.2">
      <c r="E821" s="4" t="str">
        <f t="shared" si="3"/>
        <v xml:space="preserve"> </v>
      </c>
    </row>
    <row r="822" spans="5:5" ht="12.75" x14ac:dyDescent="0.2">
      <c r="E822" s="4" t="str">
        <f t="shared" si="3"/>
        <v xml:space="preserve"> </v>
      </c>
    </row>
    <row r="823" spans="5:5" ht="12.75" x14ac:dyDescent="0.2">
      <c r="E823" s="4" t="str">
        <f t="shared" si="3"/>
        <v xml:space="preserve"> </v>
      </c>
    </row>
    <row r="824" spans="5:5" ht="12.75" x14ac:dyDescent="0.2">
      <c r="E824" s="4" t="str">
        <f t="shared" si="3"/>
        <v xml:space="preserve"> </v>
      </c>
    </row>
    <row r="825" spans="5:5" ht="12.75" x14ac:dyDescent="0.2">
      <c r="E825" s="4" t="str">
        <f t="shared" si="3"/>
        <v xml:space="preserve"> </v>
      </c>
    </row>
    <row r="826" spans="5:5" ht="12.75" x14ac:dyDescent="0.2">
      <c r="E826" s="4" t="str">
        <f t="shared" si="3"/>
        <v xml:space="preserve"> </v>
      </c>
    </row>
    <row r="827" spans="5:5" ht="12.75" x14ac:dyDescent="0.2">
      <c r="E827" s="4" t="str">
        <f t="shared" si="3"/>
        <v xml:space="preserve"> </v>
      </c>
    </row>
    <row r="828" spans="5:5" ht="12.75" x14ac:dyDescent="0.2">
      <c r="E828" s="4" t="str">
        <f t="shared" si="3"/>
        <v xml:space="preserve"> </v>
      </c>
    </row>
    <row r="829" spans="5:5" ht="12.75" x14ac:dyDescent="0.2">
      <c r="E829" s="4" t="str">
        <f t="shared" si="3"/>
        <v xml:space="preserve"> </v>
      </c>
    </row>
    <row r="830" spans="5:5" ht="12.75" x14ac:dyDescent="0.2">
      <c r="E830" s="4" t="str">
        <f t="shared" si="3"/>
        <v xml:space="preserve"> </v>
      </c>
    </row>
    <row r="831" spans="5:5" ht="12.75" x14ac:dyDescent="0.2">
      <c r="E831" s="4" t="str">
        <f t="shared" si="3"/>
        <v xml:space="preserve"> </v>
      </c>
    </row>
    <row r="832" spans="5:5" ht="12.75" x14ac:dyDescent="0.2">
      <c r="E832" s="4" t="str">
        <f t="shared" si="3"/>
        <v xml:space="preserve"> </v>
      </c>
    </row>
    <row r="833" spans="5:5" ht="12.75" x14ac:dyDescent="0.2">
      <c r="E833" s="4" t="str">
        <f t="shared" si="3"/>
        <v xml:space="preserve"> </v>
      </c>
    </row>
    <row r="834" spans="5:5" ht="12.75" x14ac:dyDescent="0.2">
      <c r="E834" s="4" t="str">
        <f t="shared" si="3"/>
        <v xml:space="preserve"> </v>
      </c>
    </row>
    <row r="835" spans="5:5" ht="12.75" x14ac:dyDescent="0.2">
      <c r="E835" s="4" t="str">
        <f t="shared" si="3"/>
        <v xml:space="preserve"> </v>
      </c>
    </row>
    <row r="836" spans="5:5" ht="12.75" x14ac:dyDescent="0.2">
      <c r="E836" s="4" t="str">
        <f t="shared" si="3"/>
        <v xml:space="preserve"> </v>
      </c>
    </row>
    <row r="837" spans="5:5" ht="12.75" x14ac:dyDescent="0.2">
      <c r="E837" s="4" t="str">
        <f t="shared" si="3"/>
        <v xml:space="preserve"> </v>
      </c>
    </row>
    <row r="838" spans="5:5" ht="12.75" x14ac:dyDescent="0.2">
      <c r="E838" s="4" t="str">
        <f t="shared" si="3"/>
        <v xml:space="preserve"> </v>
      </c>
    </row>
    <row r="839" spans="5:5" ht="12.75" x14ac:dyDescent="0.2">
      <c r="E839" s="4" t="str">
        <f t="shared" si="3"/>
        <v xml:space="preserve"> </v>
      </c>
    </row>
    <row r="840" spans="5:5" ht="12.75" x14ac:dyDescent="0.2">
      <c r="E840" s="4" t="str">
        <f t="shared" si="3"/>
        <v xml:space="preserve"> </v>
      </c>
    </row>
    <row r="841" spans="5:5" ht="12.75" x14ac:dyDescent="0.2">
      <c r="E841" s="4" t="str">
        <f t="shared" si="3"/>
        <v xml:space="preserve"> </v>
      </c>
    </row>
    <row r="842" spans="5:5" ht="12.75" x14ac:dyDescent="0.2">
      <c r="E842" s="4" t="str">
        <f t="shared" si="3"/>
        <v xml:space="preserve"> </v>
      </c>
    </row>
    <row r="843" spans="5:5" ht="12.75" x14ac:dyDescent="0.2">
      <c r="E843" s="4" t="str">
        <f t="shared" si="3"/>
        <v xml:space="preserve"> </v>
      </c>
    </row>
    <row r="844" spans="5:5" ht="12.75" x14ac:dyDescent="0.2">
      <c r="E844" s="4" t="str">
        <f t="shared" si="3"/>
        <v xml:space="preserve"> </v>
      </c>
    </row>
    <row r="845" spans="5:5" ht="12.75" x14ac:dyDescent="0.2">
      <c r="E845" s="4" t="str">
        <f t="shared" si="3"/>
        <v xml:space="preserve"> </v>
      </c>
    </row>
    <row r="846" spans="5:5" ht="12.75" x14ac:dyDescent="0.2">
      <c r="E846" s="4" t="str">
        <f t="shared" si="3"/>
        <v xml:space="preserve"> </v>
      </c>
    </row>
    <row r="847" spans="5:5" ht="12.75" x14ac:dyDescent="0.2">
      <c r="E847" s="4" t="str">
        <f t="shared" si="3"/>
        <v xml:space="preserve"> </v>
      </c>
    </row>
    <row r="848" spans="5:5" ht="12.75" x14ac:dyDescent="0.2">
      <c r="E848" s="4" t="str">
        <f t="shared" si="3"/>
        <v xml:space="preserve"> </v>
      </c>
    </row>
    <row r="849" spans="5:5" ht="12.75" x14ac:dyDescent="0.2">
      <c r="E849" s="4" t="str">
        <f t="shared" si="3"/>
        <v xml:space="preserve"> </v>
      </c>
    </row>
    <row r="850" spans="5:5" ht="12.75" x14ac:dyDescent="0.2">
      <c r="E850" s="4" t="str">
        <f t="shared" si="3"/>
        <v xml:space="preserve"> </v>
      </c>
    </row>
    <row r="851" spans="5:5" ht="12.75" x14ac:dyDescent="0.2">
      <c r="E851" s="4" t="str">
        <f t="shared" si="3"/>
        <v xml:space="preserve"> </v>
      </c>
    </row>
    <row r="852" spans="5:5" ht="12.75" x14ac:dyDescent="0.2">
      <c r="E852" s="4" t="str">
        <f t="shared" si="3"/>
        <v xml:space="preserve"> </v>
      </c>
    </row>
    <row r="853" spans="5:5" ht="12.75" x14ac:dyDescent="0.2">
      <c r="E853" s="4" t="str">
        <f t="shared" si="3"/>
        <v xml:space="preserve"> </v>
      </c>
    </row>
    <row r="854" spans="5:5" ht="12.75" x14ac:dyDescent="0.2">
      <c r="E854" s="4" t="str">
        <f t="shared" si="3"/>
        <v xml:space="preserve"> </v>
      </c>
    </row>
    <row r="855" spans="5:5" ht="12.75" x14ac:dyDescent="0.2">
      <c r="E855" s="4" t="str">
        <f t="shared" si="3"/>
        <v xml:space="preserve"> </v>
      </c>
    </row>
    <row r="856" spans="5:5" ht="12.75" x14ac:dyDescent="0.2">
      <c r="E856" s="4" t="str">
        <f t="shared" si="3"/>
        <v xml:space="preserve"> </v>
      </c>
    </row>
    <row r="857" spans="5:5" ht="12.75" x14ac:dyDescent="0.2">
      <c r="E857" s="4" t="str">
        <f t="shared" si="3"/>
        <v xml:space="preserve"> </v>
      </c>
    </row>
    <row r="858" spans="5:5" ht="12.75" x14ac:dyDescent="0.2">
      <c r="E858" s="4" t="str">
        <f t="shared" si="3"/>
        <v xml:space="preserve"> </v>
      </c>
    </row>
    <row r="859" spans="5:5" ht="12.75" x14ac:dyDescent="0.2">
      <c r="E859" s="4" t="str">
        <f t="shared" si="3"/>
        <v xml:space="preserve"> </v>
      </c>
    </row>
    <row r="860" spans="5:5" ht="12.75" x14ac:dyDescent="0.2">
      <c r="E860" s="4" t="str">
        <f t="shared" si="3"/>
        <v xml:space="preserve"> </v>
      </c>
    </row>
    <row r="861" spans="5:5" ht="12.75" x14ac:dyDescent="0.2">
      <c r="E861" s="4" t="str">
        <f t="shared" si="3"/>
        <v xml:space="preserve"> </v>
      </c>
    </row>
    <row r="862" spans="5:5" ht="12.75" x14ac:dyDescent="0.2">
      <c r="E862" s="4" t="str">
        <f t="shared" si="3"/>
        <v xml:space="preserve"> </v>
      </c>
    </row>
    <row r="863" spans="5:5" ht="12.75" x14ac:dyDescent="0.2">
      <c r="E863" s="4" t="str">
        <f t="shared" si="3"/>
        <v xml:space="preserve"> </v>
      </c>
    </row>
    <row r="864" spans="5:5" ht="12.75" x14ac:dyDescent="0.2">
      <c r="E864" s="4" t="str">
        <f t="shared" si="3"/>
        <v xml:space="preserve"> </v>
      </c>
    </row>
    <row r="865" spans="5:5" ht="12.75" x14ac:dyDescent="0.2">
      <c r="E865" s="4" t="str">
        <f t="shared" si="3"/>
        <v xml:space="preserve"> </v>
      </c>
    </row>
    <row r="866" spans="5:5" ht="12.75" x14ac:dyDescent="0.2">
      <c r="E866" s="4" t="str">
        <f t="shared" si="3"/>
        <v xml:space="preserve"> </v>
      </c>
    </row>
    <row r="867" spans="5:5" ht="12.75" x14ac:dyDescent="0.2">
      <c r="E867" s="4" t="str">
        <f t="shared" si="3"/>
        <v xml:space="preserve"> </v>
      </c>
    </row>
    <row r="868" spans="5:5" ht="12.75" x14ac:dyDescent="0.2">
      <c r="E868" s="4" t="str">
        <f t="shared" si="3"/>
        <v xml:space="preserve"> </v>
      </c>
    </row>
    <row r="869" spans="5:5" ht="12.75" x14ac:dyDescent="0.2">
      <c r="E869" s="4" t="str">
        <f t="shared" si="3"/>
        <v xml:space="preserve"> </v>
      </c>
    </row>
    <row r="870" spans="5:5" ht="12.75" x14ac:dyDescent="0.2">
      <c r="E870" s="4" t="str">
        <f t="shared" si="3"/>
        <v xml:space="preserve"> </v>
      </c>
    </row>
    <row r="871" spans="5:5" ht="12.75" x14ac:dyDescent="0.2">
      <c r="E871" s="4" t="str">
        <f t="shared" si="3"/>
        <v xml:space="preserve"> </v>
      </c>
    </row>
    <row r="872" spans="5:5" ht="12.75" x14ac:dyDescent="0.2">
      <c r="E872" s="4" t="str">
        <f t="shared" si="3"/>
        <v xml:space="preserve"> </v>
      </c>
    </row>
    <row r="873" spans="5:5" ht="12.75" x14ac:dyDescent="0.2">
      <c r="E873" s="4" t="str">
        <f t="shared" si="3"/>
        <v xml:space="preserve"> </v>
      </c>
    </row>
    <row r="874" spans="5:5" ht="12.75" x14ac:dyDescent="0.2">
      <c r="E874" s="4" t="str">
        <f t="shared" si="3"/>
        <v xml:space="preserve"> </v>
      </c>
    </row>
    <row r="875" spans="5:5" ht="12.75" x14ac:dyDescent="0.2">
      <c r="E875" s="4" t="str">
        <f t="shared" si="3"/>
        <v xml:space="preserve"> </v>
      </c>
    </row>
    <row r="876" spans="5:5" ht="12.75" x14ac:dyDescent="0.2">
      <c r="E876" s="4" t="str">
        <f t="shared" si="3"/>
        <v xml:space="preserve"> </v>
      </c>
    </row>
    <row r="877" spans="5:5" ht="12.75" x14ac:dyDescent="0.2">
      <c r="E877" s="4" t="str">
        <f t="shared" si="3"/>
        <v xml:space="preserve"> </v>
      </c>
    </row>
    <row r="878" spans="5:5" ht="12.75" x14ac:dyDescent="0.2">
      <c r="E878" s="4" t="str">
        <f t="shared" si="3"/>
        <v xml:space="preserve"> </v>
      </c>
    </row>
    <row r="879" spans="5:5" ht="12.75" x14ac:dyDescent="0.2">
      <c r="E879" s="4" t="str">
        <f t="shared" si="3"/>
        <v xml:space="preserve"> </v>
      </c>
    </row>
    <row r="880" spans="5:5" ht="12.75" x14ac:dyDescent="0.2">
      <c r="E880" s="4" t="str">
        <f t="shared" si="3"/>
        <v xml:space="preserve"> </v>
      </c>
    </row>
    <row r="881" spans="5:5" ht="12.75" x14ac:dyDescent="0.2">
      <c r="E881" s="4" t="str">
        <f t="shared" si="3"/>
        <v xml:space="preserve"> </v>
      </c>
    </row>
    <row r="882" spans="5:5" ht="12.75" x14ac:dyDescent="0.2">
      <c r="E882" s="4" t="str">
        <f t="shared" si="3"/>
        <v xml:space="preserve"> </v>
      </c>
    </row>
    <row r="883" spans="5:5" ht="12.75" x14ac:dyDescent="0.2">
      <c r="E883" s="4" t="str">
        <f t="shared" si="3"/>
        <v xml:space="preserve"> </v>
      </c>
    </row>
    <row r="884" spans="5:5" ht="12.75" x14ac:dyDescent="0.2">
      <c r="E884" s="4" t="str">
        <f t="shared" si="3"/>
        <v xml:space="preserve"> </v>
      </c>
    </row>
    <row r="885" spans="5:5" ht="12.75" x14ac:dyDescent="0.2">
      <c r="E885" s="4" t="str">
        <f t="shared" si="3"/>
        <v xml:space="preserve"> </v>
      </c>
    </row>
    <row r="886" spans="5:5" ht="12.75" x14ac:dyDescent="0.2">
      <c r="E886" s="4" t="str">
        <f t="shared" si="3"/>
        <v xml:space="preserve"> </v>
      </c>
    </row>
    <row r="887" spans="5:5" ht="12.75" x14ac:dyDescent="0.2">
      <c r="E887" s="4" t="str">
        <f t="shared" si="3"/>
        <v xml:space="preserve"> </v>
      </c>
    </row>
    <row r="888" spans="5:5" ht="12.75" x14ac:dyDescent="0.2">
      <c r="E888" s="4" t="str">
        <f t="shared" si="3"/>
        <v xml:space="preserve"> </v>
      </c>
    </row>
    <row r="889" spans="5:5" ht="12.75" x14ac:dyDescent="0.2">
      <c r="E889" s="4" t="str">
        <f t="shared" si="3"/>
        <v xml:space="preserve"> </v>
      </c>
    </row>
    <row r="890" spans="5:5" ht="12.75" x14ac:dyDescent="0.2">
      <c r="E890" s="4" t="str">
        <f t="shared" si="3"/>
        <v xml:space="preserve"> </v>
      </c>
    </row>
    <row r="891" spans="5:5" ht="12.75" x14ac:dyDescent="0.2">
      <c r="E891" s="4" t="str">
        <f t="shared" si="3"/>
        <v xml:space="preserve"> </v>
      </c>
    </row>
    <row r="892" spans="5:5" ht="12.75" x14ac:dyDescent="0.2">
      <c r="E892" s="4" t="str">
        <f t="shared" si="3"/>
        <v xml:space="preserve"> </v>
      </c>
    </row>
    <row r="893" spans="5:5" ht="12.75" x14ac:dyDescent="0.2">
      <c r="E893" s="4" t="str">
        <f t="shared" si="3"/>
        <v xml:space="preserve"> </v>
      </c>
    </row>
    <row r="894" spans="5:5" ht="12.75" x14ac:dyDescent="0.2">
      <c r="E894" s="4" t="str">
        <f t="shared" si="3"/>
        <v xml:space="preserve"> </v>
      </c>
    </row>
    <row r="895" spans="5:5" ht="12.75" x14ac:dyDescent="0.2">
      <c r="E895" s="4" t="str">
        <f t="shared" si="3"/>
        <v xml:space="preserve"> </v>
      </c>
    </row>
    <row r="896" spans="5:5" ht="12.75" x14ac:dyDescent="0.2">
      <c r="E896" s="4" t="str">
        <f t="shared" si="3"/>
        <v xml:space="preserve"> </v>
      </c>
    </row>
    <row r="897" spans="5:5" ht="12.75" x14ac:dyDescent="0.2">
      <c r="E897" s="4" t="str">
        <f t="shared" si="3"/>
        <v xml:space="preserve"> </v>
      </c>
    </row>
    <row r="898" spans="5:5" ht="12.75" x14ac:dyDescent="0.2">
      <c r="E898" s="4" t="str">
        <f t="shared" si="3"/>
        <v xml:space="preserve"> </v>
      </c>
    </row>
    <row r="899" spans="5:5" ht="12.75" x14ac:dyDescent="0.2">
      <c r="E899" s="4" t="str">
        <f t="shared" si="3"/>
        <v xml:space="preserve"> </v>
      </c>
    </row>
    <row r="900" spans="5:5" ht="12.75" x14ac:dyDescent="0.2">
      <c r="E900" s="4" t="str">
        <f t="shared" si="3"/>
        <v xml:space="preserve"> </v>
      </c>
    </row>
    <row r="901" spans="5:5" ht="12.75" x14ac:dyDescent="0.2">
      <c r="E901" s="4" t="str">
        <f t="shared" si="3"/>
        <v xml:space="preserve"> </v>
      </c>
    </row>
    <row r="902" spans="5:5" ht="12.75" x14ac:dyDescent="0.2">
      <c r="E902" s="4" t="str">
        <f t="shared" si="3"/>
        <v xml:space="preserve"> </v>
      </c>
    </row>
    <row r="903" spans="5:5" ht="12.75" x14ac:dyDescent="0.2">
      <c r="E903" s="4" t="str">
        <f t="shared" si="3"/>
        <v xml:space="preserve"> </v>
      </c>
    </row>
    <row r="904" spans="5:5" ht="12.75" x14ac:dyDescent="0.2">
      <c r="E904" s="4" t="str">
        <f t="shared" si="3"/>
        <v xml:space="preserve"> </v>
      </c>
    </row>
    <row r="905" spans="5:5" ht="12.75" x14ac:dyDescent="0.2">
      <c r="E905" s="4" t="str">
        <f t="shared" si="3"/>
        <v xml:space="preserve"> </v>
      </c>
    </row>
    <row r="906" spans="5:5" ht="12.75" x14ac:dyDescent="0.2">
      <c r="E906" s="4" t="str">
        <f t="shared" si="3"/>
        <v xml:space="preserve"> </v>
      </c>
    </row>
    <row r="907" spans="5:5" ht="12.75" x14ac:dyDescent="0.2">
      <c r="E907" s="4" t="str">
        <f t="shared" si="3"/>
        <v xml:space="preserve"> </v>
      </c>
    </row>
    <row r="908" spans="5:5" ht="12.75" x14ac:dyDescent="0.2">
      <c r="E908" s="4" t="str">
        <f t="shared" si="3"/>
        <v xml:space="preserve"> </v>
      </c>
    </row>
    <row r="909" spans="5:5" ht="12.75" x14ac:dyDescent="0.2">
      <c r="E909" s="4" t="str">
        <f t="shared" si="3"/>
        <v xml:space="preserve"> </v>
      </c>
    </row>
    <row r="910" spans="5:5" ht="12.75" x14ac:dyDescent="0.2">
      <c r="E910" s="4" t="str">
        <f t="shared" si="3"/>
        <v xml:space="preserve"> </v>
      </c>
    </row>
    <row r="911" spans="5:5" ht="12.75" x14ac:dyDescent="0.2">
      <c r="E911" s="4" t="str">
        <f t="shared" si="3"/>
        <v xml:space="preserve"> </v>
      </c>
    </row>
    <row r="912" spans="5:5" ht="12.75" x14ac:dyDescent="0.2">
      <c r="E912" s="4" t="str">
        <f t="shared" si="3"/>
        <v xml:space="preserve"> </v>
      </c>
    </row>
    <row r="913" spans="5:5" ht="12.75" x14ac:dyDescent="0.2">
      <c r="E913" s="4" t="str">
        <f t="shared" si="3"/>
        <v xml:space="preserve"> </v>
      </c>
    </row>
    <row r="914" spans="5:5" ht="12.75" x14ac:dyDescent="0.2">
      <c r="E914" s="4" t="str">
        <f t="shared" si="3"/>
        <v xml:space="preserve"> </v>
      </c>
    </row>
    <row r="915" spans="5:5" ht="12.75" x14ac:dyDescent="0.2">
      <c r="E915" s="4" t="str">
        <f t="shared" si="3"/>
        <v xml:space="preserve"> </v>
      </c>
    </row>
    <row r="916" spans="5:5" ht="12.75" x14ac:dyDescent="0.2">
      <c r="E916" s="4" t="str">
        <f t="shared" si="3"/>
        <v xml:space="preserve"> </v>
      </c>
    </row>
    <row r="917" spans="5:5" ht="12.75" x14ac:dyDescent="0.2">
      <c r="E917" s="4" t="str">
        <f t="shared" si="3"/>
        <v xml:space="preserve"> </v>
      </c>
    </row>
    <row r="918" spans="5:5" ht="12.75" x14ac:dyDescent="0.2">
      <c r="E918" s="4" t="str">
        <f t="shared" si="3"/>
        <v xml:space="preserve"> </v>
      </c>
    </row>
    <row r="919" spans="5:5" ht="12.75" x14ac:dyDescent="0.2">
      <c r="E919" s="4" t="str">
        <f t="shared" si="3"/>
        <v xml:space="preserve"> </v>
      </c>
    </row>
    <row r="920" spans="5:5" ht="12.75" x14ac:dyDescent="0.2">
      <c r="E920" s="4" t="str">
        <f t="shared" si="3"/>
        <v xml:space="preserve"> </v>
      </c>
    </row>
    <row r="921" spans="5:5" ht="12.75" x14ac:dyDescent="0.2">
      <c r="E921" s="4" t="str">
        <f t="shared" si="3"/>
        <v xml:space="preserve"> </v>
      </c>
    </row>
    <row r="922" spans="5:5" ht="12.75" x14ac:dyDescent="0.2">
      <c r="E922" s="4" t="str">
        <f t="shared" si="3"/>
        <v xml:space="preserve"> </v>
      </c>
    </row>
    <row r="923" spans="5:5" ht="12.75" x14ac:dyDescent="0.2">
      <c r="E923" s="4" t="str">
        <f t="shared" si="3"/>
        <v xml:space="preserve"> </v>
      </c>
    </row>
    <row r="924" spans="5:5" ht="12.75" x14ac:dyDescent="0.2">
      <c r="E924" s="4" t="str">
        <f t="shared" si="3"/>
        <v xml:space="preserve"> </v>
      </c>
    </row>
    <row r="925" spans="5:5" ht="12.75" x14ac:dyDescent="0.2">
      <c r="E925" s="4" t="str">
        <f t="shared" si="3"/>
        <v xml:space="preserve"> </v>
      </c>
    </row>
    <row r="926" spans="5:5" ht="12.75" x14ac:dyDescent="0.2">
      <c r="E926" s="4" t="str">
        <f t="shared" si="3"/>
        <v xml:space="preserve"> </v>
      </c>
    </row>
    <row r="927" spans="5:5" ht="12.75" x14ac:dyDescent="0.2">
      <c r="E927" s="4" t="str">
        <f t="shared" si="3"/>
        <v xml:space="preserve"> </v>
      </c>
    </row>
    <row r="928" spans="5:5" ht="12.75" x14ac:dyDescent="0.2">
      <c r="E928" s="4" t="str">
        <f t="shared" si="3"/>
        <v xml:space="preserve"> </v>
      </c>
    </row>
    <row r="929" spans="5:5" ht="12.75" x14ac:dyDescent="0.2">
      <c r="E929" s="4" t="str">
        <f t="shared" si="3"/>
        <v xml:space="preserve"> </v>
      </c>
    </row>
    <row r="930" spans="5:5" ht="12.75" x14ac:dyDescent="0.2">
      <c r="E930" s="4" t="str">
        <f t="shared" si="3"/>
        <v xml:space="preserve"> </v>
      </c>
    </row>
    <row r="931" spans="5:5" ht="12.75" x14ac:dyDescent="0.2">
      <c r="E931" s="4" t="str">
        <f t="shared" si="3"/>
        <v xml:space="preserve"> </v>
      </c>
    </row>
    <row r="932" spans="5:5" ht="12.75" x14ac:dyDescent="0.2">
      <c r="E932" s="4" t="str">
        <f t="shared" si="3"/>
        <v xml:space="preserve"> </v>
      </c>
    </row>
    <row r="933" spans="5:5" ht="12.75" x14ac:dyDescent="0.2">
      <c r="E933" s="4" t="str">
        <f t="shared" si="3"/>
        <v xml:space="preserve"> </v>
      </c>
    </row>
    <row r="934" spans="5:5" ht="12.75" x14ac:dyDescent="0.2">
      <c r="E934" s="4" t="str">
        <f t="shared" si="3"/>
        <v xml:space="preserve"> </v>
      </c>
    </row>
    <row r="935" spans="5:5" ht="12.75" x14ac:dyDescent="0.2">
      <c r="E935" s="4" t="str">
        <f t="shared" si="3"/>
        <v xml:space="preserve"> </v>
      </c>
    </row>
    <row r="936" spans="5:5" ht="12.75" x14ac:dyDescent="0.2">
      <c r="E936" s="4" t="str">
        <f t="shared" si="3"/>
        <v xml:space="preserve"> </v>
      </c>
    </row>
    <row r="937" spans="5:5" ht="12.75" x14ac:dyDescent="0.2">
      <c r="E937" s="4" t="str">
        <f t="shared" si="3"/>
        <v xml:space="preserve"> </v>
      </c>
    </row>
    <row r="938" spans="5:5" ht="12.75" x14ac:dyDescent="0.2">
      <c r="E938" s="4" t="str">
        <f t="shared" si="3"/>
        <v xml:space="preserve"> </v>
      </c>
    </row>
    <row r="939" spans="5:5" ht="12.75" x14ac:dyDescent="0.2">
      <c r="E939" s="4" t="str">
        <f t="shared" si="3"/>
        <v xml:space="preserve"> </v>
      </c>
    </row>
    <row r="940" spans="5:5" ht="12.75" x14ac:dyDescent="0.2">
      <c r="E940" s="4" t="str">
        <f t="shared" si="3"/>
        <v xml:space="preserve"> </v>
      </c>
    </row>
    <row r="941" spans="5:5" ht="12.75" x14ac:dyDescent="0.2">
      <c r="E941" s="4" t="str">
        <f t="shared" si="3"/>
        <v xml:space="preserve"> </v>
      </c>
    </row>
    <row r="942" spans="5:5" ht="12.75" x14ac:dyDescent="0.2">
      <c r="E942" s="4" t="str">
        <f t="shared" si="3"/>
        <v xml:space="preserve"> </v>
      </c>
    </row>
    <row r="943" spans="5:5" ht="12.75" x14ac:dyDescent="0.2">
      <c r="E943" s="4" t="str">
        <f t="shared" si="3"/>
        <v xml:space="preserve"> </v>
      </c>
    </row>
    <row r="944" spans="5:5" ht="12.75" x14ac:dyDescent="0.2">
      <c r="E944" s="4" t="str">
        <f t="shared" si="3"/>
        <v xml:space="preserve"> </v>
      </c>
    </row>
    <row r="945" spans="5:5" ht="12.75" x14ac:dyDescent="0.2">
      <c r="E945" s="4" t="str">
        <f t="shared" si="3"/>
        <v xml:space="preserve"> </v>
      </c>
    </row>
    <row r="946" spans="5:5" ht="12.75" x14ac:dyDescent="0.2">
      <c r="E946" s="4" t="str">
        <f t="shared" si="3"/>
        <v xml:space="preserve"> </v>
      </c>
    </row>
    <row r="947" spans="5:5" ht="12.75" x14ac:dyDescent="0.2">
      <c r="E947" s="4" t="str">
        <f t="shared" si="3"/>
        <v xml:space="preserve"> </v>
      </c>
    </row>
    <row r="948" spans="5:5" ht="12.75" x14ac:dyDescent="0.2">
      <c r="E948" s="4" t="str">
        <f t="shared" si="3"/>
        <v xml:space="preserve"> </v>
      </c>
    </row>
    <row r="949" spans="5:5" ht="12.75" x14ac:dyDescent="0.2">
      <c r="E949" s="4" t="str">
        <f t="shared" si="3"/>
        <v xml:space="preserve"> </v>
      </c>
    </row>
    <row r="950" spans="5:5" ht="12.75" x14ac:dyDescent="0.2">
      <c r="E950" s="4" t="str">
        <f t="shared" si="3"/>
        <v xml:space="preserve"> </v>
      </c>
    </row>
    <row r="951" spans="5:5" ht="12.75" x14ac:dyDescent="0.2">
      <c r="E951" s="4" t="str">
        <f t="shared" si="3"/>
        <v xml:space="preserve"> </v>
      </c>
    </row>
    <row r="952" spans="5:5" ht="12.75" x14ac:dyDescent="0.2">
      <c r="E952" s="4" t="str">
        <f t="shared" si="3"/>
        <v xml:space="preserve"> </v>
      </c>
    </row>
    <row r="953" spans="5:5" ht="12.75" x14ac:dyDescent="0.2">
      <c r="E953" s="4" t="str">
        <f t="shared" si="3"/>
        <v xml:space="preserve"> </v>
      </c>
    </row>
    <row r="954" spans="5:5" ht="12.75" x14ac:dyDescent="0.2">
      <c r="E954" s="4" t="str">
        <f t="shared" si="3"/>
        <v xml:space="preserve"> </v>
      </c>
    </row>
    <row r="955" spans="5:5" ht="12.75" x14ac:dyDescent="0.2">
      <c r="E955" s="4" t="str">
        <f t="shared" si="3"/>
        <v xml:space="preserve"> </v>
      </c>
    </row>
    <row r="956" spans="5:5" ht="12.75" x14ac:dyDescent="0.2">
      <c r="E956" s="4" t="str">
        <f t="shared" si="3"/>
        <v xml:space="preserve"> </v>
      </c>
    </row>
    <row r="957" spans="5:5" ht="12.75" x14ac:dyDescent="0.2">
      <c r="E957" s="4" t="str">
        <f t="shared" si="3"/>
        <v xml:space="preserve"> </v>
      </c>
    </row>
    <row r="958" spans="5:5" ht="12.75" x14ac:dyDescent="0.2">
      <c r="E958" s="4" t="str">
        <f t="shared" si="3"/>
        <v xml:space="preserve"> </v>
      </c>
    </row>
    <row r="959" spans="5:5" ht="12.75" x14ac:dyDescent="0.2">
      <c r="E959" s="4" t="str">
        <f t="shared" si="3"/>
        <v xml:space="preserve"> </v>
      </c>
    </row>
    <row r="960" spans="5:5" ht="12.75" x14ac:dyDescent="0.2">
      <c r="E960" s="4" t="str">
        <f t="shared" si="3"/>
        <v xml:space="preserve"> </v>
      </c>
    </row>
    <row r="961" spans="5:5" ht="12.75" x14ac:dyDescent="0.2">
      <c r="E961" s="4" t="str">
        <f t="shared" si="3"/>
        <v xml:space="preserve"> </v>
      </c>
    </row>
    <row r="962" spans="5:5" ht="12.75" x14ac:dyDescent="0.2">
      <c r="E962" s="4" t="str">
        <f t="shared" si="3"/>
        <v xml:space="preserve"> </v>
      </c>
    </row>
    <row r="963" spans="5:5" ht="12.75" x14ac:dyDescent="0.2">
      <c r="E963" s="4" t="str">
        <f t="shared" si="3"/>
        <v xml:space="preserve"> </v>
      </c>
    </row>
    <row r="964" spans="5:5" ht="12.75" x14ac:dyDescent="0.2">
      <c r="E964" s="4" t="str">
        <f t="shared" si="3"/>
        <v xml:space="preserve"> </v>
      </c>
    </row>
    <row r="965" spans="5:5" ht="12.75" x14ac:dyDescent="0.2">
      <c r="E965" s="4" t="str">
        <f t="shared" si="3"/>
        <v xml:space="preserve"> </v>
      </c>
    </row>
    <row r="966" spans="5:5" ht="12.75" x14ac:dyDescent="0.2">
      <c r="E966" s="4" t="str">
        <f t="shared" si="3"/>
        <v xml:space="preserve"> </v>
      </c>
    </row>
    <row r="967" spans="5:5" ht="12.75" x14ac:dyDescent="0.2">
      <c r="E967" s="4" t="str">
        <f t="shared" si="3"/>
        <v xml:space="preserve"> </v>
      </c>
    </row>
    <row r="968" spans="5:5" ht="12.75" x14ac:dyDescent="0.2">
      <c r="E968" s="4" t="str">
        <f t="shared" si="3"/>
        <v xml:space="preserve"> </v>
      </c>
    </row>
    <row r="969" spans="5:5" ht="12.75" x14ac:dyDescent="0.2">
      <c r="E969" s="4" t="str">
        <f t="shared" si="3"/>
        <v xml:space="preserve"> </v>
      </c>
    </row>
    <row r="970" spans="5:5" ht="12.75" x14ac:dyDescent="0.2">
      <c r="E970" s="4" t="str">
        <f t="shared" si="3"/>
        <v xml:space="preserve"> </v>
      </c>
    </row>
    <row r="971" spans="5:5" ht="12.75" x14ac:dyDescent="0.2">
      <c r="E971" s="4" t="str">
        <f t="shared" si="3"/>
        <v xml:space="preserve"> </v>
      </c>
    </row>
    <row r="972" spans="5:5" ht="12.75" x14ac:dyDescent="0.2">
      <c r="E972" s="4" t="str">
        <f t="shared" si="3"/>
        <v xml:space="preserve"> </v>
      </c>
    </row>
    <row r="973" spans="5:5" ht="12.75" x14ac:dyDescent="0.2">
      <c r="E973" s="4" t="str">
        <f t="shared" si="3"/>
        <v xml:space="preserve"> </v>
      </c>
    </row>
    <row r="974" spans="5:5" ht="12.75" x14ac:dyDescent="0.2">
      <c r="E974" s="4" t="str">
        <f t="shared" si="3"/>
        <v xml:space="preserve"> </v>
      </c>
    </row>
    <row r="975" spans="5:5" ht="12.75" x14ac:dyDescent="0.2">
      <c r="E975" s="4" t="str">
        <f t="shared" si="3"/>
        <v xml:space="preserve"> </v>
      </c>
    </row>
    <row r="976" spans="5:5" ht="12.75" x14ac:dyDescent="0.2">
      <c r="E976" s="4" t="str">
        <f t="shared" si="3"/>
        <v xml:space="preserve"> </v>
      </c>
    </row>
    <row r="977" spans="5:5" ht="12.75" x14ac:dyDescent="0.2">
      <c r="E977" s="4" t="str">
        <f t="shared" si="3"/>
        <v xml:space="preserve"> </v>
      </c>
    </row>
    <row r="978" spans="5:5" ht="12.75" x14ac:dyDescent="0.2">
      <c r="E978" s="4" t="str">
        <f t="shared" si="3"/>
        <v xml:space="preserve"> </v>
      </c>
    </row>
    <row r="979" spans="5:5" ht="12.75" x14ac:dyDescent="0.2">
      <c r="E979" s="4" t="str">
        <f t="shared" si="3"/>
        <v xml:space="preserve"> </v>
      </c>
    </row>
    <row r="980" spans="5:5" ht="12.75" x14ac:dyDescent="0.2">
      <c r="E980" s="4" t="str">
        <f t="shared" si="3"/>
        <v xml:space="preserve"> </v>
      </c>
    </row>
    <row r="981" spans="5:5" ht="12.75" x14ac:dyDescent="0.2">
      <c r="E981" s="4" t="str">
        <f t="shared" si="3"/>
        <v xml:space="preserve"> </v>
      </c>
    </row>
    <row r="982" spans="5:5" ht="12.75" x14ac:dyDescent="0.2">
      <c r="E982" s="4" t="str">
        <f t="shared" si="3"/>
        <v xml:space="preserve"> </v>
      </c>
    </row>
    <row r="983" spans="5:5" ht="12.75" x14ac:dyDescent="0.2">
      <c r="E983" s="4" t="str">
        <f t="shared" si="3"/>
        <v xml:space="preserve"> </v>
      </c>
    </row>
    <row r="984" spans="5:5" ht="12.75" x14ac:dyDescent="0.2">
      <c r="E984" s="4" t="str">
        <f t="shared" si="3"/>
        <v xml:space="preserve"> </v>
      </c>
    </row>
    <row r="985" spans="5:5" ht="12.75" x14ac:dyDescent="0.2">
      <c r="E985" s="4" t="str">
        <f t="shared" si="3"/>
        <v xml:space="preserve"> </v>
      </c>
    </row>
    <row r="986" spans="5:5" ht="12.75" x14ac:dyDescent="0.2">
      <c r="E986" s="4" t="str">
        <f t="shared" si="3"/>
        <v xml:space="preserve"> </v>
      </c>
    </row>
    <row r="987" spans="5:5" ht="12.75" x14ac:dyDescent="0.2">
      <c r="E987" s="4" t="str">
        <f t="shared" si="3"/>
        <v xml:space="preserve"> </v>
      </c>
    </row>
    <row r="988" spans="5:5" ht="12.75" x14ac:dyDescent="0.2">
      <c r="E988" s="4" t="str">
        <f t="shared" si="3"/>
        <v xml:space="preserve"> </v>
      </c>
    </row>
    <row r="989" spans="5:5" ht="12.75" x14ac:dyDescent="0.2">
      <c r="E989" s="4" t="str">
        <f t="shared" si="3"/>
        <v xml:space="preserve"> </v>
      </c>
    </row>
    <row r="990" spans="5:5" ht="12.75" x14ac:dyDescent="0.2">
      <c r="E990" s="4" t="str">
        <f t="shared" si="3"/>
        <v xml:space="preserve"> </v>
      </c>
    </row>
    <row r="991" spans="5:5" ht="12.75" x14ac:dyDescent="0.2">
      <c r="E991" s="4" t="str">
        <f t="shared" si="3"/>
        <v xml:space="preserve"> </v>
      </c>
    </row>
    <row r="992" spans="5:5" ht="12.75" x14ac:dyDescent="0.2">
      <c r="E992" s="4" t="str">
        <f t="shared" si="3"/>
        <v xml:space="preserve"> </v>
      </c>
    </row>
    <row r="993" spans="5:5" ht="12.75" x14ac:dyDescent="0.2">
      <c r="E993" s="4" t="str">
        <f t="shared" si="3"/>
        <v xml:space="preserve"> </v>
      </c>
    </row>
    <row r="994" spans="5:5" ht="12.75" x14ac:dyDescent="0.2">
      <c r="E994" s="4" t="str">
        <f t="shared" si="3"/>
        <v xml:space="preserve"> </v>
      </c>
    </row>
    <row r="995" spans="5:5" ht="12.75" x14ac:dyDescent="0.2">
      <c r="E995" s="4" t="str">
        <f t="shared" si="3"/>
        <v xml:space="preserve"> </v>
      </c>
    </row>
    <row r="996" spans="5:5" ht="12.75" x14ac:dyDescent="0.2">
      <c r="E996" s="4" t="str">
        <f t="shared" si="3"/>
        <v xml:space="preserve"> </v>
      </c>
    </row>
    <row r="997" spans="5:5" ht="12.75" x14ac:dyDescent="0.2">
      <c r="E997" s="4" t="str">
        <f t="shared" si="3"/>
        <v xml:space="preserve"> </v>
      </c>
    </row>
    <row r="998" spans="5:5" ht="12.75" x14ac:dyDescent="0.2">
      <c r="E998" s="4" t="str">
        <f t="shared" si="3"/>
        <v xml:space="preserve"> </v>
      </c>
    </row>
    <row r="999" spans="5:5" ht="12.75" x14ac:dyDescent="0.2">
      <c r="E999" s="4" t="str">
        <f t="shared" si="3"/>
        <v xml:space="preserve"> </v>
      </c>
    </row>
    <row r="1000" spans="5:5" ht="12.75" x14ac:dyDescent="0.2">
      <c r="E1000" s="4" t="str">
        <f t="shared" si="3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showGridLines="0" workbookViewId="0"/>
  </sheetViews>
  <sheetFormatPr defaultColWidth="12.5703125" defaultRowHeight="15.75" customHeight="1" x14ac:dyDescent="0.2"/>
  <cols>
    <col min="2" max="4" width="18.85546875" customWidth="1"/>
  </cols>
  <sheetData>
    <row r="1" spans="1:7" ht="15.75" customHeight="1" x14ac:dyDescent="0.2">
      <c r="B1" s="52" t="s">
        <v>143</v>
      </c>
      <c r="D1" s="7" t="s">
        <v>68</v>
      </c>
      <c r="E1" s="8" t="s">
        <v>69</v>
      </c>
      <c r="F1" s="3" t="s">
        <v>70</v>
      </c>
      <c r="G1" s="3" t="s">
        <v>71</v>
      </c>
    </row>
    <row r="2" spans="1:7" ht="15.75" customHeight="1" x14ac:dyDescent="0.2">
      <c r="A2" s="52" t="s">
        <v>1</v>
      </c>
      <c r="B2" t="s">
        <v>66</v>
      </c>
      <c r="C2" t="s">
        <v>148</v>
      </c>
      <c r="D2" s="9"/>
      <c r="E2" s="10"/>
    </row>
    <row r="3" spans="1:7" ht="15.75" customHeight="1" x14ac:dyDescent="0.2">
      <c r="A3" t="s">
        <v>5</v>
      </c>
      <c r="B3" s="54">
        <v>98.2</v>
      </c>
      <c r="C3" s="54">
        <v>3.5071428571428571</v>
      </c>
      <c r="D3" s="9" t="str">
        <f t="shared" ref="D3:D34" si="0">VLOOKUP(A3,plants,2,FALSE)</f>
        <v>Tang Breath</v>
      </c>
      <c r="E3" s="10">
        <f t="shared" ref="E3:E34" si="1">VLOOKUP(A3,plants,3,FALSE)</f>
        <v>45</v>
      </c>
      <c r="F3">
        <f t="shared" ref="F3:F34" si="2">VLOOKUP(A3,plants,4,FALSE)</f>
        <v>10</v>
      </c>
      <c r="G3" s="6">
        <f t="shared" ref="G3:G58" si="3">C3/F3</f>
        <v>0.3507142857142857</v>
      </c>
    </row>
    <row r="4" spans="1:7" ht="15.75" customHeight="1" x14ac:dyDescent="0.2">
      <c r="A4" t="s">
        <v>8</v>
      </c>
      <c r="B4" s="54">
        <v>171</v>
      </c>
      <c r="C4" s="54">
        <v>6.1071428571428568</v>
      </c>
      <c r="D4" s="9" t="str">
        <f t="shared" si="0"/>
        <v>Super Secret Weapon</v>
      </c>
      <c r="E4" s="10">
        <f t="shared" si="1"/>
        <v>48</v>
      </c>
      <c r="F4">
        <f t="shared" si="2"/>
        <v>10</v>
      </c>
      <c r="G4" s="6">
        <f t="shared" si="3"/>
        <v>0.61071428571428565</v>
      </c>
    </row>
    <row r="5" spans="1:7" ht="15.75" customHeight="1" x14ac:dyDescent="0.2">
      <c r="A5" t="s">
        <v>9</v>
      </c>
      <c r="B5" s="54">
        <v>188.29999999999998</v>
      </c>
      <c r="C5" s="54">
        <v>6.7249999999999996</v>
      </c>
      <c r="D5" s="9" t="str">
        <f t="shared" si="0"/>
        <v>Electric Lemon G</v>
      </c>
      <c r="E5" s="10">
        <f t="shared" si="1"/>
        <v>53</v>
      </c>
      <c r="F5">
        <f t="shared" si="2"/>
        <v>7</v>
      </c>
      <c r="G5" s="6">
        <f t="shared" si="3"/>
        <v>0.96071428571428563</v>
      </c>
    </row>
    <row r="6" spans="1:7" ht="15.75" customHeight="1" x14ac:dyDescent="0.2">
      <c r="A6" t="s">
        <v>17</v>
      </c>
      <c r="B6" s="54">
        <v>202.8</v>
      </c>
      <c r="C6" s="54">
        <v>7.2428571428571429</v>
      </c>
      <c r="D6" s="9" t="str">
        <f t="shared" si="0"/>
        <v>NYC Diesel</v>
      </c>
      <c r="E6" s="10">
        <f t="shared" si="1"/>
        <v>55</v>
      </c>
      <c r="F6">
        <f t="shared" si="2"/>
        <v>7</v>
      </c>
      <c r="G6" s="6">
        <f t="shared" si="3"/>
        <v>1.0346938775510204</v>
      </c>
    </row>
    <row r="7" spans="1:7" ht="15.75" customHeight="1" x14ac:dyDescent="0.2">
      <c r="A7" t="s">
        <v>19</v>
      </c>
      <c r="B7" s="54">
        <v>157.4</v>
      </c>
      <c r="C7" s="54">
        <v>5.6214285714285719</v>
      </c>
      <c r="D7" s="9" t="str">
        <f t="shared" si="0"/>
        <v>NYC Diesel</v>
      </c>
      <c r="E7" s="10">
        <f t="shared" si="1"/>
        <v>55</v>
      </c>
      <c r="F7">
        <f t="shared" si="2"/>
        <v>7</v>
      </c>
      <c r="G7" s="6">
        <f t="shared" si="3"/>
        <v>0.803061224489796</v>
      </c>
    </row>
    <row r="8" spans="1:7" ht="15.75" customHeight="1" x14ac:dyDescent="0.2">
      <c r="A8" t="s">
        <v>10</v>
      </c>
      <c r="B8" s="54">
        <v>59</v>
      </c>
      <c r="C8" s="54">
        <v>2.1071428571428572</v>
      </c>
      <c r="D8" s="9" t="str">
        <f t="shared" si="0"/>
        <v>Tang Breathe #2</v>
      </c>
      <c r="E8" s="10">
        <f t="shared" si="1"/>
        <v>55</v>
      </c>
      <c r="F8">
        <f t="shared" si="2"/>
        <v>7</v>
      </c>
      <c r="G8" s="6">
        <f t="shared" si="3"/>
        <v>0.30102040816326531</v>
      </c>
    </row>
    <row r="9" spans="1:7" ht="15.75" customHeight="1" x14ac:dyDescent="0.2">
      <c r="A9" t="s">
        <v>12</v>
      </c>
      <c r="B9" s="54">
        <v>39</v>
      </c>
      <c r="C9" s="54">
        <v>1.3928571428571428</v>
      </c>
      <c r="D9" s="9" t="str">
        <f t="shared" si="0"/>
        <v>ButterFace #1 (Matt)</v>
      </c>
      <c r="E9" s="10">
        <f t="shared" si="1"/>
        <v>55</v>
      </c>
      <c r="F9">
        <f t="shared" si="2"/>
        <v>3</v>
      </c>
      <c r="G9" s="6">
        <f t="shared" si="3"/>
        <v>0.46428571428571425</v>
      </c>
    </row>
    <row r="10" spans="1:7" ht="15.75" customHeight="1" x14ac:dyDescent="0.2">
      <c r="A10" t="s">
        <v>11</v>
      </c>
      <c r="B10" s="54">
        <v>37</v>
      </c>
      <c r="C10" s="54">
        <v>1.3214285714285714</v>
      </c>
      <c r="D10" s="9" t="str">
        <f t="shared" si="0"/>
        <v>ButterFace #4 (Matt)</v>
      </c>
      <c r="E10" s="10">
        <f t="shared" si="1"/>
        <v>55</v>
      </c>
      <c r="F10">
        <f t="shared" si="2"/>
        <v>3</v>
      </c>
      <c r="G10" s="6">
        <f t="shared" si="3"/>
        <v>0.44047619047619047</v>
      </c>
    </row>
    <row r="11" spans="1:7" ht="15.75" customHeight="1" x14ac:dyDescent="0.2">
      <c r="A11" t="s">
        <v>16</v>
      </c>
      <c r="B11" s="54">
        <v>50.7</v>
      </c>
      <c r="C11" s="54">
        <v>1.8107142857142857</v>
      </c>
      <c r="D11" s="9" t="str">
        <f t="shared" si="0"/>
        <v>ButterFace #3 (Matt)</v>
      </c>
      <c r="E11" s="10">
        <f t="shared" si="1"/>
        <v>55</v>
      </c>
      <c r="F11">
        <f t="shared" si="2"/>
        <v>3</v>
      </c>
      <c r="G11" s="6">
        <f t="shared" si="3"/>
        <v>0.60357142857142854</v>
      </c>
    </row>
    <row r="12" spans="1:7" ht="15.75" customHeight="1" x14ac:dyDescent="0.2">
      <c r="A12" t="s">
        <v>30</v>
      </c>
      <c r="B12" s="54">
        <v>36</v>
      </c>
      <c r="C12" s="54">
        <v>1.2857142857142858</v>
      </c>
      <c r="D12" s="9" t="str">
        <f t="shared" si="0"/>
        <v>Gorilla Butter #3 ( Matt)</v>
      </c>
      <c r="E12" s="10">
        <f t="shared" si="1"/>
        <v>55</v>
      </c>
      <c r="F12">
        <f t="shared" si="2"/>
        <v>3</v>
      </c>
      <c r="G12" s="6">
        <f t="shared" si="3"/>
        <v>0.4285714285714286</v>
      </c>
    </row>
    <row r="13" spans="1:7" ht="15.75" customHeight="1" x14ac:dyDescent="0.2">
      <c r="A13" t="s">
        <v>32</v>
      </c>
      <c r="B13" s="54">
        <v>39</v>
      </c>
      <c r="C13" s="54">
        <v>1.3928571428571428</v>
      </c>
      <c r="D13" s="9" t="str">
        <f t="shared" si="0"/>
        <v>Truffle Butter #1 (Matt)</v>
      </c>
      <c r="E13" s="10">
        <f t="shared" si="1"/>
        <v>55</v>
      </c>
      <c r="F13">
        <f t="shared" si="2"/>
        <v>3</v>
      </c>
      <c r="G13" s="6">
        <f t="shared" si="3"/>
        <v>0.46428571428571425</v>
      </c>
    </row>
    <row r="14" spans="1:7" ht="15.75" customHeight="1" x14ac:dyDescent="0.2">
      <c r="A14" t="s">
        <v>14</v>
      </c>
      <c r="B14" s="54">
        <v>156</v>
      </c>
      <c r="C14" s="54">
        <v>5.5714285714285712</v>
      </c>
      <c r="D14" s="9" t="str">
        <f t="shared" si="0"/>
        <v>Lemon Puff</v>
      </c>
      <c r="E14" s="10">
        <f t="shared" si="1"/>
        <v>55</v>
      </c>
      <c r="F14">
        <f t="shared" si="2"/>
        <v>7</v>
      </c>
      <c r="G14" s="6">
        <f t="shared" si="3"/>
        <v>0.79591836734693877</v>
      </c>
    </row>
    <row r="15" spans="1:7" ht="15.75" customHeight="1" x14ac:dyDescent="0.2">
      <c r="A15" t="s">
        <v>53</v>
      </c>
      <c r="B15" s="54">
        <v>43.5</v>
      </c>
      <c r="C15" s="54">
        <v>1.5535714285714286</v>
      </c>
      <c r="D15" s="9" t="str">
        <f t="shared" si="0"/>
        <v>Gorilla Butter #2 (Matt)</v>
      </c>
      <c r="E15" s="10">
        <f t="shared" si="1"/>
        <v>55</v>
      </c>
      <c r="F15">
        <f t="shared" si="2"/>
        <v>3</v>
      </c>
      <c r="G15" s="6">
        <f t="shared" si="3"/>
        <v>0.5178571428571429</v>
      </c>
    </row>
    <row r="16" spans="1:7" ht="15.75" customHeight="1" x14ac:dyDescent="0.2">
      <c r="A16" t="s">
        <v>15</v>
      </c>
      <c r="B16" s="54">
        <v>259.89999999999998</v>
      </c>
      <c r="C16" s="54">
        <v>9.2821428571428566</v>
      </c>
      <c r="D16" s="9" t="str">
        <f t="shared" si="0"/>
        <v>Truffle Butter #1 FC</v>
      </c>
      <c r="E16" s="10">
        <f t="shared" si="1"/>
        <v>55</v>
      </c>
      <c r="F16">
        <f t="shared" si="2"/>
        <v>10</v>
      </c>
      <c r="G16" s="6">
        <f t="shared" si="3"/>
        <v>0.92821428571428566</v>
      </c>
    </row>
    <row r="17" spans="1:7" ht="15.75" customHeight="1" x14ac:dyDescent="0.2">
      <c r="A17" t="s">
        <v>24</v>
      </c>
      <c r="B17" s="54">
        <v>135.1</v>
      </c>
      <c r="C17" s="54">
        <v>4.8250000000000002</v>
      </c>
      <c r="D17" s="9" t="str">
        <f t="shared" si="0"/>
        <v>ButterFace #1 FC</v>
      </c>
      <c r="E17" s="10">
        <f t="shared" si="1"/>
        <v>55</v>
      </c>
      <c r="F17">
        <f t="shared" si="2"/>
        <v>10</v>
      </c>
      <c r="G17" s="6">
        <f t="shared" si="3"/>
        <v>0.48250000000000004</v>
      </c>
    </row>
    <row r="18" spans="1:7" ht="15.75" customHeight="1" x14ac:dyDescent="0.2">
      <c r="A18" t="s">
        <v>23</v>
      </c>
      <c r="B18" s="54">
        <v>211.2</v>
      </c>
      <c r="C18" s="54">
        <v>7.5428571428571427</v>
      </c>
      <c r="D18" s="9" t="str">
        <f t="shared" si="0"/>
        <v>ButterFace #2 FC</v>
      </c>
      <c r="E18" s="10">
        <f t="shared" si="1"/>
        <v>55</v>
      </c>
      <c r="F18">
        <f t="shared" si="2"/>
        <v>10</v>
      </c>
      <c r="G18" s="6">
        <f t="shared" si="3"/>
        <v>0.75428571428571423</v>
      </c>
    </row>
    <row r="19" spans="1:7" ht="15.75" customHeight="1" x14ac:dyDescent="0.2">
      <c r="A19" t="s">
        <v>35</v>
      </c>
      <c r="B19" s="54">
        <v>185</v>
      </c>
      <c r="C19" s="54">
        <v>6.6071428571428568</v>
      </c>
      <c r="D19" s="9" t="str">
        <f t="shared" si="0"/>
        <v>Truffle Butter #2 FC</v>
      </c>
      <c r="E19" s="10">
        <f t="shared" si="1"/>
        <v>55</v>
      </c>
      <c r="F19">
        <f t="shared" si="2"/>
        <v>10</v>
      </c>
      <c r="G19" s="6">
        <f t="shared" si="3"/>
        <v>0.6607142857142857</v>
      </c>
    </row>
    <row r="20" spans="1:7" ht="15.75" customHeight="1" x14ac:dyDescent="0.2">
      <c r="A20" t="s">
        <v>20</v>
      </c>
      <c r="B20" s="54">
        <v>205.8</v>
      </c>
      <c r="C20" s="54">
        <v>7.3500000000000005</v>
      </c>
      <c r="D20" s="9" t="str">
        <f t="shared" si="0"/>
        <v xml:space="preserve">Abazaba #2 </v>
      </c>
      <c r="E20" s="10">
        <f t="shared" si="1"/>
        <v>55</v>
      </c>
      <c r="F20">
        <f t="shared" si="2"/>
        <v>10</v>
      </c>
      <c r="G20" s="6">
        <f t="shared" si="3"/>
        <v>0.7350000000000001</v>
      </c>
    </row>
    <row r="21" spans="1:7" ht="15.75" customHeight="1" x14ac:dyDescent="0.2">
      <c r="A21" t="s">
        <v>13</v>
      </c>
      <c r="B21" s="54">
        <v>178.60000000000002</v>
      </c>
      <c r="C21" s="54">
        <v>6.378571428571429</v>
      </c>
      <c r="D21" s="9" t="str">
        <f t="shared" si="0"/>
        <v>Abazaba #1 FC</v>
      </c>
      <c r="E21" s="10">
        <f t="shared" si="1"/>
        <v>55</v>
      </c>
      <c r="F21">
        <f t="shared" si="2"/>
        <v>10</v>
      </c>
      <c r="G21" s="6">
        <f t="shared" si="3"/>
        <v>0.6378571428571429</v>
      </c>
    </row>
    <row r="22" spans="1:7" ht="15.75" customHeight="1" x14ac:dyDescent="0.2">
      <c r="A22" t="s">
        <v>34</v>
      </c>
      <c r="B22" s="54">
        <v>220.5</v>
      </c>
      <c r="C22" s="54">
        <v>7.875</v>
      </c>
      <c r="D22" s="9" t="str">
        <f t="shared" si="0"/>
        <v>Gorilla Glue #4</v>
      </c>
      <c r="E22" s="10">
        <f t="shared" si="1"/>
        <v>55</v>
      </c>
      <c r="F22">
        <f t="shared" si="2"/>
        <v>10</v>
      </c>
      <c r="G22" s="6">
        <f t="shared" si="3"/>
        <v>0.78749999999999998</v>
      </c>
    </row>
    <row r="23" spans="1:7" ht="12.75" x14ac:dyDescent="0.2">
      <c r="A23" t="s">
        <v>26</v>
      </c>
      <c r="B23" s="54">
        <v>333.3</v>
      </c>
      <c r="C23" s="54">
        <v>11.903571428571428</v>
      </c>
      <c r="D23" s="9">
        <f t="shared" si="0"/>
        <v>616</v>
      </c>
      <c r="E23" s="10">
        <f t="shared" si="1"/>
        <v>56</v>
      </c>
      <c r="F23">
        <f t="shared" si="2"/>
        <v>10</v>
      </c>
      <c r="G23" s="6">
        <f t="shared" si="3"/>
        <v>1.1903571428571429</v>
      </c>
    </row>
    <row r="24" spans="1:7" ht="12.75" x14ac:dyDescent="0.2">
      <c r="A24" t="s">
        <v>28</v>
      </c>
      <c r="B24" s="54">
        <v>230.6</v>
      </c>
      <c r="C24" s="54">
        <v>8.2357142857142858</v>
      </c>
      <c r="D24" s="9">
        <f t="shared" si="0"/>
        <v>616</v>
      </c>
      <c r="E24" s="10">
        <f t="shared" si="1"/>
        <v>56</v>
      </c>
      <c r="F24">
        <f t="shared" si="2"/>
        <v>10</v>
      </c>
      <c r="G24" s="6">
        <f t="shared" si="3"/>
        <v>0.82357142857142862</v>
      </c>
    </row>
    <row r="25" spans="1:7" ht="12.75" x14ac:dyDescent="0.2">
      <c r="A25" t="s">
        <v>31</v>
      </c>
      <c r="B25" s="54">
        <v>104.9</v>
      </c>
      <c r="C25" s="54">
        <v>3.7464285714285714</v>
      </c>
      <c r="D25" s="9" t="str">
        <f t="shared" si="0"/>
        <v>Nutter Butter</v>
      </c>
      <c r="E25" s="10">
        <f t="shared" si="1"/>
        <v>56</v>
      </c>
      <c r="F25">
        <f t="shared" si="2"/>
        <v>7</v>
      </c>
      <c r="G25" s="6">
        <f t="shared" si="3"/>
        <v>0.53520408163265309</v>
      </c>
    </row>
    <row r="26" spans="1:7" ht="12.75" x14ac:dyDescent="0.2">
      <c r="A26" t="s">
        <v>25</v>
      </c>
      <c r="B26" s="54">
        <v>109.8</v>
      </c>
      <c r="C26" s="54">
        <v>3.9214285714285713</v>
      </c>
      <c r="D26" s="9" t="str">
        <f t="shared" si="0"/>
        <v>Wizard Breath #1</v>
      </c>
      <c r="E26" s="10">
        <f t="shared" si="1"/>
        <v>56</v>
      </c>
      <c r="F26">
        <f t="shared" si="2"/>
        <v>10</v>
      </c>
      <c r="G26" s="6">
        <f t="shared" si="3"/>
        <v>0.39214285714285713</v>
      </c>
    </row>
    <row r="27" spans="1:7" ht="12.75" x14ac:dyDescent="0.2">
      <c r="A27" t="s">
        <v>27</v>
      </c>
      <c r="B27" s="54">
        <v>188.70000000000002</v>
      </c>
      <c r="C27" s="54">
        <v>6.7392857142857148</v>
      </c>
      <c r="D27" s="9" t="str">
        <f t="shared" si="0"/>
        <v>Tangie</v>
      </c>
      <c r="E27" s="10">
        <f t="shared" si="1"/>
        <v>56</v>
      </c>
      <c r="F27">
        <f t="shared" si="2"/>
        <v>7</v>
      </c>
      <c r="G27" s="6">
        <f t="shared" si="3"/>
        <v>0.96275510204081638</v>
      </c>
    </row>
    <row r="28" spans="1:7" ht="12.75" x14ac:dyDescent="0.2">
      <c r="A28" t="s">
        <v>22</v>
      </c>
      <c r="B28" s="54">
        <v>95.4</v>
      </c>
      <c r="C28" s="54">
        <v>3.4071428571428575</v>
      </c>
      <c r="D28" s="9" t="str">
        <f t="shared" si="0"/>
        <v>Special Candy Land</v>
      </c>
      <c r="E28" s="10">
        <f t="shared" si="1"/>
        <v>56</v>
      </c>
      <c r="F28">
        <f t="shared" si="2"/>
        <v>7</v>
      </c>
      <c r="G28" s="6">
        <f t="shared" si="3"/>
        <v>0.48673469387755108</v>
      </c>
    </row>
    <row r="29" spans="1:7" ht="12.75" x14ac:dyDescent="0.2">
      <c r="A29" t="s">
        <v>42</v>
      </c>
      <c r="B29" s="54">
        <v>272</v>
      </c>
      <c r="C29" s="54">
        <v>9.7142857142857135</v>
      </c>
      <c r="D29" s="9" t="str">
        <f t="shared" si="0"/>
        <v>Gorilla Glue #4</v>
      </c>
      <c r="E29" s="10">
        <f t="shared" si="1"/>
        <v>61</v>
      </c>
      <c r="F29">
        <f t="shared" si="2"/>
        <v>10</v>
      </c>
      <c r="G29" s="6">
        <f t="shared" si="3"/>
        <v>0.97142857142857131</v>
      </c>
    </row>
    <row r="30" spans="1:7" ht="12.75" x14ac:dyDescent="0.2">
      <c r="A30" t="s">
        <v>33</v>
      </c>
      <c r="B30" s="54">
        <v>231</v>
      </c>
      <c r="C30" s="54">
        <v>8.25</v>
      </c>
      <c r="D30" s="9" t="str">
        <f t="shared" si="0"/>
        <v>Blackberry Kush</v>
      </c>
      <c r="E30" s="10">
        <f t="shared" si="1"/>
        <v>61</v>
      </c>
      <c r="F30">
        <f t="shared" si="2"/>
        <v>10</v>
      </c>
      <c r="G30" s="6">
        <f t="shared" si="3"/>
        <v>0.82499999999999996</v>
      </c>
    </row>
    <row r="31" spans="1:7" ht="12.75" x14ac:dyDescent="0.2">
      <c r="A31" t="s">
        <v>60</v>
      </c>
      <c r="B31" s="54">
        <v>135.6</v>
      </c>
      <c r="C31" s="54">
        <v>4.8428571428571425</v>
      </c>
      <c r="D31" s="9" t="str">
        <f t="shared" si="0"/>
        <v>Peanut Butter Breath #1</v>
      </c>
      <c r="E31" s="10">
        <f t="shared" si="1"/>
        <v>62</v>
      </c>
      <c r="F31">
        <f t="shared" si="2"/>
        <v>10</v>
      </c>
      <c r="G31" s="6">
        <f t="shared" si="3"/>
        <v>0.48428571428571426</v>
      </c>
    </row>
    <row r="32" spans="1:7" ht="12.75" x14ac:dyDescent="0.2">
      <c r="A32" t="s">
        <v>46</v>
      </c>
      <c r="B32" s="54">
        <v>206</v>
      </c>
      <c r="C32" s="54">
        <v>7.3571428571428568</v>
      </c>
      <c r="D32" s="9" t="str">
        <f t="shared" si="0"/>
        <v>Nutter Butter</v>
      </c>
      <c r="E32" s="10">
        <f t="shared" si="1"/>
        <v>62</v>
      </c>
      <c r="F32">
        <f t="shared" si="2"/>
        <v>10</v>
      </c>
      <c r="G32" s="6">
        <f t="shared" si="3"/>
        <v>0.73571428571428565</v>
      </c>
    </row>
    <row r="33" spans="1:7" ht="12.75" x14ac:dyDescent="0.2">
      <c r="A33" t="s">
        <v>47</v>
      </c>
      <c r="B33" s="54">
        <v>180</v>
      </c>
      <c r="C33" s="54">
        <v>6.4285714285714288</v>
      </c>
      <c r="D33" s="9" t="str">
        <f t="shared" si="0"/>
        <v>Wizard Breath #2</v>
      </c>
      <c r="E33" s="10">
        <f t="shared" si="1"/>
        <v>62</v>
      </c>
      <c r="F33">
        <f t="shared" si="2"/>
        <v>10</v>
      </c>
      <c r="G33" s="6">
        <f t="shared" si="3"/>
        <v>0.6428571428571429</v>
      </c>
    </row>
    <row r="34" spans="1:7" ht="12.75" x14ac:dyDescent="0.2">
      <c r="A34" t="s">
        <v>29</v>
      </c>
      <c r="B34" s="54">
        <v>195.3</v>
      </c>
      <c r="C34" s="54">
        <v>6.9750000000000005</v>
      </c>
      <c r="D34" s="9" t="str">
        <f t="shared" si="0"/>
        <v>Peanut Butter Breath #1</v>
      </c>
      <c r="E34" s="10">
        <f t="shared" si="1"/>
        <v>62</v>
      </c>
      <c r="F34">
        <f t="shared" si="2"/>
        <v>10</v>
      </c>
      <c r="G34" s="6">
        <f t="shared" si="3"/>
        <v>0.69750000000000001</v>
      </c>
    </row>
    <row r="35" spans="1:7" ht="12.75" x14ac:dyDescent="0.2">
      <c r="A35" t="s">
        <v>45</v>
      </c>
      <c r="B35" s="54">
        <v>170</v>
      </c>
      <c r="C35" s="54">
        <v>6.0714285714285712</v>
      </c>
      <c r="D35" s="9" t="str">
        <f t="shared" ref="D35:D58" si="4">VLOOKUP(A35,plants,2,FALSE)</f>
        <v>NYC-D</v>
      </c>
      <c r="E35" s="10">
        <f t="shared" ref="E35:E58" si="5">VLOOKUP(A35,plants,3,FALSE)</f>
        <v>62</v>
      </c>
      <c r="F35">
        <f t="shared" ref="F35:F58" si="6">VLOOKUP(A35,plants,4,FALSE)</f>
        <v>5</v>
      </c>
      <c r="G35" s="6">
        <f t="shared" si="3"/>
        <v>1.2142857142857142</v>
      </c>
    </row>
    <row r="36" spans="1:7" ht="12.75" x14ac:dyDescent="0.2">
      <c r="A36" t="s">
        <v>36</v>
      </c>
      <c r="B36" s="54">
        <v>332</v>
      </c>
      <c r="C36" s="54">
        <v>11.857142857142858</v>
      </c>
      <c r="D36" s="9" t="str">
        <f t="shared" si="4"/>
        <v>NYC-D</v>
      </c>
      <c r="E36" s="10">
        <f t="shared" si="5"/>
        <v>62</v>
      </c>
      <c r="F36">
        <f t="shared" si="6"/>
        <v>10</v>
      </c>
      <c r="G36" s="6">
        <f t="shared" si="3"/>
        <v>1.1857142857142857</v>
      </c>
    </row>
    <row r="37" spans="1:7" ht="12.75" x14ac:dyDescent="0.2">
      <c r="A37" t="s">
        <v>39</v>
      </c>
      <c r="B37" s="54">
        <v>382.5</v>
      </c>
      <c r="C37" s="54">
        <v>13.660714285714286</v>
      </c>
      <c r="D37" s="9" t="str">
        <f t="shared" si="4"/>
        <v>GMO</v>
      </c>
      <c r="E37" s="10">
        <f t="shared" si="5"/>
        <v>62</v>
      </c>
      <c r="F37">
        <f t="shared" si="6"/>
        <v>10</v>
      </c>
      <c r="G37" s="6">
        <f t="shared" si="3"/>
        <v>1.3660714285714286</v>
      </c>
    </row>
    <row r="38" spans="1:7" ht="12.75" x14ac:dyDescent="0.2">
      <c r="A38" t="s">
        <v>41</v>
      </c>
      <c r="B38" s="54">
        <v>321.5</v>
      </c>
      <c r="C38" s="54">
        <v>11.482142857142858</v>
      </c>
      <c r="D38" s="9" t="str">
        <f t="shared" si="4"/>
        <v>Foam Fire</v>
      </c>
      <c r="E38" s="10">
        <f t="shared" si="5"/>
        <v>62</v>
      </c>
      <c r="F38">
        <f t="shared" si="6"/>
        <v>10</v>
      </c>
      <c r="G38" s="6">
        <f t="shared" si="3"/>
        <v>1.1482142857142859</v>
      </c>
    </row>
    <row r="39" spans="1:7" ht="12.75" x14ac:dyDescent="0.2">
      <c r="A39" t="s">
        <v>38</v>
      </c>
      <c r="B39" s="54">
        <v>332</v>
      </c>
      <c r="C39" s="54">
        <v>11.857142857142858</v>
      </c>
      <c r="D39" s="9" t="str">
        <f t="shared" si="4"/>
        <v>Foam Fire</v>
      </c>
      <c r="E39" s="10">
        <f t="shared" si="5"/>
        <v>62</v>
      </c>
      <c r="F39">
        <f t="shared" si="6"/>
        <v>10</v>
      </c>
      <c r="G39" s="6">
        <f t="shared" si="3"/>
        <v>1.1857142857142857</v>
      </c>
    </row>
    <row r="40" spans="1:7" ht="12.75" x14ac:dyDescent="0.2">
      <c r="A40" t="s">
        <v>37</v>
      </c>
      <c r="B40" s="54">
        <v>297</v>
      </c>
      <c r="C40" s="54">
        <v>10.607142857142858</v>
      </c>
      <c r="D40" s="9" t="str">
        <f t="shared" si="4"/>
        <v>Foam Fire</v>
      </c>
      <c r="E40" s="10">
        <f t="shared" si="5"/>
        <v>62</v>
      </c>
      <c r="F40">
        <f t="shared" si="6"/>
        <v>10</v>
      </c>
      <c r="G40" s="6">
        <f t="shared" si="3"/>
        <v>1.0607142857142857</v>
      </c>
    </row>
    <row r="41" spans="1:7" ht="12.75" x14ac:dyDescent="0.2">
      <c r="A41" t="s">
        <v>40</v>
      </c>
      <c r="B41" s="54">
        <v>281.5</v>
      </c>
      <c r="C41" s="54">
        <v>10.053571428571429</v>
      </c>
      <c r="D41" s="9" t="str">
        <f t="shared" si="4"/>
        <v>Foam Fire *(Assumed)</v>
      </c>
      <c r="E41" s="10">
        <f t="shared" si="5"/>
        <v>62</v>
      </c>
      <c r="F41">
        <f t="shared" si="6"/>
        <v>10</v>
      </c>
      <c r="G41" s="6">
        <f t="shared" si="3"/>
        <v>1.0053571428571428</v>
      </c>
    </row>
    <row r="42" spans="1:7" ht="12.75" x14ac:dyDescent="0.2">
      <c r="A42" t="s">
        <v>48</v>
      </c>
      <c r="B42" s="54">
        <v>240.5</v>
      </c>
      <c r="C42" s="54">
        <v>8.5892857142857135</v>
      </c>
      <c r="D42" s="9" t="str">
        <f t="shared" si="4"/>
        <v>Foam Fire</v>
      </c>
      <c r="E42" s="10">
        <f t="shared" si="5"/>
        <v>62</v>
      </c>
      <c r="F42">
        <f t="shared" si="6"/>
        <v>10</v>
      </c>
      <c r="G42" s="6">
        <f t="shared" si="3"/>
        <v>0.85892857142857137</v>
      </c>
    </row>
    <row r="43" spans="1:7" ht="12.75" x14ac:dyDescent="0.2">
      <c r="A43" t="s">
        <v>50</v>
      </c>
      <c r="B43" s="54">
        <v>240.5</v>
      </c>
      <c r="C43" s="54">
        <v>8.5892857142857135</v>
      </c>
      <c r="D43" s="9" t="str">
        <f t="shared" si="4"/>
        <v>ButterFace #3 (FC house)</v>
      </c>
      <c r="E43" s="10">
        <f t="shared" si="5"/>
        <v>62</v>
      </c>
      <c r="F43">
        <f t="shared" si="6"/>
        <v>10</v>
      </c>
      <c r="G43" s="6">
        <f t="shared" si="3"/>
        <v>0.85892857142857137</v>
      </c>
    </row>
    <row r="44" spans="1:7" ht="12.75" x14ac:dyDescent="0.2">
      <c r="A44" t="s">
        <v>49</v>
      </c>
      <c r="B44" s="54">
        <v>196.5</v>
      </c>
      <c r="C44" s="54">
        <v>7.0178571428571432</v>
      </c>
      <c r="D44" s="9" t="str">
        <f t="shared" si="4"/>
        <v>Abazaba #3</v>
      </c>
      <c r="E44" s="10">
        <f t="shared" si="5"/>
        <v>62</v>
      </c>
      <c r="F44">
        <f t="shared" si="6"/>
        <v>10</v>
      </c>
      <c r="G44" s="6">
        <f t="shared" si="3"/>
        <v>0.70178571428571435</v>
      </c>
    </row>
    <row r="45" spans="1:7" ht="12.75" x14ac:dyDescent="0.2">
      <c r="A45" t="s">
        <v>61</v>
      </c>
      <c r="B45" s="54">
        <v>192.3</v>
      </c>
      <c r="C45" s="54">
        <v>6.8678571428571429</v>
      </c>
      <c r="D45" s="9" t="str">
        <f t="shared" si="4"/>
        <v>Alien Rock Candy</v>
      </c>
      <c r="E45" s="10">
        <f t="shared" si="5"/>
        <v>62</v>
      </c>
      <c r="F45">
        <f t="shared" si="6"/>
        <v>10</v>
      </c>
      <c r="G45" s="6">
        <f t="shared" si="3"/>
        <v>0.68678571428571433</v>
      </c>
    </row>
    <row r="46" spans="1:7" ht="12.75" x14ac:dyDescent="0.2">
      <c r="A46" t="s">
        <v>51</v>
      </c>
      <c r="B46" s="54">
        <v>138</v>
      </c>
      <c r="C46" s="54">
        <v>4.9285714285714288</v>
      </c>
      <c r="D46" s="9" t="str">
        <f t="shared" si="4"/>
        <v>Truffle Butter #3</v>
      </c>
      <c r="E46" s="10">
        <f t="shared" si="5"/>
        <v>62</v>
      </c>
      <c r="F46">
        <f t="shared" si="6"/>
        <v>10</v>
      </c>
      <c r="G46" s="6">
        <f t="shared" si="3"/>
        <v>0.49285714285714288</v>
      </c>
    </row>
    <row r="47" spans="1:7" ht="12.75" x14ac:dyDescent="0.2">
      <c r="A47" t="s">
        <v>58</v>
      </c>
      <c r="B47" s="54">
        <v>267</v>
      </c>
      <c r="C47" s="54">
        <v>9.5357142857142865</v>
      </c>
      <c r="D47" s="9" t="str">
        <f t="shared" si="4"/>
        <v>Headband</v>
      </c>
      <c r="E47" s="10">
        <f t="shared" si="5"/>
        <v>62</v>
      </c>
      <c r="F47">
        <f t="shared" si="6"/>
        <v>20</v>
      </c>
      <c r="G47" s="6">
        <f t="shared" si="3"/>
        <v>0.47678571428571431</v>
      </c>
    </row>
    <row r="48" spans="1:7" ht="12.75" x14ac:dyDescent="0.2">
      <c r="A48" t="s">
        <v>64</v>
      </c>
      <c r="B48" s="54">
        <v>97</v>
      </c>
      <c r="C48" s="54">
        <v>3.4642857142857144</v>
      </c>
      <c r="D48" s="9" t="str">
        <f t="shared" si="4"/>
        <v>Lemon Butter #7</v>
      </c>
      <c r="E48" s="10">
        <f t="shared" si="5"/>
        <v>62</v>
      </c>
      <c r="F48">
        <f t="shared" si="6"/>
        <v>7</v>
      </c>
      <c r="G48" s="6">
        <f t="shared" si="3"/>
        <v>0.49489795918367346</v>
      </c>
    </row>
    <row r="49" spans="1:7" ht="12.75" x14ac:dyDescent="0.2">
      <c r="A49" t="s">
        <v>59</v>
      </c>
      <c r="B49" s="54">
        <v>113.2</v>
      </c>
      <c r="C49" s="54">
        <v>4.0428571428571427</v>
      </c>
      <c r="D49" s="9" t="str">
        <f t="shared" si="4"/>
        <v>Lemon Butter #6</v>
      </c>
      <c r="E49" s="10">
        <f t="shared" si="5"/>
        <v>62</v>
      </c>
      <c r="F49">
        <f t="shared" si="6"/>
        <v>7</v>
      </c>
      <c r="G49" s="6">
        <f t="shared" si="3"/>
        <v>0.5775510204081632</v>
      </c>
    </row>
    <row r="50" spans="1:7" ht="12.75" x14ac:dyDescent="0.2">
      <c r="A50" t="s">
        <v>54</v>
      </c>
      <c r="B50" s="54">
        <v>75.5</v>
      </c>
      <c r="C50" s="54">
        <v>2.6964285714285716</v>
      </c>
      <c r="D50" s="9" t="str">
        <f t="shared" si="4"/>
        <v>Big Apple #2 (Matt)</v>
      </c>
      <c r="E50" s="10">
        <f t="shared" si="5"/>
        <v>62</v>
      </c>
      <c r="F50">
        <f t="shared" si="6"/>
        <v>3</v>
      </c>
      <c r="G50" s="6">
        <f t="shared" si="3"/>
        <v>0.89880952380952384</v>
      </c>
    </row>
    <row r="51" spans="1:7" ht="12.75" x14ac:dyDescent="0.2">
      <c r="A51" t="s">
        <v>56</v>
      </c>
      <c r="B51" s="54">
        <v>65</v>
      </c>
      <c r="C51" s="54">
        <v>2.3214285714285716</v>
      </c>
      <c r="D51" s="9" t="str">
        <f t="shared" si="4"/>
        <v>Filet Mignon</v>
      </c>
      <c r="E51" s="10">
        <f t="shared" si="5"/>
        <v>62</v>
      </c>
      <c r="F51">
        <f t="shared" si="6"/>
        <v>7</v>
      </c>
      <c r="G51" s="6">
        <f t="shared" si="3"/>
        <v>0.33163265306122452</v>
      </c>
    </row>
    <row r="52" spans="1:7" ht="12.75" x14ac:dyDescent="0.2">
      <c r="A52" t="s">
        <v>55</v>
      </c>
      <c r="B52" s="54">
        <v>56</v>
      </c>
      <c r="C52" s="54">
        <v>2</v>
      </c>
      <c r="D52" s="9" t="str">
        <f t="shared" si="4"/>
        <v>ButterFace #5 (Matt)</v>
      </c>
      <c r="E52" s="10">
        <f t="shared" si="5"/>
        <v>62</v>
      </c>
      <c r="F52">
        <f t="shared" si="6"/>
        <v>3</v>
      </c>
      <c r="G52" s="6">
        <f t="shared" si="3"/>
        <v>0.66666666666666663</v>
      </c>
    </row>
    <row r="53" spans="1:7" ht="12.75" x14ac:dyDescent="0.2">
      <c r="A53" t="s">
        <v>62</v>
      </c>
      <c r="B53" s="54">
        <v>54</v>
      </c>
      <c r="C53" s="54">
        <v>1.9285714285714286</v>
      </c>
      <c r="D53" s="9" t="str">
        <f t="shared" si="4"/>
        <v>Tangie</v>
      </c>
      <c r="E53" s="10">
        <f t="shared" si="5"/>
        <v>62</v>
      </c>
      <c r="F53">
        <f t="shared" si="6"/>
        <v>7</v>
      </c>
      <c r="G53" s="6">
        <f t="shared" si="3"/>
        <v>0.27551020408163268</v>
      </c>
    </row>
    <row r="54" spans="1:7" ht="12.75" x14ac:dyDescent="0.2">
      <c r="A54" t="s">
        <v>43</v>
      </c>
      <c r="B54" s="54">
        <v>126.5</v>
      </c>
      <c r="C54" s="54">
        <v>4.5178571428571432</v>
      </c>
      <c r="D54" s="9" t="str">
        <f t="shared" si="4"/>
        <v>Afgan Kush</v>
      </c>
      <c r="E54" s="10">
        <f t="shared" si="5"/>
        <v>62</v>
      </c>
      <c r="F54">
        <f t="shared" si="6"/>
        <v>7</v>
      </c>
      <c r="G54" s="6">
        <f t="shared" si="3"/>
        <v>0.64540816326530615</v>
      </c>
    </row>
    <row r="55" spans="1:7" ht="12.75" x14ac:dyDescent="0.2">
      <c r="A55" t="s">
        <v>63</v>
      </c>
      <c r="B55" s="54">
        <v>45</v>
      </c>
      <c r="C55" s="54">
        <v>1.6071428571428572</v>
      </c>
      <c r="D55" s="9" t="str">
        <f t="shared" si="4"/>
        <v>Gorilla Butter #1 (Matt)</v>
      </c>
      <c r="E55" s="10">
        <f t="shared" si="5"/>
        <v>62</v>
      </c>
      <c r="F55">
        <f t="shared" si="6"/>
        <v>3</v>
      </c>
      <c r="G55" s="6">
        <f t="shared" si="3"/>
        <v>0.5357142857142857</v>
      </c>
    </row>
    <row r="56" spans="1:7" ht="12.75" x14ac:dyDescent="0.2">
      <c r="A56" t="s">
        <v>52</v>
      </c>
      <c r="B56" s="54">
        <v>67.5</v>
      </c>
      <c r="C56" s="54">
        <v>2.4107142857142856</v>
      </c>
      <c r="D56" s="9" t="str">
        <f t="shared" si="4"/>
        <v>Big Apple Butter #1</v>
      </c>
      <c r="E56" s="10">
        <f t="shared" si="5"/>
        <v>62</v>
      </c>
      <c r="F56">
        <f t="shared" si="6"/>
        <v>3</v>
      </c>
      <c r="G56" s="6">
        <f t="shared" si="3"/>
        <v>0.80357142857142849</v>
      </c>
    </row>
    <row r="57" spans="1:7" ht="12.75" x14ac:dyDescent="0.2">
      <c r="A57" t="s">
        <v>57</v>
      </c>
      <c r="B57" s="54">
        <v>56</v>
      </c>
      <c r="C57" s="54">
        <v>2</v>
      </c>
      <c r="D57" s="9" t="str">
        <f t="shared" si="4"/>
        <v>ButterFace #2 (Matt)</v>
      </c>
      <c r="E57" s="10">
        <f t="shared" si="5"/>
        <v>62</v>
      </c>
      <c r="F57">
        <f t="shared" si="6"/>
        <v>3</v>
      </c>
      <c r="G57" s="6">
        <f t="shared" si="3"/>
        <v>0.66666666666666663</v>
      </c>
    </row>
    <row r="58" spans="1:7" ht="12.75" x14ac:dyDescent="0.2">
      <c r="A58" t="s">
        <v>44</v>
      </c>
      <c r="B58" s="54">
        <v>163</v>
      </c>
      <c r="C58" s="54">
        <v>5.8214285714285712</v>
      </c>
      <c r="D58" s="9" t="str">
        <f t="shared" si="4"/>
        <v>Gorilla Glue#4</v>
      </c>
      <c r="E58" s="10">
        <f t="shared" si="5"/>
        <v>62</v>
      </c>
      <c r="F58">
        <f t="shared" si="6"/>
        <v>7</v>
      </c>
      <c r="G58" s="6">
        <f t="shared" si="3"/>
        <v>0.83163265306122447</v>
      </c>
    </row>
    <row r="59" spans="1:7" ht="12.75" x14ac:dyDescent="0.2">
      <c r="A59" t="s">
        <v>144</v>
      </c>
      <c r="B59" s="54"/>
      <c r="C59" s="54">
        <v>0</v>
      </c>
      <c r="D59" s="9"/>
      <c r="E59" s="10"/>
      <c r="F59" s="11" t="s">
        <v>73</v>
      </c>
      <c r="G59" s="12">
        <f>AVERAGE(G3:G58)</f>
        <v>0.72285198007774554</v>
      </c>
    </row>
    <row r="60" spans="1:7" ht="12.75" x14ac:dyDescent="0.2">
      <c r="A60" t="s">
        <v>72</v>
      </c>
      <c r="B60" s="54">
        <v>9266.6000000000022</v>
      </c>
      <c r="C60" s="54">
        <v>330.9500000000001</v>
      </c>
      <c r="D60" s="9"/>
      <c r="E60" s="10"/>
    </row>
    <row r="61" spans="1:7" ht="12.75" x14ac:dyDescent="0.2">
      <c r="C61" s="6"/>
      <c r="D61" s="9"/>
      <c r="E61" s="10"/>
    </row>
    <row r="62" spans="1:7" ht="12.75" x14ac:dyDescent="0.2">
      <c r="C62" s="6"/>
      <c r="D62" s="9"/>
      <c r="E62" s="10"/>
    </row>
    <row r="63" spans="1:7" ht="12.75" x14ac:dyDescent="0.2">
      <c r="C63" s="6"/>
      <c r="D63" s="9"/>
      <c r="E63" s="10"/>
    </row>
    <row r="64" spans="1:7" ht="12.75" x14ac:dyDescent="0.2">
      <c r="C64" s="6"/>
      <c r="D64" s="9"/>
      <c r="E64" s="10"/>
    </row>
    <row r="65" spans="3:5" ht="12.75" x14ac:dyDescent="0.2">
      <c r="C65" s="6"/>
      <c r="D65" s="9"/>
      <c r="E65" s="10"/>
    </row>
    <row r="66" spans="3:5" ht="12.75" x14ac:dyDescent="0.2">
      <c r="C66" s="6"/>
      <c r="D66" s="9"/>
      <c r="E66" s="10"/>
    </row>
    <row r="67" spans="3:5" ht="12.75" x14ac:dyDescent="0.2">
      <c r="C67" s="6"/>
      <c r="D67" s="9"/>
      <c r="E67" s="10"/>
    </row>
    <row r="68" spans="3:5" ht="12.75" x14ac:dyDescent="0.2">
      <c r="C68" s="6"/>
      <c r="D68" s="9"/>
      <c r="E68" s="10"/>
    </row>
    <row r="69" spans="3:5" ht="12.75" x14ac:dyDescent="0.2">
      <c r="C69" s="6"/>
      <c r="D69" s="9"/>
      <c r="E69" s="10"/>
    </row>
    <row r="70" spans="3:5" ht="12.75" x14ac:dyDescent="0.2">
      <c r="C70" s="6"/>
      <c r="D70" s="9"/>
      <c r="E70" s="10"/>
    </row>
    <row r="71" spans="3:5" ht="12.75" x14ac:dyDescent="0.2">
      <c r="C71" s="6"/>
      <c r="D71" s="9"/>
      <c r="E71" s="10"/>
    </row>
    <row r="72" spans="3:5" ht="12.75" x14ac:dyDescent="0.2">
      <c r="C72" s="6"/>
      <c r="D72" s="9"/>
      <c r="E72" s="10"/>
    </row>
    <row r="73" spans="3:5" ht="12.75" x14ac:dyDescent="0.2">
      <c r="C73" s="6"/>
      <c r="D73" s="9"/>
      <c r="E73" s="10"/>
    </row>
    <row r="74" spans="3:5" ht="12.75" x14ac:dyDescent="0.2">
      <c r="C74" s="6"/>
      <c r="D74" s="9"/>
      <c r="E74" s="10"/>
    </row>
    <row r="75" spans="3:5" ht="12.75" x14ac:dyDescent="0.2">
      <c r="C75" s="6"/>
      <c r="D75" s="9"/>
      <c r="E75" s="10"/>
    </row>
    <row r="76" spans="3:5" ht="12.75" x14ac:dyDescent="0.2">
      <c r="C76" s="6"/>
      <c r="D76" s="9"/>
      <c r="E76" s="10"/>
    </row>
    <row r="77" spans="3:5" ht="12.75" x14ac:dyDescent="0.2">
      <c r="C77" s="6"/>
      <c r="D77" s="9"/>
      <c r="E77" s="10"/>
    </row>
    <row r="78" spans="3:5" ht="12.75" x14ac:dyDescent="0.2">
      <c r="C78" s="6"/>
      <c r="D78" s="9"/>
      <c r="E78" s="10"/>
    </row>
    <row r="79" spans="3:5" ht="12.75" x14ac:dyDescent="0.2">
      <c r="C79" s="6"/>
      <c r="D79" s="9"/>
      <c r="E79" s="10"/>
    </row>
    <row r="80" spans="3:5" ht="12.75" x14ac:dyDescent="0.2">
      <c r="C80" s="6"/>
      <c r="D80" s="9"/>
      <c r="E80" s="10"/>
    </row>
    <row r="81" spans="3:5" ht="12.75" x14ac:dyDescent="0.2">
      <c r="C81" s="6"/>
      <c r="D81" s="9"/>
      <c r="E81" s="10"/>
    </row>
    <row r="82" spans="3:5" ht="12.75" x14ac:dyDescent="0.2">
      <c r="C82" s="6"/>
      <c r="D82" s="9"/>
      <c r="E82" s="10"/>
    </row>
    <row r="83" spans="3:5" ht="12.75" x14ac:dyDescent="0.2">
      <c r="C83" s="6"/>
      <c r="D83" s="9"/>
      <c r="E83" s="10"/>
    </row>
    <row r="84" spans="3:5" ht="12.75" x14ac:dyDescent="0.2">
      <c r="C84" s="6"/>
      <c r="D84" s="9"/>
      <c r="E84" s="10"/>
    </row>
    <row r="85" spans="3:5" ht="12.75" x14ac:dyDescent="0.2">
      <c r="C85" s="6"/>
      <c r="D85" s="9"/>
      <c r="E85" s="10"/>
    </row>
    <row r="86" spans="3:5" ht="12.75" x14ac:dyDescent="0.2">
      <c r="C86" s="6"/>
      <c r="D86" s="9"/>
      <c r="E86" s="10"/>
    </row>
    <row r="87" spans="3:5" ht="12.75" x14ac:dyDescent="0.2">
      <c r="C87" s="6"/>
      <c r="D87" s="9"/>
      <c r="E87" s="10"/>
    </row>
    <row r="88" spans="3:5" ht="12.75" x14ac:dyDescent="0.2">
      <c r="C88" s="6"/>
      <c r="D88" s="9"/>
      <c r="E88" s="10"/>
    </row>
    <row r="89" spans="3:5" ht="12.75" x14ac:dyDescent="0.2">
      <c r="C89" s="6"/>
      <c r="D89" s="9"/>
      <c r="E89" s="10"/>
    </row>
    <row r="90" spans="3:5" ht="12.75" x14ac:dyDescent="0.2">
      <c r="C90" s="6"/>
      <c r="D90" s="9"/>
      <c r="E90" s="10"/>
    </row>
    <row r="91" spans="3:5" ht="12.75" x14ac:dyDescent="0.2">
      <c r="C91" s="6"/>
      <c r="D91" s="9"/>
      <c r="E91" s="10"/>
    </row>
    <row r="92" spans="3:5" ht="12.75" x14ac:dyDescent="0.2">
      <c r="C92" s="6"/>
      <c r="D92" s="9"/>
      <c r="E92" s="10"/>
    </row>
    <row r="93" spans="3:5" ht="12.75" x14ac:dyDescent="0.2">
      <c r="C93" s="6"/>
      <c r="D93" s="9"/>
      <c r="E93" s="10"/>
    </row>
    <row r="94" spans="3:5" ht="12.75" x14ac:dyDescent="0.2">
      <c r="C94" s="6"/>
      <c r="D94" s="9"/>
      <c r="E94" s="10"/>
    </row>
    <row r="95" spans="3:5" ht="12.75" x14ac:dyDescent="0.2">
      <c r="C95" s="6"/>
      <c r="D95" s="9"/>
      <c r="E95" s="10"/>
    </row>
    <row r="96" spans="3:5" ht="12.75" x14ac:dyDescent="0.2">
      <c r="C96" s="6"/>
      <c r="D96" s="9"/>
      <c r="E96" s="10"/>
    </row>
    <row r="97" spans="3:5" ht="12.75" x14ac:dyDescent="0.2">
      <c r="C97" s="6"/>
      <c r="D97" s="9"/>
      <c r="E97" s="10"/>
    </row>
    <row r="98" spans="3:5" ht="12.75" x14ac:dyDescent="0.2">
      <c r="C98" s="6"/>
      <c r="D98" s="9"/>
      <c r="E98" s="10"/>
    </row>
    <row r="99" spans="3:5" ht="12.75" x14ac:dyDescent="0.2">
      <c r="C99" s="6"/>
      <c r="D99" s="9"/>
      <c r="E99" s="10"/>
    </row>
    <row r="100" spans="3:5" ht="12.75" x14ac:dyDescent="0.2">
      <c r="C100" s="6"/>
      <c r="D100" s="9"/>
      <c r="E100" s="10"/>
    </row>
    <row r="101" spans="3:5" ht="12.75" x14ac:dyDescent="0.2">
      <c r="C101" s="6"/>
      <c r="D101" s="9"/>
      <c r="E101" s="10"/>
    </row>
    <row r="102" spans="3:5" ht="12.75" x14ac:dyDescent="0.2">
      <c r="C102" s="6"/>
      <c r="D102" s="9"/>
      <c r="E102" s="10"/>
    </row>
    <row r="103" spans="3:5" ht="12.75" x14ac:dyDescent="0.2">
      <c r="C103" s="6"/>
      <c r="D103" s="9"/>
      <c r="E103" s="10"/>
    </row>
    <row r="104" spans="3:5" ht="12.75" x14ac:dyDescent="0.2">
      <c r="C104" s="6"/>
      <c r="D104" s="9"/>
      <c r="E104" s="10"/>
    </row>
    <row r="105" spans="3:5" ht="12.75" x14ac:dyDescent="0.2">
      <c r="C105" s="6"/>
      <c r="D105" s="9"/>
      <c r="E105" s="10"/>
    </row>
    <row r="106" spans="3:5" ht="12.75" x14ac:dyDescent="0.2">
      <c r="C106" s="6"/>
      <c r="D106" s="9"/>
      <c r="E106" s="10"/>
    </row>
    <row r="107" spans="3:5" ht="12.75" x14ac:dyDescent="0.2">
      <c r="C107" s="6"/>
      <c r="D107" s="9"/>
      <c r="E107" s="10"/>
    </row>
    <row r="108" spans="3:5" ht="12.75" x14ac:dyDescent="0.2">
      <c r="C108" s="6"/>
      <c r="D108" s="9"/>
      <c r="E108" s="10"/>
    </row>
    <row r="109" spans="3:5" ht="12.75" x14ac:dyDescent="0.2">
      <c r="C109" s="6"/>
      <c r="D109" s="9"/>
      <c r="E109" s="10"/>
    </row>
    <row r="110" spans="3:5" ht="12.75" x14ac:dyDescent="0.2">
      <c r="C110" s="6"/>
      <c r="D110" s="9"/>
      <c r="E110" s="10"/>
    </row>
    <row r="111" spans="3:5" ht="12.75" x14ac:dyDescent="0.2">
      <c r="C111" s="6"/>
      <c r="D111" s="9"/>
      <c r="E111" s="10"/>
    </row>
    <row r="112" spans="3:5" ht="12.75" x14ac:dyDescent="0.2">
      <c r="C112" s="6"/>
      <c r="D112" s="9"/>
      <c r="E112" s="10"/>
    </row>
    <row r="113" spans="3:5" ht="12.75" x14ac:dyDescent="0.2">
      <c r="C113" s="6"/>
      <c r="D113" s="9"/>
      <c r="E113" s="10"/>
    </row>
    <row r="114" spans="3:5" ht="12.75" x14ac:dyDescent="0.2">
      <c r="C114" s="6"/>
      <c r="D114" s="9"/>
      <c r="E114" s="10"/>
    </row>
    <row r="115" spans="3:5" ht="12.75" x14ac:dyDescent="0.2">
      <c r="C115" s="6"/>
      <c r="D115" s="9"/>
      <c r="E115" s="10"/>
    </row>
    <row r="116" spans="3:5" ht="12.75" x14ac:dyDescent="0.2">
      <c r="C116" s="6"/>
      <c r="D116" s="9"/>
      <c r="E116" s="10"/>
    </row>
    <row r="117" spans="3:5" ht="12.75" x14ac:dyDescent="0.2">
      <c r="C117" s="6"/>
      <c r="D117" s="9"/>
      <c r="E117" s="10"/>
    </row>
    <row r="118" spans="3:5" ht="12.75" x14ac:dyDescent="0.2">
      <c r="C118" s="6"/>
      <c r="D118" s="9"/>
      <c r="E118" s="10"/>
    </row>
    <row r="119" spans="3:5" ht="12.75" x14ac:dyDescent="0.2">
      <c r="C119" s="6"/>
      <c r="D119" s="9"/>
      <c r="E119" s="10"/>
    </row>
    <row r="120" spans="3:5" ht="12.75" x14ac:dyDescent="0.2">
      <c r="C120" s="6"/>
      <c r="D120" s="9"/>
      <c r="E120" s="10"/>
    </row>
    <row r="121" spans="3:5" ht="12.75" x14ac:dyDescent="0.2">
      <c r="C121" s="6"/>
      <c r="D121" s="9"/>
      <c r="E121" s="10"/>
    </row>
    <row r="122" spans="3:5" ht="12.75" x14ac:dyDescent="0.2">
      <c r="C122" s="6"/>
      <c r="D122" s="9"/>
      <c r="E122" s="10"/>
    </row>
    <row r="123" spans="3:5" ht="12.75" x14ac:dyDescent="0.2">
      <c r="C123" s="6"/>
      <c r="D123" s="9"/>
      <c r="E123" s="10"/>
    </row>
    <row r="124" spans="3:5" ht="12.75" x14ac:dyDescent="0.2">
      <c r="C124" s="6"/>
      <c r="D124" s="9"/>
      <c r="E124" s="10"/>
    </row>
    <row r="125" spans="3:5" ht="12.75" x14ac:dyDescent="0.2">
      <c r="C125" s="6"/>
      <c r="D125" s="9"/>
      <c r="E125" s="10"/>
    </row>
    <row r="126" spans="3:5" ht="12.75" x14ac:dyDescent="0.2">
      <c r="C126" s="6"/>
      <c r="D126" s="9"/>
      <c r="E126" s="10"/>
    </row>
    <row r="127" spans="3:5" ht="12.75" x14ac:dyDescent="0.2">
      <c r="C127" s="6"/>
      <c r="D127" s="9"/>
      <c r="E127" s="10"/>
    </row>
    <row r="128" spans="3:5" ht="12.75" x14ac:dyDescent="0.2">
      <c r="C128" s="6"/>
      <c r="D128" s="9"/>
      <c r="E128" s="10"/>
    </row>
    <row r="129" spans="3:5" ht="12.75" x14ac:dyDescent="0.2">
      <c r="C129" s="6"/>
      <c r="D129" s="9"/>
      <c r="E129" s="10"/>
    </row>
    <row r="130" spans="3:5" ht="12.75" x14ac:dyDescent="0.2">
      <c r="C130" s="6"/>
      <c r="D130" s="9"/>
      <c r="E130" s="10"/>
    </row>
    <row r="131" spans="3:5" ht="12.75" x14ac:dyDescent="0.2">
      <c r="C131" s="6"/>
      <c r="D131" s="9"/>
      <c r="E131" s="10"/>
    </row>
    <row r="132" spans="3:5" ht="12.75" x14ac:dyDescent="0.2">
      <c r="C132" s="6"/>
      <c r="D132" s="9"/>
      <c r="E132" s="10"/>
    </row>
    <row r="133" spans="3:5" ht="12.75" x14ac:dyDescent="0.2">
      <c r="C133" s="6"/>
      <c r="D133" s="9"/>
      <c r="E133" s="10"/>
    </row>
    <row r="134" spans="3:5" ht="12.75" x14ac:dyDescent="0.2">
      <c r="C134" s="6"/>
      <c r="D134" s="9"/>
      <c r="E134" s="10"/>
    </row>
    <row r="135" spans="3:5" ht="12.75" x14ac:dyDescent="0.2">
      <c r="C135" s="6"/>
      <c r="D135" s="9"/>
      <c r="E135" s="10"/>
    </row>
    <row r="136" spans="3:5" ht="12.75" x14ac:dyDescent="0.2">
      <c r="C136" s="6"/>
      <c r="D136" s="9"/>
      <c r="E136" s="10"/>
    </row>
    <row r="137" spans="3:5" ht="12.75" x14ac:dyDescent="0.2">
      <c r="C137" s="6"/>
      <c r="D137" s="9"/>
      <c r="E137" s="10"/>
    </row>
    <row r="138" spans="3:5" ht="12.75" x14ac:dyDescent="0.2">
      <c r="C138" s="6"/>
      <c r="D138" s="9"/>
      <c r="E138" s="10"/>
    </row>
    <row r="139" spans="3:5" ht="12.75" x14ac:dyDescent="0.2">
      <c r="C139" s="6"/>
      <c r="D139" s="9"/>
      <c r="E139" s="10"/>
    </row>
    <row r="140" spans="3:5" ht="12.75" x14ac:dyDescent="0.2">
      <c r="C140" s="6"/>
      <c r="D140" s="9"/>
      <c r="E140" s="10"/>
    </row>
    <row r="141" spans="3:5" ht="12.75" x14ac:dyDescent="0.2">
      <c r="C141" s="6"/>
      <c r="D141" s="9"/>
      <c r="E141" s="10"/>
    </row>
    <row r="142" spans="3:5" ht="12.75" x14ac:dyDescent="0.2">
      <c r="C142" s="6"/>
      <c r="D142" s="9"/>
      <c r="E142" s="10"/>
    </row>
    <row r="143" spans="3:5" ht="12.75" x14ac:dyDescent="0.2">
      <c r="C143" s="6"/>
      <c r="D143" s="9"/>
      <c r="E143" s="10"/>
    </row>
    <row r="144" spans="3:5" ht="12.75" x14ac:dyDescent="0.2">
      <c r="C144" s="6"/>
      <c r="D144" s="9"/>
      <c r="E144" s="10"/>
    </row>
    <row r="145" spans="3:5" ht="12.75" x14ac:dyDescent="0.2">
      <c r="C145" s="6"/>
      <c r="D145" s="9"/>
      <c r="E145" s="10"/>
    </row>
    <row r="146" spans="3:5" ht="12.75" x14ac:dyDescent="0.2">
      <c r="C146" s="6"/>
      <c r="D146" s="9"/>
      <c r="E146" s="10"/>
    </row>
    <row r="147" spans="3:5" ht="12.75" x14ac:dyDescent="0.2">
      <c r="C147" s="6"/>
      <c r="D147" s="9"/>
      <c r="E147" s="10"/>
    </row>
    <row r="148" spans="3:5" ht="12.75" x14ac:dyDescent="0.2">
      <c r="C148" s="6"/>
      <c r="D148" s="9"/>
      <c r="E148" s="10"/>
    </row>
    <row r="149" spans="3:5" ht="12.75" x14ac:dyDescent="0.2">
      <c r="C149" s="6"/>
      <c r="D149" s="9"/>
      <c r="E149" s="10"/>
    </row>
    <row r="150" spans="3:5" ht="12.75" x14ac:dyDescent="0.2">
      <c r="C150" s="6"/>
      <c r="D150" s="9"/>
      <c r="E150" s="10"/>
    </row>
    <row r="151" spans="3:5" ht="12.75" x14ac:dyDescent="0.2">
      <c r="C151" s="6"/>
      <c r="D151" s="9"/>
      <c r="E151" s="10"/>
    </row>
    <row r="152" spans="3:5" ht="12.75" x14ac:dyDescent="0.2">
      <c r="C152" s="6"/>
      <c r="D152" s="9"/>
      <c r="E152" s="10"/>
    </row>
    <row r="153" spans="3:5" ht="12.75" x14ac:dyDescent="0.2">
      <c r="C153" s="6"/>
      <c r="D153" s="9"/>
      <c r="E153" s="10"/>
    </row>
    <row r="154" spans="3:5" ht="12.75" x14ac:dyDescent="0.2">
      <c r="C154" s="6"/>
      <c r="D154" s="9"/>
      <c r="E154" s="10"/>
    </row>
    <row r="155" spans="3:5" ht="12.75" x14ac:dyDescent="0.2">
      <c r="C155" s="6"/>
      <c r="D155" s="9"/>
      <c r="E155" s="10"/>
    </row>
    <row r="156" spans="3:5" ht="12.75" x14ac:dyDescent="0.2">
      <c r="C156" s="6"/>
      <c r="D156" s="9"/>
      <c r="E156" s="10"/>
    </row>
    <row r="157" spans="3:5" ht="12.75" x14ac:dyDescent="0.2">
      <c r="C157" s="6"/>
      <c r="D157" s="9"/>
      <c r="E157" s="10"/>
    </row>
    <row r="158" spans="3:5" ht="12.75" x14ac:dyDescent="0.2">
      <c r="C158" s="6"/>
      <c r="D158" s="9"/>
      <c r="E158" s="10"/>
    </row>
    <row r="159" spans="3:5" ht="12.75" x14ac:dyDescent="0.2">
      <c r="C159" s="6"/>
      <c r="D159" s="9"/>
      <c r="E159" s="10"/>
    </row>
    <row r="160" spans="3:5" ht="12.75" x14ac:dyDescent="0.2">
      <c r="C160" s="6"/>
      <c r="D160" s="9"/>
      <c r="E160" s="10"/>
    </row>
    <row r="161" spans="3:5" ht="12.75" x14ac:dyDescent="0.2">
      <c r="C161" s="6"/>
      <c r="D161" s="9"/>
      <c r="E161" s="10"/>
    </row>
    <row r="162" spans="3:5" ht="12.75" x14ac:dyDescent="0.2">
      <c r="C162" s="6"/>
      <c r="D162" s="9"/>
      <c r="E162" s="10"/>
    </row>
    <row r="163" spans="3:5" ht="12.75" x14ac:dyDescent="0.2">
      <c r="C163" s="6"/>
      <c r="D163" s="9"/>
      <c r="E163" s="10"/>
    </row>
    <row r="164" spans="3:5" ht="12.75" x14ac:dyDescent="0.2">
      <c r="C164" s="6"/>
      <c r="D164" s="9"/>
      <c r="E164" s="10"/>
    </row>
    <row r="165" spans="3:5" ht="12.75" x14ac:dyDescent="0.2">
      <c r="C165" s="6"/>
      <c r="D165" s="9"/>
      <c r="E165" s="10"/>
    </row>
    <row r="166" spans="3:5" ht="12.75" x14ac:dyDescent="0.2">
      <c r="C166" s="6"/>
      <c r="D166" s="9"/>
      <c r="E166" s="10"/>
    </row>
    <row r="167" spans="3:5" ht="12.75" x14ac:dyDescent="0.2">
      <c r="C167" s="6"/>
      <c r="D167" s="9"/>
      <c r="E167" s="10"/>
    </row>
    <row r="168" spans="3:5" ht="12.75" x14ac:dyDescent="0.2">
      <c r="C168" s="6"/>
      <c r="D168" s="9"/>
      <c r="E168" s="10"/>
    </row>
    <row r="169" spans="3:5" ht="12.75" x14ac:dyDescent="0.2">
      <c r="C169" s="6"/>
      <c r="D169" s="9"/>
      <c r="E169" s="10"/>
    </row>
    <row r="170" spans="3:5" ht="12.75" x14ac:dyDescent="0.2">
      <c r="C170" s="6"/>
      <c r="D170" s="9"/>
      <c r="E170" s="10"/>
    </row>
    <row r="171" spans="3:5" ht="12.75" x14ac:dyDescent="0.2">
      <c r="C171" s="6"/>
      <c r="D171" s="9"/>
      <c r="E171" s="10"/>
    </row>
    <row r="172" spans="3:5" ht="12.75" x14ac:dyDescent="0.2">
      <c r="C172" s="6"/>
      <c r="D172" s="9"/>
      <c r="E172" s="10"/>
    </row>
    <row r="173" spans="3:5" ht="12.75" x14ac:dyDescent="0.2">
      <c r="C173" s="6"/>
      <c r="D173" s="9"/>
      <c r="E173" s="10"/>
    </row>
    <row r="174" spans="3:5" ht="12.75" x14ac:dyDescent="0.2">
      <c r="C174" s="6"/>
      <c r="D174" s="9"/>
      <c r="E174" s="10"/>
    </row>
    <row r="175" spans="3:5" ht="12.75" x14ac:dyDescent="0.2">
      <c r="C175" s="6"/>
      <c r="D175" s="9"/>
      <c r="E175" s="10"/>
    </row>
    <row r="176" spans="3:5" ht="12.75" x14ac:dyDescent="0.2">
      <c r="C176" s="6"/>
      <c r="D176" s="9"/>
      <c r="E176" s="10"/>
    </row>
    <row r="177" spans="3:5" ht="12.75" x14ac:dyDescent="0.2">
      <c r="C177" s="6"/>
      <c r="D177" s="9"/>
      <c r="E177" s="10"/>
    </row>
    <row r="178" spans="3:5" ht="12.75" x14ac:dyDescent="0.2">
      <c r="C178" s="6"/>
      <c r="D178" s="9"/>
      <c r="E178" s="10"/>
    </row>
    <row r="179" spans="3:5" ht="12.75" x14ac:dyDescent="0.2">
      <c r="C179" s="6"/>
      <c r="D179" s="9"/>
      <c r="E179" s="10"/>
    </row>
    <row r="180" spans="3:5" ht="12.75" x14ac:dyDescent="0.2">
      <c r="C180" s="6"/>
      <c r="D180" s="9"/>
      <c r="E180" s="10"/>
    </row>
    <row r="181" spans="3:5" ht="12.75" x14ac:dyDescent="0.2">
      <c r="C181" s="6"/>
      <c r="D181" s="9"/>
      <c r="E181" s="10"/>
    </row>
    <row r="182" spans="3:5" ht="12.75" x14ac:dyDescent="0.2">
      <c r="C182" s="6"/>
      <c r="D182" s="9"/>
      <c r="E182" s="10"/>
    </row>
    <row r="183" spans="3:5" ht="12.75" x14ac:dyDescent="0.2">
      <c r="C183" s="6"/>
      <c r="D183" s="9"/>
      <c r="E183" s="10"/>
    </row>
    <row r="184" spans="3:5" ht="12.75" x14ac:dyDescent="0.2">
      <c r="C184" s="6"/>
      <c r="D184" s="9"/>
      <c r="E184" s="10"/>
    </row>
    <row r="185" spans="3:5" ht="12.75" x14ac:dyDescent="0.2">
      <c r="C185" s="6"/>
      <c r="D185" s="9"/>
      <c r="E185" s="10"/>
    </row>
    <row r="186" spans="3:5" ht="12.75" x14ac:dyDescent="0.2">
      <c r="C186" s="6"/>
      <c r="D186" s="9"/>
      <c r="E186" s="10"/>
    </row>
    <row r="187" spans="3:5" ht="12.75" x14ac:dyDescent="0.2">
      <c r="C187" s="6"/>
      <c r="D187" s="9"/>
      <c r="E187" s="10"/>
    </row>
    <row r="188" spans="3:5" ht="12.75" x14ac:dyDescent="0.2">
      <c r="C188" s="6"/>
      <c r="D188" s="9"/>
      <c r="E188" s="10"/>
    </row>
    <row r="189" spans="3:5" ht="12.75" x14ac:dyDescent="0.2">
      <c r="C189" s="6"/>
      <c r="D189" s="9"/>
      <c r="E189" s="10"/>
    </row>
    <row r="190" spans="3:5" ht="12.75" x14ac:dyDescent="0.2">
      <c r="C190" s="6"/>
      <c r="D190" s="9"/>
      <c r="E190" s="10"/>
    </row>
    <row r="191" spans="3:5" ht="12.75" x14ac:dyDescent="0.2">
      <c r="C191" s="6"/>
      <c r="D191" s="9"/>
      <c r="E191" s="10"/>
    </row>
    <row r="192" spans="3:5" ht="12.75" x14ac:dyDescent="0.2">
      <c r="C192" s="6"/>
      <c r="D192" s="9"/>
      <c r="E192" s="10"/>
    </row>
    <row r="193" spans="3:5" ht="12.75" x14ac:dyDescent="0.2">
      <c r="C193" s="6"/>
      <c r="D193" s="9"/>
      <c r="E193" s="10"/>
    </row>
    <row r="194" spans="3:5" ht="12.75" x14ac:dyDescent="0.2">
      <c r="C194" s="6"/>
      <c r="D194" s="9"/>
      <c r="E194" s="10"/>
    </row>
    <row r="195" spans="3:5" ht="12.75" x14ac:dyDescent="0.2">
      <c r="C195" s="6"/>
      <c r="D195" s="9"/>
      <c r="E195" s="10"/>
    </row>
    <row r="196" spans="3:5" ht="12.75" x14ac:dyDescent="0.2">
      <c r="C196" s="6"/>
      <c r="D196" s="9"/>
      <c r="E196" s="10"/>
    </row>
    <row r="197" spans="3:5" ht="12.75" x14ac:dyDescent="0.2">
      <c r="C197" s="6"/>
      <c r="D197" s="9"/>
      <c r="E197" s="10"/>
    </row>
    <row r="198" spans="3:5" ht="12.75" x14ac:dyDescent="0.2">
      <c r="C198" s="6"/>
      <c r="D198" s="9"/>
      <c r="E198" s="10"/>
    </row>
    <row r="199" spans="3:5" ht="12.75" x14ac:dyDescent="0.2">
      <c r="C199" s="6"/>
      <c r="D199" s="9"/>
      <c r="E199" s="10"/>
    </row>
    <row r="200" spans="3:5" ht="12.75" x14ac:dyDescent="0.2">
      <c r="C200" s="6"/>
      <c r="D200" s="9"/>
      <c r="E200" s="10"/>
    </row>
    <row r="201" spans="3:5" ht="12.75" x14ac:dyDescent="0.2">
      <c r="C201" s="6"/>
      <c r="D201" s="9"/>
      <c r="E201" s="10"/>
    </row>
    <row r="202" spans="3:5" ht="12.75" x14ac:dyDescent="0.2">
      <c r="C202" s="6"/>
      <c r="D202" s="9"/>
      <c r="E202" s="10"/>
    </row>
    <row r="203" spans="3:5" ht="12.75" x14ac:dyDescent="0.2">
      <c r="C203" s="6"/>
      <c r="D203" s="9"/>
      <c r="E203" s="10"/>
    </row>
    <row r="204" spans="3:5" ht="12.75" x14ac:dyDescent="0.2">
      <c r="C204" s="6"/>
      <c r="D204" s="9"/>
      <c r="E204" s="10"/>
    </row>
    <row r="205" spans="3:5" ht="12.75" x14ac:dyDescent="0.2">
      <c r="C205" s="6"/>
      <c r="D205" s="9"/>
      <c r="E205" s="10"/>
    </row>
    <row r="206" spans="3:5" ht="12.75" x14ac:dyDescent="0.2">
      <c r="C206" s="6"/>
      <c r="D206" s="9"/>
      <c r="E206" s="10"/>
    </row>
    <row r="207" spans="3:5" ht="12.75" x14ac:dyDescent="0.2">
      <c r="C207" s="6"/>
      <c r="D207" s="9"/>
      <c r="E207" s="10"/>
    </row>
    <row r="208" spans="3:5" ht="12.75" x14ac:dyDescent="0.2">
      <c r="C208" s="6"/>
      <c r="D208" s="9"/>
      <c r="E208" s="10"/>
    </row>
    <row r="209" spans="3:5" ht="12.75" x14ac:dyDescent="0.2">
      <c r="C209" s="6"/>
      <c r="D209" s="9"/>
      <c r="E209" s="10"/>
    </row>
    <row r="210" spans="3:5" ht="12.75" x14ac:dyDescent="0.2">
      <c r="C210" s="6"/>
      <c r="D210" s="9"/>
      <c r="E210" s="10"/>
    </row>
    <row r="211" spans="3:5" ht="12.75" x14ac:dyDescent="0.2">
      <c r="C211" s="6"/>
      <c r="D211" s="9"/>
      <c r="E211" s="10"/>
    </row>
    <row r="212" spans="3:5" ht="12.75" x14ac:dyDescent="0.2">
      <c r="C212" s="6"/>
      <c r="D212" s="9"/>
      <c r="E212" s="10"/>
    </row>
    <row r="213" spans="3:5" ht="12.75" x14ac:dyDescent="0.2">
      <c r="C213" s="6"/>
      <c r="D213" s="9"/>
      <c r="E213" s="10"/>
    </row>
    <row r="214" spans="3:5" ht="12.75" x14ac:dyDescent="0.2">
      <c r="C214" s="6"/>
      <c r="D214" s="9"/>
      <c r="E214" s="10"/>
    </row>
    <row r="215" spans="3:5" ht="12.75" x14ac:dyDescent="0.2">
      <c r="C215" s="6"/>
      <c r="D215" s="9"/>
      <c r="E215" s="10"/>
    </row>
    <row r="216" spans="3:5" ht="12.75" x14ac:dyDescent="0.2">
      <c r="C216" s="6"/>
      <c r="D216" s="9"/>
      <c r="E216" s="10"/>
    </row>
    <row r="217" spans="3:5" ht="12.75" x14ac:dyDescent="0.2">
      <c r="C217" s="6"/>
      <c r="D217" s="9"/>
      <c r="E217" s="10"/>
    </row>
    <row r="218" spans="3:5" ht="12.75" x14ac:dyDescent="0.2">
      <c r="C218" s="6"/>
      <c r="D218" s="9"/>
      <c r="E218" s="10"/>
    </row>
    <row r="219" spans="3:5" ht="12.75" x14ac:dyDescent="0.2">
      <c r="C219" s="6"/>
      <c r="D219" s="9"/>
      <c r="E219" s="10"/>
    </row>
    <row r="220" spans="3:5" ht="12.75" x14ac:dyDescent="0.2">
      <c r="C220" s="6"/>
      <c r="D220" s="9"/>
      <c r="E220" s="10"/>
    </row>
    <row r="221" spans="3:5" ht="12.75" x14ac:dyDescent="0.2">
      <c r="C221" s="6"/>
      <c r="D221" s="9"/>
      <c r="E221" s="10"/>
    </row>
    <row r="222" spans="3:5" ht="12.75" x14ac:dyDescent="0.2">
      <c r="C222" s="6"/>
      <c r="D222" s="9"/>
      <c r="E222" s="10"/>
    </row>
    <row r="223" spans="3:5" ht="12.75" x14ac:dyDescent="0.2">
      <c r="C223" s="6"/>
      <c r="D223" s="9"/>
      <c r="E223" s="10"/>
    </row>
    <row r="224" spans="3:5" ht="12.75" x14ac:dyDescent="0.2">
      <c r="C224" s="6"/>
      <c r="D224" s="9"/>
      <c r="E224" s="10"/>
    </row>
    <row r="225" spans="3:5" ht="12.75" x14ac:dyDescent="0.2">
      <c r="C225" s="6"/>
      <c r="D225" s="9"/>
      <c r="E225" s="10"/>
    </row>
    <row r="226" spans="3:5" ht="12.75" x14ac:dyDescent="0.2">
      <c r="C226" s="6"/>
      <c r="D226" s="9"/>
      <c r="E226" s="10"/>
    </row>
    <row r="227" spans="3:5" ht="12.75" x14ac:dyDescent="0.2">
      <c r="C227" s="6"/>
      <c r="D227" s="9"/>
      <c r="E227" s="10"/>
    </row>
    <row r="228" spans="3:5" ht="12.75" x14ac:dyDescent="0.2">
      <c r="C228" s="6"/>
      <c r="D228" s="9"/>
      <c r="E228" s="10"/>
    </row>
    <row r="229" spans="3:5" ht="12.75" x14ac:dyDescent="0.2">
      <c r="C229" s="6"/>
      <c r="D229" s="9"/>
      <c r="E229" s="10"/>
    </row>
    <row r="230" spans="3:5" ht="12.75" x14ac:dyDescent="0.2">
      <c r="C230" s="6"/>
      <c r="D230" s="9"/>
      <c r="E230" s="10"/>
    </row>
    <row r="231" spans="3:5" ht="12.75" x14ac:dyDescent="0.2">
      <c r="C231" s="6"/>
      <c r="D231" s="9"/>
      <c r="E231" s="10"/>
    </row>
    <row r="232" spans="3:5" ht="12.75" x14ac:dyDescent="0.2">
      <c r="C232" s="6"/>
      <c r="D232" s="9"/>
      <c r="E232" s="10"/>
    </row>
    <row r="233" spans="3:5" ht="12.75" x14ac:dyDescent="0.2">
      <c r="C233" s="6"/>
      <c r="D233" s="9"/>
      <c r="E233" s="10"/>
    </row>
    <row r="234" spans="3:5" ht="12.75" x14ac:dyDescent="0.2">
      <c r="C234" s="6"/>
      <c r="D234" s="9"/>
      <c r="E234" s="10"/>
    </row>
    <row r="235" spans="3:5" ht="12.75" x14ac:dyDescent="0.2">
      <c r="C235" s="6"/>
      <c r="D235" s="9"/>
      <c r="E235" s="10"/>
    </row>
    <row r="236" spans="3:5" ht="12.75" x14ac:dyDescent="0.2">
      <c r="C236" s="6"/>
      <c r="D236" s="9"/>
      <c r="E236" s="10"/>
    </row>
    <row r="237" spans="3:5" ht="12.75" x14ac:dyDescent="0.2">
      <c r="C237" s="6"/>
      <c r="D237" s="9"/>
      <c r="E237" s="10"/>
    </row>
    <row r="238" spans="3:5" ht="12.75" x14ac:dyDescent="0.2">
      <c r="C238" s="6"/>
      <c r="D238" s="9"/>
      <c r="E238" s="10"/>
    </row>
    <row r="239" spans="3:5" ht="12.75" x14ac:dyDescent="0.2">
      <c r="C239" s="6"/>
      <c r="D239" s="9"/>
      <c r="E239" s="10"/>
    </row>
    <row r="240" spans="3:5" ht="12.75" x14ac:dyDescent="0.2">
      <c r="C240" s="6"/>
      <c r="D240" s="9"/>
      <c r="E240" s="10"/>
    </row>
    <row r="241" spans="3:5" ht="12.75" x14ac:dyDescent="0.2">
      <c r="C241" s="6"/>
      <c r="D241" s="9"/>
      <c r="E241" s="10"/>
    </row>
    <row r="242" spans="3:5" ht="12.75" x14ac:dyDescent="0.2">
      <c r="C242" s="6"/>
      <c r="D242" s="9"/>
      <c r="E242" s="10"/>
    </row>
    <row r="243" spans="3:5" ht="12.75" x14ac:dyDescent="0.2">
      <c r="C243" s="6"/>
      <c r="D243" s="9"/>
      <c r="E243" s="10"/>
    </row>
    <row r="244" spans="3:5" ht="12.75" x14ac:dyDescent="0.2">
      <c r="C244" s="6"/>
      <c r="D244" s="9"/>
      <c r="E244" s="10"/>
    </row>
    <row r="245" spans="3:5" ht="12.75" x14ac:dyDescent="0.2">
      <c r="C245" s="6"/>
      <c r="D245" s="9"/>
      <c r="E245" s="10"/>
    </row>
    <row r="246" spans="3:5" ht="12.75" x14ac:dyDescent="0.2">
      <c r="C246" s="6"/>
      <c r="D246" s="9"/>
      <c r="E246" s="10"/>
    </row>
    <row r="247" spans="3:5" ht="12.75" x14ac:dyDescent="0.2">
      <c r="C247" s="6"/>
      <c r="D247" s="9"/>
      <c r="E247" s="10"/>
    </row>
    <row r="248" spans="3:5" ht="12.75" x14ac:dyDescent="0.2">
      <c r="C248" s="6"/>
      <c r="D248" s="9"/>
      <c r="E248" s="10"/>
    </row>
    <row r="249" spans="3:5" ht="12.75" x14ac:dyDescent="0.2">
      <c r="C249" s="6"/>
      <c r="D249" s="9"/>
      <c r="E249" s="10"/>
    </row>
    <row r="250" spans="3:5" ht="12.75" x14ac:dyDescent="0.2">
      <c r="C250" s="6"/>
      <c r="D250" s="9"/>
      <c r="E250" s="10"/>
    </row>
    <row r="251" spans="3:5" ht="12.75" x14ac:dyDescent="0.2">
      <c r="C251" s="6"/>
      <c r="D251" s="9"/>
      <c r="E251" s="10"/>
    </row>
    <row r="252" spans="3:5" ht="12.75" x14ac:dyDescent="0.2">
      <c r="C252" s="6"/>
      <c r="D252" s="9"/>
      <c r="E252" s="10"/>
    </row>
    <row r="253" spans="3:5" ht="12.75" x14ac:dyDescent="0.2">
      <c r="C253" s="6"/>
      <c r="D253" s="9"/>
      <c r="E253" s="10"/>
    </row>
    <row r="254" spans="3:5" ht="12.75" x14ac:dyDescent="0.2">
      <c r="C254" s="6"/>
      <c r="D254" s="9"/>
      <c r="E254" s="10"/>
    </row>
    <row r="255" spans="3:5" ht="12.75" x14ac:dyDescent="0.2">
      <c r="C255" s="6"/>
      <c r="D255" s="9"/>
      <c r="E255" s="10"/>
    </row>
    <row r="256" spans="3:5" ht="12.75" x14ac:dyDescent="0.2">
      <c r="C256" s="6"/>
      <c r="D256" s="9"/>
      <c r="E256" s="10"/>
    </row>
    <row r="257" spans="3:5" ht="12.75" x14ac:dyDescent="0.2">
      <c r="C257" s="6"/>
      <c r="D257" s="9"/>
      <c r="E257" s="10"/>
    </row>
    <row r="258" spans="3:5" ht="12.75" x14ac:dyDescent="0.2">
      <c r="C258" s="6"/>
      <c r="D258" s="9"/>
      <c r="E258" s="10"/>
    </row>
    <row r="259" spans="3:5" ht="12.75" x14ac:dyDescent="0.2">
      <c r="C259" s="6"/>
      <c r="D259" s="9"/>
      <c r="E259" s="10"/>
    </row>
    <row r="260" spans="3:5" ht="12.75" x14ac:dyDescent="0.2">
      <c r="C260" s="6"/>
      <c r="D260" s="9"/>
      <c r="E260" s="10"/>
    </row>
    <row r="261" spans="3:5" ht="12.75" x14ac:dyDescent="0.2">
      <c r="C261" s="6"/>
      <c r="D261" s="9"/>
      <c r="E261" s="10"/>
    </row>
    <row r="262" spans="3:5" ht="12.75" x14ac:dyDescent="0.2">
      <c r="C262" s="6"/>
      <c r="D262" s="9"/>
      <c r="E262" s="10"/>
    </row>
    <row r="263" spans="3:5" ht="12.75" x14ac:dyDescent="0.2">
      <c r="C263" s="6"/>
      <c r="D263" s="9"/>
      <c r="E263" s="10"/>
    </row>
    <row r="264" spans="3:5" ht="12.75" x14ac:dyDescent="0.2">
      <c r="C264" s="6"/>
      <c r="D264" s="9"/>
      <c r="E264" s="10"/>
    </row>
    <row r="265" spans="3:5" ht="12.75" x14ac:dyDescent="0.2">
      <c r="C265" s="6"/>
      <c r="D265" s="9"/>
      <c r="E265" s="10"/>
    </row>
    <row r="266" spans="3:5" ht="12.75" x14ac:dyDescent="0.2">
      <c r="C266" s="6"/>
      <c r="D266" s="9"/>
      <c r="E266" s="10"/>
    </row>
    <row r="267" spans="3:5" ht="12.75" x14ac:dyDescent="0.2">
      <c r="C267" s="6"/>
      <c r="D267" s="9"/>
      <c r="E267" s="10"/>
    </row>
    <row r="268" spans="3:5" ht="12.75" x14ac:dyDescent="0.2">
      <c r="C268" s="6"/>
      <c r="D268" s="9"/>
      <c r="E268" s="10"/>
    </row>
    <row r="269" spans="3:5" ht="12.75" x14ac:dyDescent="0.2">
      <c r="C269" s="6"/>
      <c r="D269" s="9"/>
      <c r="E269" s="10"/>
    </row>
    <row r="270" spans="3:5" ht="12.75" x14ac:dyDescent="0.2">
      <c r="C270" s="6"/>
      <c r="D270" s="9"/>
      <c r="E270" s="10"/>
    </row>
    <row r="271" spans="3:5" ht="12.75" x14ac:dyDescent="0.2">
      <c r="C271" s="6"/>
      <c r="D271" s="9"/>
      <c r="E271" s="10"/>
    </row>
    <row r="272" spans="3:5" ht="12.75" x14ac:dyDescent="0.2">
      <c r="C272" s="6"/>
      <c r="D272" s="9"/>
      <c r="E272" s="10"/>
    </row>
    <row r="273" spans="3:5" ht="12.75" x14ac:dyDescent="0.2">
      <c r="C273" s="6"/>
      <c r="D273" s="9"/>
      <c r="E273" s="10"/>
    </row>
    <row r="274" spans="3:5" ht="12.75" x14ac:dyDescent="0.2">
      <c r="C274" s="6"/>
      <c r="D274" s="9"/>
      <c r="E274" s="10"/>
    </row>
    <row r="275" spans="3:5" ht="12.75" x14ac:dyDescent="0.2">
      <c r="C275" s="6"/>
      <c r="D275" s="9"/>
      <c r="E275" s="10"/>
    </row>
    <row r="276" spans="3:5" ht="12.75" x14ac:dyDescent="0.2">
      <c r="C276" s="6"/>
      <c r="D276" s="9"/>
      <c r="E276" s="10"/>
    </row>
    <row r="277" spans="3:5" ht="12.75" x14ac:dyDescent="0.2">
      <c r="C277" s="6"/>
      <c r="D277" s="9"/>
      <c r="E277" s="10"/>
    </row>
    <row r="278" spans="3:5" ht="12.75" x14ac:dyDescent="0.2">
      <c r="C278" s="6"/>
      <c r="D278" s="9"/>
      <c r="E278" s="10"/>
    </row>
    <row r="279" spans="3:5" ht="12.75" x14ac:dyDescent="0.2">
      <c r="C279" s="6"/>
      <c r="D279" s="9"/>
      <c r="E279" s="10"/>
    </row>
    <row r="280" spans="3:5" ht="12.75" x14ac:dyDescent="0.2">
      <c r="C280" s="6"/>
      <c r="D280" s="9"/>
      <c r="E280" s="10"/>
    </row>
    <row r="281" spans="3:5" ht="12.75" x14ac:dyDescent="0.2">
      <c r="C281" s="6"/>
      <c r="D281" s="9"/>
      <c r="E281" s="10"/>
    </row>
    <row r="282" spans="3:5" ht="12.75" x14ac:dyDescent="0.2">
      <c r="C282" s="6"/>
      <c r="D282" s="9"/>
      <c r="E282" s="10"/>
    </row>
    <row r="283" spans="3:5" ht="12.75" x14ac:dyDescent="0.2">
      <c r="C283" s="6"/>
      <c r="D283" s="9"/>
      <c r="E283" s="10"/>
    </row>
    <row r="284" spans="3:5" ht="12.75" x14ac:dyDescent="0.2">
      <c r="C284" s="6"/>
      <c r="D284" s="9"/>
      <c r="E284" s="10"/>
    </row>
    <row r="285" spans="3:5" ht="12.75" x14ac:dyDescent="0.2">
      <c r="C285" s="6"/>
      <c r="D285" s="9"/>
      <c r="E285" s="10"/>
    </row>
    <row r="286" spans="3:5" ht="12.75" x14ac:dyDescent="0.2">
      <c r="C286" s="6"/>
      <c r="D286" s="9"/>
      <c r="E286" s="10"/>
    </row>
    <row r="287" spans="3:5" ht="12.75" x14ac:dyDescent="0.2">
      <c r="C287" s="6"/>
      <c r="D287" s="9"/>
      <c r="E287" s="10"/>
    </row>
    <row r="288" spans="3:5" ht="12.75" x14ac:dyDescent="0.2">
      <c r="C288" s="6"/>
      <c r="D288" s="9"/>
      <c r="E288" s="10"/>
    </row>
    <row r="289" spans="3:5" ht="12.75" x14ac:dyDescent="0.2">
      <c r="C289" s="6"/>
      <c r="D289" s="9"/>
      <c r="E289" s="10"/>
    </row>
    <row r="290" spans="3:5" ht="12.75" x14ac:dyDescent="0.2">
      <c r="C290" s="6"/>
      <c r="D290" s="9"/>
      <c r="E290" s="10"/>
    </row>
    <row r="291" spans="3:5" ht="12.75" x14ac:dyDescent="0.2">
      <c r="C291" s="6"/>
      <c r="D291" s="9"/>
      <c r="E291" s="10"/>
    </row>
    <row r="292" spans="3:5" ht="12.75" x14ac:dyDescent="0.2">
      <c r="C292" s="6"/>
      <c r="D292" s="9"/>
      <c r="E292" s="10"/>
    </row>
    <row r="293" spans="3:5" ht="12.75" x14ac:dyDescent="0.2">
      <c r="C293" s="6"/>
      <c r="D293" s="9"/>
      <c r="E293" s="10"/>
    </row>
    <row r="294" spans="3:5" ht="12.75" x14ac:dyDescent="0.2">
      <c r="C294" s="6"/>
      <c r="D294" s="9"/>
      <c r="E294" s="10"/>
    </row>
    <row r="295" spans="3:5" ht="12.75" x14ac:dyDescent="0.2">
      <c r="C295" s="6"/>
      <c r="D295" s="9"/>
      <c r="E295" s="10"/>
    </row>
    <row r="296" spans="3:5" ht="12.75" x14ac:dyDescent="0.2">
      <c r="C296" s="6"/>
      <c r="D296" s="9"/>
      <c r="E296" s="10"/>
    </row>
    <row r="297" spans="3:5" ht="12.75" x14ac:dyDescent="0.2">
      <c r="C297" s="6"/>
      <c r="D297" s="9"/>
      <c r="E297" s="10"/>
    </row>
    <row r="298" spans="3:5" ht="12.75" x14ac:dyDescent="0.2">
      <c r="C298" s="6"/>
      <c r="D298" s="9"/>
      <c r="E298" s="10"/>
    </row>
    <row r="299" spans="3:5" ht="12.75" x14ac:dyDescent="0.2">
      <c r="C299" s="6"/>
      <c r="D299" s="9"/>
      <c r="E299" s="10"/>
    </row>
    <row r="300" spans="3:5" ht="12.75" x14ac:dyDescent="0.2">
      <c r="C300" s="6"/>
      <c r="D300" s="9"/>
      <c r="E300" s="10"/>
    </row>
    <row r="301" spans="3:5" ht="12.75" x14ac:dyDescent="0.2">
      <c r="C301" s="6"/>
      <c r="D301" s="9"/>
      <c r="E301" s="10"/>
    </row>
    <row r="302" spans="3:5" ht="12.75" x14ac:dyDescent="0.2">
      <c r="C302" s="6"/>
      <c r="D302" s="9"/>
      <c r="E302" s="10"/>
    </row>
    <row r="303" spans="3:5" ht="12.75" x14ac:dyDescent="0.2">
      <c r="C303" s="6"/>
      <c r="D303" s="9"/>
      <c r="E303" s="10"/>
    </row>
    <row r="304" spans="3:5" ht="12.75" x14ac:dyDescent="0.2">
      <c r="C304" s="6"/>
      <c r="D304" s="9"/>
      <c r="E304" s="10"/>
    </row>
    <row r="305" spans="3:5" ht="12.75" x14ac:dyDescent="0.2">
      <c r="C305" s="6"/>
      <c r="D305" s="9"/>
      <c r="E305" s="10"/>
    </row>
    <row r="306" spans="3:5" ht="12.75" x14ac:dyDescent="0.2">
      <c r="C306" s="6"/>
      <c r="D306" s="9"/>
      <c r="E306" s="10"/>
    </row>
    <row r="307" spans="3:5" ht="12.75" x14ac:dyDescent="0.2">
      <c r="C307" s="6"/>
      <c r="D307" s="9"/>
      <c r="E307" s="10"/>
    </row>
    <row r="308" spans="3:5" ht="12.75" x14ac:dyDescent="0.2">
      <c r="C308" s="6"/>
      <c r="D308" s="9"/>
      <c r="E308" s="10"/>
    </row>
    <row r="309" spans="3:5" ht="12.75" x14ac:dyDescent="0.2">
      <c r="C309" s="6"/>
      <c r="D309" s="9"/>
      <c r="E309" s="10"/>
    </row>
    <row r="310" spans="3:5" ht="12.75" x14ac:dyDescent="0.2">
      <c r="C310" s="6"/>
      <c r="D310" s="9"/>
      <c r="E310" s="10"/>
    </row>
    <row r="311" spans="3:5" ht="12.75" x14ac:dyDescent="0.2">
      <c r="C311" s="6"/>
      <c r="D311" s="9"/>
      <c r="E311" s="10"/>
    </row>
    <row r="312" spans="3:5" ht="12.75" x14ac:dyDescent="0.2">
      <c r="C312" s="6"/>
      <c r="D312" s="9"/>
      <c r="E312" s="10"/>
    </row>
    <row r="313" spans="3:5" ht="12.75" x14ac:dyDescent="0.2">
      <c r="C313" s="6"/>
      <c r="D313" s="9"/>
      <c r="E313" s="10"/>
    </row>
    <row r="314" spans="3:5" ht="12.75" x14ac:dyDescent="0.2">
      <c r="C314" s="6"/>
      <c r="D314" s="9"/>
      <c r="E314" s="10"/>
    </row>
    <row r="315" spans="3:5" ht="12.75" x14ac:dyDescent="0.2">
      <c r="C315" s="6"/>
      <c r="D315" s="9"/>
      <c r="E315" s="10"/>
    </row>
    <row r="316" spans="3:5" ht="12.75" x14ac:dyDescent="0.2">
      <c r="C316" s="6"/>
      <c r="D316" s="9"/>
      <c r="E316" s="10"/>
    </row>
    <row r="317" spans="3:5" ht="12.75" x14ac:dyDescent="0.2">
      <c r="C317" s="6"/>
      <c r="D317" s="9"/>
      <c r="E317" s="10"/>
    </row>
    <row r="318" spans="3:5" ht="12.75" x14ac:dyDescent="0.2">
      <c r="C318" s="6"/>
      <c r="D318" s="9"/>
      <c r="E318" s="10"/>
    </row>
    <row r="319" spans="3:5" ht="12.75" x14ac:dyDescent="0.2">
      <c r="C319" s="6"/>
      <c r="D319" s="9"/>
      <c r="E319" s="10"/>
    </row>
    <row r="320" spans="3:5" ht="12.75" x14ac:dyDescent="0.2">
      <c r="C320" s="6"/>
      <c r="D320" s="9"/>
      <c r="E320" s="10"/>
    </row>
    <row r="321" spans="3:5" ht="12.75" x14ac:dyDescent="0.2">
      <c r="C321" s="6"/>
      <c r="D321" s="9"/>
      <c r="E321" s="10"/>
    </row>
    <row r="322" spans="3:5" ht="12.75" x14ac:dyDescent="0.2">
      <c r="C322" s="6"/>
      <c r="D322" s="9"/>
      <c r="E322" s="10"/>
    </row>
    <row r="323" spans="3:5" ht="12.75" x14ac:dyDescent="0.2">
      <c r="C323" s="6"/>
      <c r="D323" s="9"/>
      <c r="E323" s="10"/>
    </row>
    <row r="324" spans="3:5" ht="12.75" x14ac:dyDescent="0.2">
      <c r="C324" s="6"/>
      <c r="D324" s="9"/>
      <c r="E324" s="10"/>
    </row>
    <row r="325" spans="3:5" ht="12.75" x14ac:dyDescent="0.2">
      <c r="C325" s="6"/>
      <c r="D325" s="9"/>
      <c r="E325" s="10"/>
    </row>
    <row r="326" spans="3:5" ht="12.75" x14ac:dyDescent="0.2">
      <c r="C326" s="6"/>
      <c r="D326" s="9"/>
      <c r="E326" s="10"/>
    </row>
    <row r="327" spans="3:5" ht="12.75" x14ac:dyDescent="0.2">
      <c r="C327" s="6"/>
      <c r="D327" s="9"/>
      <c r="E327" s="10"/>
    </row>
    <row r="328" spans="3:5" ht="12.75" x14ac:dyDescent="0.2">
      <c r="C328" s="6"/>
      <c r="D328" s="9"/>
      <c r="E328" s="10"/>
    </row>
    <row r="329" spans="3:5" ht="12.75" x14ac:dyDescent="0.2">
      <c r="C329" s="6"/>
      <c r="D329" s="9"/>
      <c r="E329" s="10"/>
    </row>
    <row r="330" spans="3:5" ht="12.75" x14ac:dyDescent="0.2">
      <c r="C330" s="6"/>
      <c r="D330" s="9"/>
      <c r="E330" s="10"/>
    </row>
    <row r="331" spans="3:5" ht="12.75" x14ac:dyDescent="0.2">
      <c r="C331" s="6"/>
      <c r="D331" s="9"/>
      <c r="E331" s="10"/>
    </row>
    <row r="332" spans="3:5" ht="12.75" x14ac:dyDescent="0.2">
      <c r="C332" s="6"/>
      <c r="D332" s="9"/>
      <c r="E332" s="10"/>
    </row>
    <row r="333" spans="3:5" ht="12.75" x14ac:dyDescent="0.2">
      <c r="C333" s="6"/>
      <c r="D333" s="9"/>
      <c r="E333" s="10"/>
    </row>
    <row r="334" spans="3:5" ht="12.75" x14ac:dyDescent="0.2">
      <c r="C334" s="6"/>
      <c r="D334" s="9"/>
      <c r="E334" s="10"/>
    </row>
    <row r="335" spans="3:5" ht="12.75" x14ac:dyDescent="0.2">
      <c r="C335" s="6"/>
      <c r="D335" s="9"/>
      <c r="E335" s="10"/>
    </row>
    <row r="336" spans="3:5" ht="12.75" x14ac:dyDescent="0.2">
      <c r="C336" s="6"/>
      <c r="D336" s="9"/>
      <c r="E336" s="10"/>
    </row>
    <row r="337" spans="3:5" ht="12.75" x14ac:dyDescent="0.2">
      <c r="C337" s="6"/>
      <c r="D337" s="9"/>
      <c r="E337" s="10"/>
    </row>
    <row r="338" spans="3:5" ht="12.75" x14ac:dyDescent="0.2">
      <c r="C338" s="6"/>
      <c r="D338" s="9"/>
      <c r="E338" s="10"/>
    </row>
    <row r="339" spans="3:5" ht="12.75" x14ac:dyDescent="0.2">
      <c r="C339" s="6"/>
      <c r="D339" s="9"/>
      <c r="E339" s="10"/>
    </row>
    <row r="340" spans="3:5" ht="12.75" x14ac:dyDescent="0.2">
      <c r="C340" s="6"/>
      <c r="D340" s="9"/>
      <c r="E340" s="10"/>
    </row>
    <row r="341" spans="3:5" ht="12.75" x14ac:dyDescent="0.2">
      <c r="C341" s="6"/>
      <c r="D341" s="9"/>
      <c r="E341" s="10"/>
    </row>
    <row r="342" spans="3:5" ht="12.75" x14ac:dyDescent="0.2">
      <c r="C342" s="6"/>
      <c r="D342" s="9"/>
      <c r="E342" s="10"/>
    </row>
    <row r="343" spans="3:5" ht="12.75" x14ac:dyDescent="0.2">
      <c r="C343" s="6"/>
      <c r="D343" s="9"/>
      <c r="E343" s="10"/>
    </row>
    <row r="344" spans="3:5" ht="12.75" x14ac:dyDescent="0.2">
      <c r="C344" s="6"/>
      <c r="D344" s="9"/>
      <c r="E344" s="10"/>
    </row>
    <row r="345" spans="3:5" ht="12.75" x14ac:dyDescent="0.2">
      <c r="C345" s="6"/>
      <c r="D345" s="9"/>
      <c r="E345" s="10"/>
    </row>
    <row r="346" spans="3:5" ht="12.75" x14ac:dyDescent="0.2">
      <c r="C346" s="6"/>
      <c r="D346" s="9"/>
      <c r="E346" s="10"/>
    </row>
    <row r="347" spans="3:5" ht="12.75" x14ac:dyDescent="0.2">
      <c r="C347" s="6"/>
      <c r="D347" s="9"/>
      <c r="E347" s="10"/>
    </row>
    <row r="348" spans="3:5" ht="12.75" x14ac:dyDescent="0.2">
      <c r="C348" s="6"/>
      <c r="D348" s="9"/>
      <c r="E348" s="10"/>
    </row>
    <row r="349" spans="3:5" ht="12.75" x14ac:dyDescent="0.2">
      <c r="C349" s="6"/>
      <c r="D349" s="9"/>
      <c r="E349" s="10"/>
    </row>
    <row r="350" spans="3:5" ht="12.75" x14ac:dyDescent="0.2">
      <c r="C350" s="6"/>
      <c r="D350" s="9"/>
      <c r="E350" s="10"/>
    </row>
    <row r="351" spans="3:5" ht="12.75" x14ac:dyDescent="0.2">
      <c r="C351" s="6"/>
      <c r="D351" s="9"/>
      <c r="E351" s="10"/>
    </row>
    <row r="352" spans="3:5" ht="12.75" x14ac:dyDescent="0.2">
      <c r="C352" s="6"/>
      <c r="D352" s="9"/>
      <c r="E352" s="10"/>
    </row>
    <row r="353" spans="3:5" ht="12.75" x14ac:dyDescent="0.2">
      <c r="C353" s="6"/>
      <c r="D353" s="9"/>
      <c r="E353" s="10"/>
    </row>
    <row r="354" spans="3:5" ht="12.75" x14ac:dyDescent="0.2">
      <c r="C354" s="6"/>
      <c r="D354" s="9"/>
      <c r="E354" s="10"/>
    </row>
    <row r="355" spans="3:5" ht="12.75" x14ac:dyDescent="0.2">
      <c r="C355" s="6"/>
      <c r="D355" s="9"/>
      <c r="E355" s="10"/>
    </row>
    <row r="356" spans="3:5" ht="12.75" x14ac:dyDescent="0.2">
      <c r="C356" s="6"/>
      <c r="D356" s="9"/>
      <c r="E356" s="10"/>
    </row>
    <row r="357" spans="3:5" ht="12.75" x14ac:dyDescent="0.2">
      <c r="C357" s="6"/>
      <c r="D357" s="9"/>
      <c r="E357" s="10"/>
    </row>
    <row r="358" spans="3:5" ht="12.75" x14ac:dyDescent="0.2">
      <c r="C358" s="6"/>
      <c r="D358" s="9"/>
      <c r="E358" s="10"/>
    </row>
    <row r="359" spans="3:5" ht="12.75" x14ac:dyDescent="0.2">
      <c r="C359" s="6"/>
      <c r="D359" s="9"/>
      <c r="E359" s="10"/>
    </row>
    <row r="360" spans="3:5" ht="12.75" x14ac:dyDescent="0.2">
      <c r="C360" s="6"/>
      <c r="D360" s="9"/>
      <c r="E360" s="10"/>
    </row>
    <row r="361" spans="3:5" ht="12.75" x14ac:dyDescent="0.2">
      <c r="C361" s="6"/>
      <c r="D361" s="9"/>
      <c r="E361" s="10"/>
    </row>
    <row r="362" spans="3:5" ht="12.75" x14ac:dyDescent="0.2">
      <c r="C362" s="6"/>
      <c r="D362" s="9"/>
      <c r="E362" s="10"/>
    </row>
    <row r="363" spans="3:5" ht="12.75" x14ac:dyDescent="0.2">
      <c r="C363" s="6"/>
      <c r="D363" s="9"/>
      <c r="E363" s="10"/>
    </row>
    <row r="364" spans="3:5" ht="12.75" x14ac:dyDescent="0.2">
      <c r="C364" s="6"/>
      <c r="D364" s="9"/>
      <c r="E364" s="10"/>
    </row>
    <row r="365" spans="3:5" ht="12.75" x14ac:dyDescent="0.2">
      <c r="C365" s="6"/>
      <c r="D365" s="9"/>
      <c r="E365" s="10"/>
    </row>
    <row r="366" spans="3:5" ht="12.75" x14ac:dyDescent="0.2">
      <c r="C366" s="6"/>
      <c r="D366" s="9"/>
      <c r="E366" s="10"/>
    </row>
    <row r="367" spans="3:5" ht="12.75" x14ac:dyDescent="0.2">
      <c r="C367" s="6"/>
      <c r="D367" s="9"/>
      <c r="E367" s="10"/>
    </row>
    <row r="368" spans="3:5" ht="12.75" x14ac:dyDescent="0.2">
      <c r="C368" s="6"/>
      <c r="D368" s="9"/>
      <c r="E368" s="10"/>
    </row>
    <row r="369" spans="3:5" ht="12.75" x14ac:dyDescent="0.2">
      <c r="C369" s="6"/>
      <c r="D369" s="9"/>
      <c r="E369" s="10"/>
    </row>
    <row r="370" spans="3:5" ht="12.75" x14ac:dyDescent="0.2">
      <c r="C370" s="6"/>
      <c r="D370" s="9"/>
      <c r="E370" s="10"/>
    </row>
    <row r="371" spans="3:5" ht="12.75" x14ac:dyDescent="0.2">
      <c r="C371" s="6"/>
      <c r="D371" s="9"/>
      <c r="E371" s="10"/>
    </row>
    <row r="372" spans="3:5" ht="12.75" x14ac:dyDescent="0.2">
      <c r="C372" s="6"/>
      <c r="D372" s="9"/>
      <c r="E372" s="10"/>
    </row>
    <row r="373" spans="3:5" ht="12.75" x14ac:dyDescent="0.2">
      <c r="C373" s="6"/>
      <c r="D373" s="9"/>
      <c r="E373" s="10"/>
    </row>
    <row r="374" spans="3:5" ht="12.75" x14ac:dyDescent="0.2">
      <c r="C374" s="6"/>
      <c r="D374" s="9"/>
      <c r="E374" s="10"/>
    </row>
    <row r="375" spans="3:5" ht="12.75" x14ac:dyDescent="0.2">
      <c r="C375" s="6"/>
      <c r="D375" s="9"/>
      <c r="E375" s="10"/>
    </row>
    <row r="376" spans="3:5" ht="12.75" x14ac:dyDescent="0.2">
      <c r="C376" s="6"/>
      <c r="D376" s="9"/>
      <c r="E376" s="10"/>
    </row>
    <row r="377" spans="3:5" ht="12.75" x14ac:dyDescent="0.2">
      <c r="C377" s="6"/>
      <c r="D377" s="9"/>
      <c r="E377" s="10"/>
    </row>
    <row r="378" spans="3:5" ht="12.75" x14ac:dyDescent="0.2">
      <c r="C378" s="6"/>
      <c r="D378" s="9"/>
      <c r="E378" s="10"/>
    </row>
    <row r="379" spans="3:5" ht="12.75" x14ac:dyDescent="0.2">
      <c r="C379" s="6"/>
      <c r="D379" s="9"/>
      <c r="E379" s="10"/>
    </row>
    <row r="380" spans="3:5" ht="12.75" x14ac:dyDescent="0.2">
      <c r="C380" s="6"/>
      <c r="D380" s="9"/>
      <c r="E380" s="10"/>
    </row>
    <row r="381" spans="3:5" ht="12.75" x14ac:dyDescent="0.2">
      <c r="C381" s="6"/>
      <c r="D381" s="9"/>
      <c r="E381" s="10"/>
    </row>
    <row r="382" spans="3:5" ht="12.75" x14ac:dyDescent="0.2">
      <c r="C382" s="6"/>
      <c r="D382" s="9"/>
      <c r="E382" s="10"/>
    </row>
    <row r="383" spans="3:5" ht="12.75" x14ac:dyDescent="0.2">
      <c r="C383" s="6"/>
      <c r="D383" s="9"/>
      <c r="E383" s="10"/>
    </row>
    <row r="384" spans="3:5" ht="12.75" x14ac:dyDescent="0.2">
      <c r="C384" s="6"/>
      <c r="D384" s="9"/>
      <c r="E384" s="10"/>
    </row>
    <row r="385" spans="3:5" ht="12.75" x14ac:dyDescent="0.2">
      <c r="C385" s="6"/>
      <c r="D385" s="9"/>
      <c r="E385" s="10"/>
    </row>
    <row r="386" spans="3:5" ht="12.75" x14ac:dyDescent="0.2">
      <c r="C386" s="6"/>
      <c r="D386" s="9"/>
      <c r="E386" s="10"/>
    </row>
    <row r="387" spans="3:5" ht="12.75" x14ac:dyDescent="0.2">
      <c r="C387" s="6"/>
      <c r="D387" s="9"/>
      <c r="E387" s="10"/>
    </row>
    <row r="388" spans="3:5" ht="12.75" x14ac:dyDescent="0.2">
      <c r="C388" s="6"/>
      <c r="D388" s="9"/>
      <c r="E388" s="10"/>
    </row>
    <row r="389" spans="3:5" ht="12.75" x14ac:dyDescent="0.2">
      <c r="C389" s="6"/>
      <c r="D389" s="9"/>
      <c r="E389" s="10"/>
    </row>
    <row r="390" spans="3:5" ht="12.75" x14ac:dyDescent="0.2">
      <c r="C390" s="6"/>
      <c r="D390" s="9"/>
      <c r="E390" s="10"/>
    </row>
    <row r="391" spans="3:5" ht="12.75" x14ac:dyDescent="0.2">
      <c r="C391" s="6"/>
      <c r="D391" s="9"/>
      <c r="E391" s="10"/>
    </row>
    <row r="392" spans="3:5" ht="12.75" x14ac:dyDescent="0.2">
      <c r="C392" s="6"/>
      <c r="D392" s="9"/>
      <c r="E392" s="10"/>
    </row>
    <row r="393" spans="3:5" ht="12.75" x14ac:dyDescent="0.2">
      <c r="C393" s="6"/>
      <c r="D393" s="9"/>
      <c r="E393" s="10"/>
    </row>
    <row r="394" spans="3:5" ht="12.75" x14ac:dyDescent="0.2">
      <c r="C394" s="6"/>
      <c r="D394" s="9"/>
      <c r="E394" s="10"/>
    </row>
    <row r="395" spans="3:5" ht="12.75" x14ac:dyDescent="0.2">
      <c r="C395" s="6"/>
      <c r="D395" s="9"/>
      <c r="E395" s="10"/>
    </row>
    <row r="396" spans="3:5" ht="12.75" x14ac:dyDescent="0.2">
      <c r="C396" s="6"/>
      <c r="D396" s="9"/>
      <c r="E396" s="10"/>
    </row>
    <row r="397" spans="3:5" ht="12.75" x14ac:dyDescent="0.2">
      <c r="C397" s="6"/>
      <c r="D397" s="9"/>
      <c r="E397" s="10"/>
    </row>
    <row r="398" spans="3:5" ht="12.75" x14ac:dyDescent="0.2">
      <c r="C398" s="6"/>
      <c r="D398" s="9"/>
      <c r="E398" s="10"/>
    </row>
    <row r="399" spans="3:5" ht="12.75" x14ac:dyDescent="0.2">
      <c r="C399" s="6"/>
      <c r="D399" s="9"/>
      <c r="E399" s="10"/>
    </row>
    <row r="400" spans="3:5" ht="12.75" x14ac:dyDescent="0.2">
      <c r="C400" s="6"/>
      <c r="D400" s="9"/>
      <c r="E400" s="10"/>
    </row>
    <row r="401" spans="3:5" ht="12.75" x14ac:dyDescent="0.2">
      <c r="C401" s="6"/>
      <c r="D401" s="9"/>
      <c r="E401" s="10"/>
    </row>
    <row r="402" spans="3:5" ht="12.75" x14ac:dyDescent="0.2">
      <c r="C402" s="6"/>
      <c r="D402" s="9"/>
      <c r="E402" s="10"/>
    </row>
    <row r="403" spans="3:5" ht="12.75" x14ac:dyDescent="0.2">
      <c r="C403" s="6"/>
      <c r="D403" s="9"/>
      <c r="E403" s="10"/>
    </row>
    <row r="404" spans="3:5" ht="12.75" x14ac:dyDescent="0.2">
      <c r="C404" s="6"/>
      <c r="D404" s="9"/>
      <c r="E404" s="10"/>
    </row>
    <row r="405" spans="3:5" ht="12.75" x14ac:dyDescent="0.2">
      <c r="C405" s="6"/>
      <c r="D405" s="9"/>
      <c r="E405" s="10"/>
    </row>
    <row r="406" spans="3:5" ht="12.75" x14ac:dyDescent="0.2">
      <c r="C406" s="6"/>
      <c r="D406" s="9"/>
      <c r="E406" s="10"/>
    </row>
    <row r="407" spans="3:5" ht="12.75" x14ac:dyDescent="0.2">
      <c r="C407" s="6"/>
      <c r="D407" s="9"/>
      <c r="E407" s="10"/>
    </row>
    <row r="408" spans="3:5" ht="12.75" x14ac:dyDescent="0.2">
      <c r="C408" s="6"/>
      <c r="D408" s="9"/>
      <c r="E408" s="10"/>
    </row>
    <row r="409" spans="3:5" ht="12.75" x14ac:dyDescent="0.2">
      <c r="C409" s="6"/>
      <c r="D409" s="9"/>
      <c r="E409" s="10"/>
    </row>
    <row r="410" spans="3:5" ht="12.75" x14ac:dyDescent="0.2">
      <c r="C410" s="6"/>
      <c r="D410" s="9"/>
      <c r="E410" s="10"/>
    </row>
    <row r="411" spans="3:5" ht="12.75" x14ac:dyDescent="0.2">
      <c r="C411" s="6"/>
      <c r="D411" s="9"/>
      <c r="E411" s="10"/>
    </row>
    <row r="412" spans="3:5" ht="12.75" x14ac:dyDescent="0.2">
      <c r="C412" s="6"/>
      <c r="D412" s="9"/>
      <c r="E412" s="10"/>
    </row>
    <row r="413" spans="3:5" ht="12.75" x14ac:dyDescent="0.2">
      <c r="C413" s="6"/>
      <c r="D413" s="9"/>
      <c r="E413" s="10"/>
    </row>
    <row r="414" spans="3:5" ht="12.75" x14ac:dyDescent="0.2">
      <c r="C414" s="6"/>
      <c r="D414" s="9"/>
      <c r="E414" s="10"/>
    </row>
    <row r="415" spans="3:5" ht="12.75" x14ac:dyDescent="0.2">
      <c r="C415" s="6"/>
      <c r="D415" s="9"/>
      <c r="E415" s="10"/>
    </row>
    <row r="416" spans="3:5" ht="12.75" x14ac:dyDescent="0.2">
      <c r="C416" s="6"/>
      <c r="D416" s="9"/>
      <c r="E416" s="10"/>
    </row>
    <row r="417" spans="3:5" ht="12.75" x14ac:dyDescent="0.2">
      <c r="C417" s="6"/>
      <c r="D417" s="9"/>
      <c r="E417" s="10"/>
    </row>
    <row r="418" spans="3:5" ht="12.75" x14ac:dyDescent="0.2">
      <c r="C418" s="6"/>
      <c r="D418" s="9"/>
      <c r="E418" s="10"/>
    </row>
    <row r="419" spans="3:5" ht="12.75" x14ac:dyDescent="0.2">
      <c r="C419" s="6"/>
      <c r="D419" s="9"/>
      <c r="E419" s="10"/>
    </row>
    <row r="420" spans="3:5" ht="12.75" x14ac:dyDescent="0.2">
      <c r="C420" s="6"/>
      <c r="D420" s="9"/>
      <c r="E420" s="10"/>
    </row>
    <row r="421" spans="3:5" ht="12.75" x14ac:dyDescent="0.2">
      <c r="C421" s="6"/>
      <c r="D421" s="9"/>
      <c r="E421" s="10"/>
    </row>
    <row r="422" spans="3:5" ht="12.75" x14ac:dyDescent="0.2">
      <c r="C422" s="6"/>
      <c r="D422" s="9"/>
      <c r="E422" s="10"/>
    </row>
    <row r="423" spans="3:5" ht="12.75" x14ac:dyDescent="0.2">
      <c r="C423" s="6"/>
      <c r="D423" s="9"/>
      <c r="E423" s="10"/>
    </row>
    <row r="424" spans="3:5" ht="12.75" x14ac:dyDescent="0.2">
      <c r="C424" s="6"/>
      <c r="D424" s="9"/>
      <c r="E424" s="10"/>
    </row>
    <row r="425" spans="3:5" ht="12.75" x14ac:dyDescent="0.2">
      <c r="C425" s="6"/>
      <c r="D425" s="9"/>
      <c r="E425" s="10"/>
    </row>
    <row r="426" spans="3:5" ht="12.75" x14ac:dyDescent="0.2">
      <c r="C426" s="6"/>
      <c r="D426" s="9"/>
      <c r="E426" s="10"/>
    </row>
    <row r="427" spans="3:5" ht="12.75" x14ac:dyDescent="0.2">
      <c r="C427" s="6"/>
      <c r="D427" s="9"/>
      <c r="E427" s="10"/>
    </row>
    <row r="428" spans="3:5" ht="12.75" x14ac:dyDescent="0.2">
      <c r="C428" s="6"/>
      <c r="D428" s="9"/>
      <c r="E428" s="10"/>
    </row>
    <row r="429" spans="3:5" ht="12.75" x14ac:dyDescent="0.2">
      <c r="C429" s="6"/>
      <c r="D429" s="9"/>
      <c r="E429" s="10"/>
    </row>
    <row r="430" spans="3:5" ht="12.75" x14ac:dyDescent="0.2">
      <c r="C430" s="6"/>
      <c r="D430" s="9"/>
      <c r="E430" s="10"/>
    </row>
    <row r="431" spans="3:5" ht="12.75" x14ac:dyDescent="0.2">
      <c r="C431" s="6"/>
      <c r="D431" s="9"/>
      <c r="E431" s="10"/>
    </row>
    <row r="432" spans="3:5" ht="12.75" x14ac:dyDescent="0.2">
      <c r="C432" s="6"/>
      <c r="D432" s="9"/>
      <c r="E432" s="10"/>
    </row>
    <row r="433" spans="3:5" ht="12.75" x14ac:dyDescent="0.2">
      <c r="C433" s="6"/>
      <c r="D433" s="9"/>
      <c r="E433" s="10"/>
    </row>
    <row r="434" spans="3:5" ht="12.75" x14ac:dyDescent="0.2">
      <c r="C434" s="6"/>
      <c r="D434" s="9"/>
      <c r="E434" s="10"/>
    </row>
    <row r="435" spans="3:5" ht="12.75" x14ac:dyDescent="0.2">
      <c r="C435" s="6"/>
      <c r="D435" s="9"/>
      <c r="E435" s="10"/>
    </row>
    <row r="436" spans="3:5" ht="12.75" x14ac:dyDescent="0.2">
      <c r="C436" s="6"/>
      <c r="D436" s="9"/>
      <c r="E436" s="10"/>
    </row>
    <row r="437" spans="3:5" ht="12.75" x14ac:dyDescent="0.2">
      <c r="C437" s="6"/>
      <c r="D437" s="9"/>
      <c r="E437" s="10"/>
    </row>
    <row r="438" spans="3:5" ht="12.75" x14ac:dyDescent="0.2">
      <c r="C438" s="6"/>
      <c r="D438" s="9"/>
      <c r="E438" s="10"/>
    </row>
    <row r="439" spans="3:5" ht="12.75" x14ac:dyDescent="0.2">
      <c r="C439" s="6"/>
      <c r="D439" s="9"/>
      <c r="E439" s="10"/>
    </row>
    <row r="440" spans="3:5" ht="12.75" x14ac:dyDescent="0.2">
      <c r="C440" s="6"/>
      <c r="D440" s="9"/>
      <c r="E440" s="10"/>
    </row>
    <row r="441" spans="3:5" ht="12.75" x14ac:dyDescent="0.2">
      <c r="C441" s="6"/>
      <c r="D441" s="9"/>
      <c r="E441" s="10"/>
    </row>
    <row r="442" spans="3:5" ht="12.75" x14ac:dyDescent="0.2">
      <c r="C442" s="6"/>
      <c r="D442" s="9"/>
      <c r="E442" s="10"/>
    </row>
    <row r="443" spans="3:5" ht="12.75" x14ac:dyDescent="0.2">
      <c r="C443" s="6"/>
      <c r="D443" s="9"/>
      <c r="E443" s="10"/>
    </row>
    <row r="444" spans="3:5" ht="12.75" x14ac:dyDescent="0.2">
      <c r="C444" s="6"/>
      <c r="D444" s="9"/>
      <c r="E444" s="10"/>
    </row>
    <row r="445" spans="3:5" ht="12.75" x14ac:dyDescent="0.2">
      <c r="C445" s="6"/>
      <c r="D445" s="9"/>
      <c r="E445" s="10"/>
    </row>
    <row r="446" spans="3:5" ht="12.75" x14ac:dyDescent="0.2">
      <c r="C446" s="6"/>
      <c r="D446" s="9"/>
      <c r="E446" s="10"/>
    </row>
    <row r="447" spans="3:5" ht="12.75" x14ac:dyDescent="0.2">
      <c r="C447" s="6"/>
      <c r="D447" s="9"/>
      <c r="E447" s="10"/>
    </row>
    <row r="448" spans="3:5" ht="12.75" x14ac:dyDescent="0.2">
      <c r="C448" s="6"/>
      <c r="D448" s="9"/>
      <c r="E448" s="10"/>
    </row>
    <row r="449" spans="3:5" ht="12.75" x14ac:dyDescent="0.2">
      <c r="C449" s="6"/>
      <c r="D449" s="9"/>
      <c r="E449" s="10"/>
    </row>
    <row r="450" spans="3:5" ht="12.75" x14ac:dyDescent="0.2">
      <c r="C450" s="6"/>
      <c r="D450" s="9"/>
      <c r="E450" s="10"/>
    </row>
    <row r="451" spans="3:5" ht="12.75" x14ac:dyDescent="0.2">
      <c r="C451" s="6"/>
      <c r="D451" s="9"/>
      <c r="E451" s="10"/>
    </row>
    <row r="452" spans="3:5" ht="12.75" x14ac:dyDescent="0.2">
      <c r="C452" s="6"/>
      <c r="D452" s="9"/>
      <c r="E452" s="10"/>
    </row>
    <row r="453" spans="3:5" ht="12.75" x14ac:dyDescent="0.2">
      <c r="C453" s="6"/>
      <c r="D453" s="9"/>
      <c r="E453" s="10"/>
    </row>
    <row r="454" spans="3:5" ht="12.75" x14ac:dyDescent="0.2">
      <c r="C454" s="6"/>
      <c r="D454" s="9"/>
      <c r="E454" s="10"/>
    </row>
    <row r="455" spans="3:5" ht="12.75" x14ac:dyDescent="0.2">
      <c r="C455" s="6"/>
      <c r="D455" s="9"/>
      <c r="E455" s="10"/>
    </row>
    <row r="456" spans="3:5" ht="12.75" x14ac:dyDescent="0.2">
      <c r="C456" s="6"/>
      <c r="D456" s="9"/>
      <c r="E456" s="10"/>
    </row>
    <row r="457" spans="3:5" ht="12.75" x14ac:dyDescent="0.2">
      <c r="C457" s="6"/>
      <c r="D457" s="9"/>
      <c r="E457" s="10"/>
    </row>
    <row r="458" spans="3:5" ht="12.75" x14ac:dyDescent="0.2">
      <c r="C458" s="6"/>
      <c r="D458" s="9"/>
      <c r="E458" s="10"/>
    </row>
    <row r="459" spans="3:5" ht="12.75" x14ac:dyDescent="0.2">
      <c r="C459" s="6"/>
      <c r="D459" s="9"/>
      <c r="E459" s="10"/>
    </row>
    <row r="460" spans="3:5" ht="12.75" x14ac:dyDescent="0.2">
      <c r="C460" s="6"/>
      <c r="D460" s="9"/>
      <c r="E460" s="10"/>
    </row>
    <row r="461" spans="3:5" ht="12.75" x14ac:dyDescent="0.2">
      <c r="C461" s="6"/>
      <c r="D461" s="9"/>
      <c r="E461" s="10"/>
    </row>
    <row r="462" spans="3:5" ht="12.75" x14ac:dyDescent="0.2">
      <c r="C462" s="6"/>
      <c r="D462" s="9"/>
      <c r="E462" s="10"/>
    </row>
    <row r="463" spans="3:5" ht="12.75" x14ac:dyDescent="0.2">
      <c r="C463" s="6"/>
      <c r="D463" s="9"/>
      <c r="E463" s="10"/>
    </row>
    <row r="464" spans="3:5" ht="12.75" x14ac:dyDescent="0.2">
      <c r="C464" s="6"/>
      <c r="D464" s="9"/>
      <c r="E464" s="10"/>
    </row>
    <row r="465" spans="3:5" ht="12.75" x14ac:dyDescent="0.2">
      <c r="C465" s="6"/>
      <c r="D465" s="9"/>
      <c r="E465" s="10"/>
    </row>
    <row r="466" spans="3:5" ht="12.75" x14ac:dyDescent="0.2">
      <c r="C466" s="6"/>
      <c r="D466" s="9"/>
      <c r="E466" s="10"/>
    </row>
    <row r="467" spans="3:5" ht="12.75" x14ac:dyDescent="0.2">
      <c r="C467" s="6"/>
      <c r="D467" s="9"/>
      <c r="E467" s="10"/>
    </row>
    <row r="468" spans="3:5" ht="12.75" x14ac:dyDescent="0.2">
      <c r="C468" s="6"/>
      <c r="D468" s="9"/>
      <c r="E468" s="10"/>
    </row>
    <row r="469" spans="3:5" ht="12.75" x14ac:dyDescent="0.2">
      <c r="C469" s="6"/>
      <c r="D469" s="9"/>
      <c r="E469" s="10"/>
    </row>
    <row r="470" spans="3:5" ht="12.75" x14ac:dyDescent="0.2">
      <c r="C470" s="6"/>
      <c r="D470" s="9"/>
      <c r="E470" s="10"/>
    </row>
    <row r="471" spans="3:5" ht="12.75" x14ac:dyDescent="0.2">
      <c r="C471" s="6"/>
      <c r="D471" s="9"/>
      <c r="E471" s="10"/>
    </row>
    <row r="472" spans="3:5" ht="12.75" x14ac:dyDescent="0.2">
      <c r="C472" s="6"/>
      <c r="D472" s="9"/>
      <c r="E472" s="10"/>
    </row>
    <row r="473" spans="3:5" ht="12.75" x14ac:dyDescent="0.2">
      <c r="C473" s="6"/>
      <c r="D473" s="9"/>
      <c r="E473" s="10"/>
    </row>
    <row r="474" spans="3:5" ht="12.75" x14ac:dyDescent="0.2">
      <c r="C474" s="6"/>
      <c r="D474" s="9"/>
      <c r="E474" s="10"/>
    </row>
    <row r="475" spans="3:5" ht="12.75" x14ac:dyDescent="0.2">
      <c r="C475" s="6"/>
      <c r="D475" s="9"/>
      <c r="E475" s="10"/>
    </row>
    <row r="476" spans="3:5" ht="12.75" x14ac:dyDescent="0.2">
      <c r="C476" s="6"/>
      <c r="D476" s="9"/>
      <c r="E476" s="10"/>
    </row>
    <row r="477" spans="3:5" ht="12.75" x14ac:dyDescent="0.2">
      <c r="C477" s="6"/>
      <c r="D477" s="9"/>
      <c r="E477" s="10"/>
    </row>
    <row r="478" spans="3:5" ht="12.75" x14ac:dyDescent="0.2">
      <c r="C478" s="6"/>
      <c r="D478" s="9"/>
      <c r="E478" s="10"/>
    </row>
    <row r="479" spans="3:5" ht="12.75" x14ac:dyDescent="0.2">
      <c r="C479" s="6"/>
      <c r="D479" s="9"/>
      <c r="E479" s="10"/>
    </row>
    <row r="480" spans="3:5" ht="12.75" x14ac:dyDescent="0.2">
      <c r="C480" s="6"/>
      <c r="D480" s="9"/>
      <c r="E480" s="10"/>
    </row>
    <row r="481" spans="3:5" ht="12.75" x14ac:dyDescent="0.2">
      <c r="C481" s="6"/>
      <c r="D481" s="9"/>
      <c r="E481" s="10"/>
    </row>
    <row r="482" spans="3:5" ht="12.75" x14ac:dyDescent="0.2">
      <c r="C482" s="6"/>
      <c r="D482" s="9"/>
      <c r="E482" s="10"/>
    </row>
    <row r="483" spans="3:5" ht="12.75" x14ac:dyDescent="0.2">
      <c r="C483" s="6"/>
      <c r="D483" s="9"/>
      <c r="E483" s="10"/>
    </row>
    <row r="484" spans="3:5" ht="12.75" x14ac:dyDescent="0.2">
      <c r="C484" s="6"/>
      <c r="D484" s="9"/>
      <c r="E484" s="10"/>
    </row>
    <row r="485" spans="3:5" ht="12.75" x14ac:dyDescent="0.2">
      <c r="C485" s="6"/>
      <c r="D485" s="9"/>
      <c r="E485" s="10"/>
    </row>
    <row r="486" spans="3:5" ht="12.75" x14ac:dyDescent="0.2">
      <c r="C486" s="6"/>
      <c r="D486" s="9"/>
      <c r="E486" s="10"/>
    </row>
    <row r="487" spans="3:5" ht="12.75" x14ac:dyDescent="0.2">
      <c r="C487" s="6"/>
      <c r="D487" s="9"/>
      <c r="E487" s="10"/>
    </row>
    <row r="488" spans="3:5" ht="12.75" x14ac:dyDescent="0.2">
      <c r="C488" s="6"/>
      <c r="D488" s="9"/>
      <c r="E488" s="10"/>
    </row>
    <row r="489" spans="3:5" ht="12.75" x14ac:dyDescent="0.2">
      <c r="C489" s="6"/>
      <c r="D489" s="9"/>
      <c r="E489" s="10"/>
    </row>
    <row r="490" spans="3:5" ht="12.75" x14ac:dyDescent="0.2">
      <c r="C490" s="6"/>
      <c r="D490" s="9"/>
      <c r="E490" s="10"/>
    </row>
    <row r="491" spans="3:5" ht="12.75" x14ac:dyDescent="0.2">
      <c r="C491" s="6"/>
      <c r="D491" s="9"/>
      <c r="E491" s="10"/>
    </row>
    <row r="492" spans="3:5" ht="12.75" x14ac:dyDescent="0.2">
      <c r="C492" s="6"/>
      <c r="D492" s="9"/>
      <c r="E492" s="10"/>
    </row>
    <row r="493" spans="3:5" ht="12.75" x14ac:dyDescent="0.2">
      <c r="C493" s="6"/>
      <c r="D493" s="9"/>
      <c r="E493" s="10"/>
    </row>
    <row r="494" spans="3:5" ht="12.75" x14ac:dyDescent="0.2">
      <c r="C494" s="6"/>
      <c r="D494" s="9"/>
      <c r="E494" s="10"/>
    </row>
    <row r="495" spans="3:5" ht="12.75" x14ac:dyDescent="0.2">
      <c r="C495" s="6"/>
      <c r="D495" s="9"/>
      <c r="E495" s="10"/>
    </row>
    <row r="496" spans="3:5" ht="12.75" x14ac:dyDescent="0.2">
      <c r="C496" s="6"/>
      <c r="D496" s="9"/>
      <c r="E496" s="10"/>
    </row>
    <row r="497" spans="3:5" ht="12.75" x14ac:dyDescent="0.2">
      <c r="C497" s="6"/>
      <c r="D497" s="9"/>
      <c r="E497" s="10"/>
    </row>
    <row r="498" spans="3:5" ht="12.75" x14ac:dyDescent="0.2">
      <c r="C498" s="6"/>
      <c r="D498" s="9"/>
      <c r="E498" s="10"/>
    </row>
    <row r="499" spans="3:5" ht="12.75" x14ac:dyDescent="0.2">
      <c r="C499" s="6"/>
      <c r="D499" s="9"/>
      <c r="E499" s="10"/>
    </row>
    <row r="500" spans="3:5" ht="12.75" x14ac:dyDescent="0.2">
      <c r="C500" s="6"/>
      <c r="D500" s="9"/>
      <c r="E500" s="10"/>
    </row>
    <row r="501" spans="3:5" ht="12.75" x14ac:dyDescent="0.2">
      <c r="C501" s="6"/>
      <c r="D501" s="9"/>
      <c r="E501" s="10"/>
    </row>
    <row r="502" spans="3:5" ht="12.75" x14ac:dyDescent="0.2">
      <c r="C502" s="6"/>
      <c r="D502" s="9"/>
      <c r="E502" s="10"/>
    </row>
    <row r="503" spans="3:5" ht="12.75" x14ac:dyDescent="0.2">
      <c r="C503" s="6"/>
      <c r="D503" s="9"/>
      <c r="E503" s="10"/>
    </row>
    <row r="504" spans="3:5" ht="12.75" x14ac:dyDescent="0.2">
      <c r="C504" s="6"/>
      <c r="D504" s="9"/>
      <c r="E504" s="10"/>
    </row>
    <row r="505" spans="3:5" ht="12.75" x14ac:dyDescent="0.2">
      <c r="C505" s="6"/>
      <c r="D505" s="9"/>
      <c r="E505" s="10"/>
    </row>
    <row r="506" spans="3:5" ht="12.75" x14ac:dyDescent="0.2">
      <c r="C506" s="6"/>
      <c r="D506" s="9"/>
      <c r="E506" s="10"/>
    </row>
    <row r="507" spans="3:5" ht="12.75" x14ac:dyDescent="0.2">
      <c r="C507" s="6"/>
      <c r="D507" s="9"/>
      <c r="E507" s="10"/>
    </row>
    <row r="508" spans="3:5" ht="12.75" x14ac:dyDescent="0.2">
      <c r="C508" s="6"/>
      <c r="D508" s="9"/>
      <c r="E508" s="10"/>
    </row>
    <row r="509" spans="3:5" ht="12.75" x14ac:dyDescent="0.2">
      <c r="C509" s="6"/>
      <c r="D509" s="9"/>
      <c r="E509" s="10"/>
    </row>
    <row r="510" spans="3:5" ht="12.75" x14ac:dyDescent="0.2">
      <c r="C510" s="6"/>
      <c r="D510" s="9"/>
      <c r="E510" s="10"/>
    </row>
    <row r="511" spans="3:5" ht="12.75" x14ac:dyDescent="0.2">
      <c r="C511" s="6"/>
      <c r="D511" s="9"/>
      <c r="E511" s="10"/>
    </row>
    <row r="512" spans="3:5" ht="12.75" x14ac:dyDescent="0.2">
      <c r="C512" s="6"/>
      <c r="D512" s="9"/>
      <c r="E512" s="10"/>
    </row>
    <row r="513" spans="3:5" ht="12.75" x14ac:dyDescent="0.2">
      <c r="C513" s="6"/>
      <c r="D513" s="9"/>
      <c r="E513" s="10"/>
    </row>
    <row r="514" spans="3:5" ht="12.75" x14ac:dyDescent="0.2">
      <c r="C514" s="6"/>
      <c r="D514" s="9"/>
      <c r="E514" s="10"/>
    </row>
    <row r="515" spans="3:5" ht="12.75" x14ac:dyDescent="0.2">
      <c r="C515" s="6"/>
      <c r="D515" s="9"/>
      <c r="E515" s="10"/>
    </row>
    <row r="516" spans="3:5" ht="12.75" x14ac:dyDescent="0.2">
      <c r="C516" s="6"/>
      <c r="D516" s="9"/>
      <c r="E516" s="10"/>
    </row>
    <row r="517" spans="3:5" ht="12.75" x14ac:dyDescent="0.2">
      <c r="C517" s="6"/>
      <c r="D517" s="9"/>
      <c r="E517" s="10"/>
    </row>
    <row r="518" spans="3:5" ht="12.75" x14ac:dyDescent="0.2">
      <c r="C518" s="6"/>
      <c r="D518" s="9"/>
      <c r="E518" s="10"/>
    </row>
    <row r="519" spans="3:5" ht="12.75" x14ac:dyDescent="0.2">
      <c r="C519" s="6"/>
      <c r="D519" s="9"/>
      <c r="E519" s="10"/>
    </row>
    <row r="520" spans="3:5" ht="12.75" x14ac:dyDescent="0.2">
      <c r="C520" s="6"/>
      <c r="D520" s="9"/>
      <c r="E520" s="10"/>
    </row>
    <row r="521" spans="3:5" ht="12.75" x14ac:dyDescent="0.2">
      <c r="C521" s="6"/>
      <c r="D521" s="9"/>
      <c r="E521" s="10"/>
    </row>
    <row r="522" spans="3:5" ht="12.75" x14ac:dyDescent="0.2">
      <c r="C522" s="6"/>
      <c r="D522" s="9"/>
      <c r="E522" s="10"/>
    </row>
    <row r="523" spans="3:5" ht="12.75" x14ac:dyDescent="0.2">
      <c r="C523" s="6"/>
      <c r="D523" s="9"/>
      <c r="E523" s="10"/>
    </row>
    <row r="524" spans="3:5" ht="12.75" x14ac:dyDescent="0.2">
      <c r="C524" s="6"/>
      <c r="D524" s="9"/>
      <c r="E524" s="10"/>
    </row>
    <row r="525" spans="3:5" ht="12.75" x14ac:dyDescent="0.2">
      <c r="C525" s="6"/>
      <c r="D525" s="9"/>
      <c r="E525" s="10"/>
    </row>
    <row r="526" spans="3:5" ht="12.75" x14ac:dyDescent="0.2">
      <c r="C526" s="6"/>
      <c r="D526" s="9"/>
      <c r="E526" s="10"/>
    </row>
    <row r="527" spans="3:5" ht="12.75" x14ac:dyDescent="0.2">
      <c r="C527" s="6"/>
      <c r="D527" s="9"/>
      <c r="E527" s="10"/>
    </row>
    <row r="528" spans="3:5" ht="12.75" x14ac:dyDescent="0.2">
      <c r="C528" s="6"/>
      <c r="D528" s="9"/>
      <c r="E528" s="10"/>
    </row>
    <row r="529" spans="3:5" ht="12.75" x14ac:dyDescent="0.2">
      <c r="C529" s="6"/>
      <c r="D529" s="9"/>
      <c r="E529" s="10"/>
    </row>
    <row r="530" spans="3:5" ht="12.75" x14ac:dyDescent="0.2">
      <c r="C530" s="6"/>
      <c r="D530" s="9"/>
      <c r="E530" s="10"/>
    </row>
    <row r="531" spans="3:5" ht="12.75" x14ac:dyDescent="0.2">
      <c r="C531" s="6"/>
      <c r="D531" s="9"/>
      <c r="E531" s="10"/>
    </row>
    <row r="532" spans="3:5" ht="12.75" x14ac:dyDescent="0.2">
      <c r="C532" s="6"/>
      <c r="D532" s="9"/>
      <c r="E532" s="10"/>
    </row>
    <row r="533" spans="3:5" ht="12.75" x14ac:dyDescent="0.2">
      <c r="C533" s="6"/>
      <c r="D533" s="9"/>
      <c r="E533" s="10"/>
    </row>
    <row r="534" spans="3:5" ht="12.75" x14ac:dyDescent="0.2">
      <c r="C534" s="6"/>
      <c r="D534" s="9"/>
      <c r="E534" s="10"/>
    </row>
    <row r="535" spans="3:5" ht="12.75" x14ac:dyDescent="0.2">
      <c r="C535" s="6"/>
      <c r="D535" s="9"/>
      <c r="E535" s="10"/>
    </row>
    <row r="536" spans="3:5" ht="12.75" x14ac:dyDescent="0.2">
      <c r="C536" s="6"/>
      <c r="D536" s="9"/>
      <c r="E536" s="10"/>
    </row>
    <row r="537" spans="3:5" ht="12.75" x14ac:dyDescent="0.2">
      <c r="C537" s="6"/>
      <c r="D537" s="9"/>
      <c r="E537" s="10"/>
    </row>
    <row r="538" spans="3:5" ht="12.75" x14ac:dyDescent="0.2">
      <c r="C538" s="6"/>
      <c r="D538" s="9"/>
      <c r="E538" s="10"/>
    </row>
    <row r="539" spans="3:5" ht="12.75" x14ac:dyDescent="0.2">
      <c r="C539" s="6"/>
      <c r="D539" s="9"/>
      <c r="E539" s="10"/>
    </row>
    <row r="540" spans="3:5" ht="12.75" x14ac:dyDescent="0.2">
      <c r="C540" s="6"/>
      <c r="D540" s="9"/>
      <c r="E540" s="10"/>
    </row>
    <row r="541" spans="3:5" ht="12.75" x14ac:dyDescent="0.2">
      <c r="C541" s="6"/>
      <c r="D541" s="9"/>
      <c r="E541" s="10"/>
    </row>
    <row r="542" spans="3:5" ht="12.75" x14ac:dyDescent="0.2">
      <c r="C542" s="6"/>
      <c r="D542" s="9"/>
      <c r="E542" s="10"/>
    </row>
    <row r="543" spans="3:5" ht="12.75" x14ac:dyDescent="0.2">
      <c r="C543" s="6"/>
      <c r="D543" s="9"/>
      <c r="E543" s="10"/>
    </row>
    <row r="544" spans="3:5" ht="12.75" x14ac:dyDescent="0.2">
      <c r="C544" s="6"/>
      <c r="D544" s="9"/>
      <c r="E544" s="10"/>
    </row>
    <row r="545" spans="3:5" ht="12.75" x14ac:dyDescent="0.2">
      <c r="C545" s="6"/>
      <c r="D545" s="9"/>
      <c r="E545" s="10"/>
    </row>
    <row r="546" spans="3:5" ht="12.75" x14ac:dyDescent="0.2">
      <c r="C546" s="6"/>
      <c r="D546" s="9"/>
      <c r="E546" s="10"/>
    </row>
    <row r="547" spans="3:5" ht="12.75" x14ac:dyDescent="0.2">
      <c r="C547" s="6"/>
      <c r="D547" s="9"/>
      <c r="E547" s="10"/>
    </row>
    <row r="548" spans="3:5" ht="12.75" x14ac:dyDescent="0.2">
      <c r="C548" s="6"/>
      <c r="D548" s="9"/>
      <c r="E548" s="10"/>
    </row>
    <row r="549" spans="3:5" ht="12.75" x14ac:dyDescent="0.2">
      <c r="C549" s="6"/>
      <c r="D549" s="9"/>
      <c r="E549" s="10"/>
    </row>
    <row r="550" spans="3:5" ht="12.75" x14ac:dyDescent="0.2">
      <c r="C550" s="6"/>
      <c r="D550" s="9"/>
      <c r="E550" s="10"/>
    </row>
    <row r="551" spans="3:5" ht="12.75" x14ac:dyDescent="0.2">
      <c r="C551" s="6"/>
      <c r="D551" s="9"/>
      <c r="E551" s="10"/>
    </row>
    <row r="552" spans="3:5" ht="12.75" x14ac:dyDescent="0.2">
      <c r="C552" s="6"/>
      <c r="D552" s="9"/>
      <c r="E552" s="10"/>
    </row>
    <row r="553" spans="3:5" ht="12.75" x14ac:dyDescent="0.2">
      <c r="C553" s="6"/>
      <c r="D553" s="9"/>
      <c r="E553" s="10"/>
    </row>
    <row r="554" spans="3:5" ht="12.75" x14ac:dyDescent="0.2">
      <c r="C554" s="6"/>
      <c r="D554" s="9"/>
      <c r="E554" s="10"/>
    </row>
    <row r="555" spans="3:5" ht="12.75" x14ac:dyDescent="0.2">
      <c r="C555" s="6"/>
      <c r="D555" s="9"/>
      <c r="E555" s="10"/>
    </row>
    <row r="556" spans="3:5" ht="12.75" x14ac:dyDescent="0.2">
      <c r="C556" s="6"/>
      <c r="D556" s="9"/>
      <c r="E556" s="10"/>
    </row>
    <row r="557" spans="3:5" ht="12.75" x14ac:dyDescent="0.2">
      <c r="C557" s="6"/>
      <c r="D557" s="9"/>
      <c r="E557" s="10"/>
    </row>
    <row r="558" spans="3:5" ht="12.75" x14ac:dyDescent="0.2">
      <c r="C558" s="6"/>
      <c r="D558" s="9"/>
      <c r="E558" s="10"/>
    </row>
    <row r="559" spans="3:5" ht="12.75" x14ac:dyDescent="0.2">
      <c r="C559" s="6"/>
      <c r="D559" s="9"/>
      <c r="E559" s="10"/>
    </row>
    <row r="560" spans="3:5" ht="12.75" x14ac:dyDescent="0.2">
      <c r="C560" s="6"/>
      <c r="D560" s="9"/>
      <c r="E560" s="10"/>
    </row>
    <row r="561" spans="3:5" ht="12.75" x14ac:dyDescent="0.2">
      <c r="C561" s="6"/>
      <c r="D561" s="9"/>
      <c r="E561" s="10"/>
    </row>
    <row r="562" spans="3:5" ht="12.75" x14ac:dyDescent="0.2">
      <c r="C562" s="6"/>
      <c r="D562" s="9"/>
      <c r="E562" s="10"/>
    </row>
    <row r="563" spans="3:5" ht="12.75" x14ac:dyDescent="0.2">
      <c r="C563" s="6"/>
      <c r="D563" s="9"/>
      <c r="E563" s="10"/>
    </row>
    <row r="564" spans="3:5" ht="12.75" x14ac:dyDescent="0.2">
      <c r="C564" s="6"/>
      <c r="D564" s="9"/>
      <c r="E564" s="10"/>
    </row>
    <row r="565" spans="3:5" ht="12.75" x14ac:dyDescent="0.2">
      <c r="C565" s="6"/>
      <c r="D565" s="9"/>
      <c r="E565" s="10"/>
    </row>
    <row r="566" spans="3:5" ht="12.75" x14ac:dyDescent="0.2">
      <c r="C566" s="6"/>
      <c r="D566" s="9"/>
      <c r="E566" s="10"/>
    </row>
    <row r="567" spans="3:5" ht="12.75" x14ac:dyDescent="0.2">
      <c r="C567" s="6"/>
      <c r="D567" s="9"/>
      <c r="E567" s="10"/>
    </row>
    <row r="568" spans="3:5" ht="12.75" x14ac:dyDescent="0.2">
      <c r="C568" s="6"/>
      <c r="D568" s="9"/>
      <c r="E568" s="10"/>
    </row>
    <row r="569" spans="3:5" ht="12.75" x14ac:dyDescent="0.2">
      <c r="C569" s="6"/>
      <c r="D569" s="9"/>
      <c r="E569" s="10"/>
    </row>
    <row r="570" spans="3:5" ht="12.75" x14ac:dyDescent="0.2">
      <c r="C570" s="6"/>
      <c r="D570" s="9"/>
      <c r="E570" s="10"/>
    </row>
    <row r="571" spans="3:5" ht="12.75" x14ac:dyDescent="0.2">
      <c r="C571" s="6"/>
      <c r="D571" s="9"/>
      <c r="E571" s="10"/>
    </row>
    <row r="572" spans="3:5" ht="12.75" x14ac:dyDescent="0.2">
      <c r="C572" s="6"/>
      <c r="D572" s="9"/>
      <c r="E572" s="10"/>
    </row>
    <row r="573" spans="3:5" ht="12.75" x14ac:dyDescent="0.2">
      <c r="C573" s="6"/>
      <c r="D573" s="9"/>
      <c r="E573" s="10"/>
    </row>
    <row r="574" spans="3:5" ht="12.75" x14ac:dyDescent="0.2">
      <c r="C574" s="6"/>
      <c r="D574" s="9"/>
      <c r="E574" s="10"/>
    </row>
    <row r="575" spans="3:5" ht="12.75" x14ac:dyDescent="0.2">
      <c r="C575" s="6"/>
      <c r="D575" s="9"/>
      <c r="E575" s="10"/>
    </row>
    <row r="576" spans="3:5" ht="12.75" x14ac:dyDescent="0.2">
      <c r="C576" s="6"/>
      <c r="D576" s="9"/>
      <c r="E576" s="10"/>
    </row>
    <row r="577" spans="3:5" ht="12.75" x14ac:dyDescent="0.2">
      <c r="C577" s="6"/>
      <c r="D577" s="9"/>
      <c r="E577" s="10"/>
    </row>
    <row r="578" spans="3:5" ht="12.75" x14ac:dyDescent="0.2">
      <c r="C578" s="6"/>
      <c r="D578" s="9"/>
      <c r="E578" s="10"/>
    </row>
    <row r="579" spans="3:5" ht="12.75" x14ac:dyDescent="0.2">
      <c r="C579" s="6"/>
      <c r="D579" s="9"/>
      <c r="E579" s="10"/>
    </row>
    <row r="580" spans="3:5" ht="12.75" x14ac:dyDescent="0.2">
      <c r="C580" s="6"/>
      <c r="D580" s="9"/>
      <c r="E580" s="10"/>
    </row>
    <row r="581" spans="3:5" ht="12.75" x14ac:dyDescent="0.2">
      <c r="C581" s="6"/>
      <c r="D581" s="9"/>
      <c r="E581" s="10"/>
    </row>
    <row r="582" spans="3:5" ht="12.75" x14ac:dyDescent="0.2">
      <c r="C582" s="6"/>
      <c r="D582" s="9"/>
      <c r="E582" s="10"/>
    </row>
    <row r="583" spans="3:5" ht="12.75" x14ac:dyDescent="0.2">
      <c r="C583" s="6"/>
      <c r="D583" s="9"/>
      <c r="E583" s="10"/>
    </row>
    <row r="584" spans="3:5" ht="12.75" x14ac:dyDescent="0.2">
      <c r="C584" s="6"/>
      <c r="D584" s="9"/>
      <c r="E584" s="10"/>
    </row>
    <row r="585" spans="3:5" ht="12.75" x14ac:dyDescent="0.2">
      <c r="C585" s="6"/>
      <c r="D585" s="9"/>
      <c r="E585" s="10"/>
    </row>
    <row r="586" spans="3:5" ht="12.75" x14ac:dyDescent="0.2">
      <c r="C586" s="6"/>
      <c r="D586" s="9"/>
      <c r="E586" s="10"/>
    </row>
    <row r="587" spans="3:5" ht="12.75" x14ac:dyDescent="0.2">
      <c r="C587" s="6"/>
      <c r="D587" s="9"/>
      <c r="E587" s="10"/>
    </row>
    <row r="588" spans="3:5" ht="12.75" x14ac:dyDescent="0.2">
      <c r="C588" s="6"/>
      <c r="D588" s="9"/>
      <c r="E588" s="10"/>
    </row>
    <row r="589" spans="3:5" ht="12.75" x14ac:dyDescent="0.2">
      <c r="C589" s="6"/>
      <c r="D589" s="9"/>
      <c r="E589" s="10"/>
    </row>
    <row r="590" spans="3:5" ht="12.75" x14ac:dyDescent="0.2">
      <c r="C590" s="6"/>
      <c r="D590" s="9"/>
      <c r="E590" s="10"/>
    </row>
    <row r="591" spans="3:5" ht="12.75" x14ac:dyDescent="0.2">
      <c r="C591" s="6"/>
      <c r="D591" s="9"/>
      <c r="E591" s="10"/>
    </row>
    <row r="592" spans="3:5" ht="12.75" x14ac:dyDescent="0.2">
      <c r="C592" s="6"/>
      <c r="D592" s="9"/>
      <c r="E592" s="10"/>
    </row>
    <row r="593" spans="3:5" ht="12.75" x14ac:dyDescent="0.2">
      <c r="C593" s="6"/>
      <c r="D593" s="9"/>
      <c r="E593" s="10"/>
    </row>
    <row r="594" spans="3:5" ht="12.75" x14ac:dyDescent="0.2">
      <c r="C594" s="6"/>
      <c r="D594" s="9"/>
      <c r="E594" s="10"/>
    </row>
    <row r="595" spans="3:5" ht="12.75" x14ac:dyDescent="0.2">
      <c r="C595" s="6"/>
      <c r="D595" s="9"/>
      <c r="E595" s="10"/>
    </row>
    <row r="596" spans="3:5" ht="12.75" x14ac:dyDescent="0.2">
      <c r="C596" s="6"/>
      <c r="D596" s="9"/>
      <c r="E596" s="10"/>
    </row>
    <row r="597" spans="3:5" ht="12.75" x14ac:dyDescent="0.2">
      <c r="C597" s="6"/>
      <c r="D597" s="9"/>
      <c r="E597" s="10"/>
    </row>
    <row r="598" spans="3:5" ht="12.75" x14ac:dyDescent="0.2">
      <c r="C598" s="6"/>
      <c r="D598" s="9"/>
      <c r="E598" s="10"/>
    </row>
    <row r="599" spans="3:5" ht="12.75" x14ac:dyDescent="0.2">
      <c r="C599" s="6"/>
      <c r="D599" s="9"/>
      <c r="E599" s="10"/>
    </row>
    <row r="600" spans="3:5" ht="12.75" x14ac:dyDescent="0.2">
      <c r="C600" s="6"/>
      <c r="D600" s="9"/>
      <c r="E600" s="10"/>
    </row>
    <row r="601" spans="3:5" ht="12.75" x14ac:dyDescent="0.2">
      <c r="C601" s="6"/>
      <c r="D601" s="9"/>
      <c r="E601" s="10"/>
    </row>
    <row r="602" spans="3:5" ht="12.75" x14ac:dyDescent="0.2">
      <c r="C602" s="6"/>
      <c r="D602" s="9"/>
      <c r="E602" s="10"/>
    </row>
    <row r="603" spans="3:5" ht="12.75" x14ac:dyDescent="0.2">
      <c r="C603" s="6"/>
      <c r="D603" s="9"/>
      <c r="E603" s="10"/>
    </row>
    <row r="604" spans="3:5" ht="12.75" x14ac:dyDescent="0.2">
      <c r="C604" s="6"/>
      <c r="D604" s="9"/>
      <c r="E604" s="10"/>
    </row>
    <row r="605" spans="3:5" ht="12.75" x14ac:dyDescent="0.2">
      <c r="C605" s="6"/>
      <c r="D605" s="9"/>
      <c r="E605" s="10"/>
    </row>
    <row r="606" spans="3:5" ht="12.75" x14ac:dyDescent="0.2">
      <c r="C606" s="6"/>
      <c r="D606" s="9"/>
      <c r="E606" s="10"/>
    </row>
    <row r="607" spans="3:5" ht="12.75" x14ac:dyDescent="0.2">
      <c r="C607" s="6"/>
      <c r="D607" s="9"/>
      <c r="E607" s="10"/>
    </row>
    <row r="608" spans="3:5" ht="12.75" x14ac:dyDescent="0.2">
      <c r="C608" s="6"/>
      <c r="D608" s="9"/>
      <c r="E608" s="10"/>
    </row>
    <row r="609" spans="3:5" ht="12.75" x14ac:dyDescent="0.2">
      <c r="C609" s="6"/>
      <c r="D609" s="9"/>
      <c r="E609" s="10"/>
    </row>
    <row r="610" spans="3:5" ht="12.75" x14ac:dyDescent="0.2">
      <c r="C610" s="6"/>
      <c r="D610" s="9"/>
      <c r="E610" s="10"/>
    </row>
    <row r="611" spans="3:5" ht="12.75" x14ac:dyDescent="0.2">
      <c r="C611" s="6"/>
      <c r="D611" s="9"/>
      <c r="E611" s="10"/>
    </row>
    <row r="612" spans="3:5" ht="12.75" x14ac:dyDescent="0.2">
      <c r="C612" s="6"/>
      <c r="D612" s="9"/>
      <c r="E612" s="10"/>
    </row>
    <row r="613" spans="3:5" ht="12.75" x14ac:dyDescent="0.2">
      <c r="C613" s="6"/>
      <c r="D613" s="9"/>
      <c r="E613" s="10"/>
    </row>
    <row r="614" spans="3:5" ht="12.75" x14ac:dyDescent="0.2">
      <c r="C614" s="6"/>
      <c r="D614" s="9"/>
      <c r="E614" s="10"/>
    </row>
    <row r="615" spans="3:5" ht="12.75" x14ac:dyDescent="0.2">
      <c r="C615" s="6"/>
      <c r="D615" s="9"/>
      <c r="E615" s="10"/>
    </row>
    <row r="616" spans="3:5" ht="12.75" x14ac:dyDescent="0.2">
      <c r="C616" s="6"/>
      <c r="D616" s="9"/>
      <c r="E616" s="10"/>
    </row>
    <row r="617" spans="3:5" ht="12.75" x14ac:dyDescent="0.2">
      <c r="C617" s="6"/>
      <c r="D617" s="9"/>
      <c r="E617" s="10"/>
    </row>
    <row r="618" spans="3:5" ht="12.75" x14ac:dyDescent="0.2">
      <c r="C618" s="6"/>
      <c r="D618" s="9"/>
      <c r="E618" s="10"/>
    </row>
    <row r="619" spans="3:5" ht="12.75" x14ac:dyDescent="0.2">
      <c r="C619" s="6"/>
      <c r="D619" s="9"/>
      <c r="E619" s="10"/>
    </row>
    <row r="620" spans="3:5" ht="12.75" x14ac:dyDescent="0.2">
      <c r="C620" s="6"/>
      <c r="D620" s="9"/>
      <c r="E620" s="10"/>
    </row>
    <row r="621" spans="3:5" ht="12.75" x14ac:dyDescent="0.2">
      <c r="C621" s="6"/>
      <c r="D621" s="9"/>
      <c r="E621" s="10"/>
    </row>
    <row r="622" spans="3:5" ht="12.75" x14ac:dyDescent="0.2">
      <c r="C622" s="6"/>
      <c r="D622" s="9"/>
      <c r="E622" s="10"/>
    </row>
    <row r="623" spans="3:5" ht="12.75" x14ac:dyDescent="0.2">
      <c r="C623" s="6"/>
      <c r="D623" s="9"/>
      <c r="E623" s="10"/>
    </row>
    <row r="624" spans="3:5" ht="12.75" x14ac:dyDescent="0.2">
      <c r="C624" s="6"/>
      <c r="D624" s="9"/>
      <c r="E624" s="10"/>
    </row>
    <row r="625" spans="3:5" ht="12.75" x14ac:dyDescent="0.2">
      <c r="C625" s="6"/>
      <c r="D625" s="9"/>
      <c r="E625" s="10"/>
    </row>
    <row r="626" spans="3:5" ht="12.75" x14ac:dyDescent="0.2">
      <c r="C626" s="6"/>
      <c r="D626" s="9"/>
      <c r="E626" s="10"/>
    </row>
    <row r="627" spans="3:5" ht="12.75" x14ac:dyDescent="0.2">
      <c r="C627" s="6"/>
      <c r="D627" s="9"/>
      <c r="E627" s="10"/>
    </row>
    <row r="628" spans="3:5" ht="12.75" x14ac:dyDescent="0.2">
      <c r="C628" s="6"/>
      <c r="D628" s="9"/>
      <c r="E628" s="10"/>
    </row>
    <row r="629" spans="3:5" ht="12.75" x14ac:dyDescent="0.2">
      <c r="C629" s="6"/>
      <c r="D629" s="9"/>
      <c r="E629" s="10"/>
    </row>
    <row r="630" spans="3:5" ht="12.75" x14ac:dyDescent="0.2">
      <c r="C630" s="6"/>
      <c r="D630" s="9"/>
      <c r="E630" s="10"/>
    </row>
    <row r="631" spans="3:5" ht="12.75" x14ac:dyDescent="0.2">
      <c r="C631" s="6"/>
      <c r="D631" s="9"/>
      <c r="E631" s="10"/>
    </row>
    <row r="632" spans="3:5" ht="12.75" x14ac:dyDescent="0.2">
      <c r="C632" s="6"/>
      <c r="D632" s="9"/>
      <c r="E632" s="10"/>
    </row>
    <row r="633" spans="3:5" ht="12.75" x14ac:dyDescent="0.2">
      <c r="C633" s="6"/>
      <c r="D633" s="9"/>
      <c r="E633" s="10"/>
    </row>
    <row r="634" spans="3:5" ht="12.75" x14ac:dyDescent="0.2">
      <c r="C634" s="6"/>
      <c r="D634" s="9"/>
      <c r="E634" s="10"/>
    </row>
    <row r="635" spans="3:5" ht="12.75" x14ac:dyDescent="0.2">
      <c r="C635" s="6"/>
      <c r="D635" s="9"/>
      <c r="E635" s="10"/>
    </row>
    <row r="636" spans="3:5" ht="12.75" x14ac:dyDescent="0.2">
      <c r="C636" s="6"/>
      <c r="D636" s="9"/>
      <c r="E636" s="10"/>
    </row>
    <row r="637" spans="3:5" ht="12.75" x14ac:dyDescent="0.2">
      <c r="C637" s="6"/>
      <c r="D637" s="9"/>
      <c r="E637" s="10"/>
    </row>
    <row r="638" spans="3:5" ht="12.75" x14ac:dyDescent="0.2">
      <c r="C638" s="6"/>
      <c r="D638" s="9"/>
      <c r="E638" s="10"/>
    </row>
    <row r="639" spans="3:5" ht="12.75" x14ac:dyDescent="0.2">
      <c r="C639" s="6"/>
      <c r="D639" s="9"/>
      <c r="E639" s="10"/>
    </row>
    <row r="640" spans="3:5" ht="12.75" x14ac:dyDescent="0.2">
      <c r="C640" s="6"/>
      <c r="D640" s="9"/>
      <c r="E640" s="10"/>
    </row>
    <row r="641" spans="3:5" ht="12.75" x14ac:dyDescent="0.2">
      <c r="C641" s="6"/>
      <c r="D641" s="9"/>
      <c r="E641" s="10"/>
    </row>
    <row r="642" spans="3:5" ht="12.75" x14ac:dyDescent="0.2">
      <c r="C642" s="6"/>
      <c r="D642" s="9"/>
      <c r="E642" s="10"/>
    </row>
    <row r="643" spans="3:5" ht="12.75" x14ac:dyDescent="0.2">
      <c r="C643" s="6"/>
      <c r="D643" s="9"/>
      <c r="E643" s="10"/>
    </row>
    <row r="644" spans="3:5" ht="12.75" x14ac:dyDescent="0.2">
      <c r="C644" s="6"/>
      <c r="D644" s="9"/>
      <c r="E644" s="10"/>
    </row>
    <row r="645" spans="3:5" ht="12.75" x14ac:dyDescent="0.2">
      <c r="C645" s="6"/>
      <c r="D645" s="9"/>
      <c r="E645" s="10"/>
    </row>
    <row r="646" spans="3:5" ht="12.75" x14ac:dyDescent="0.2">
      <c r="C646" s="6"/>
      <c r="D646" s="9"/>
      <c r="E646" s="10"/>
    </row>
    <row r="647" spans="3:5" ht="12.75" x14ac:dyDescent="0.2">
      <c r="C647" s="6"/>
      <c r="D647" s="9"/>
      <c r="E647" s="10"/>
    </row>
    <row r="648" spans="3:5" ht="12.75" x14ac:dyDescent="0.2">
      <c r="C648" s="6"/>
      <c r="D648" s="9"/>
      <c r="E648" s="10"/>
    </row>
    <row r="649" spans="3:5" ht="12.75" x14ac:dyDescent="0.2">
      <c r="C649" s="6"/>
      <c r="D649" s="9"/>
      <c r="E649" s="10"/>
    </row>
    <row r="650" spans="3:5" ht="12.75" x14ac:dyDescent="0.2">
      <c r="C650" s="6"/>
      <c r="D650" s="9"/>
      <c r="E650" s="10"/>
    </row>
    <row r="651" spans="3:5" ht="12.75" x14ac:dyDescent="0.2">
      <c r="C651" s="6"/>
      <c r="D651" s="9"/>
      <c r="E651" s="10"/>
    </row>
    <row r="652" spans="3:5" ht="12.75" x14ac:dyDescent="0.2">
      <c r="C652" s="6"/>
      <c r="D652" s="9"/>
      <c r="E652" s="10"/>
    </row>
    <row r="653" spans="3:5" ht="12.75" x14ac:dyDescent="0.2">
      <c r="C653" s="6"/>
      <c r="D653" s="9"/>
      <c r="E653" s="10"/>
    </row>
    <row r="654" spans="3:5" ht="12.75" x14ac:dyDescent="0.2">
      <c r="C654" s="6"/>
      <c r="D654" s="9"/>
      <c r="E654" s="10"/>
    </row>
    <row r="655" spans="3:5" ht="12.75" x14ac:dyDescent="0.2">
      <c r="C655" s="6"/>
      <c r="D655" s="9"/>
      <c r="E655" s="10"/>
    </row>
    <row r="656" spans="3:5" ht="12.75" x14ac:dyDescent="0.2">
      <c r="C656" s="6"/>
      <c r="D656" s="9"/>
      <c r="E656" s="10"/>
    </row>
    <row r="657" spans="3:5" ht="12.75" x14ac:dyDescent="0.2">
      <c r="C657" s="6"/>
      <c r="D657" s="9"/>
      <c r="E657" s="10"/>
    </row>
    <row r="658" spans="3:5" ht="12.75" x14ac:dyDescent="0.2">
      <c r="C658" s="6"/>
      <c r="D658" s="9"/>
      <c r="E658" s="10"/>
    </row>
    <row r="659" spans="3:5" ht="12.75" x14ac:dyDescent="0.2">
      <c r="C659" s="6"/>
      <c r="D659" s="9"/>
      <c r="E659" s="10"/>
    </row>
    <row r="660" spans="3:5" ht="12.75" x14ac:dyDescent="0.2">
      <c r="C660" s="6"/>
      <c r="D660" s="9"/>
      <c r="E660" s="10"/>
    </row>
    <row r="661" spans="3:5" ht="12.75" x14ac:dyDescent="0.2">
      <c r="C661" s="6"/>
      <c r="D661" s="9"/>
      <c r="E661" s="10"/>
    </row>
    <row r="662" spans="3:5" ht="12.75" x14ac:dyDescent="0.2">
      <c r="C662" s="6"/>
      <c r="D662" s="9"/>
      <c r="E662" s="10"/>
    </row>
    <row r="663" spans="3:5" ht="12.75" x14ac:dyDescent="0.2">
      <c r="C663" s="6"/>
      <c r="D663" s="9"/>
      <c r="E663" s="10"/>
    </row>
    <row r="664" spans="3:5" ht="12.75" x14ac:dyDescent="0.2">
      <c r="C664" s="6"/>
      <c r="D664" s="9"/>
      <c r="E664" s="10"/>
    </row>
    <row r="665" spans="3:5" ht="12.75" x14ac:dyDescent="0.2">
      <c r="C665" s="6"/>
      <c r="D665" s="9"/>
      <c r="E665" s="10"/>
    </row>
    <row r="666" spans="3:5" ht="12.75" x14ac:dyDescent="0.2">
      <c r="C666" s="6"/>
      <c r="D666" s="9"/>
      <c r="E666" s="10"/>
    </row>
    <row r="667" spans="3:5" ht="12.75" x14ac:dyDescent="0.2">
      <c r="C667" s="6"/>
      <c r="D667" s="9"/>
      <c r="E667" s="10"/>
    </row>
    <row r="668" spans="3:5" ht="12.75" x14ac:dyDescent="0.2">
      <c r="C668" s="6"/>
      <c r="D668" s="9"/>
      <c r="E668" s="10"/>
    </row>
    <row r="669" spans="3:5" ht="12.75" x14ac:dyDescent="0.2">
      <c r="C669" s="6"/>
      <c r="D669" s="9"/>
      <c r="E669" s="10"/>
    </row>
    <row r="670" spans="3:5" ht="12.75" x14ac:dyDescent="0.2">
      <c r="C670" s="6"/>
      <c r="D670" s="9"/>
      <c r="E670" s="10"/>
    </row>
    <row r="671" spans="3:5" ht="12.75" x14ac:dyDescent="0.2">
      <c r="C671" s="6"/>
      <c r="D671" s="9"/>
      <c r="E671" s="10"/>
    </row>
    <row r="672" spans="3:5" ht="12.75" x14ac:dyDescent="0.2">
      <c r="C672" s="6"/>
      <c r="D672" s="9"/>
      <c r="E672" s="10"/>
    </row>
    <row r="673" spans="3:5" ht="12.75" x14ac:dyDescent="0.2">
      <c r="C673" s="6"/>
      <c r="D673" s="9"/>
      <c r="E673" s="10"/>
    </row>
    <row r="674" spans="3:5" ht="12.75" x14ac:dyDescent="0.2">
      <c r="C674" s="6"/>
      <c r="D674" s="9"/>
      <c r="E674" s="10"/>
    </row>
    <row r="675" spans="3:5" ht="12.75" x14ac:dyDescent="0.2">
      <c r="C675" s="6"/>
      <c r="D675" s="9"/>
      <c r="E675" s="10"/>
    </row>
    <row r="676" spans="3:5" ht="12.75" x14ac:dyDescent="0.2">
      <c r="C676" s="6"/>
      <c r="D676" s="9"/>
      <c r="E676" s="10"/>
    </row>
    <row r="677" spans="3:5" ht="12.75" x14ac:dyDescent="0.2">
      <c r="C677" s="6"/>
      <c r="D677" s="9"/>
      <c r="E677" s="10"/>
    </row>
    <row r="678" spans="3:5" ht="12.75" x14ac:dyDescent="0.2">
      <c r="C678" s="6"/>
      <c r="D678" s="9"/>
      <c r="E678" s="10"/>
    </row>
    <row r="679" spans="3:5" ht="12.75" x14ac:dyDescent="0.2">
      <c r="C679" s="6"/>
      <c r="D679" s="9"/>
      <c r="E679" s="10"/>
    </row>
    <row r="680" spans="3:5" ht="12.75" x14ac:dyDescent="0.2">
      <c r="C680" s="6"/>
      <c r="D680" s="9"/>
      <c r="E680" s="10"/>
    </row>
    <row r="681" spans="3:5" ht="12.75" x14ac:dyDescent="0.2">
      <c r="C681" s="6"/>
      <c r="D681" s="9"/>
      <c r="E681" s="10"/>
    </row>
    <row r="682" spans="3:5" ht="12.75" x14ac:dyDescent="0.2">
      <c r="C682" s="6"/>
      <c r="D682" s="9"/>
      <c r="E682" s="10"/>
    </row>
    <row r="683" spans="3:5" ht="12.75" x14ac:dyDescent="0.2">
      <c r="C683" s="6"/>
      <c r="D683" s="9"/>
      <c r="E683" s="10"/>
    </row>
    <row r="684" spans="3:5" ht="12.75" x14ac:dyDescent="0.2">
      <c r="C684" s="6"/>
      <c r="D684" s="9"/>
      <c r="E684" s="10"/>
    </row>
    <row r="685" spans="3:5" ht="12.75" x14ac:dyDescent="0.2">
      <c r="C685" s="6"/>
      <c r="D685" s="9"/>
      <c r="E685" s="10"/>
    </row>
    <row r="686" spans="3:5" ht="12.75" x14ac:dyDescent="0.2">
      <c r="C686" s="6"/>
      <c r="D686" s="9"/>
      <c r="E686" s="10"/>
    </row>
    <row r="687" spans="3:5" ht="12.75" x14ac:dyDescent="0.2">
      <c r="C687" s="6"/>
      <c r="D687" s="9"/>
      <c r="E687" s="10"/>
    </row>
    <row r="688" spans="3:5" ht="12.75" x14ac:dyDescent="0.2">
      <c r="C688" s="6"/>
      <c r="D688" s="9"/>
      <c r="E688" s="10"/>
    </row>
    <row r="689" spans="3:5" ht="12.75" x14ac:dyDescent="0.2">
      <c r="C689" s="6"/>
      <c r="D689" s="9"/>
      <c r="E689" s="10"/>
    </row>
    <row r="690" spans="3:5" ht="12.75" x14ac:dyDescent="0.2">
      <c r="C690" s="6"/>
      <c r="D690" s="9"/>
      <c r="E690" s="10"/>
    </row>
    <row r="691" spans="3:5" ht="12.75" x14ac:dyDescent="0.2">
      <c r="C691" s="6"/>
      <c r="D691" s="9"/>
      <c r="E691" s="10"/>
    </row>
    <row r="692" spans="3:5" ht="12.75" x14ac:dyDescent="0.2">
      <c r="C692" s="6"/>
      <c r="D692" s="9"/>
      <c r="E692" s="10"/>
    </row>
    <row r="693" spans="3:5" ht="12.75" x14ac:dyDescent="0.2">
      <c r="C693" s="6"/>
      <c r="D693" s="9"/>
      <c r="E693" s="10"/>
    </row>
    <row r="694" spans="3:5" ht="12.75" x14ac:dyDescent="0.2">
      <c r="C694" s="6"/>
      <c r="D694" s="9"/>
      <c r="E694" s="10"/>
    </row>
    <row r="695" spans="3:5" ht="12.75" x14ac:dyDescent="0.2">
      <c r="C695" s="6"/>
      <c r="D695" s="9"/>
      <c r="E695" s="10"/>
    </row>
    <row r="696" spans="3:5" ht="12.75" x14ac:dyDescent="0.2">
      <c r="C696" s="6"/>
      <c r="D696" s="9"/>
      <c r="E696" s="10"/>
    </row>
    <row r="697" spans="3:5" ht="12.75" x14ac:dyDescent="0.2">
      <c r="C697" s="6"/>
      <c r="D697" s="9"/>
      <c r="E697" s="10"/>
    </row>
    <row r="698" spans="3:5" ht="12.75" x14ac:dyDescent="0.2">
      <c r="C698" s="6"/>
      <c r="D698" s="9"/>
      <c r="E698" s="10"/>
    </row>
    <row r="699" spans="3:5" ht="12.75" x14ac:dyDescent="0.2">
      <c r="C699" s="6"/>
      <c r="D699" s="9"/>
      <c r="E699" s="10"/>
    </row>
    <row r="700" spans="3:5" ht="12.75" x14ac:dyDescent="0.2">
      <c r="C700" s="6"/>
      <c r="D700" s="9"/>
      <c r="E700" s="10"/>
    </row>
    <row r="701" spans="3:5" ht="12.75" x14ac:dyDescent="0.2">
      <c r="C701" s="6"/>
      <c r="D701" s="9"/>
      <c r="E701" s="10"/>
    </row>
    <row r="702" spans="3:5" ht="12.75" x14ac:dyDescent="0.2">
      <c r="C702" s="6"/>
      <c r="D702" s="9"/>
      <c r="E702" s="10"/>
    </row>
    <row r="703" spans="3:5" ht="12.75" x14ac:dyDescent="0.2">
      <c r="C703" s="6"/>
      <c r="D703" s="9"/>
      <c r="E703" s="10"/>
    </row>
    <row r="704" spans="3:5" ht="12.75" x14ac:dyDescent="0.2">
      <c r="C704" s="6"/>
      <c r="D704" s="9"/>
      <c r="E704" s="10"/>
    </row>
    <row r="705" spans="3:5" ht="12.75" x14ac:dyDescent="0.2">
      <c r="C705" s="6"/>
      <c r="D705" s="9"/>
      <c r="E705" s="10"/>
    </row>
    <row r="706" spans="3:5" ht="12.75" x14ac:dyDescent="0.2">
      <c r="C706" s="6"/>
      <c r="D706" s="9"/>
      <c r="E706" s="10"/>
    </row>
    <row r="707" spans="3:5" ht="12.75" x14ac:dyDescent="0.2">
      <c r="C707" s="6"/>
      <c r="D707" s="9"/>
      <c r="E707" s="10"/>
    </row>
    <row r="708" spans="3:5" ht="12.75" x14ac:dyDescent="0.2">
      <c r="C708" s="6"/>
      <c r="D708" s="9"/>
      <c r="E708" s="10"/>
    </row>
    <row r="709" spans="3:5" ht="12.75" x14ac:dyDescent="0.2">
      <c r="C709" s="6"/>
      <c r="D709" s="9"/>
      <c r="E709" s="10"/>
    </row>
    <row r="710" spans="3:5" ht="12.75" x14ac:dyDescent="0.2">
      <c r="C710" s="6"/>
      <c r="D710" s="9"/>
      <c r="E710" s="10"/>
    </row>
    <row r="711" spans="3:5" ht="12.75" x14ac:dyDescent="0.2">
      <c r="C711" s="6"/>
      <c r="D711" s="9"/>
      <c r="E711" s="10"/>
    </row>
    <row r="712" spans="3:5" ht="12.75" x14ac:dyDescent="0.2">
      <c r="C712" s="6"/>
      <c r="D712" s="9"/>
      <c r="E712" s="10"/>
    </row>
    <row r="713" spans="3:5" ht="12.75" x14ac:dyDescent="0.2">
      <c r="C713" s="6"/>
      <c r="D713" s="9"/>
      <c r="E713" s="10"/>
    </row>
    <row r="714" spans="3:5" ht="12.75" x14ac:dyDescent="0.2">
      <c r="C714" s="6"/>
      <c r="D714" s="9"/>
      <c r="E714" s="10"/>
    </row>
    <row r="715" spans="3:5" ht="12.75" x14ac:dyDescent="0.2">
      <c r="C715" s="6"/>
      <c r="D715" s="9"/>
      <c r="E715" s="10"/>
    </row>
    <row r="716" spans="3:5" ht="12.75" x14ac:dyDescent="0.2">
      <c r="C716" s="6"/>
      <c r="D716" s="9"/>
      <c r="E716" s="10"/>
    </row>
    <row r="717" spans="3:5" ht="12.75" x14ac:dyDescent="0.2">
      <c r="C717" s="6"/>
      <c r="D717" s="9"/>
      <c r="E717" s="10"/>
    </row>
    <row r="718" spans="3:5" ht="12.75" x14ac:dyDescent="0.2">
      <c r="C718" s="6"/>
      <c r="D718" s="9"/>
      <c r="E718" s="10"/>
    </row>
    <row r="719" spans="3:5" ht="12.75" x14ac:dyDescent="0.2">
      <c r="C719" s="6"/>
      <c r="D719" s="9"/>
      <c r="E719" s="10"/>
    </row>
    <row r="720" spans="3:5" ht="12.75" x14ac:dyDescent="0.2">
      <c r="C720" s="6"/>
      <c r="D720" s="9"/>
      <c r="E720" s="10"/>
    </row>
    <row r="721" spans="3:5" ht="12.75" x14ac:dyDescent="0.2">
      <c r="C721" s="6"/>
      <c r="D721" s="9"/>
      <c r="E721" s="10"/>
    </row>
    <row r="722" spans="3:5" ht="12.75" x14ac:dyDescent="0.2">
      <c r="C722" s="6"/>
      <c r="D722" s="9"/>
      <c r="E722" s="10"/>
    </row>
    <row r="723" spans="3:5" ht="12.75" x14ac:dyDescent="0.2">
      <c r="C723" s="6"/>
      <c r="D723" s="9"/>
      <c r="E723" s="10"/>
    </row>
    <row r="724" spans="3:5" ht="12.75" x14ac:dyDescent="0.2">
      <c r="C724" s="6"/>
      <c r="D724" s="9"/>
      <c r="E724" s="10"/>
    </row>
    <row r="725" spans="3:5" ht="12.75" x14ac:dyDescent="0.2">
      <c r="C725" s="6"/>
      <c r="D725" s="9"/>
      <c r="E725" s="10"/>
    </row>
    <row r="726" spans="3:5" ht="12.75" x14ac:dyDescent="0.2">
      <c r="C726" s="6"/>
      <c r="D726" s="9"/>
      <c r="E726" s="10"/>
    </row>
    <row r="727" spans="3:5" ht="12.75" x14ac:dyDescent="0.2">
      <c r="C727" s="6"/>
      <c r="D727" s="9"/>
      <c r="E727" s="10"/>
    </row>
    <row r="728" spans="3:5" ht="12.75" x14ac:dyDescent="0.2">
      <c r="C728" s="6"/>
      <c r="D728" s="9"/>
      <c r="E728" s="10"/>
    </row>
    <row r="729" spans="3:5" ht="12.75" x14ac:dyDescent="0.2">
      <c r="C729" s="6"/>
      <c r="D729" s="9"/>
      <c r="E729" s="10"/>
    </row>
    <row r="730" spans="3:5" ht="12.75" x14ac:dyDescent="0.2">
      <c r="C730" s="6"/>
      <c r="D730" s="9"/>
      <c r="E730" s="10"/>
    </row>
    <row r="731" spans="3:5" ht="12.75" x14ac:dyDescent="0.2">
      <c r="C731" s="6"/>
      <c r="D731" s="9"/>
      <c r="E731" s="10"/>
    </row>
    <row r="732" spans="3:5" ht="12.75" x14ac:dyDescent="0.2">
      <c r="C732" s="6"/>
      <c r="D732" s="9"/>
      <c r="E732" s="10"/>
    </row>
    <row r="733" spans="3:5" ht="12.75" x14ac:dyDescent="0.2">
      <c r="C733" s="6"/>
      <c r="D733" s="9"/>
      <c r="E733" s="10"/>
    </row>
    <row r="734" spans="3:5" ht="12.75" x14ac:dyDescent="0.2">
      <c r="C734" s="6"/>
      <c r="D734" s="9"/>
      <c r="E734" s="10"/>
    </row>
    <row r="735" spans="3:5" ht="12.75" x14ac:dyDescent="0.2">
      <c r="C735" s="6"/>
      <c r="D735" s="9"/>
      <c r="E735" s="10"/>
    </row>
    <row r="736" spans="3:5" ht="12.75" x14ac:dyDescent="0.2">
      <c r="C736" s="6"/>
      <c r="D736" s="9"/>
      <c r="E736" s="10"/>
    </row>
    <row r="737" spans="3:5" ht="12.75" x14ac:dyDescent="0.2">
      <c r="C737" s="6"/>
      <c r="D737" s="9"/>
      <c r="E737" s="10"/>
    </row>
    <row r="738" spans="3:5" ht="12.75" x14ac:dyDescent="0.2">
      <c r="C738" s="6"/>
      <c r="D738" s="9"/>
      <c r="E738" s="10"/>
    </row>
    <row r="739" spans="3:5" ht="12.75" x14ac:dyDescent="0.2">
      <c r="C739" s="6"/>
      <c r="D739" s="9"/>
      <c r="E739" s="10"/>
    </row>
    <row r="740" spans="3:5" ht="12.75" x14ac:dyDescent="0.2">
      <c r="C740" s="6"/>
      <c r="D740" s="9"/>
      <c r="E740" s="10"/>
    </row>
    <row r="741" spans="3:5" ht="12.75" x14ac:dyDescent="0.2">
      <c r="C741" s="6"/>
      <c r="D741" s="9"/>
      <c r="E741" s="10"/>
    </row>
    <row r="742" spans="3:5" ht="12.75" x14ac:dyDescent="0.2">
      <c r="C742" s="6"/>
      <c r="D742" s="9"/>
      <c r="E742" s="10"/>
    </row>
    <row r="743" spans="3:5" ht="12.75" x14ac:dyDescent="0.2">
      <c r="C743" s="6"/>
      <c r="D743" s="9"/>
      <c r="E743" s="10"/>
    </row>
    <row r="744" spans="3:5" ht="12.75" x14ac:dyDescent="0.2">
      <c r="C744" s="6"/>
      <c r="D744" s="9"/>
      <c r="E744" s="10"/>
    </row>
    <row r="745" spans="3:5" ht="12.75" x14ac:dyDescent="0.2">
      <c r="C745" s="6"/>
      <c r="D745" s="9"/>
      <c r="E745" s="10"/>
    </row>
    <row r="746" spans="3:5" ht="12.75" x14ac:dyDescent="0.2">
      <c r="C746" s="6"/>
      <c r="D746" s="9"/>
      <c r="E746" s="10"/>
    </row>
    <row r="747" spans="3:5" ht="12.75" x14ac:dyDescent="0.2">
      <c r="C747" s="6"/>
      <c r="D747" s="9"/>
      <c r="E747" s="10"/>
    </row>
    <row r="748" spans="3:5" ht="12.75" x14ac:dyDescent="0.2">
      <c r="C748" s="6"/>
      <c r="D748" s="9"/>
      <c r="E748" s="10"/>
    </row>
    <row r="749" spans="3:5" ht="12.75" x14ac:dyDescent="0.2">
      <c r="C749" s="6"/>
      <c r="D749" s="9"/>
      <c r="E749" s="10"/>
    </row>
    <row r="750" spans="3:5" ht="12.75" x14ac:dyDescent="0.2">
      <c r="C750" s="6"/>
      <c r="D750" s="9"/>
      <c r="E750" s="10"/>
    </row>
    <row r="751" spans="3:5" ht="12.75" x14ac:dyDescent="0.2">
      <c r="C751" s="6"/>
      <c r="D751" s="9"/>
      <c r="E751" s="10"/>
    </row>
    <row r="752" spans="3:5" ht="12.75" x14ac:dyDescent="0.2">
      <c r="C752" s="6"/>
      <c r="D752" s="9"/>
      <c r="E752" s="10"/>
    </row>
    <row r="753" spans="3:5" ht="12.75" x14ac:dyDescent="0.2">
      <c r="C753" s="6"/>
      <c r="D753" s="9"/>
      <c r="E753" s="10"/>
    </row>
    <row r="754" spans="3:5" ht="12.75" x14ac:dyDescent="0.2">
      <c r="C754" s="6"/>
      <c r="D754" s="9"/>
      <c r="E754" s="10"/>
    </row>
    <row r="755" spans="3:5" ht="12.75" x14ac:dyDescent="0.2">
      <c r="C755" s="6"/>
      <c r="D755" s="9"/>
      <c r="E755" s="10"/>
    </row>
    <row r="756" spans="3:5" ht="12.75" x14ac:dyDescent="0.2">
      <c r="C756" s="6"/>
      <c r="D756" s="9"/>
      <c r="E756" s="10"/>
    </row>
    <row r="757" spans="3:5" ht="12.75" x14ac:dyDescent="0.2">
      <c r="C757" s="6"/>
      <c r="D757" s="9"/>
      <c r="E757" s="10"/>
    </row>
    <row r="758" spans="3:5" ht="12.75" x14ac:dyDescent="0.2">
      <c r="C758" s="6"/>
      <c r="D758" s="9"/>
      <c r="E758" s="10"/>
    </row>
    <row r="759" spans="3:5" ht="12.75" x14ac:dyDescent="0.2">
      <c r="C759" s="6"/>
      <c r="D759" s="9"/>
      <c r="E759" s="10"/>
    </row>
    <row r="760" spans="3:5" ht="12.75" x14ac:dyDescent="0.2">
      <c r="C760" s="6"/>
      <c r="D760" s="9"/>
      <c r="E760" s="10"/>
    </row>
    <row r="761" spans="3:5" ht="12.75" x14ac:dyDescent="0.2">
      <c r="C761" s="6"/>
      <c r="D761" s="9"/>
      <c r="E761" s="10"/>
    </row>
    <row r="762" spans="3:5" ht="12.75" x14ac:dyDescent="0.2">
      <c r="C762" s="6"/>
      <c r="D762" s="9"/>
      <c r="E762" s="10"/>
    </row>
    <row r="763" spans="3:5" ht="12.75" x14ac:dyDescent="0.2">
      <c r="C763" s="6"/>
      <c r="D763" s="9"/>
      <c r="E763" s="10"/>
    </row>
    <row r="764" spans="3:5" ht="12.75" x14ac:dyDescent="0.2">
      <c r="C764" s="6"/>
      <c r="D764" s="9"/>
      <c r="E764" s="10"/>
    </row>
    <row r="765" spans="3:5" ht="12.75" x14ac:dyDescent="0.2">
      <c r="C765" s="6"/>
      <c r="D765" s="9"/>
      <c r="E765" s="10"/>
    </row>
    <row r="766" spans="3:5" ht="12.75" x14ac:dyDescent="0.2">
      <c r="C766" s="6"/>
      <c r="D766" s="9"/>
      <c r="E766" s="10"/>
    </row>
    <row r="767" spans="3:5" ht="12.75" x14ac:dyDescent="0.2">
      <c r="C767" s="6"/>
      <c r="D767" s="9"/>
      <c r="E767" s="10"/>
    </row>
    <row r="768" spans="3:5" ht="12.75" x14ac:dyDescent="0.2">
      <c r="C768" s="6"/>
      <c r="D768" s="9"/>
      <c r="E768" s="10"/>
    </row>
    <row r="769" spans="3:5" ht="12.75" x14ac:dyDescent="0.2">
      <c r="C769" s="6"/>
      <c r="D769" s="9"/>
      <c r="E769" s="10"/>
    </row>
    <row r="770" spans="3:5" ht="12.75" x14ac:dyDescent="0.2">
      <c r="C770" s="6"/>
      <c r="D770" s="9"/>
      <c r="E770" s="10"/>
    </row>
    <row r="771" spans="3:5" ht="12.75" x14ac:dyDescent="0.2">
      <c r="C771" s="6"/>
      <c r="D771" s="9"/>
      <c r="E771" s="10"/>
    </row>
    <row r="772" spans="3:5" ht="12.75" x14ac:dyDescent="0.2">
      <c r="C772" s="6"/>
      <c r="D772" s="9"/>
      <c r="E772" s="10"/>
    </row>
    <row r="773" spans="3:5" ht="12.75" x14ac:dyDescent="0.2">
      <c r="C773" s="6"/>
      <c r="D773" s="9"/>
      <c r="E773" s="10"/>
    </row>
    <row r="774" spans="3:5" ht="12.75" x14ac:dyDescent="0.2">
      <c r="C774" s="6"/>
      <c r="D774" s="9"/>
      <c r="E774" s="10"/>
    </row>
    <row r="775" spans="3:5" ht="12.75" x14ac:dyDescent="0.2">
      <c r="C775" s="6"/>
      <c r="D775" s="9"/>
      <c r="E775" s="10"/>
    </row>
    <row r="776" spans="3:5" ht="12.75" x14ac:dyDescent="0.2">
      <c r="C776" s="6"/>
      <c r="D776" s="9"/>
      <c r="E776" s="10"/>
    </row>
    <row r="777" spans="3:5" ht="12.75" x14ac:dyDescent="0.2">
      <c r="C777" s="6"/>
      <c r="D777" s="9"/>
      <c r="E777" s="10"/>
    </row>
    <row r="778" spans="3:5" ht="12.75" x14ac:dyDescent="0.2">
      <c r="C778" s="6"/>
      <c r="D778" s="9"/>
      <c r="E778" s="10"/>
    </row>
    <row r="779" spans="3:5" ht="12.75" x14ac:dyDescent="0.2">
      <c r="C779" s="6"/>
      <c r="D779" s="9"/>
      <c r="E779" s="10"/>
    </row>
    <row r="780" spans="3:5" ht="12.75" x14ac:dyDescent="0.2">
      <c r="C780" s="6"/>
      <c r="D780" s="9"/>
      <c r="E780" s="10"/>
    </row>
    <row r="781" spans="3:5" ht="12.75" x14ac:dyDescent="0.2">
      <c r="C781" s="6"/>
      <c r="D781" s="9"/>
      <c r="E781" s="10"/>
    </row>
    <row r="782" spans="3:5" ht="12.75" x14ac:dyDescent="0.2">
      <c r="C782" s="6"/>
      <c r="D782" s="9"/>
      <c r="E782" s="10"/>
    </row>
    <row r="783" spans="3:5" ht="12.75" x14ac:dyDescent="0.2">
      <c r="C783" s="6"/>
      <c r="D783" s="9"/>
      <c r="E783" s="10"/>
    </row>
    <row r="784" spans="3:5" ht="12.75" x14ac:dyDescent="0.2">
      <c r="C784" s="6"/>
      <c r="D784" s="9"/>
      <c r="E784" s="10"/>
    </row>
    <row r="785" spans="3:5" ht="12.75" x14ac:dyDescent="0.2">
      <c r="C785" s="6"/>
      <c r="D785" s="9"/>
      <c r="E785" s="10"/>
    </row>
    <row r="786" spans="3:5" ht="12.75" x14ac:dyDescent="0.2">
      <c r="C786" s="6"/>
      <c r="D786" s="9"/>
      <c r="E786" s="10"/>
    </row>
    <row r="787" spans="3:5" ht="12.75" x14ac:dyDescent="0.2">
      <c r="C787" s="6"/>
      <c r="D787" s="9"/>
      <c r="E787" s="10"/>
    </row>
    <row r="788" spans="3:5" ht="12.75" x14ac:dyDescent="0.2">
      <c r="C788" s="6"/>
      <c r="D788" s="9"/>
      <c r="E788" s="10"/>
    </row>
    <row r="789" spans="3:5" ht="12.75" x14ac:dyDescent="0.2">
      <c r="C789" s="6"/>
      <c r="D789" s="9"/>
      <c r="E789" s="10"/>
    </row>
    <row r="790" spans="3:5" ht="12.75" x14ac:dyDescent="0.2">
      <c r="C790" s="6"/>
      <c r="D790" s="9"/>
      <c r="E790" s="10"/>
    </row>
    <row r="791" spans="3:5" ht="12.75" x14ac:dyDescent="0.2">
      <c r="C791" s="6"/>
      <c r="D791" s="9"/>
      <c r="E791" s="10"/>
    </row>
    <row r="792" spans="3:5" ht="12.75" x14ac:dyDescent="0.2">
      <c r="C792" s="6"/>
      <c r="D792" s="9"/>
      <c r="E792" s="10"/>
    </row>
    <row r="793" spans="3:5" ht="12.75" x14ac:dyDescent="0.2">
      <c r="C793" s="6"/>
      <c r="D793" s="9"/>
      <c r="E793" s="10"/>
    </row>
    <row r="794" spans="3:5" ht="12.75" x14ac:dyDescent="0.2">
      <c r="C794" s="6"/>
      <c r="D794" s="9"/>
      <c r="E794" s="10"/>
    </row>
    <row r="795" spans="3:5" ht="12.75" x14ac:dyDescent="0.2">
      <c r="C795" s="6"/>
      <c r="D795" s="9"/>
      <c r="E795" s="10"/>
    </row>
    <row r="796" spans="3:5" ht="12.75" x14ac:dyDescent="0.2">
      <c r="C796" s="6"/>
      <c r="D796" s="9"/>
      <c r="E796" s="10"/>
    </row>
    <row r="797" spans="3:5" ht="12.75" x14ac:dyDescent="0.2">
      <c r="C797" s="6"/>
      <c r="D797" s="9"/>
      <c r="E797" s="10"/>
    </row>
    <row r="798" spans="3:5" ht="12.75" x14ac:dyDescent="0.2">
      <c r="C798" s="6"/>
      <c r="D798" s="9"/>
      <c r="E798" s="10"/>
    </row>
    <row r="799" spans="3:5" ht="12.75" x14ac:dyDescent="0.2">
      <c r="C799" s="6"/>
      <c r="D799" s="9"/>
      <c r="E799" s="10"/>
    </row>
    <row r="800" spans="3:5" ht="12.75" x14ac:dyDescent="0.2">
      <c r="C800" s="6"/>
      <c r="D800" s="9"/>
      <c r="E800" s="10"/>
    </row>
    <row r="801" spans="3:5" ht="12.75" x14ac:dyDescent="0.2">
      <c r="C801" s="6"/>
      <c r="D801" s="9"/>
      <c r="E801" s="10"/>
    </row>
    <row r="802" spans="3:5" ht="12.75" x14ac:dyDescent="0.2">
      <c r="C802" s="6"/>
      <c r="D802" s="9"/>
      <c r="E802" s="10"/>
    </row>
    <row r="803" spans="3:5" ht="12.75" x14ac:dyDescent="0.2">
      <c r="C803" s="6"/>
      <c r="D803" s="9"/>
      <c r="E803" s="10"/>
    </row>
    <row r="804" spans="3:5" ht="12.75" x14ac:dyDescent="0.2">
      <c r="C804" s="6"/>
      <c r="D804" s="9"/>
      <c r="E804" s="10"/>
    </row>
    <row r="805" spans="3:5" ht="12.75" x14ac:dyDescent="0.2">
      <c r="C805" s="6"/>
      <c r="D805" s="9"/>
      <c r="E805" s="10"/>
    </row>
    <row r="806" spans="3:5" ht="12.75" x14ac:dyDescent="0.2">
      <c r="C806" s="6"/>
      <c r="D806" s="9"/>
      <c r="E806" s="10"/>
    </row>
    <row r="807" spans="3:5" ht="12.75" x14ac:dyDescent="0.2">
      <c r="C807" s="6"/>
      <c r="D807" s="9"/>
      <c r="E807" s="10"/>
    </row>
    <row r="808" spans="3:5" ht="12.75" x14ac:dyDescent="0.2">
      <c r="C808" s="6"/>
      <c r="D808" s="9"/>
      <c r="E808" s="10"/>
    </row>
    <row r="809" spans="3:5" ht="12.75" x14ac:dyDescent="0.2">
      <c r="C809" s="6"/>
      <c r="D809" s="9"/>
      <c r="E809" s="10"/>
    </row>
    <row r="810" spans="3:5" ht="12.75" x14ac:dyDescent="0.2">
      <c r="C810" s="6"/>
      <c r="D810" s="9"/>
      <c r="E810" s="10"/>
    </row>
    <row r="811" spans="3:5" ht="12.75" x14ac:dyDescent="0.2">
      <c r="C811" s="6"/>
      <c r="D811" s="9"/>
      <c r="E811" s="10"/>
    </row>
    <row r="812" spans="3:5" ht="12.75" x14ac:dyDescent="0.2">
      <c r="C812" s="6"/>
      <c r="D812" s="9"/>
      <c r="E812" s="10"/>
    </row>
    <row r="813" spans="3:5" ht="12.75" x14ac:dyDescent="0.2">
      <c r="C813" s="6"/>
      <c r="D813" s="9"/>
      <c r="E813" s="10"/>
    </row>
    <row r="814" spans="3:5" ht="12.75" x14ac:dyDescent="0.2">
      <c r="C814" s="6"/>
      <c r="D814" s="9"/>
      <c r="E814" s="10"/>
    </row>
    <row r="815" spans="3:5" ht="12.75" x14ac:dyDescent="0.2">
      <c r="C815" s="6"/>
      <c r="D815" s="9"/>
      <c r="E815" s="10"/>
    </row>
    <row r="816" spans="3:5" ht="12.75" x14ac:dyDescent="0.2">
      <c r="C816" s="6"/>
      <c r="D816" s="9"/>
      <c r="E816" s="10"/>
    </row>
    <row r="817" spans="3:5" ht="12.75" x14ac:dyDescent="0.2">
      <c r="C817" s="6"/>
      <c r="D817" s="9"/>
      <c r="E817" s="10"/>
    </row>
    <row r="818" spans="3:5" ht="12.75" x14ac:dyDescent="0.2">
      <c r="C818" s="6"/>
      <c r="D818" s="9"/>
      <c r="E818" s="10"/>
    </row>
    <row r="819" spans="3:5" ht="12.75" x14ac:dyDescent="0.2">
      <c r="C819" s="6"/>
      <c r="D819" s="9"/>
      <c r="E819" s="10"/>
    </row>
    <row r="820" spans="3:5" ht="12.75" x14ac:dyDescent="0.2">
      <c r="C820" s="6"/>
      <c r="D820" s="9"/>
      <c r="E820" s="10"/>
    </row>
    <row r="821" spans="3:5" ht="12.75" x14ac:dyDescent="0.2">
      <c r="C821" s="6"/>
      <c r="D821" s="9"/>
      <c r="E821" s="10"/>
    </row>
    <row r="822" spans="3:5" ht="12.75" x14ac:dyDescent="0.2">
      <c r="C822" s="6"/>
      <c r="D822" s="9"/>
      <c r="E822" s="10"/>
    </row>
    <row r="823" spans="3:5" ht="12.75" x14ac:dyDescent="0.2">
      <c r="C823" s="6"/>
      <c r="D823" s="9"/>
      <c r="E823" s="10"/>
    </row>
    <row r="824" spans="3:5" ht="12.75" x14ac:dyDescent="0.2">
      <c r="C824" s="6"/>
      <c r="D824" s="9"/>
      <c r="E824" s="10"/>
    </row>
    <row r="825" spans="3:5" ht="12.75" x14ac:dyDescent="0.2">
      <c r="C825" s="6"/>
      <c r="D825" s="9"/>
      <c r="E825" s="10"/>
    </row>
    <row r="826" spans="3:5" ht="12.75" x14ac:dyDescent="0.2">
      <c r="C826" s="6"/>
      <c r="D826" s="9"/>
      <c r="E826" s="10"/>
    </row>
    <row r="827" spans="3:5" ht="12.75" x14ac:dyDescent="0.2">
      <c r="C827" s="6"/>
      <c r="D827" s="9"/>
      <c r="E827" s="10"/>
    </row>
    <row r="828" spans="3:5" ht="12.75" x14ac:dyDescent="0.2">
      <c r="C828" s="6"/>
      <c r="D828" s="9"/>
      <c r="E828" s="10"/>
    </row>
    <row r="829" spans="3:5" ht="12.75" x14ac:dyDescent="0.2">
      <c r="C829" s="6"/>
      <c r="D829" s="9"/>
      <c r="E829" s="10"/>
    </row>
    <row r="830" spans="3:5" ht="12.75" x14ac:dyDescent="0.2">
      <c r="C830" s="6"/>
      <c r="D830" s="9"/>
      <c r="E830" s="10"/>
    </row>
    <row r="831" spans="3:5" ht="12.75" x14ac:dyDescent="0.2">
      <c r="C831" s="6"/>
      <c r="D831" s="9"/>
      <c r="E831" s="10"/>
    </row>
    <row r="832" spans="3:5" ht="12.75" x14ac:dyDescent="0.2">
      <c r="C832" s="6"/>
      <c r="D832" s="9"/>
      <c r="E832" s="10"/>
    </row>
    <row r="833" spans="3:5" ht="12.75" x14ac:dyDescent="0.2">
      <c r="C833" s="6"/>
      <c r="D833" s="9"/>
      <c r="E833" s="10"/>
    </row>
    <row r="834" spans="3:5" ht="12.75" x14ac:dyDescent="0.2">
      <c r="C834" s="6"/>
      <c r="D834" s="9"/>
      <c r="E834" s="10"/>
    </row>
    <row r="835" spans="3:5" ht="12.75" x14ac:dyDescent="0.2">
      <c r="C835" s="6"/>
      <c r="D835" s="9"/>
      <c r="E835" s="10"/>
    </row>
    <row r="836" spans="3:5" ht="12.75" x14ac:dyDescent="0.2">
      <c r="C836" s="6"/>
      <c r="D836" s="9"/>
      <c r="E836" s="10"/>
    </row>
    <row r="837" spans="3:5" ht="12.75" x14ac:dyDescent="0.2">
      <c r="C837" s="6"/>
      <c r="D837" s="9"/>
      <c r="E837" s="10"/>
    </row>
    <row r="838" spans="3:5" ht="12.75" x14ac:dyDescent="0.2">
      <c r="C838" s="6"/>
      <c r="D838" s="9"/>
      <c r="E838" s="10"/>
    </row>
    <row r="839" spans="3:5" ht="12.75" x14ac:dyDescent="0.2">
      <c r="C839" s="6"/>
      <c r="D839" s="9"/>
      <c r="E839" s="10"/>
    </row>
    <row r="840" spans="3:5" ht="12.75" x14ac:dyDescent="0.2">
      <c r="C840" s="6"/>
      <c r="D840" s="9"/>
      <c r="E840" s="10"/>
    </row>
    <row r="841" spans="3:5" ht="12.75" x14ac:dyDescent="0.2">
      <c r="C841" s="6"/>
      <c r="D841" s="9"/>
      <c r="E841" s="10"/>
    </row>
    <row r="842" spans="3:5" ht="12.75" x14ac:dyDescent="0.2">
      <c r="C842" s="6"/>
      <c r="D842" s="9"/>
      <c r="E842" s="10"/>
    </row>
    <row r="843" spans="3:5" ht="12.75" x14ac:dyDescent="0.2">
      <c r="C843" s="6"/>
      <c r="D843" s="9"/>
      <c r="E843" s="10"/>
    </row>
    <row r="844" spans="3:5" ht="12.75" x14ac:dyDescent="0.2">
      <c r="C844" s="6"/>
      <c r="D844" s="9"/>
      <c r="E844" s="10"/>
    </row>
    <row r="845" spans="3:5" ht="12.75" x14ac:dyDescent="0.2">
      <c r="C845" s="6"/>
      <c r="D845" s="9"/>
      <c r="E845" s="10"/>
    </row>
    <row r="846" spans="3:5" ht="12.75" x14ac:dyDescent="0.2">
      <c r="C846" s="6"/>
      <c r="D846" s="9"/>
      <c r="E846" s="10"/>
    </row>
    <row r="847" spans="3:5" ht="12.75" x14ac:dyDescent="0.2">
      <c r="C847" s="6"/>
      <c r="D847" s="9"/>
      <c r="E847" s="10"/>
    </row>
    <row r="848" spans="3:5" ht="12.75" x14ac:dyDescent="0.2">
      <c r="C848" s="6"/>
      <c r="D848" s="9"/>
      <c r="E848" s="10"/>
    </row>
    <row r="849" spans="3:5" ht="12.75" x14ac:dyDescent="0.2">
      <c r="C849" s="6"/>
      <c r="D849" s="9"/>
      <c r="E849" s="10"/>
    </row>
    <row r="850" spans="3:5" ht="12.75" x14ac:dyDescent="0.2">
      <c r="C850" s="6"/>
      <c r="D850" s="9"/>
      <c r="E850" s="10"/>
    </row>
    <row r="851" spans="3:5" ht="12.75" x14ac:dyDescent="0.2">
      <c r="C851" s="6"/>
      <c r="D851" s="9"/>
      <c r="E851" s="10"/>
    </row>
    <row r="852" spans="3:5" ht="12.75" x14ac:dyDescent="0.2">
      <c r="C852" s="6"/>
      <c r="D852" s="9"/>
      <c r="E852" s="10"/>
    </row>
    <row r="853" spans="3:5" ht="12.75" x14ac:dyDescent="0.2">
      <c r="C853" s="6"/>
      <c r="D853" s="9"/>
      <c r="E853" s="10"/>
    </row>
    <row r="854" spans="3:5" ht="12.75" x14ac:dyDescent="0.2">
      <c r="C854" s="6"/>
      <c r="D854" s="9"/>
      <c r="E854" s="10"/>
    </row>
    <row r="855" spans="3:5" ht="12.75" x14ac:dyDescent="0.2">
      <c r="C855" s="6"/>
      <c r="D855" s="9"/>
      <c r="E855" s="10"/>
    </row>
    <row r="856" spans="3:5" ht="12.75" x14ac:dyDescent="0.2">
      <c r="C856" s="6"/>
      <c r="D856" s="9"/>
      <c r="E856" s="10"/>
    </row>
    <row r="857" spans="3:5" ht="12.75" x14ac:dyDescent="0.2">
      <c r="C857" s="6"/>
      <c r="D857" s="9"/>
      <c r="E857" s="10"/>
    </row>
    <row r="858" spans="3:5" ht="12.75" x14ac:dyDescent="0.2">
      <c r="C858" s="6"/>
      <c r="D858" s="9"/>
      <c r="E858" s="10"/>
    </row>
    <row r="859" spans="3:5" ht="12.75" x14ac:dyDescent="0.2">
      <c r="C859" s="6"/>
      <c r="D859" s="9"/>
      <c r="E859" s="10"/>
    </row>
    <row r="860" spans="3:5" ht="12.75" x14ac:dyDescent="0.2">
      <c r="C860" s="6"/>
      <c r="D860" s="9"/>
      <c r="E860" s="10"/>
    </row>
    <row r="861" spans="3:5" ht="12.75" x14ac:dyDescent="0.2">
      <c r="C861" s="6"/>
      <c r="D861" s="9"/>
      <c r="E861" s="10"/>
    </row>
    <row r="862" spans="3:5" ht="12.75" x14ac:dyDescent="0.2">
      <c r="C862" s="6"/>
      <c r="D862" s="9"/>
      <c r="E862" s="10"/>
    </row>
    <row r="863" spans="3:5" ht="12.75" x14ac:dyDescent="0.2">
      <c r="C863" s="6"/>
      <c r="D863" s="9"/>
      <c r="E863" s="10"/>
    </row>
    <row r="864" spans="3:5" ht="12.75" x14ac:dyDescent="0.2">
      <c r="C864" s="6"/>
      <c r="D864" s="9"/>
      <c r="E864" s="10"/>
    </row>
    <row r="865" spans="3:5" ht="12.75" x14ac:dyDescent="0.2">
      <c r="C865" s="6"/>
      <c r="D865" s="9"/>
      <c r="E865" s="10"/>
    </row>
    <row r="866" spans="3:5" ht="12.75" x14ac:dyDescent="0.2">
      <c r="C866" s="6"/>
      <c r="D866" s="9"/>
      <c r="E866" s="10"/>
    </row>
    <row r="867" spans="3:5" ht="12.75" x14ac:dyDescent="0.2">
      <c r="C867" s="6"/>
      <c r="D867" s="9"/>
      <c r="E867" s="10"/>
    </row>
    <row r="868" spans="3:5" ht="12.75" x14ac:dyDescent="0.2">
      <c r="C868" s="6"/>
      <c r="D868" s="9"/>
      <c r="E868" s="10"/>
    </row>
    <row r="869" spans="3:5" ht="12.75" x14ac:dyDescent="0.2">
      <c r="C869" s="6"/>
      <c r="D869" s="9"/>
      <c r="E869" s="10"/>
    </row>
    <row r="870" spans="3:5" ht="12.75" x14ac:dyDescent="0.2">
      <c r="C870" s="6"/>
      <c r="D870" s="9"/>
      <c r="E870" s="10"/>
    </row>
    <row r="871" spans="3:5" ht="12.75" x14ac:dyDescent="0.2">
      <c r="C871" s="6"/>
      <c r="D871" s="9"/>
      <c r="E871" s="10"/>
    </row>
    <row r="872" spans="3:5" ht="12.75" x14ac:dyDescent="0.2">
      <c r="C872" s="6"/>
      <c r="D872" s="9"/>
      <c r="E872" s="10"/>
    </row>
    <row r="873" spans="3:5" ht="12.75" x14ac:dyDescent="0.2">
      <c r="C873" s="6"/>
      <c r="D873" s="9"/>
      <c r="E873" s="10"/>
    </row>
    <row r="874" spans="3:5" ht="12.75" x14ac:dyDescent="0.2">
      <c r="C874" s="6"/>
      <c r="D874" s="9"/>
      <c r="E874" s="10"/>
    </row>
    <row r="875" spans="3:5" ht="12.75" x14ac:dyDescent="0.2">
      <c r="C875" s="6"/>
      <c r="D875" s="9"/>
      <c r="E875" s="10"/>
    </row>
    <row r="876" spans="3:5" ht="12.75" x14ac:dyDescent="0.2">
      <c r="C876" s="6"/>
      <c r="D876" s="9"/>
      <c r="E876" s="10"/>
    </row>
    <row r="877" spans="3:5" ht="12.75" x14ac:dyDescent="0.2">
      <c r="C877" s="6"/>
      <c r="D877" s="9"/>
      <c r="E877" s="10"/>
    </row>
    <row r="878" spans="3:5" ht="12.75" x14ac:dyDescent="0.2">
      <c r="C878" s="6"/>
      <c r="D878" s="9"/>
      <c r="E878" s="10"/>
    </row>
    <row r="879" spans="3:5" ht="12.75" x14ac:dyDescent="0.2">
      <c r="C879" s="6"/>
      <c r="D879" s="9"/>
      <c r="E879" s="10"/>
    </row>
    <row r="880" spans="3:5" ht="12.75" x14ac:dyDescent="0.2">
      <c r="C880" s="6"/>
      <c r="D880" s="9"/>
      <c r="E880" s="10"/>
    </row>
    <row r="881" spans="3:5" ht="12.75" x14ac:dyDescent="0.2">
      <c r="C881" s="6"/>
      <c r="D881" s="9"/>
      <c r="E881" s="10"/>
    </row>
    <row r="882" spans="3:5" ht="12.75" x14ac:dyDescent="0.2">
      <c r="C882" s="6"/>
      <c r="D882" s="9"/>
      <c r="E882" s="10"/>
    </row>
    <row r="883" spans="3:5" ht="12.75" x14ac:dyDescent="0.2">
      <c r="C883" s="6"/>
      <c r="D883" s="9"/>
      <c r="E883" s="10"/>
    </row>
    <row r="884" spans="3:5" ht="12.75" x14ac:dyDescent="0.2">
      <c r="C884" s="6"/>
      <c r="D884" s="9"/>
      <c r="E884" s="10"/>
    </row>
    <row r="885" spans="3:5" ht="12.75" x14ac:dyDescent="0.2">
      <c r="C885" s="6"/>
      <c r="D885" s="9"/>
      <c r="E885" s="10"/>
    </row>
    <row r="886" spans="3:5" ht="12.75" x14ac:dyDescent="0.2">
      <c r="C886" s="6"/>
      <c r="D886" s="9"/>
      <c r="E886" s="10"/>
    </row>
    <row r="887" spans="3:5" ht="12.75" x14ac:dyDescent="0.2">
      <c r="C887" s="6"/>
      <c r="D887" s="9"/>
      <c r="E887" s="10"/>
    </row>
    <row r="888" spans="3:5" ht="12.75" x14ac:dyDescent="0.2">
      <c r="C888" s="6"/>
      <c r="D888" s="9"/>
      <c r="E888" s="10"/>
    </row>
    <row r="889" spans="3:5" ht="12.75" x14ac:dyDescent="0.2">
      <c r="C889" s="6"/>
      <c r="D889" s="9"/>
      <c r="E889" s="10"/>
    </row>
    <row r="890" spans="3:5" ht="12.75" x14ac:dyDescent="0.2">
      <c r="C890" s="6"/>
      <c r="D890" s="9"/>
      <c r="E890" s="10"/>
    </row>
    <row r="891" spans="3:5" ht="12.75" x14ac:dyDescent="0.2">
      <c r="C891" s="6"/>
      <c r="D891" s="9"/>
      <c r="E891" s="10"/>
    </row>
    <row r="892" spans="3:5" ht="12.75" x14ac:dyDescent="0.2">
      <c r="C892" s="6"/>
      <c r="D892" s="9"/>
      <c r="E892" s="10"/>
    </row>
    <row r="893" spans="3:5" ht="12.75" x14ac:dyDescent="0.2">
      <c r="C893" s="6"/>
      <c r="D893" s="9"/>
      <c r="E893" s="10"/>
    </row>
    <row r="894" spans="3:5" ht="12.75" x14ac:dyDescent="0.2">
      <c r="C894" s="6"/>
      <c r="D894" s="9"/>
      <c r="E894" s="10"/>
    </row>
    <row r="895" spans="3:5" ht="12.75" x14ac:dyDescent="0.2">
      <c r="C895" s="6"/>
      <c r="D895" s="9"/>
      <c r="E895" s="10"/>
    </row>
    <row r="896" spans="3:5" ht="12.75" x14ac:dyDescent="0.2">
      <c r="C896" s="6"/>
      <c r="D896" s="9"/>
      <c r="E896" s="10"/>
    </row>
    <row r="897" spans="3:5" ht="12.75" x14ac:dyDescent="0.2">
      <c r="C897" s="6"/>
      <c r="D897" s="9"/>
      <c r="E897" s="10"/>
    </row>
    <row r="898" spans="3:5" ht="12.75" x14ac:dyDescent="0.2">
      <c r="C898" s="6"/>
      <c r="D898" s="9"/>
      <c r="E898" s="10"/>
    </row>
    <row r="899" spans="3:5" ht="12.75" x14ac:dyDescent="0.2">
      <c r="C899" s="6"/>
      <c r="D899" s="9"/>
      <c r="E899" s="10"/>
    </row>
    <row r="900" spans="3:5" ht="12.75" x14ac:dyDescent="0.2">
      <c r="C900" s="6"/>
      <c r="D900" s="9"/>
      <c r="E900" s="10"/>
    </row>
    <row r="901" spans="3:5" ht="12.75" x14ac:dyDescent="0.2">
      <c r="C901" s="6"/>
      <c r="D901" s="9"/>
      <c r="E901" s="10"/>
    </row>
    <row r="902" spans="3:5" ht="12.75" x14ac:dyDescent="0.2">
      <c r="C902" s="6"/>
      <c r="D902" s="9"/>
      <c r="E902" s="10"/>
    </row>
    <row r="903" spans="3:5" ht="12.75" x14ac:dyDescent="0.2">
      <c r="C903" s="6"/>
      <c r="D903" s="9"/>
      <c r="E903" s="10"/>
    </row>
    <row r="904" spans="3:5" ht="12.75" x14ac:dyDescent="0.2">
      <c r="C904" s="6"/>
      <c r="D904" s="9"/>
      <c r="E904" s="10"/>
    </row>
    <row r="905" spans="3:5" ht="12.75" x14ac:dyDescent="0.2">
      <c r="C905" s="6"/>
      <c r="D905" s="9"/>
      <c r="E905" s="10"/>
    </row>
    <row r="906" spans="3:5" ht="12.75" x14ac:dyDescent="0.2">
      <c r="C906" s="6"/>
      <c r="D906" s="9"/>
      <c r="E906" s="10"/>
    </row>
    <row r="907" spans="3:5" ht="12.75" x14ac:dyDescent="0.2">
      <c r="C907" s="6"/>
      <c r="D907" s="9"/>
      <c r="E907" s="10"/>
    </row>
    <row r="908" spans="3:5" ht="12.75" x14ac:dyDescent="0.2">
      <c r="C908" s="6"/>
      <c r="D908" s="9"/>
      <c r="E908" s="10"/>
    </row>
    <row r="909" spans="3:5" ht="12.75" x14ac:dyDescent="0.2">
      <c r="C909" s="6"/>
      <c r="D909" s="9"/>
      <c r="E909" s="10"/>
    </row>
    <row r="910" spans="3:5" ht="12.75" x14ac:dyDescent="0.2">
      <c r="C910" s="6"/>
      <c r="D910" s="9"/>
      <c r="E910" s="10"/>
    </row>
    <row r="911" spans="3:5" ht="12.75" x14ac:dyDescent="0.2">
      <c r="C911" s="6"/>
      <c r="D911" s="9"/>
      <c r="E911" s="10"/>
    </row>
    <row r="912" spans="3:5" ht="12.75" x14ac:dyDescent="0.2">
      <c r="C912" s="6"/>
      <c r="D912" s="9"/>
      <c r="E912" s="10"/>
    </row>
    <row r="913" spans="3:5" ht="12.75" x14ac:dyDescent="0.2">
      <c r="C913" s="6"/>
      <c r="D913" s="9"/>
      <c r="E913" s="10"/>
    </row>
    <row r="914" spans="3:5" ht="12.75" x14ac:dyDescent="0.2">
      <c r="C914" s="6"/>
      <c r="D914" s="9"/>
      <c r="E914" s="10"/>
    </row>
    <row r="915" spans="3:5" ht="12.75" x14ac:dyDescent="0.2">
      <c r="C915" s="6"/>
      <c r="D915" s="9"/>
      <c r="E915" s="10"/>
    </row>
    <row r="916" spans="3:5" ht="12.75" x14ac:dyDescent="0.2">
      <c r="C916" s="6"/>
      <c r="D916" s="9"/>
      <c r="E916" s="10"/>
    </row>
    <row r="917" spans="3:5" ht="12.75" x14ac:dyDescent="0.2">
      <c r="C917" s="6"/>
      <c r="D917" s="9"/>
      <c r="E917" s="10"/>
    </row>
    <row r="918" spans="3:5" ht="12.75" x14ac:dyDescent="0.2">
      <c r="C918" s="6"/>
      <c r="D918" s="9"/>
      <c r="E918" s="10"/>
    </row>
    <row r="919" spans="3:5" ht="12.75" x14ac:dyDescent="0.2">
      <c r="C919" s="6"/>
      <c r="D919" s="9"/>
      <c r="E919" s="10"/>
    </row>
    <row r="920" spans="3:5" ht="12.75" x14ac:dyDescent="0.2">
      <c r="C920" s="6"/>
      <c r="D920" s="9"/>
      <c r="E920" s="10"/>
    </row>
    <row r="921" spans="3:5" ht="12.75" x14ac:dyDescent="0.2">
      <c r="C921" s="6"/>
      <c r="D921" s="9"/>
      <c r="E921" s="10"/>
    </row>
    <row r="922" spans="3:5" ht="12.75" x14ac:dyDescent="0.2">
      <c r="C922" s="6"/>
      <c r="D922" s="9"/>
      <c r="E922" s="10"/>
    </row>
    <row r="923" spans="3:5" ht="12.75" x14ac:dyDescent="0.2">
      <c r="C923" s="6"/>
      <c r="D923" s="9"/>
      <c r="E923" s="10"/>
    </row>
    <row r="924" spans="3:5" ht="12.75" x14ac:dyDescent="0.2">
      <c r="C924" s="6"/>
      <c r="D924" s="9"/>
      <c r="E924" s="10"/>
    </row>
    <row r="925" spans="3:5" ht="12.75" x14ac:dyDescent="0.2">
      <c r="C925" s="6"/>
      <c r="D925" s="9"/>
      <c r="E925" s="10"/>
    </row>
    <row r="926" spans="3:5" ht="12.75" x14ac:dyDescent="0.2">
      <c r="C926" s="6"/>
      <c r="D926" s="9"/>
      <c r="E926" s="10"/>
    </row>
    <row r="927" spans="3:5" ht="12.75" x14ac:dyDescent="0.2">
      <c r="C927" s="6"/>
      <c r="D927" s="9"/>
      <c r="E927" s="10"/>
    </row>
    <row r="928" spans="3:5" ht="12.75" x14ac:dyDescent="0.2">
      <c r="C928" s="6"/>
      <c r="D928" s="9"/>
      <c r="E928" s="10"/>
    </row>
    <row r="929" spans="3:5" ht="12.75" x14ac:dyDescent="0.2">
      <c r="C929" s="6"/>
      <c r="D929" s="9"/>
      <c r="E929" s="10"/>
    </row>
    <row r="930" spans="3:5" ht="12.75" x14ac:dyDescent="0.2">
      <c r="C930" s="6"/>
      <c r="D930" s="9"/>
      <c r="E930" s="10"/>
    </row>
    <row r="931" spans="3:5" ht="12.75" x14ac:dyDescent="0.2">
      <c r="C931" s="6"/>
      <c r="D931" s="9"/>
      <c r="E931" s="10"/>
    </row>
    <row r="932" spans="3:5" ht="12.75" x14ac:dyDescent="0.2">
      <c r="C932" s="6"/>
      <c r="D932" s="9"/>
      <c r="E932" s="10"/>
    </row>
    <row r="933" spans="3:5" ht="12.75" x14ac:dyDescent="0.2">
      <c r="C933" s="6"/>
      <c r="D933" s="9"/>
      <c r="E933" s="10"/>
    </row>
    <row r="934" spans="3:5" ht="12.75" x14ac:dyDescent="0.2">
      <c r="C934" s="6"/>
      <c r="D934" s="9"/>
      <c r="E934" s="10"/>
    </row>
    <row r="935" spans="3:5" ht="12.75" x14ac:dyDescent="0.2">
      <c r="C935" s="6"/>
      <c r="D935" s="9"/>
      <c r="E935" s="10"/>
    </row>
    <row r="936" spans="3:5" ht="12.75" x14ac:dyDescent="0.2">
      <c r="C936" s="6"/>
      <c r="D936" s="9"/>
      <c r="E936" s="10"/>
    </row>
    <row r="937" spans="3:5" ht="12.75" x14ac:dyDescent="0.2">
      <c r="C937" s="6"/>
      <c r="D937" s="9"/>
      <c r="E937" s="10"/>
    </row>
    <row r="938" spans="3:5" ht="12.75" x14ac:dyDescent="0.2">
      <c r="C938" s="6"/>
      <c r="D938" s="9"/>
      <c r="E938" s="10"/>
    </row>
    <row r="939" spans="3:5" ht="12.75" x14ac:dyDescent="0.2">
      <c r="C939" s="6"/>
      <c r="D939" s="9"/>
      <c r="E939" s="10"/>
    </row>
    <row r="940" spans="3:5" ht="12.75" x14ac:dyDescent="0.2">
      <c r="C940" s="6"/>
      <c r="D940" s="9"/>
      <c r="E940" s="10"/>
    </row>
    <row r="941" spans="3:5" ht="12.75" x14ac:dyDescent="0.2">
      <c r="C941" s="6"/>
      <c r="D941" s="9"/>
      <c r="E941" s="10"/>
    </row>
    <row r="942" spans="3:5" ht="12.75" x14ac:dyDescent="0.2">
      <c r="C942" s="6"/>
      <c r="D942" s="9"/>
      <c r="E942" s="10"/>
    </row>
    <row r="943" spans="3:5" ht="12.75" x14ac:dyDescent="0.2">
      <c r="C943" s="6"/>
      <c r="D943" s="9"/>
      <c r="E943" s="10"/>
    </row>
    <row r="944" spans="3:5" ht="12.75" x14ac:dyDescent="0.2">
      <c r="C944" s="6"/>
      <c r="D944" s="9"/>
      <c r="E944" s="10"/>
    </row>
    <row r="945" spans="3:5" ht="12.75" x14ac:dyDescent="0.2">
      <c r="C945" s="6"/>
      <c r="D945" s="9"/>
      <c r="E945" s="10"/>
    </row>
    <row r="946" spans="3:5" ht="12.75" x14ac:dyDescent="0.2">
      <c r="C946" s="6"/>
      <c r="D946" s="9"/>
      <c r="E946" s="10"/>
    </row>
    <row r="947" spans="3:5" ht="12.75" x14ac:dyDescent="0.2">
      <c r="C947" s="6"/>
      <c r="D947" s="9"/>
      <c r="E947" s="10"/>
    </row>
    <row r="948" spans="3:5" ht="12.75" x14ac:dyDescent="0.2">
      <c r="C948" s="6"/>
      <c r="D948" s="9"/>
      <c r="E948" s="10"/>
    </row>
    <row r="949" spans="3:5" ht="12.75" x14ac:dyDescent="0.2">
      <c r="C949" s="6"/>
      <c r="D949" s="9"/>
      <c r="E949" s="10"/>
    </row>
    <row r="950" spans="3:5" ht="12.75" x14ac:dyDescent="0.2">
      <c r="C950" s="6"/>
      <c r="D950" s="9"/>
      <c r="E950" s="10"/>
    </row>
    <row r="951" spans="3:5" ht="12.75" x14ac:dyDescent="0.2">
      <c r="C951" s="6"/>
      <c r="D951" s="9"/>
      <c r="E951" s="10"/>
    </row>
    <row r="952" spans="3:5" ht="12.75" x14ac:dyDescent="0.2">
      <c r="C952" s="6"/>
      <c r="D952" s="9"/>
      <c r="E952" s="10"/>
    </row>
    <row r="953" spans="3:5" ht="12.75" x14ac:dyDescent="0.2">
      <c r="C953" s="6"/>
      <c r="D953" s="9"/>
      <c r="E953" s="10"/>
    </row>
    <row r="954" spans="3:5" ht="12.75" x14ac:dyDescent="0.2">
      <c r="C954" s="6"/>
      <c r="D954" s="9"/>
      <c r="E954" s="10"/>
    </row>
    <row r="955" spans="3:5" ht="12.75" x14ac:dyDescent="0.2">
      <c r="C955" s="6"/>
      <c r="D955" s="9"/>
      <c r="E955" s="10"/>
    </row>
    <row r="956" spans="3:5" ht="12.75" x14ac:dyDescent="0.2">
      <c r="C956" s="6"/>
      <c r="D956" s="9"/>
      <c r="E956" s="10"/>
    </row>
    <row r="957" spans="3:5" ht="12.75" x14ac:dyDescent="0.2">
      <c r="C957" s="6"/>
      <c r="D957" s="9"/>
      <c r="E957" s="10"/>
    </row>
    <row r="958" spans="3:5" ht="12.75" x14ac:dyDescent="0.2">
      <c r="C958" s="6"/>
      <c r="D958" s="9"/>
      <c r="E958" s="10"/>
    </row>
    <row r="959" spans="3:5" ht="12.75" x14ac:dyDescent="0.2">
      <c r="C959" s="6"/>
      <c r="D959" s="9"/>
      <c r="E959" s="10"/>
    </row>
    <row r="960" spans="3:5" ht="12.75" x14ac:dyDescent="0.2">
      <c r="C960" s="6"/>
      <c r="D960" s="9"/>
      <c r="E960" s="10"/>
    </row>
    <row r="961" spans="3:5" ht="12.75" x14ac:dyDescent="0.2">
      <c r="C961" s="6"/>
      <c r="D961" s="9"/>
      <c r="E961" s="10"/>
    </row>
    <row r="962" spans="3:5" ht="12.75" x14ac:dyDescent="0.2">
      <c r="C962" s="6"/>
      <c r="D962" s="9"/>
      <c r="E962" s="10"/>
    </row>
    <row r="963" spans="3:5" ht="12.75" x14ac:dyDescent="0.2">
      <c r="C963" s="6"/>
      <c r="D963" s="9"/>
      <c r="E963" s="10"/>
    </row>
    <row r="964" spans="3:5" ht="12.75" x14ac:dyDescent="0.2">
      <c r="C964" s="6"/>
      <c r="D964" s="9"/>
      <c r="E964" s="10"/>
    </row>
    <row r="965" spans="3:5" ht="12.75" x14ac:dyDescent="0.2">
      <c r="C965" s="6"/>
      <c r="D965" s="9"/>
      <c r="E965" s="10"/>
    </row>
    <row r="966" spans="3:5" ht="12.75" x14ac:dyDescent="0.2">
      <c r="C966" s="6"/>
      <c r="D966" s="9"/>
      <c r="E966" s="10"/>
    </row>
    <row r="967" spans="3:5" ht="12.75" x14ac:dyDescent="0.2">
      <c r="C967" s="6"/>
      <c r="D967" s="9"/>
      <c r="E967" s="10"/>
    </row>
    <row r="968" spans="3:5" ht="12.75" x14ac:dyDescent="0.2">
      <c r="C968" s="6"/>
      <c r="D968" s="9"/>
      <c r="E968" s="10"/>
    </row>
    <row r="969" spans="3:5" ht="12.75" x14ac:dyDescent="0.2">
      <c r="C969" s="6"/>
      <c r="D969" s="9"/>
      <c r="E969" s="10"/>
    </row>
    <row r="970" spans="3:5" ht="12.75" x14ac:dyDescent="0.2">
      <c r="C970" s="6"/>
      <c r="D970" s="9"/>
      <c r="E970" s="10"/>
    </row>
    <row r="971" spans="3:5" ht="12.75" x14ac:dyDescent="0.2">
      <c r="C971" s="6"/>
      <c r="D971" s="9"/>
      <c r="E971" s="10"/>
    </row>
    <row r="972" spans="3:5" ht="12.75" x14ac:dyDescent="0.2">
      <c r="C972" s="6"/>
      <c r="D972" s="9"/>
      <c r="E972" s="10"/>
    </row>
    <row r="973" spans="3:5" ht="12.75" x14ac:dyDescent="0.2">
      <c r="C973" s="6"/>
      <c r="D973" s="9"/>
      <c r="E973" s="10"/>
    </row>
    <row r="974" spans="3:5" ht="12.75" x14ac:dyDescent="0.2">
      <c r="C974" s="6"/>
      <c r="D974" s="9"/>
      <c r="E974" s="10"/>
    </row>
    <row r="975" spans="3:5" ht="12.75" x14ac:dyDescent="0.2">
      <c r="C975" s="6"/>
      <c r="D975" s="9"/>
      <c r="E975" s="10"/>
    </row>
    <row r="976" spans="3:5" ht="12.75" x14ac:dyDescent="0.2">
      <c r="C976" s="6"/>
      <c r="D976" s="9"/>
      <c r="E976" s="10"/>
    </row>
    <row r="977" spans="3:5" ht="12.75" x14ac:dyDescent="0.2">
      <c r="C977" s="6"/>
      <c r="D977" s="9"/>
      <c r="E977" s="10"/>
    </row>
    <row r="978" spans="3:5" ht="12.75" x14ac:dyDescent="0.2">
      <c r="C978" s="6"/>
      <c r="D978" s="9"/>
      <c r="E978" s="10"/>
    </row>
    <row r="979" spans="3:5" ht="12.75" x14ac:dyDescent="0.2">
      <c r="C979" s="6"/>
      <c r="D979" s="9"/>
      <c r="E979" s="10"/>
    </row>
    <row r="980" spans="3:5" ht="12.75" x14ac:dyDescent="0.2">
      <c r="C980" s="6"/>
      <c r="D980" s="9"/>
      <c r="E980" s="10"/>
    </row>
    <row r="981" spans="3:5" ht="12.75" x14ac:dyDescent="0.2">
      <c r="C981" s="6"/>
      <c r="D981" s="9"/>
      <c r="E981" s="10"/>
    </row>
    <row r="982" spans="3:5" ht="12.75" x14ac:dyDescent="0.2">
      <c r="C982" s="6"/>
      <c r="D982" s="9"/>
      <c r="E982" s="10"/>
    </row>
    <row r="983" spans="3:5" ht="12.75" x14ac:dyDescent="0.2">
      <c r="C983" s="6"/>
      <c r="D983" s="9"/>
      <c r="E983" s="10"/>
    </row>
    <row r="984" spans="3:5" ht="12.75" x14ac:dyDescent="0.2">
      <c r="C984" s="6"/>
      <c r="D984" s="9"/>
      <c r="E984" s="10"/>
    </row>
    <row r="985" spans="3:5" ht="12.75" x14ac:dyDescent="0.2">
      <c r="C985" s="6"/>
      <c r="D985" s="9"/>
      <c r="E985" s="10"/>
    </row>
    <row r="986" spans="3:5" ht="12.75" x14ac:dyDescent="0.2">
      <c r="C986" s="6"/>
      <c r="D986" s="9"/>
      <c r="E986" s="10"/>
    </row>
    <row r="987" spans="3:5" ht="12.75" x14ac:dyDescent="0.2">
      <c r="C987" s="6"/>
      <c r="D987" s="9"/>
      <c r="E987" s="10"/>
    </row>
    <row r="988" spans="3:5" ht="12.75" x14ac:dyDescent="0.2">
      <c r="C988" s="6"/>
      <c r="D988" s="9"/>
      <c r="E988" s="10"/>
    </row>
    <row r="989" spans="3:5" ht="12.75" x14ac:dyDescent="0.2">
      <c r="C989" s="6"/>
      <c r="D989" s="9"/>
      <c r="E989" s="10"/>
    </row>
    <row r="990" spans="3:5" ht="12.75" x14ac:dyDescent="0.2">
      <c r="C990" s="6"/>
      <c r="D990" s="9"/>
      <c r="E990" s="10"/>
    </row>
    <row r="991" spans="3:5" ht="12.75" x14ac:dyDescent="0.2">
      <c r="C991" s="6"/>
      <c r="D991" s="9"/>
      <c r="E991" s="10"/>
    </row>
    <row r="992" spans="3:5" ht="12.75" x14ac:dyDescent="0.2">
      <c r="C992" s="6"/>
      <c r="D992" s="9"/>
      <c r="E992" s="10"/>
    </row>
    <row r="993" spans="3:5" ht="12.75" x14ac:dyDescent="0.2">
      <c r="C993" s="6"/>
      <c r="D993" s="9"/>
      <c r="E993" s="10"/>
    </row>
    <row r="994" spans="3:5" ht="12.75" x14ac:dyDescent="0.2">
      <c r="C994" s="6"/>
      <c r="D994" s="9"/>
      <c r="E994" s="10"/>
    </row>
    <row r="995" spans="3:5" ht="12.75" x14ac:dyDescent="0.2">
      <c r="C995" s="6"/>
      <c r="D995" s="9"/>
      <c r="E995" s="10"/>
    </row>
    <row r="996" spans="3:5" ht="12.75" x14ac:dyDescent="0.2">
      <c r="C996" s="6"/>
      <c r="D996" s="9"/>
      <c r="E996" s="10"/>
    </row>
    <row r="997" spans="3:5" ht="12.75" x14ac:dyDescent="0.2">
      <c r="C997" s="6"/>
      <c r="D997" s="9"/>
      <c r="E997" s="10"/>
    </row>
    <row r="998" spans="3:5" ht="12.75" x14ac:dyDescent="0.2">
      <c r="C998" s="6"/>
      <c r="D998" s="9"/>
      <c r="E998" s="10"/>
    </row>
    <row r="999" spans="3:5" ht="12.75" x14ac:dyDescent="0.2">
      <c r="C999" s="6"/>
      <c r="D999" s="9"/>
      <c r="E999" s="10"/>
    </row>
    <row r="1000" spans="3:5" ht="12.75" x14ac:dyDescent="0.2">
      <c r="C1000" s="6"/>
      <c r="D1000" s="9"/>
      <c r="E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000"/>
  <sheetViews>
    <sheetView workbookViewId="0"/>
  </sheetViews>
  <sheetFormatPr defaultColWidth="12.5703125" defaultRowHeight="15.75" customHeight="1" x14ac:dyDescent="0.2"/>
  <cols>
    <col min="1" max="1" width="19.7109375" customWidth="1"/>
    <col min="4" max="4" width="13.7109375" customWidth="1"/>
    <col min="5" max="5" width="15.140625" customWidth="1"/>
  </cols>
  <sheetData>
    <row r="1" spans="1:5" x14ac:dyDescent="0.25">
      <c r="A1" s="13" t="s">
        <v>68</v>
      </c>
      <c r="B1" s="14" t="s">
        <v>67</v>
      </c>
      <c r="C1" s="15" t="s">
        <v>71</v>
      </c>
      <c r="D1" s="16" t="s">
        <v>70</v>
      </c>
      <c r="E1" s="17" t="s">
        <v>69</v>
      </c>
    </row>
    <row r="2" spans="1:5" ht="15.75" customHeight="1" x14ac:dyDescent="0.2">
      <c r="A2" s="18" t="s">
        <v>74</v>
      </c>
      <c r="B2" s="19">
        <v>8.2357142857142858</v>
      </c>
      <c r="C2" s="20">
        <v>0.82357142857142862</v>
      </c>
      <c r="D2" s="21">
        <v>10</v>
      </c>
      <c r="E2" s="22">
        <v>56</v>
      </c>
    </row>
    <row r="3" spans="1:5" ht="15.75" customHeight="1" x14ac:dyDescent="0.2">
      <c r="A3" s="23" t="s">
        <v>74</v>
      </c>
      <c r="B3" s="24">
        <v>11.903571428571428</v>
      </c>
      <c r="C3" s="25">
        <v>1.1903571428571429</v>
      </c>
      <c r="D3" s="26">
        <v>10</v>
      </c>
      <c r="E3" s="27">
        <v>56</v>
      </c>
    </row>
    <row r="4" spans="1:5" ht="15.75" customHeight="1" x14ac:dyDescent="0.2">
      <c r="A4" s="23" t="s">
        <v>75</v>
      </c>
      <c r="B4" s="24">
        <v>6.378571428571429</v>
      </c>
      <c r="C4" s="25">
        <v>0.6378571428571429</v>
      </c>
      <c r="D4" s="26">
        <v>10</v>
      </c>
      <c r="E4" s="27">
        <v>55</v>
      </c>
    </row>
    <row r="5" spans="1:5" ht="15.75" customHeight="1" x14ac:dyDescent="0.2">
      <c r="A5" s="23" t="s">
        <v>76</v>
      </c>
      <c r="B5" s="24">
        <v>7.3500000000000005</v>
      </c>
      <c r="C5" s="25">
        <v>0.7350000000000001</v>
      </c>
      <c r="D5" s="26">
        <v>10</v>
      </c>
      <c r="E5" s="27">
        <v>55</v>
      </c>
    </row>
    <row r="6" spans="1:5" ht="15.75" customHeight="1" x14ac:dyDescent="0.2">
      <c r="A6" s="23" t="s">
        <v>77</v>
      </c>
      <c r="B6" s="24">
        <v>7.0178571428571432</v>
      </c>
      <c r="C6" s="25">
        <v>0.70178571428571435</v>
      </c>
      <c r="D6" s="26">
        <v>10</v>
      </c>
      <c r="E6" s="27">
        <v>62</v>
      </c>
    </row>
    <row r="7" spans="1:5" ht="15.75" customHeight="1" x14ac:dyDescent="0.2">
      <c r="A7" s="23" t="s">
        <v>78</v>
      </c>
      <c r="B7" s="24">
        <v>4.5178571428571432</v>
      </c>
      <c r="C7" s="25">
        <v>0.64540816326530615</v>
      </c>
      <c r="D7" s="26">
        <v>7</v>
      </c>
      <c r="E7" s="27">
        <v>62</v>
      </c>
    </row>
    <row r="8" spans="1:5" ht="15.75" customHeight="1" x14ac:dyDescent="0.2">
      <c r="A8" s="23" t="s">
        <v>79</v>
      </c>
      <c r="B8" s="24">
        <v>6.8678571428571429</v>
      </c>
      <c r="C8" s="25">
        <v>0.68678571428571433</v>
      </c>
      <c r="D8" s="26">
        <v>10</v>
      </c>
      <c r="E8" s="27">
        <v>62</v>
      </c>
    </row>
    <row r="9" spans="1:5" ht="15.75" customHeight="1" x14ac:dyDescent="0.2">
      <c r="A9" s="23" t="s">
        <v>80</v>
      </c>
      <c r="B9" s="24">
        <v>2.6964285714285716</v>
      </c>
      <c r="C9" s="25">
        <v>0.89880952380952384</v>
      </c>
      <c r="D9" s="26">
        <v>3</v>
      </c>
      <c r="E9" s="27">
        <v>62</v>
      </c>
    </row>
    <row r="10" spans="1:5" ht="15.75" customHeight="1" x14ac:dyDescent="0.2">
      <c r="A10" s="23" t="s">
        <v>81</v>
      </c>
      <c r="B10" s="24">
        <v>2.4107142857142856</v>
      </c>
      <c r="C10" s="25">
        <v>0.80357142857142849</v>
      </c>
      <c r="D10" s="26">
        <v>3</v>
      </c>
      <c r="E10" s="27">
        <v>62</v>
      </c>
    </row>
    <row r="11" spans="1:5" ht="15.75" customHeight="1" x14ac:dyDescent="0.2">
      <c r="A11" s="23" t="s">
        <v>82</v>
      </c>
      <c r="B11" s="24">
        <v>8.25</v>
      </c>
      <c r="C11" s="25">
        <v>0.82499999999999996</v>
      </c>
      <c r="D11" s="26">
        <v>10</v>
      </c>
      <c r="E11" s="27">
        <v>61</v>
      </c>
    </row>
    <row r="12" spans="1:5" ht="15.75" customHeight="1" x14ac:dyDescent="0.2">
      <c r="A12" s="23" t="s">
        <v>83</v>
      </c>
      <c r="B12" s="24">
        <v>1.3928571428571428</v>
      </c>
      <c r="C12" s="25">
        <v>0.46428571428571425</v>
      </c>
      <c r="D12" s="26">
        <v>3</v>
      </c>
      <c r="E12" s="27">
        <v>55</v>
      </c>
    </row>
    <row r="13" spans="1:5" ht="15.75" customHeight="1" x14ac:dyDescent="0.2">
      <c r="A13" s="23" t="s">
        <v>84</v>
      </c>
      <c r="B13" s="24">
        <v>4.8250000000000002</v>
      </c>
      <c r="C13" s="25">
        <v>0.48250000000000004</v>
      </c>
      <c r="D13" s="26">
        <v>10</v>
      </c>
      <c r="E13" s="27">
        <v>55</v>
      </c>
    </row>
    <row r="14" spans="1:5" ht="15.75" customHeight="1" x14ac:dyDescent="0.2">
      <c r="A14" s="23" t="s">
        <v>85</v>
      </c>
      <c r="B14" s="24">
        <v>2</v>
      </c>
      <c r="C14" s="25">
        <v>0.66666666666666663</v>
      </c>
      <c r="D14" s="26">
        <v>3</v>
      </c>
      <c r="E14" s="27">
        <v>62</v>
      </c>
    </row>
    <row r="15" spans="1:5" ht="15.75" customHeight="1" x14ac:dyDescent="0.2">
      <c r="A15" s="23" t="s">
        <v>86</v>
      </c>
      <c r="B15" s="24">
        <v>7.5428571428571427</v>
      </c>
      <c r="C15" s="25">
        <v>0.75428571428571423</v>
      </c>
      <c r="D15" s="26">
        <v>10</v>
      </c>
      <c r="E15" s="27">
        <v>55</v>
      </c>
    </row>
    <row r="16" spans="1:5" ht="15.75" customHeight="1" x14ac:dyDescent="0.2">
      <c r="A16" s="23" t="s">
        <v>87</v>
      </c>
      <c r="B16" s="24">
        <v>8.5892857142857135</v>
      </c>
      <c r="C16" s="25">
        <v>0.85892857142857137</v>
      </c>
      <c r="D16" s="26">
        <v>10</v>
      </c>
      <c r="E16" s="27">
        <v>62</v>
      </c>
    </row>
    <row r="17" spans="1:5" ht="15.75" customHeight="1" x14ac:dyDescent="0.2">
      <c r="A17" s="23" t="s">
        <v>88</v>
      </c>
      <c r="B17" s="24">
        <v>1.8107142857142857</v>
      </c>
      <c r="C17" s="25">
        <v>0.60357142857142854</v>
      </c>
      <c r="D17" s="26">
        <v>3</v>
      </c>
      <c r="E17" s="27">
        <v>55</v>
      </c>
    </row>
    <row r="18" spans="1:5" ht="15.75" customHeight="1" x14ac:dyDescent="0.2">
      <c r="A18" s="23" t="s">
        <v>89</v>
      </c>
      <c r="B18" s="24">
        <v>1.3214285714285714</v>
      </c>
      <c r="C18" s="25">
        <v>0.44047619047619047</v>
      </c>
      <c r="D18" s="26">
        <v>3</v>
      </c>
      <c r="E18" s="27">
        <v>55</v>
      </c>
    </row>
    <row r="19" spans="1:5" ht="15.75" customHeight="1" x14ac:dyDescent="0.2">
      <c r="A19" s="23" t="s">
        <v>90</v>
      </c>
      <c r="B19" s="24">
        <v>2</v>
      </c>
      <c r="C19" s="25">
        <v>0.66666666666666663</v>
      </c>
      <c r="D19" s="26">
        <v>3</v>
      </c>
      <c r="E19" s="27">
        <v>62</v>
      </c>
    </row>
    <row r="20" spans="1:5" ht="15.75" customHeight="1" x14ac:dyDescent="0.2">
      <c r="A20" s="23" t="s">
        <v>91</v>
      </c>
      <c r="B20" s="24">
        <v>6.7249999999999996</v>
      </c>
      <c r="C20" s="25">
        <v>0.96071428571428563</v>
      </c>
      <c r="D20" s="26">
        <v>7</v>
      </c>
      <c r="E20" s="27">
        <v>53</v>
      </c>
    </row>
    <row r="21" spans="1:5" ht="15.75" customHeight="1" x14ac:dyDescent="0.2">
      <c r="A21" s="23" t="s">
        <v>92</v>
      </c>
      <c r="B21" s="24">
        <v>2.3214285714285716</v>
      </c>
      <c r="C21" s="25">
        <v>0.33163265306122452</v>
      </c>
      <c r="D21" s="26">
        <v>7</v>
      </c>
      <c r="E21" s="27">
        <v>62</v>
      </c>
    </row>
    <row r="22" spans="1:5" ht="15.75" customHeight="1" x14ac:dyDescent="0.2">
      <c r="A22" s="23" t="s">
        <v>93</v>
      </c>
      <c r="B22" s="24">
        <v>8.5892857142857135</v>
      </c>
      <c r="C22" s="25">
        <v>0.85892857142857137</v>
      </c>
      <c r="D22" s="26">
        <v>10</v>
      </c>
      <c r="E22" s="27">
        <v>62</v>
      </c>
    </row>
    <row r="23" spans="1:5" ht="12.75" x14ac:dyDescent="0.2">
      <c r="A23" s="23" t="s">
        <v>93</v>
      </c>
      <c r="B23" s="24">
        <v>10.607142857142858</v>
      </c>
      <c r="C23" s="25">
        <v>1.0607142857142857</v>
      </c>
      <c r="D23" s="26">
        <v>10</v>
      </c>
      <c r="E23" s="27">
        <v>62</v>
      </c>
    </row>
    <row r="24" spans="1:5" ht="12.75" x14ac:dyDescent="0.2">
      <c r="A24" s="23" t="s">
        <v>93</v>
      </c>
      <c r="B24" s="24">
        <v>11.482142857142858</v>
      </c>
      <c r="C24" s="25">
        <v>1.1482142857142859</v>
      </c>
      <c r="D24" s="26">
        <v>10</v>
      </c>
      <c r="E24" s="27">
        <v>62</v>
      </c>
    </row>
    <row r="25" spans="1:5" ht="12.75" x14ac:dyDescent="0.2">
      <c r="A25" s="23" t="s">
        <v>93</v>
      </c>
      <c r="B25" s="24">
        <v>11.857142857142858</v>
      </c>
      <c r="C25" s="25">
        <v>1.1857142857142857</v>
      </c>
      <c r="D25" s="26">
        <v>10</v>
      </c>
      <c r="E25" s="27">
        <v>62</v>
      </c>
    </row>
    <row r="26" spans="1:5" ht="12.75" x14ac:dyDescent="0.2">
      <c r="A26" s="28" t="s">
        <v>93</v>
      </c>
      <c r="B26" s="24">
        <v>10.053571428571429</v>
      </c>
      <c r="C26" s="25">
        <v>1.0053571428571428</v>
      </c>
      <c r="D26" s="26">
        <v>10</v>
      </c>
      <c r="E26" s="27">
        <v>62</v>
      </c>
    </row>
    <row r="27" spans="1:5" ht="12.75" x14ac:dyDescent="0.2">
      <c r="A27" s="23" t="s">
        <v>94</v>
      </c>
      <c r="B27" s="24">
        <v>13.660714285714286</v>
      </c>
      <c r="C27" s="25">
        <v>1.3660714285714286</v>
      </c>
      <c r="D27" s="26">
        <v>10</v>
      </c>
      <c r="E27" s="27">
        <v>62</v>
      </c>
    </row>
    <row r="28" spans="1:5" ht="12.75" x14ac:dyDescent="0.2">
      <c r="A28" s="23" t="s">
        <v>95</v>
      </c>
      <c r="B28" s="24">
        <v>1.6071428571428572</v>
      </c>
      <c r="C28" s="25">
        <v>0.5357142857142857</v>
      </c>
      <c r="D28" s="26">
        <v>3</v>
      </c>
      <c r="E28" s="27">
        <v>62</v>
      </c>
    </row>
    <row r="29" spans="1:5" ht="12.75" x14ac:dyDescent="0.2">
      <c r="A29" s="23" t="s">
        <v>96</v>
      </c>
      <c r="B29" s="24">
        <v>1.5535714285714286</v>
      </c>
      <c r="C29" s="25">
        <v>0.5178571428571429</v>
      </c>
      <c r="D29" s="26">
        <v>3</v>
      </c>
      <c r="E29" s="27">
        <v>55</v>
      </c>
    </row>
    <row r="30" spans="1:5" ht="12.75" x14ac:dyDescent="0.2">
      <c r="A30" s="23" t="s">
        <v>97</v>
      </c>
      <c r="B30" s="24">
        <v>1.2857142857142858</v>
      </c>
      <c r="C30" s="25">
        <v>0.4285714285714286</v>
      </c>
      <c r="D30" s="26">
        <v>3</v>
      </c>
      <c r="E30" s="27">
        <v>55</v>
      </c>
    </row>
    <row r="31" spans="1:5" ht="12.75" x14ac:dyDescent="0.2">
      <c r="A31" s="23" t="s">
        <v>98</v>
      </c>
      <c r="B31" s="24">
        <v>7.875</v>
      </c>
      <c r="C31" s="25">
        <v>0.78749999999999998</v>
      </c>
      <c r="D31" s="26">
        <v>10</v>
      </c>
      <c r="E31" s="27">
        <v>55</v>
      </c>
    </row>
    <row r="32" spans="1:5" ht="12.75" x14ac:dyDescent="0.2">
      <c r="A32" s="23" t="s">
        <v>98</v>
      </c>
      <c r="B32" s="24">
        <v>9.7142857142857135</v>
      </c>
      <c r="C32" s="25">
        <v>0.97142857142857131</v>
      </c>
      <c r="D32" s="26">
        <v>10</v>
      </c>
      <c r="E32" s="27">
        <v>61</v>
      </c>
    </row>
    <row r="33" spans="1:5" ht="12.75" x14ac:dyDescent="0.2">
      <c r="A33" s="23" t="s">
        <v>99</v>
      </c>
      <c r="B33" s="24">
        <v>5.8214285714285712</v>
      </c>
      <c r="C33" s="25">
        <v>0.83163265306122447</v>
      </c>
      <c r="D33" s="26">
        <v>7</v>
      </c>
      <c r="E33" s="27">
        <v>62</v>
      </c>
    </row>
    <row r="34" spans="1:5" ht="12.75" x14ac:dyDescent="0.2">
      <c r="A34" s="23" t="s">
        <v>100</v>
      </c>
      <c r="B34" s="24">
        <v>9.5357142857142865</v>
      </c>
      <c r="C34" s="25">
        <v>0.47678571428571431</v>
      </c>
      <c r="D34" s="26">
        <v>20</v>
      </c>
      <c r="E34" s="27">
        <v>62</v>
      </c>
    </row>
    <row r="35" spans="1:5" ht="12.75" x14ac:dyDescent="0.2">
      <c r="A35" s="23" t="s">
        <v>101</v>
      </c>
      <c r="B35" s="24">
        <v>4.0428571428571427</v>
      </c>
      <c r="C35" s="25">
        <v>0.5775510204081632</v>
      </c>
      <c r="D35" s="26">
        <v>7</v>
      </c>
      <c r="E35" s="27">
        <v>62</v>
      </c>
    </row>
    <row r="36" spans="1:5" ht="12.75" x14ac:dyDescent="0.2">
      <c r="A36" s="23" t="s">
        <v>102</v>
      </c>
      <c r="B36" s="24">
        <v>3.4642857142857144</v>
      </c>
      <c r="C36" s="25">
        <v>0.49489795918367346</v>
      </c>
      <c r="D36" s="26">
        <v>7</v>
      </c>
      <c r="E36" s="27">
        <v>62</v>
      </c>
    </row>
    <row r="37" spans="1:5" ht="12.75" x14ac:dyDescent="0.2">
      <c r="A37" s="23" t="s">
        <v>103</v>
      </c>
      <c r="B37" s="24">
        <v>5.5714285714285712</v>
      </c>
      <c r="C37" s="25">
        <v>0.79591836734693877</v>
      </c>
      <c r="D37" s="26">
        <v>7</v>
      </c>
      <c r="E37" s="27">
        <v>55</v>
      </c>
    </row>
    <row r="38" spans="1:5" ht="12.75" x14ac:dyDescent="0.2">
      <c r="A38" s="23" t="s">
        <v>104</v>
      </c>
      <c r="B38" s="24">
        <v>3.7464285714285714</v>
      </c>
      <c r="C38" s="25">
        <v>0.53520408163265309</v>
      </c>
      <c r="D38" s="26">
        <v>7</v>
      </c>
      <c r="E38" s="27">
        <v>56</v>
      </c>
    </row>
    <row r="39" spans="1:5" ht="12.75" x14ac:dyDescent="0.2">
      <c r="A39" s="23" t="s">
        <v>104</v>
      </c>
      <c r="B39" s="24">
        <v>7.3571428571428568</v>
      </c>
      <c r="C39" s="25">
        <v>0.73571428571428565</v>
      </c>
      <c r="D39" s="26">
        <v>10</v>
      </c>
      <c r="E39" s="27">
        <v>62</v>
      </c>
    </row>
    <row r="40" spans="1:5" ht="12.75" x14ac:dyDescent="0.2">
      <c r="A40" s="23" t="s">
        <v>105</v>
      </c>
      <c r="B40" s="24">
        <v>5.6214285714285719</v>
      </c>
      <c r="C40" s="25">
        <v>0.803061224489796</v>
      </c>
      <c r="D40" s="26">
        <v>7</v>
      </c>
      <c r="E40" s="27">
        <v>55</v>
      </c>
    </row>
    <row r="41" spans="1:5" ht="12.75" x14ac:dyDescent="0.2">
      <c r="A41" s="23" t="s">
        <v>105</v>
      </c>
      <c r="B41" s="24">
        <v>7.2428571428571429</v>
      </c>
      <c r="C41" s="25">
        <v>1.0346938775510204</v>
      </c>
      <c r="D41" s="26">
        <v>7</v>
      </c>
      <c r="E41" s="27">
        <v>55</v>
      </c>
    </row>
    <row r="42" spans="1:5" ht="12.75" x14ac:dyDescent="0.2">
      <c r="A42" s="23" t="s">
        <v>106</v>
      </c>
      <c r="B42" s="24">
        <v>6.0714285714285712</v>
      </c>
      <c r="C42" s="25">
        <v>1.2142857142857142</v>
      </c>
      <c r="D42" s="26">
        <v>5</v>
      </c>
      <c r="E42" s="27">
        <v>62</v>
      </c>
    </row>
    <row r="43" spans="1:5" ht="12.75" x14ac:dyDescent="0.2">
      <c r="A43" s="23" t="s">
        <v>106</v>
      </c>
      <c r="B43" s="24">
        <v>11.857142857142858</v>
      </c>
      <c r="C43" s="25">
        <v>1.1857142857142857</v>
      </c>
      <c r="D43" s="26">
        <v>10</v>
      </c>
      <c r="E43" s="27">
        <v>62</v>
      </c>
    </row>
    <row r="44" spans="1:5" ht="12.75" x14ac:dyDescent="0.2">
      <c r="A44" s="23" t="s">
        <v>107</v>
      </c>
      <c r="B44" s="24">
        <v>4.8428571428571425</v>
      </c>
      <c r="C44" s="25">
        <v>0.48428571428571426</v>
      </c>
      <c r="D44" s="26">
        <v>10</v>
      </c>
      <c r="E44" s="27">
        <v>62</v>
      </c>
    </row>
    <row r="45" spans="1:5" ht="12.75" x14ac:dyDescent="0.2">
      <c r="A45" s="23" t="s">
        <v>107</v>
      </c>
      <c r="B45" s="24">
        <v>6.9750000000000005</v>
      </c>
      <c r="C45" s="25">
        <v>0.69750000000000001</v>
      </c>
      <c r="D45" s="26">
        <v>10</v>
      </c>
      <c r="E45" s="27">
        <v>62</v>
      </c>
    </row>
    <row r="46" spans="1:5" ht="12.75" x14ac:dyDescent="0.2">
      <c r="A46" s="23" t="s">
        <v>108</v>
      </c>
      <c r="B46" s="24">
        <v>3.4071428571428575</v>
      </c>
      <c r="C46" s="25">
        <v>0.48673469387755108</v>
      </c>
      <c r="D46" s="26">
        <v>7</v>
      </c>
      <c r="E46" s="27">
        <v>56</v>
      </c>
    </row>
    <row r="47" spans="1:5" ht="12.75" x14ac:dyDescent="0.2">
      <c r="A47" s="23" t="s">
        <v>109</v>
      </c>
      <c r="B47" s="24">
        <v>6.1071428571428568</v>
      </c>
      <c r="C47" s="25">
        <v>0.61071428571428565</v>
      </c>
      <c r="D47" s="26">
        <v>10</v>
      </c>
      <c r="E47" s="27">
        <v>48</v>
      </c>
    </row>
    <row r="48" spans="1:5" ht="12.75" x14ac:dyDescent="0.2">
      <c r="A48" s="23" t="s">
        <v>110</v>
      </c>
      <c r="B48" s="24">
        <v>3.5071428571428571</v>
      </c>
      <c r="C48" s="25">
        <v>0.3507142857142857</v>
      </c>
      <c r="D48" s="26">
        <v>10</v>
      </c>
      <c r="E48" s="27">
        <v>45</v>
      </c>
    </row>
    <row r="49" spans="1:5" ht="12.75" x14ac:dyDescent="0.2">
      <c r="A49" s="23" t="s">
        <v>111</v>
      </c>
      <c r="B49" s="24">
        <v>2.1071428571428572</v>
      </c>
      <c r="C49" s="25">
        <v>0.30102040816326531</v>
      </c>
      <c r="D49" s="26">
        <v>7</v>
      </c>
      <c r="E49" s="27">
        <v>55</v>
      </c>
    </row>
    <row r="50" spans="1:5" ht="12.75" x14ac:dyDescent="0.2">
      <c r="A50" s="23" t="s">
        <v>112</v>
      </c>
      <c r="B50" s="24">
        <v>1.9285714285714286</v>
      </c>
      <c r="C50" s="25">
        <v>0.27551020408163268</v>
      </c>
      <c r="D50" s="26">
        <v>7</v>
      </c>
      <c r="E50" s="27">
        <v>62</v>
      </c>
    </row>
    <row r="51" spans="1:5" ht="12.75" x14ac:dyDescent="0.2">
      <c r="A51" s="23" t="s">
        <v>112</v>
      </c>
      <c r="B51" s="24">
        <v>6.7392857142857148</v>
      </c>
      <c r="C51" s="25">
        <v>0.96275510204081638</v>
      </c>
      <c r="D51" s="26">
        <v>7</v>
      </c>
      <c r="E51" s="27">
        <v>56</v>
      </c>
    </row>
    <row r="52" spans="1:5" ht="12.75" x14ac:dyDescent="0.2">
      <c r="A52" s="23" t="s">
        <v>113</v>
      </c>
      <c r="B52" s="24">
        <v>1.3928571428571428</v>
      </c>
      <c r="C52" s="25">
        <v>0.46428571428571425</v>
      </c>
      <c r="D52" s="26">
        <v>3</v>
      </c>
      <c r="E52" s="27">
        <v>55</v>
      </c>
    </row>
    <row r="53" spans="1:5" ht="12.75" x14ac:dyDescent="0.2">
      <c r="A53" s="23" t="s">
        <v>114</v>
      </c>
      <c r="B53" s="24">
        <v>9.2821428571428566</v>
      </c>
      <c r="C53" s="25">
        <v>0.92821428571428566</v>
      </c>
      <c r="D53" s="26">
        <v>10</v>
      </c>
      <c r="E53" s="27">
        <v>55</v>
      </c>
    </row>
    <row r="54" spans="1:5" ht="12.75" x14ac:dyDescent="0.2">
      <c r="A54" s="23" t="s">
        <v>115</v>
      </c>
      <c r="B54" s="24">
        <v>6.6071428571428568</v>
      </c>
      <c r="C54" s="25">
        <v>0.6607142857142857</v>
      </c>
      <c r="D54" s="26">
        <v>10</v>
      </c>
      <c r="E54" s="27">
        <v>55</v>
      </c>
    </row>
    <row r="55" spans="1:5" ht="12.75" x14ac:dyDescent="0.2">
      <c r="A55" s="23" t="s">
        <v>116</v>
      </c>
      <c r="B55" s="24">
        <v>4.9285714285714288</v>
      </c>
      <c r="C55" s="25">
        <v>0.49285714285714288</v>
      </c>
      <c r="D55" s="26">
        <v>10</v>
      </c>
      <c r="E55" s="27">
        <v>62</v>
      </c>
    </row>
    <row r="56" spans="1:5" ht="12.75" x14ac:dyDescent="0.2">
      <c r="A56" s="23" t="s">
        <v>117</v>
      </c>
      <c r="B56" s="24">
        <v>3.9214285714285713</v>
      </c>
      <c r="C56" s="25">
        <v>0.39214285714285713</v>
      </c>
      <c r="D56" s="26">
        <v>10</v>
      </c>
      <c r="E56" s="27">
        <v>56</v>
      </c>
    </row>
    <row r="57" spans="1:5" ht="12.75" x14ac:dyDescent="0.2">
      <c r="A57" s="29" t="s">
        <v>118</v>
      </c>
      <c r="B57" s="30">
        <v>6.4285714285714288</v>
      </c>
      <c r="C57" s="31">
        <v>0.6428571428571429</v>
      </c>
      <c r="D57" s="32">
        <v>10</v>
      </c>
      <c r="E57" s="33">
        <v>62</v>
      </c>
    </row>
    <row r="58" spans="1:5" ht="12.75" x14ac:dyDescent="0.2">
      <c r="A58" s="9"/>
      <c r="B58" s="34" t="s">
        <v>119</v>
      </c>
      <c r="C58" s="35" t="s">
        <v>120</v>
      </c>
    </row>
    <row r="59" spans="1:5" ht="12.75" x14ac:dyDescent="0.2">
      <c r="A59" s="9"/>
      <c r="B59" s="36">
        <v>330.95</v>
      </c>
      <c r="C59" s="37">
        <v>0.72285198007774554</v>
      </c>
      <c r="D59" s="38"/>
    </row>
    <row r="60" spans="1:5" ht="12.75" x14ac:dyDescent="0.2">
      <c r="A60" s="9"/>
      <c r="B60" s="6"/>
      <c r="C60" s="6"/>
    </row>
    <row r="61" spans="1:5" ht="12.75" x14ac:dyDescent="0.2">
      <c r="A61" s="9"/>
      <c r="B61" s="6"/>
      <c r="C61" s="6"/>
    </row>
    <row r="62" spans="1:5" ht="12.75" x14ac:dyDescent="0.2">
      <c r="A62" s="9"/>
      <c r="B62" s="6"/>
      <c r="C62" s="6"/>
    </row>
    <row r="63" spans="1:5" ht="12.75" x14ac:dyDescent="0.2">
      <c r="A63" s="9"/>
      <c r="B63" s="6"/>
      <c r="C63" s="6"/>
    </row>
    <row r="64" spans="1:5" ht="12.75" x14ac:dyDescent="0.2">
      <c r="A64" s="9"/>
      <c r="B64" s="6"/>
      <c r="C64" s="6"/>
    </row>
    <row r="65" spans="1:3" ht="12.75" x14ac:dyDescent="0.2">
      <c r="A65" s="9"/>
      <c r="B65" s="6"/>
      <c r="C65" s="6"/>
    </row>
    <row r="66" spans="1:3" ht="12.75" x14ac:dyDescent="0.2">
      <c r="A66" s="9"/>
      <c r="B66" s="6"/>
      <c r="C66" s="6"/>
    </row>
    <row r="67" spans="1:3" ht="12.75" x14ac:dyDescent="0.2">
      <c r="A67" s="9"/>
      <c r="B67" s="6"/>
      <c r="C67" s="6"/>
    </row>
    <row r="68" spans="1:3" ht="12.75" x14ac:dyDescent="0.2">
      <c r="A68" s="9"/>
      <c r="B68" s="6"/>
      <c r="C68" s="6"/>
    </row>
    <row r="69" spans="1:3" ht="12.75" x14ac:dyDescent="0.2">
      <c r="A69" s="9"/>
      <c r="B69" s="6"/>
      <c r="C69" s="6"/>
    </row>
    <row r="70" spans="1:3" ht="12.75" x14ac:dyDescent="0.2">
      <c r="A70" s="9"/>
      <c r="B70" s="6"/>
      <c r="C70" s="6"/>
    </row>
    <row r="71" spans="1:3" ht="12.75" x14ac:dyDescent="0.2">
      <c r="A71" s="9"/>
      <c r="B71" s="6"/>
      <c r="C71" s="6"/>
    </row>
    <row r="72" spans="1:3" ht="12.75" x14ac:dyDescent="0.2">
      <c r="A72" s="9"/>
      <c r="B72" s="6"/>
      <c r="C72" s="6"/>
    </row>
    <row r="73" spans="1:3" ht="12.75" x14ac:dyDescent="0.2">
      <c r="A73" s="9"/>
      <c r="B73" s="6"/>
      <c r="C73" s="6"/>
    </row>
    <row r="74" spans="1:3" ht="12.75" x14ac:dyDescent="0.2">
      <c r="A74" s="9"/>
      <c r="B74" s="6"/>
      <c r="C74" s="6"/>
    </row>
    <row r="75" spans="1:3" ht="12.75" x14ac:dyDescent="0.2">
      <c r="A75" s="9"/>
      <c r="B75" s="6"/>
      <c r="C75" s="6"/>
    </row>
    <row r="76" spans="1:3" ht="12.75" x14ac:dyDescent="0.2">
      <c r="A76" s="9"/>
      <c r="B76" s="6"/>
      <c r="C76" s="6"/>
    </row>
    <row r="77" spans="1:3" ht="12.75" x14ac:dyDescent="0.2">
      <c r="A77" s="9"/>
      <c r="B77" s="6"/>
      <c r="C77" s="6"/>
    </row>
    <row r="78" spans="1:3" ht="12.75" x14ac:dyDescent="0.2">
      <c r="A78" s="9"/>
      <c r="B78" s="6"/>
      <c r="C78" s="6"/>
    </row>
    <row r="79" spans="1:3" ht="12.75" x14ac:dyDescent="0.2">
      <c r="A79" s="9"/>
      <c r="B79" s="6"/>
      <c r="C79" s="6"/>
    </row>
    <row r="80" spans="1:3" ht="12.75" x14ac:dyDescent="0.2">
      <c r="A80" s="9"/>
      <c r="B80" s="6"/>
      <c r="C80" s="6"/>
    </row>
    <row r="81" spans="1:3" ht="12.75" x14ac:dyDescent="0.2">
      <c r="A81" s="9"/>
      <c r="B81" s="6"/>
      <c r="C81" s="6"/>
    </row>
    <row r="82" spans="1:3" ht="12.75" x14ac:dyDescent="0.2">
      <c r="A82" s="9"/>
      <c r="B82" s="6"/>
      <c r="C82" s="6"/>
    </row>
    <row r="83" spans="1:3" ht="12.75" x14ac:dyDescent="0.2">
      <c r="A83" s="9"/>
      <c r="B83" s="6"/>
      <c r="C83" s="6"/>
    </row>
    <row r="84" spans="1:3" ht="12.75" x14ac:dyDescent="0.2">
      <c r="A84" s="9"/>
      <c r="B84" s="6"/>
      <c r="C84" s="6"/>
    </row>
    <row r="85" spans="1:3" ht="12.75" x14ac:dyDescent="0.2">
      <c r="A85" s="9"/>
      <c r="B85" s="6"/>
      <c r="C85" s="6"/>
    </row>
    <row r="86" spans="1:3" ht="12.75" x14ac:dyDescent="0.2">
      <c r="A86" s="9"/>
      <c r="B86" s="6"/>
      <c r="C86" s="6"/>
    </row>
    <row r="87" spans="1:3" ht="12.75" x14ac:dyDescent="0.2">
      <c r="A87" s="9"/>
      <c r="B87" s="6"/>
      <c r="C87" s="6"/>
    </row>
    <row r="88" spans="1:3" ht="12.75" x14ac:dyDescent="0.2">
      <c r="A88" s="9"/>
      <c r="B88" s="6"/>
      <c r="C88" s="6"/>
    </row>
    <row r="89" spans="1:3" ht="12.75" x14ac:dyDescent="0.2">
      <c r="A89" s="9"/>
      <c r="B89" s="6"/>
      <c r="C89" s="6"/>
    </row>
    <row r="90" spans="1:3" ht="12.75" x14ac:dyDescent="0.2">
      <c r="A90" s="9"/>
      <c r="B90" s="6"/>
      <c r="C90" s="6"/>
    </row>
    <row r="91" spans="1:3" ht="12.75" x14ac:dyDescent="0.2">
      <c r="A91" s="9"/>
      <c r="B91" s="6"/>
      <c r="C91" s="6"/>
    </row>
    <row r="92" spans="1:3" ht="12.75" x14ac:dyDescent="0.2">
      <c r="A92" s="9"/>
      <c r="B92" s="6"/>
      <c r="C92" s="6"/>
    </row>
    <row r="93" spans="1:3" ht="12.75" x14ac:dyDescent="0.2">
      <c r="A93" s="9"/>
      <c r="B93" s="6"/>
      <c r="C93" s="6"/>
    </row>
    <row r="94" spans="1:3" ht="12.75" x14ac:dyDescent="0.2">
      <c r="A94" s="9"/>
      <c r="B94" s="6"/>
      <c r="C94" s="6"/>
    </row>
    <row r="95" spans="1:3" ht="12.75" x14ac:dyDescent="0.2">
      <c r="A95" s="9"/>
      <c r="B95" s="6"/>
      <c r="C95" s="6"/>
    </row>
    <row r="96" spans="1:3" ht="12.75" x14ac:dyDescent="0.2">
      <c r="A96" s="9"/>
      <c r="B96" s="6"/>
      <c r="C96" s="6"/>
    </row>
    <row r="97" spans="1:3" ht="12.75" x14ac:dyDescent="0.2">
      <c r="A97" s="9"/>
      <c r="B97" s="6"/>
      <c r="C97" s="6"/>
    </row>
    <row r="98" spans="1:3" ht="12.75" x14ac:dyDescent="0.2">
      <c r="A98" s="9"/>
      <c r="B98" s="6"/>
      <c r="C98" s="6"/>
    </row>
    <row r="99" spans="1:3" ht="12.75" x14ac:dyDescent="0.2">
      <c r="A99" s="9"/>
      <c r="B99" s="6"/>
      <c r="C99" s="6"/>
    </row>
    <row r="100" spans="1:3" ht="12.75" x14ac:dyDescent="0.2">
      <c r="A100" s="9"/>
      <c r="B100" s="6"/>
      <c r="C100" s="6"/>
    </row>
    <row r="101" spans="1:3" ht="12.75" x14ac:dyDescent="0.2">
      <c r="A101" s="9"/>
      <c r="B101" s="6"/>
      <c r="C101" s="6"/>
    </row>
    <row r="102" spans="1:3" ht="12.75" x14ac:dyDescent="0.2">
      <c r="A102" s="9"/>
      <c r="B102" s="6"/>
      <c r="C102" s="6"/>
    </row>
    <row r="103" spans="1:3" ht="12.75" x14ac:dyDescent="0.2">
      <c r="A103" s="9"/>
      <c r="B103" s="6"/>
      <c r="C103" s="6"/>
    </row>
    <row r="104" spans="1:3" ht="12.75" x14ac:dyDescent="0.2">
      <c r="A104" s="9"/>
      <c r="B104" s="6"/>
      <c r="C104" s="6"/>
    </row>
    <row r="105" spans="1:3" ht="12.75" x14ac:dyDescent="0.2">
      <c r="A105" s="9"/>
      <c r="B105" s="6"/>
      <c r="C105" s="6"/>
    </row>
    <row r="106" spans="1:3" ht="12.75" x14ac:dyDescent="0.2">
      <c r="A106" s="9"/>
      <c r="B106" s="6"/>
      <c r="C106" s="6"/>
    </row>
    <row r="107" spans="1:3" ht="12.75" x14ac:dyDescent="0.2">
      <c r="A107" s="9"/>
      <c r="B107" s="6"/>
      <c r="C107" s="6"/>
    </row>
    <row r="108" spans="1:3" ht="12.75" x14ac:dyDescent="0.2">
      <c r="A108" s="9"/>
      <c r="B108" s="6"/>
      <c r="C108" s="6"/>
    </row>
    <row r="109" spans="1:3" ht="12.75" x14ac:dyDescent="0.2">
      <c r="A109" s="9"/>
      <c r="B109" s="6"/>
      <c r="C109" s="6"/>
    </row>
    <row r="110" spans="1:3" ht="12.75" x14ac:dyDescent="0.2">
      <c r="A110" s="9"/>
      <c r="B110" s="6"/>
      <c r="C110" s="6"/>
    </row>
    <row r="111" spans="1:3" ht="12.75" x14ac:dyDescent="0.2">
      <c r="A111" s="9"/>
      <c r="B111" s="6"/>
      <c r="C111" s="6"/>
    </row>
    <row r="112" spans="1:3" ht="12.75" x14ac:dyDescent="0.2">
      <c r="A112" s="9"/>
      <c r="B112" s="6"/>
      <c r="C112" s="6"/>
    </row>
    <row r="113" spans="1:3" ht="12.75" x14ac:dyDescent="0.2">
      <c r="A113" s="9"/>
      <c r="B113" s="6"/>
      <c r="C113" s="6"/>
    </row>
    <row r="114" spans="1:3" ht="12.75" x14ac:dyDescent="0.2">
      <c r="A114" s="9"/>
      <c r="B114" s="6"/>
      <c r="C114" s="6"/>
    </row>
    <row r="115" spans="1:3" ht="12.75" x14ac:dyDescent="0.2">
      <c r="A115" s="9"/>
      <c r="B115" s="6"/>
      <c r="C115" s="6"/>
    </row>
    <row r="116" spans="1:3" ht="12.75" x14ac:dyDescent="0.2">
      <c r="A116" s="9"/>
      <c r="B116" s="6"/>
      <c r="C116" s="6"/>
    </row>
    <row r="117" spans="1:3" ht="12.75" x14ac:dyDescent="0.2">
      <c r="A117" s="9"/>
      <c r="B117" s="6"/>
      <c r="C117" s="6"/>
    </row>
    <row r="118" spans="1:3" ht="12.75" x14ac:dyDescent="0.2">
      <c r="A118" s="9"/>
      <c r="B118" s="6"/>
      <c r="C118" s="6"/>
    </row>
    <row r="119" spans="1:3" ht="12.75" x14ac:dyDescent="0.2">
      <c r="A119" s="9"/>
      <c r="B119" s="6"/>
      <c r="C119" s="6"/>
    </row>
    <row r="120" spans="1:3" ht="12.75" x14ac:dyDescent="0.2">
      <c r="A120" s="9"/>
      <c r="B120" s="6"/>
      <c r="C120" s="6"/>
    </row>
    <row r="121" spans="1:3" ht="12.75" x14ac:dyDescent="0.2">
      <c r="A121" s="9"/>
      <c r="B121" s="6"/>
      <c r="C121" s="6"/>
    </row>
    <row r="122" spans="1:3" ht="12.75" x14ac:dyDescent="0.2">
      <c r="A122" s="9"/>
      <c r="B122" s="6"/>
      <c r="C122" s="6"/>
    </row>
    <row r="123" spans="1:3" ht="12.75" x14ac:dyDescent="0.2">
      <c r="A123" s="9"/>
      <c r="B123" s="6"/>
      <c r="C123" s="6"/>
    </row>
    <row r="124" spans="1:3" ht="12.75" x14ac:dyDescent="0.2">
      <c r="A124" s="9"/>
      <c r="B124" s="6"/>
      <c r="C124" s="6"/>
    </row>
    <row r="125" spans="1:3" ht="12.75" x14ac:dyDescent="0.2">
      <c r="A125" s="9"/>
      <c r="B125" s="6"/>
      <c r="C125" s="6"/>
    </row>
    <row r="126" spans="1:3" ht="12.75" x14ac:dyDescent="0.2">
      <c r="A126" s="9"/>
      <c r="B126" s="6"/>
      <c r="C126" s="6"/>
    </row>
    <row r="127" spans="1:3" ht="12.75" x14ac:dyDescent="0.2">
      <c r="A127" s="9"/>
      <c r="B127" s="6"/>
      <c r="C127" s="6"/>
    </row>
    <row r="128" spans="1:3" ht="12.75" x14ac:dyDescent="0.2">
      <c r="A128" s="9"/>
      <c r="B128" s="6"/>
      <c r="C128" s="6"/>
    </row>
    <row r="129" spans="1:3" ht="12.75" x14ac:dyDescent="0.2">
      <c r="A129" s="9"/>
      <c r="B129" s="6"/>
      <c r="C129" s="6"/>
    </row>
    <row r="130" spans="1:3" ht="12.75" x14ac:dyDescent="0.2">
      <c r="A130" s="9"/>
      <c r="B130" s="6"/>
      <c r="C130" s="6"/>
    </row>
    <row r="131" spans="1:3" ht="12.75" x14ac:dyDescent="0.2">
      <c r="A131" s="9"/>
      <c r="B131" s="6"/>
      <c r="C131" s="6"/>
    </row>
    <row r="132" spans="1:3" ht="12.75" x14ac:dyDescent="0.2">
      <c r="A132" s="9"/>
      <c r="B132" s="6"/>
      <c r="C132" s="6"/>
    </row>
    <row r="133" spans="1:3" ht="12.75" x14ac:dyDescent="0.2">
      <c r="A133" s="9"/>
      <c r="B133" s="6"/>
      <c r="C133" s="6"/>
    </row>
    <row r="134" spans="1:3" ht="12.75" x14ac:dyDescent="0.2">
      <c r="A134" s="9"/>
      <c r="B134" s="6"/>
      <c r="C134" s="6"/>
    </row>
    <row r="135" spans="1:3" ht="12.75" x14ac:dyDescent="0.2">
      <c r="A135" s="9"/>
      <c r="B135" s="6"/>
      <c r="C135" s="6"/>
    </row>
    <row r="136" spans="1:3" ht="12.75" x14ac:dyDescent="0.2">
      <c r="A136" s="9"/>
      <c r="B136" s="6"/>
      <c r="C136" s="6"/>
    </row>
    <row r="137" spans="1:3" ht="12.75" x14ac:dyDescent="0.2">
      <c r="A137" s="9"/>
      <c r="B137" s="6"/>
      <c r="C137" s="6"/>
    </row>
    <row r="138" spans="1:3" ht="12.75" x14ac:dyDescent="0.2">
      <c r="A138" s="9"/>
      <c r="B138" s="6"/>
      <c r="C138" s="6"/>
    </row>
    <row r="139" spans="1:3" ht="12.75" x14ac:dyDescent="0.2">
      <c r="A139" s="9"/>
      <c r="B139" s="6"/>
      <c r="C139" s="6"/>
    </row>
    <row r="140" spans="1:3" ht="12.75" x14ac:dyDescent="0.2">
      <c r="A140" s="9"/>
      <c r="B140" s="6"/>
      <c r="C140" s="6"/>
    </row>
    <row r="141" spans="1:3" ht="12.75" x14ac:dyDescent="0.2">
      <c r="A141" s="9"/>
      <c r="B141" s="6"/>
      <c r="C141" s="6"/>
    </row>
    <row r="142" spans="1:3" ht="12.75" x14ac:dyDescent="0.2">
      <c r="A142" s="9"/>
      <c r="B142" s="6"/>
      <c r="C142" s="6"/>
    </row>
    <row r="143" spans="1:3" ht="12.75" x14ac:dyDescent="0.2">
      <c r="A143" s="9"/>
      <c r="B143" s="6"/>
      <c r="C143" s="6"/>
    </row>
    <row r="144" spans="1:3" ht="12.75" x14ac:dyDescent="0.2">
      <c r="A144" s="9"/>
      <c r="B144" s="6"/>
      <c r="C144" s="6"/>
    </row>
    <row r="145" spans="1:3" ht="12.75" x14ac:dyDescent="0.2">
      <c r="A145" s="9"/>
      <c r="B145" s="6"/>
      <c r="C145" s="6"/>
    </row>
    <row r="146" spans="1:3" ht="12.75" x14ac:dyDescent="0.2">
      <c r="A146" s="9"/>
      <c r="B146" s="6"/>
      <c r="C146" s="6"/>
    </row>
    <row r="147" spans="1:3" ht="12.75" x14ac:dyDescent="0.2">
      <c r="A147" s="9"/>
      <c r="B147" s="6"/>
      <c r="C147" s="6"/>
    </row>
    <row r="148" spans="1:3" ht="12.75" x14ac:dyDescent="0.2">
      <c r="A148" s="9"/>
      <c r="B148" s="6"/>
      <c r="C148" s="6"/>
    </row>
    <row r="149" spans="1:3" ht="12.75" x14ac:dyDescent="0.2">
      <c r="A149" s="9"/>
      <c r="B149" s="6"/>
      <c r="C149" s="6"/>
    </row>
    <row r="150" spans="1:3" ht="12.75" x14ac:dyDescent="0.2">
      <c r="A150" s="9"/>
      <c r="B150" s="6"/>
      <c r="C150" s="6"/>
    </row>
    <row r="151" spans="1:3" ht="12.75" x14ac:dyDescent="0.2">
      <c r="A151" s="9"/>
      <c r="B151" s="6"/>
      <c r="C151" s="6"/>
    </row>
    <row r="152" spans="1:3" ht="12.75" x14ac:dyDescent="0.2">
      <c r="A152" s="9"/>
      <c r="B152" s="6"/>
      <c r="C152" s="6"/>
    </row>
    <row r="153" spans="1:3" ht="12.75" x14ac:dyDescent="0.2">
      <c r="A153" s="9"/>
      <c r="B153" s="6"/>
      <c r="C153" s="6"/>
    </row>
    <row r="154" spans="1:3" ht="12.75" x14ac:dyDescent="0.2">
      <c r="A154" s="9"/>
      <c r="B154" s="6"/>
      <c r="C154" s="6"/>
    </row>
    <row r="155" spans="1:3" ht="12.75" x14ac:dyDescent="0.2">
      <c r="A155" s="9"/>
      <c r="B155" s="6"/>
      <c r="C155" s="6"/>
    </row>
    <row r="156" spans="1:3" ht="12.75" x14ac:dyDescent="0.2">
      <c r="A156" s="9"/>
      <c r="B156" s="6"/>
      <c r="C156" s="6"/>
    </row>
    <row r="157" spans="1:3" ht="12.75" x14ac:dyDescent="0.2">
      <c r="A157" s="9"/>
      <c r="B157" s="6"/>
      <c r="C157" s="6"/>
    </row>
    <row r="158" spans="1:3" ht="12.75" x14ac:dyDescent="0.2">
      <c r="A158" s="9"/>
      <c r="B158" s="6"/>
      <c r="C158" s="6"/>
    </row>
    <row r="159" spans="1:3" ht="12.75" x14ac:dyDescent="0.2">
      <c r="A159" s="9"/>
      <c r="B159" s="6"/>
      <c r="C159" s="6"/>
    </row>
    <row r="160" spans="1:3" ht="12.75" x14ac:dyDescent="0.2">
      <c r="A160" s="9"/>
      <c r="B160" s="6"/>
      <c r="C160" s="6"/>
    </row>
    <row r="161" spans="1:3" ht="12.75" x14ac:dyDescent="0.2">
      <c r="A161" s="9"/>
      <c r="B161" s="6"/>
      <c r="C161" s="6"/>
    </row>
    <row r="162" spans="1:3" ht="12.75" x14ac:dyDescent="0.2">
      <c r="A162" s="9"/>
      <c r="B162" s="6"/>
      <c r="C162" s="6"/>
    </row>
    <row r="163" spans="1:3" ht="12.75" x14ac:dyDescent="0.2">
      <c r="A163" s="9"/>
      <c r="B163" s="6"/>
      <c r="C163" s="6"/>
    </row>
    <row r="164" spans="1:3" ht="12.75" x14ac:dyDescent="0.2">
      <c r="A164" s="9"/>
      <c r="B164" s="6"/>
      <c r="C164" s="6"/>
    </row>
    <row r="165" spans="1:3" ht="12.75" x14ac:dyDescent="0.2">
      <c r="A165" s="9"/>
      <c r="B165" s="6"/>
      <c r="C165" s="6"/>
    </row>
    <row r="166" spans="1:3" ht="12.75" x14ac:dyDescent="0.2">
      <c r="A166" s="9"/>
      <c r="B166" s="6"/>
      <c r="C166" s="6"/>
    </row>
    <row r="167" spans="1:3" ht="12.75" x14ac:dyDescent="0.2">
      <c r="A167" s="9"/>
      <c r="B167" s="6"/>
      <c r="C167" s="6"/>
    </row>
    <row r="168" spans="1:3" ht="12.75" x14ac:dyDescent="0.2">
      <c r="A168" s="9"/>
      <c r="B168" s="6"/>
      <c r="C168" s="6"/>
    </row>
    <row r="169" spans="1:3" ht="12.75" x14ac:dyDescent="0.2">
      <c r="A169" s="9"/>
      <c r="B169" s="6"/>
      <c r="C169" s="6"/>
    </row>
    <row r="170" spans="1:3" ht="12.75" x14ac:dyDescent="0.2">
      <c r="A170" s="9"/>
      <c r="B170" s="6"/>
      <c r="C170" s="6"/>
    </row>
    <row r="171" spans="1:3" ht="12.75" x14ac:dyDescent="0.2">
      <c r="A171" s="9"/>
      <c r="B171" s="6"/>
      <c r="C171" s="6"/>
    </row>
    <row r="172" spans="1:3" ht="12.75" x14ac:dyDescent="0.2">
      <c r="A172" s="9"/>
      <c r="B172" s="6"/>
      <c r="C172" s="6"/>
    </row>
    <row r="173" spans="1:3" ht="12.75" x14ac:dyDescent="0.2">
      <c r="A173" s="9"/>
      <c r="B173" s="6"/>
      <c r="C173" s="6"/>
    </row>
    <row r="174" spans="1:3" ht="12.75" x14ac:dyDescent="0.2">
      <c r="A174" s="9"/>
      <c r="B174" s="6"/>
      <c r="C174" s="6"/>
    </row>
    <row r="175" spans="1:3" ht="12.75" x14ac:dyDescent="0.2">
      <c r="A175" s="9"/>
      <c r="B175" s="6"/>
      <c r="C175" s="6"/>
    </row>
    <row r="176" spans="1:3" ht="12.75" x14ac:dyDescent="0.2">
      <c r="A176" s="9"/>
      <c r="B176" s="6"/>
      <c r="C176" s="6"/>
    </row>
    <row r="177" spans="1:3" ht="12.75" x14ac:dyDescent="0.2">
      <c r="A177" s="9"/>
      <c r="B177" s="6"/>
      <c r="C177" s="6"/>
    </row>
    <row r="178" spans="1:3" ht="12.75" x14ac:dyDescent="0.2">
      <c r="A178" s="9"/>
      <c r="B178" s="6"/>
      <c r="C178" s="6"/>
    </row>
    <row r="179" spans="1:3" ht="12.75" x14ac:dyDescent="0.2">
      <c r="A179" s="9"/>
      <c r="B179" s="6"/>
      <c r="C179" s="6"/>
    </row>
    <row r="180" spans="1:3" ht="12.75" x14ac:dyDescent="0.2">
      <c r="A180" s="9"/>
      <c r="B180" s="6"/>
      <c r="C180" s="6"/>
    </row>
    <row r="181" spans="1:3" ht="12.75" x14ac:dyDescent="0.2">
      <c r="A181" s="9"/>
      <c r="B181" s="6"/>
      <c r="C181" s="6"/>
    </row>
    <row r="182" spans="1:3" ht="12.75" x14ac:dyDescent="0.2">
      <c r="A182" s="9"/>
      <c r="B182" s="6"/>
      <c r="C182" s="6"/>
    </row>
    <row r="183" spans="1:3" ht="12.75" x14ac:dyDescent="0.2">
      <c r="A183" s="9"/>
      <c r="B183" s="6"/>
      <c r="C183" s="6"/>
    </row>
    <row r="184" spans="1:3" ht="12.75" x14ac:dyDescent="0.2">
      <c r="A184" s="9"/>
      <c r="B184" s="6"/>
      <c r="C184" s="6"/>
    </row>
    <row r="185" spans="1:3" ht="12.75" x14ac:dyDescent="0.2">
      <c r="A185" s="9"/>
      <c r="B185" s="6"/>
      <c r="C185" s="6"/>
    </row>
    <row r="186" spans="1:3" ht="12.75" x14ac:dyDescent="0.2">
      <c r="A186" s="9"/>
      <c r="B186" s="6"/>
      <c r="C186" s="6"/>
    </row>
    <row r="187" spans="1:3" ht="12.75" x14ac:dyDescent="0.2">
      <c r="A187" s="9"/>
      <c r="B187" s="6"/>
      <c r="C187" s="6"/>
    </row>
    <row r="188" spans="1:3" ht="12.75" x14ac:dyDescent="0.2">
      <c r="A188" s="9"/>
      <c r="B188" s="6"/>
      <c r="C188" s="6"/>
    </row>
    <row r="189" spans="1:3" ht="12.75" x14ac:dyDescent="0.2">
      <c r="A189" s="9"/>
      <c r="B189" s="6"/>
      <c r="C189" s="6"/>
    </row>
    <row r="190" spans="1:3" ht="12.75" x14ac:dyDescent="0.2">
      <c r="A190" s="9"/>
      <c r="B190" s="6"/>
      <c r="C190" s="6"/>
    </row>
    <row r="191" spans="1:3" ht="12.75" x14ac:dyDescent="0.2">
      <c r="A191" s="9"/>
      <c r="B191" s="6"/>
      <c r="C191" s="6"/>
    </row>
    <row r="192" spans="1:3" ht="12.75" x14ac:dyDescent="0.2">
      <c r="A192" s="9"/>
      <c r="B192" s="6"/>
      <c r="C192" s="6"/>
    </row>
    <row r="193" spans="1:3" ht="12.75" x14ac:dyDescent="0.2">
      <c r="A193" s="9"/>
      <c r="B193" s="6"/>
      <c r="C193" s="6"/>
    </row>
    <row r="194" spans="1:3" ht="12.75" x14ac:dyDescent="0.2">
      <c r="A194" s="9"/>
      <c r="B194" s="6"/>
      <c r="C194" s="6"/>
    </row>
    <row r="195" spans="1:3" ht="12.75" x14ac:dyDescent="0.2">
      <c r="A195" s="9"/>
      <c r="B195" s="6"/>
      <c r="C195" s="6"/>
    </row>
    <row r="196" spans="1:3" ht="12.75" x14ac:dyDescent="0.2">
      <c r="A196" s="9"/>
      <c r="B196" s="6"/>
      <c r="C196" s="6"/>
    </row>
    <row r="197" spans="1:3" ht="12.75" x14ac:dyDescent="0.2">
      <c r="A197" s="9"/>
      <c r="B197" s="6"/>
      <c r="C197" s="6"/>
    </row>
    <row r="198" spans="1:3" ht="12.75" x14ac:dyDescent="0.2">
      <c r="A198" s="9"/>
      <c r="B198" s="6"/>
      <c r="C198" s="6"/>
    </row>
    <row r="199" spans="1:3" ht="12.75" x14ac:dyDescent="0.2">
      <c r="A199" s="9"/>
      <c r="B199" s="6"/>
      <c r="C199" s="6"/>
    </row>
    <row r="200" spans="1:3" ht="12.75" x14ac:dyDescent="0.2">
      <c r="A200" s="9"/>
      <c r="B200" s="6"/>
      <c r="C200" s="6"/>
    </row>
    <row r="201" spans="1:3" ht="12.75" x14ac:dyDescent="0.2">
      <c r="A201" s="9"/>
      <c r="B201" s="6"/>
      <c r="C201" s="6"/>
    </row>
    <row r="202" spans="1:3" ht="12.75" x14ac:dyDescent="0.2">
      <c r="A202" s="9"/>
      <c r="B202" s="6"/>
      <c r="C202" s="6"/>
    </row>
    <row r="203" spans="1:3" ht="12.75" x14ac:dyDescent="0.2">
      <c r="A203" s="9"/>
      <c r="B203" s="6"/>
      <c r="C203" s="6"/>
    </row>
    <row r="204" spans="1:3" ht="12.75" x14ac:dyDescent="0.2">
      <c r="A204" s="9"/>
      <c r="B204" s="6"/>
      <c r="C204" s="6"/>
    </row>
    <row r="205" spans="1:3" ht="12.75" x14ac:dyDescent="0.2">
      <c r="A205" s="9"/>
      <c r="B205" s="6"/>
      <c r="C205" s="6"/>
    </row>
    <row r="206" spans="1:3" ht="12.75" x14ac:dyDescent="0.2">
      <c r="A206" s="9"/>
      <c r="B206" s="6"/>
      <c r="C206" s="6"/>
    </row>
    <row r="207" spans="1:3" ht="12.75" x14ac:dyDescent="0.2">
      <c r="A207" s="9"/>
      <c r="B207" s="6"/>
      <c r="C207" s="6"/>
    </row>
    <row r="208" spans="1:3" ht="12.75" x14ac:dyDescent="0.2">
      <c r="A208" s="9"/>
      <c r="B208" s="6"/>
      <c r="C208" s="6"/>
    </row>
    <row r="209" spans="1:3" ht="12.75" x14ac:dyDescent="0.2">
      <c r="A209" s="9"/>
      <c r="B209" s="6"/>
      <c r="C209" s="6"/>
    </row>
    <row r="210" spans="1:3" ht="12.75" x14ac:dyDescent="0.2">
      <c r="A210" s="9"/>
      <c r="B210" s="6"/>
      <c r="C210" s="6"/>
    </row>
    <row r="211" spans="1:3" ht="12.75" x14ac:dyDescent="0.2">
      <c r="A211" s="9"/>
      <c r="B211" s="6"/>
      <c r="C211" s="6"/>
    </row>
    <row r="212" spans="1:3" ht="12.75" x14ac:dyDescent="0.2">
      <c r="A212" s="9"/>
      <c r="B212" s="6"/>
      <c r="C212" s="6"/>
    </row>
    <row r="213" spans="1:3" ht="12.75" x14ac:dyDescent="0.2">
      <c r="A213" s="9"/>
      <c r="B213" s="6"/>
      <c r="C213" s="6"/>
    </row>
    <row r="214" spans="1:3" ht="12.75" x14ac:dyDescent="0.2">
      <c r="A214" s="9"/>
      <c r="B214" s="6"/>
      <c r="C214" s="6"/>
    </row>
    <row r="215" spans="1:3" ht="12.75" x14ac:dyDescent="0.2">
      <c r="A215" s="9"/>
      <c r="B215" s="6"/>
      <c r="C215" s="6"/>
    </row>
    <row r="216" spans="1:3" ht="12.75" x14ac:dyDescent="0.2">
      <c r="A216" s="9"/>
      <c r="B216" s="6"/>
      <c r="C216" s="6"/>
    </row>
    <row r="217" spans="1:3" ht="12.75" x14ac:dyDescent="0.2">
      <c r="A217" s="9"/>
      <c r="B217" s="6"/>
      <c r="C217" s="6"/>
    </row>
    <row r="218" spans="1:3" ht="12.75" x14ac:dyDescent="0.2">
      <c r="A218" s="9"/>
      <c r="B218" s="6"/>
      <c r="C218" s="6"/>
    </row>
    <row r="219" spans="1:3" ht="12.75" x14ac:dyDescent="0.2">
      <c r="A219" s="9"/>
      <c r="B219" s="6"/>
      <c r="C219" s="6"/>
    </row>
    <row r="220" spans="1:3" ht="12.75" x14ac:dyDescent="0.2">
      <c r="A220" s="9"/>
      <c r="B220" s="6"/>
      <c r="C220" s="6"/>
    </row>
    <row r="221" spans="1:3" ht="12.75" x14ac:dyDescent="0.2">
      <c r="A221" s="9"/>
      <c r="B221" s="6"/>
      <c r="C221" s="6"/>
    </row>
    <row r="222" spans="1:3" ht="12.75" x14ac:dyDescent="0.2">
      <c r="A222" s="9"/>
      <c r="B222" s="6"/>
      <c r="C222" s="6"/>
    </row>
    <row r="223" spans="1:3" ht="12.75" x14ac:dyDescent="0.2">
      <c r="A223" s="9"/>
      <c r="B223" s="6"/>
      <c r="C223" s="6"/>
    </row>
    <row r="224" spans="1:3" ht="12.75" x14ac:dyDescent="0.2">
      <c r="A224" s="9"/>
      <c r="B224" s="6"/>
      <c r="C224" s="6"/>
    </row>
    <row r="225" spans="1:3" ht="12.75" x14ac:dyDescent="0.2">
      <c r="A225" s="9"/>
      <c r="B225" s="6"/>
      <c r="C225" s="6"/>
    </row>
    <row r="226" spans="1:3" ht="12.75" x14ac:dyDescent="0.2">
      <c r="A226" s="9"/>
      <c r="B226" s="6"/>
      <c r="C226" s="6"/>
    </row>
    <row r="227" spans="1:3" ht="12.75" x14ac:dyDescent="0.2">
      <c r="A227" s="9"/>
      <c r="B227" s="6"/>
      <c r="C227" s="6"/>
    </row>
    <row r="228" spans="1:3" ht="12.75" x14ac:dyDescent="0.2">
      <c r="A228" s="9"/>
      <c r="B228" s="6"/>
      <c r="C228" s="6"/>
    </row>
    <row r="229" spans="1:3" ht="12.75" x14ac:dyDescent="0.2">
      <c r="A229" s="9"/>
      <c r="B229" s="6"/>
      <c r="C229" s="6"/>
    </row>
    <row r="230" spans="1:3" ht="12.75" x14ac:dyDescent="0.2">
      <c r="A230" s="9"/>
      <c r="B230" s="6"/>
      <c r="C230" s="6"/>
    </row>
    <row r="231" spans="1:3" ht="12.75" x14ac:dyDescent="0.2">
      <c r="A231" s="9"/>
      <c r="B231" s="6"/>
      <c r="C231" s="6"/>
    </row>
    <row r="232" spans="1:3" ht="12.75" x14ac:dyDescent="0.2">
      <c r="A232" s="9"/>
      <c r="B232" s="6"/>
      <c r="C232" s="6"/>
    </row>
    <row r="233" spans="1:3" ht="12.75" x14ac:dyDescent="0.2">
      <c r="A233" s="9"/>
      <c r="B233" s="6"/>
      <c r="C233" s="6"/>
    </row>
    <row r="234" spans="1:3" ht="12.75" x14ac:dyDescent="0.2">
      <c r="A234" s="9"/>
      <c r="B234" s="6"/>
      <c r="C234" s="6"/>
    </row>
    <row r="235" spans="1:3" ht="12.75" x14ac:dyDescent="0.2">
      <c r="A235" s="9"/>
      <c r="B235" s="6"/>
      <c r="C235" s="6"/>
    </row>
    <row r="236" spans="1:3" ht="12.75" x14ac:dyDescent="0.2">
      <c r="A236" s="9"/>
      <c r="B236" s="6"/>
      <c r="C236" s="6"/>
    </row>
    <row r="237" spans="1:3" ht="12.75" x14ac:dyDescent="0.2">
      <c r="A237" s="9"/>
      <c r="B237" s="6"/>
      <c r="C237" s="6"/>
    </row>
    <row r="238" spans="1:3" ht="12.75" x14ac:dyDescent="0.2">
      <c r="A238" s="9"/>
      <c r="B238" s="6"/>
      <c r="C238" s="6"/>
    </row>
    <row r="239" spans="1:3" ht="12.75" x14ac:dyDescent="0.2">
      <c r="A239" s="9"/>
      <c r="B239" s="6"/>
      <c r="C239" s="6"/>
    </row>
    <row r="240" spans="1:3" ht="12.75" x14ac:dyDescent="0.2">
      <c r="A240" s="9"/>
      <c r="B240" s="6"/>
      <c r="C240" s="6"/>
    </row>
    <row r="241" spans="1:3" ht="12.75" x14ac:dyDescent="0.2">
      <c r="A241" s="9"/>
      <c r="B241" s="6"/>
      <c r="C241" s="6"/>
    </row>
    <row r="242" spans="1:3" ht="12.75" x14ac:dyDescent="0.2">
      <c r="A242" s="9"/>
      <c r="B242" s="6"/>
      <c r="C242" s="6"/>
    </row>
    <row r="243" spans="1:3" ht="12.75" x14ac:dyDescent="0.2">
      <c r="A243" s="9"/>
      <c r="B243" s="6"/>
      <c r="C243" s="6"/>
    </row>
    <row r="244" spans="1:3" ht="12.75" x14ac:dyDescent="0.2">
      <c r="A244" s="9"/>
      <c r="B244" s="6"/>
      <c r="C244" s="6"/>
    </row>
    <row r="245" spans="1:3" ht="12.75" x14ac:dyDescent="0.2">
      <c r="A245" s="9"/>
      <c r="B245" s="6"/>
      <c r="C245" s="6"/>
    </row>
    <row r="246" spans="1:3" ht="12.75" x14ac:dyDescent="0.2">
      <c r="A246" s="9"/>
      <c r="B246" s="6"/>
      <c r="C246" s="6"/>
    </row>
    <row r="247" spans="1:3" ht="12.75" x14ac:dyDescent="0.2">
      <c r="A247" s="9"/>
      <c r="B247" s="6"/>
      <c r="C247" s="6"/>
    </row>
    <row r="248" spans="1:3" ht="12.75" x14ac:dyDescent="0.2">
      <c r="A248" s="9"/>
      <c r="B248" s="6"/>
      <c r="C248" s="6"/>
    </row>
    <row r="249" spans="1:3" ht="12.75" x14ac:dyDescent="0.2">
      <c r="A249" s="9"/>
      <c r="B249" s="6"/>
      <c r="C249" s="6"/>
    </row>
    <row r="250" spans="1:3" ht="12.75" x14ac:dyDescent="0.2">
      <c r="A250" s="9"/>
      <c r="B250" s="6"/>
      <c r="C250" s="6"/>
    </row>
    <row r="251" spans="1:3" ht="12.75" x14ac:dyDescent="0.2">
      <c r="A251" s="9"/>
      <c r="B251" s="6"/>
      <c r="C251" s="6"/>
    </row>
    <row r="252" spans="1:3" ht="12.75" x14ac:dyDescent="0.2">
      <c r="A252" s="9"/>
      <c r="B252" s="6"/>
      <c r="C252" s="6"/>
    </row>
    <row r="253" spans="1:3" ht="12.75" x14ac:dyDescent="0.2">
      <c r="A253" s="9"/>
      <c r="B253" s="6"/>
      <c r="C253" s="6"/>
    </row>
    <row r="254" spans="1:3" ht="12.75" x14ac:dyDescent="0.2">
      <c r="A254" s="9"/>
      <c r="B254" s="6"/>
      <c r="C254" s="6"/>
    </row>
    <row r="255" spans="1:3" ht="12.75" x14ac:dyDescent="0.2">
      <c r="A255" s="9"/>
      <c r="B255" s="6"/>
      <c r="C255" s="6"/>
    </row>
    <row r="256" spans="1:3" ht="12.75" x14ac:dyDescent="0.2">
      <c r="A256" s="9"/>
      <c r="B256" s="6"/>
      <c r="C256" s="6"/>
    </row>
    <row r="257" spans="1:3" ht="12.75" x14ac:dyDescent="0.2">
      <c r="A257" s="9"/>
      <c r="B257" s="6"/>
      <c r="C257" s="6"/>
    </row>
    <row r="258" spans="1:3" ht="12.75" x14ac:dyDescent="0.2">
      <c r="A258" s="9"/>
      <c r="B258" s="6"/>
      <c r="C258" s="6"/>
    </row>
    <row r="259" spans="1:3" ht="12.75" x14ac:dyDescent="0.2">
      <c r="A259" s="9"/>
      <c r="B259" s="6"/>
      <c r="C259" s="6"/>
    </row>
    <row r="260" spans="1:3" ht="12.75" x14ac:dyDescent="0.2">
      <c r="A260" s="9"/>
      <c r="B260" s="6"/>
      <c r="C260" s="6"/>
    </row>
    <row r="261" spans="1:3" ht="12.75" x14ac:dyDescent="0.2">
      <c r="A261" s="9"/>
      <c r="B261" s="6"/>
      <c r="C261" s="6"/>
    </row>
    <row r="262" spans="1:3" ht="12.75" x14ac:dyDescent="0.2">
      <c r="A262" s="9"/>
      <c r="B262" s="6"/>
      <c r="C262" s="6"/>
    </row>
    <row r="263" spans="1:3" ht="12.75" x14ac:dyDescent="0.2">
      <c r="A263" s="9"/>
      <c r="B263" s="6"/>
      <c r="C263" s="6"/>
    </row>
    <row r="264" spans="1:3" ht="12.75" x14ac:dyDescent="0.2">
      <c r="A264" s="9"/>
      <c r="B264" s="6"/>
      <c r="C264" s="6"/>
    </row>
    <row r="265" spans="1:3" ht="12.75" x14ac:dyDescent="0.2">
      <c r="A265" s="9"/>
      <c r="B265" s="6"/>
      <c r="C265" s="6"/>
    </row>
    <row r="266" spans="1:3" ht="12.75" x14ac:dyDescent="0.2">
      <c r="A266" s="9"/>
      <c r="B266" s="6"/>
      <c r="C266" s="6"/>
    </row>
    <row r="267" spans="1:3" ht="12.75" x14ac:dyDescent="0.2">
      <c r="A267" s="9"/>
      <c r="B267" s="6"/>
      <c r="C267" s="6"/>
    </row>
    <row r="268" spans="1:3" ht="12.75" x14ac:dyDescent="0.2">
      <c r="A268" s="9"/>
      <c r="B268" s="6"/>
      <c r="C268" s="6"/>
    </row>
    <row r="269" spans="1:3" ht="12.75" x14ac:dyDescent="0.2">
      <c r="A269" s="9"/>
      <c r="B269" s="6"/>
      <c r="C269" s="6"/>
    </row>
    <row r="270" spans="1:3" ht="12.75" x14ac:dyDescent="0.2">
      <c r="A270" s="9"/>
      <c r="B270" s="6"/>
      <c r="C270" s="6"/>
    </row>
    <row r="271" spans="1:3" ht="12.75" x14ac:dyDescent="0.2">
      <c r="A271" s="9"/>
      <c r="B271" s="6"/>
      <c r="C271" s="6"/>
    </row>
    <row r="272" spans="1:3" ht="12.75" x14ac:dyDescent="0.2">
      <c r="A272" s="9"/>
      <c r="B272" s="6"/>
      <c r="C272" s="6"/>
    </row>
    <row r="273" spans="1:3" ht="12.75" x14ac:dyDescent="0.2">
      <c r="A273" s="9"/>
      <c r="B273" s="6"/>
      <c r="C273" s="6"/>
    </row>
    <row r="274" spans="1:3" ht="12.75" x14ac:dyDescent="0.2">
      <c r="A274" s="9"/>
      <c r="B274" s="6"/>
      <c r="C274" s="6"/>
    </row>
    <row r="275" spans="1:3" ht="12.75" x14ac:dyDescent="0.2">
      <c r="A275" s="9"/>
      <c r="B275" s="6"/>
      <c r="C275" s="6"/>
    </row>
    <row r="276" spans="1:3" ht="12.75" x14ac:dyDescent="0.2">
      <c r="A276" s="9"/>
      <c r="B276" s="6"/>
      <c r="C276" s="6"/>
    </row>
    <row r="277" spans="1:3" ht="12.75" x14ac:dyDescent="0.2">
      <c r="A277" s="9"/>
      <c r="B277" s="6"/>
      <c r="C277" s="6"/>
    </row>
    <row r="278" spans="1:3" ht="12.75" x14ac:dyDescent="0.2">
      <c r="A278" s="9"/>
      <c r="B278" s="6"/>
      <c r="C278" s="6"/>
    </row>
    <row r="279" spans="1:3" ht="12.75" x14ac:dyDescent="0.2">
      <c r="A279" s="9"/>
      <c r="B279" s="6"/>
      <c r="C279" s="6"/>
    </row>
    <row r="280" spans="1:3" ht="12.75" x14ac:dyDescent="0.2">
      <c r="A280" s="9"/>
      <c r="B280" s="6"/>
      <c r="C280" s="6"/>
    </row>
    <row r="281" spans="1:3" ht="12.75" x14ac:dyDescent="0.2">
      <c r="A281" s="9"/>
      <c r="B281" s="6"/>
      <c r="C281" s="6"/>
    </row>
    <row r="282" spans="1:3" ht="12.75" x14ac:dyDescent="0.2">
      <c r="A282" s="9"/>
      <c r="B282" s="6"/>
      <c r="C282" s="6"/>
    </row>
    <row r="283" spans="1:3" ht="12.75" x14ac:dyDescent="0.2">
      <c r="A283" s="9"/>
      <c r="B283" s="6"/>
      <c r="C283" s="6"/>
    </row>
    <row r="284" spans="1:3" ht="12.75" x14ac:dyDescent="0.2">
      <c r="A284" s="9"/>
      <c r="B284" s="6"/>
      <c r="C284" s="6"/>
    </row>
    <row r="285" spans="1:3" ht="12.75" x14ac:dyDescent="0.2">
      <c r="A285" s="9"/>
      <c r="B285" s="6"/>
      <c r="C285" s="6"/>
    </row>
    <row r="286" spans="1:3" ht="12.75" x14ac:dyDescent="0.2">
      <c r="A286" s="9"/>
      <c r="B286" s="6"/>
      <c r="C286" s="6"/>
    </row>
    <row r="287" spans="1:3" ht="12.75" x14ac:dyDescent="0.2">
      <c r="A287" s="9"/>
      <c r="B287" s="6"/>
      <c r="C287" s="6"/>
    </row>
    <row r="288" spans="1:3" ht="12.75" x14ac:dyDescent="0.2">
      <c r="A288" s="9"/>
      <c r="B288" s="6"/>
      <c r="C288" s="6"/>
    </row>
    <row r="289" spans="1:3" ht="12.75" x14ac:dyDescent="0.2">
      <c r="A289" s="9"/>
      <c r="B289" s="6"/>
      <c r="C289" s="6"/>
    </row>
    <row r="290" spans="1:3" ht="12.75" x14ac:dyDescent="0.2">
      <c r="A290" s="9"/>
      <c r="B290" s="6"/>
      <c r="C290" s="6"/>
    </row>
    <row r="291" spans="1:3" ht="12.75" x14ac:dyDescent="0.2">
      <c r="A291" s="9"/>
      <c r="B291" s="6"/>
      <c r="C291" s="6"/>
    </row>
    <row r="292" spans="1:3" ht="12.75" x14ac:dyDescent="0.2">
      <c r="A292" s="9"/>
      <c r="B292" s="6"/>
      <c r="C292" s="6"/>
    </row>
    <row r="293" spans="1:3" ht="12.75" x14ac:dyDescent="0.2">
      <c r="A293" s="9"/>
      <c r="B293" s="6"/>
      <c r="C293" s="6"/>
    </row>
    <row r="294" spans="1:3" ht="12.75" x14ac:dyDescent="0.2">
      <c r="A294" s="9"/>
      <c r="B294" s="6"/>
      <c r="C294" s="6"/>
    </row>
    <row r="295" spans="1:3" ht="12.75" x14ac:dyDescent="0.2">
      <c r="A295" s="9"/>
      <c r="B295" s="6"/>
      <c r="C295" s="6"/>
    </row>
    <row r="296" spans="1:3" ht="12.75" x14ac:dyDescent="0.2">
      <c r="A296" s="9"/>
      <c r="B296" s="6"/>
      <c r="C296" s="6"/>
    </row>
    <row r="297" spans="1:3" ht="12.75" x14ac:dyDescent="0.2">
      <c r="A297" s="9"/>
      <c r="B297" s="6"/>
      <c r="C297" s="6"/>
    </row>
    <row r="298" spans="1:3" ht="12.75" x14ac:dyDescent="0.2">
      <c r="A298" s="9"/>
      <c r="B298" s="6"/>
      <c r="C298" s="6"/>
    </row>
    <row r="299" spans="1:3" ht="12.75" x14ac:dyDescent="0.2">
      <c r="A299" s="9"/>
      <c r="B299" s="6"/>
      <c r="C299" s="6"/>
    </row>
    <row r="300" spans="1:3" ht="12.75" x14ac:dyDescent="0.2">
      <c r="A300" s="9"/>
      <c r="B300" s="6"/>
      <c r="C300" s="6"/>
    </row>
    <row r="301" spans="1:3" ht="12.75" x14ac:dyDescent="0.2">
      <c r="A301" s="9"/>
      <c r="B301" s="6"/>
      <c r="C301" s="6"/>
    </row>
    <row r="302" spans="1:3" ht="12.75" x14ac:dyDescent="0.2">
      <c r="A302" s="9"/>
      <c r="B302" s="6"/>
      <c r="C302" s="6"/>
    </row>
    <row r="303" spans="1:3" ht="12.75" x14ac:dyDescent="0.2">
      <c r="A303" s="9"/>
      <c r="B303" s="6"/>
      <c r="C303" s="6"/>
    </row>
    <row r="304" spans="1:3" ht="12.75" x14ac:dyDescent="0.2">
      <c r="A304" s="9"/>
      <c r="B304" s="6"/>
      <c r="C304" s="6"/>
    </row>
    <row r="305" spans="1:3" ht="12.75" x14ac:dyDescent="0.2">
      <c r="A305" s="9"/>
      <c r="B305" s="6"/>
      <c r="C305" s="6"/>
    </row>
    <row r="306" spans="1:3" ht="12.75" x14ac:dyDescent="0.2">
      <c r="A306" s="9"/>
      <c r="B306" s="6"/>
      <c r="C306" s="6"/>
    </row>
    <row r="307" spans="1:3" ht="12.75" x14ac:dyDescent="0.2">
      <c r="A307" s="9"/>
      <c r="B307" s="6"/>
      <c r="C307" s="6"/>
    </row>
    <row r="308" spans="1:3" ht="12.75" x14ac:dyDescent="0.2">
      <c r="A308" s="9"/>
      <c r="B308" s="6"/>
      <c r="C308" s="6"/>
    </row>
    <row r="309" spans="1:3" ht="12.75" x14ac:dyDescent="0.2">
      <c r="A309" s="9"/>
      <c r="B309" s="6"/>
      <c r="C309" s="6"/>
    </row>
    <row r="310" spans="1:3" ht="12.75" x14ac:dyDescent="0.2">
      <c r="A310" s="9"/>
      <c r="B310" s="6"/>
      <c r="C310" s="6"/>
    </row>
    <row r="311" spans="1:3" ht="12.75" x14ac:dyDescent="0.2">
      <c r="A311" s="9"/>
      <c r="B311" s="6"/>
      <c r="C311" s="6"/>
    </row>
    <row r="312" spans="1:3" ht="12.75" x14ac:dyDescent="0.2">
      <c r="A312" s="9"/>
      <c r="B312" s="6"/>
      <c r="C312" s="6"/>
    </row>
    <row r="313" spans="1:3" ht="12.75" x14ac:dyDescent="0.2">
      <c r="A313" s="9"/>
      <c r="B313" s="6"/>
      <c r="C313" s="6"/>
    </row>
    <row r="314" spans="1:3" ht="12.75" x14ac:dyDescent="0.2">
      <c r="A314" s="9"/>
      <c r="B314" s="6"/>
      <c r="C314" s="6"/>
    </row>
    <row r="315" spans="1:3" ht="12.75" x14ac:dyDescent="0.2">
      <c r="A315" s="9"/>
      <c r="B315" s="6"/>
      <c r="C315" s="6"/>
    </row>
    <row r="316" spans="1:3" ht="12.75" x14ac:dyDescent="0.2">
      <c r="A316" s="9"/>
      <c r="B316" s="6"/>
      <c r="C316" s="6"/>
    </row>
    <row r="317" spans="1:3" ht="12.75" x14ac:dyDescent="0.2">
      <c r="A317" s="9"/>
      <c r="B317" s="6"/>
      <c r="C317" s="6"/>
    </row>
    <row r="318" spans="1:3" ht="12.75" x14ac:dyDescent="0.2">
      <c r="A318" s="9"/>
      <c r="B318" s="6"/>
      <c r="C318" s="6"/>
    </row>
    <row r="319" spans="1:3" ht="12.75" x14ac:dyDescent="0.2">
      <c r="A319" s="9"/>
      <c r="B319" s="6"/>
      <c r="C319" s="6"/>
    </row>
    <row r="320" spans="1:3" ht="12.75" x14ac:dyDescent="0.2">
      <c r="A320" s="9"/>
      <c r="B320" s="6"/>
      <c r="C320" s="6"/>
    </row>
    <row r="321" spans="1:3" ht="12.75" x14ac:dyDescent="0.2">
      <c r="A321" s="9"/>
      <c r="B321" s="6"/>
      <c r="C321" s="6"/>
    </row>
    <row r="322" spans="1:3" ht="12.75" x14ac:dyDescent="0.2">
      <c r="A322" s="9"/>
      <c r="B322" s="6"/>
      <c r="C322" s="6"/>
    </row>
    <row r="323" spans="1:3" ht="12.75" x14ac:dyDescent="0.2">
      <c r="A323" s="9"/>
      <c r="B323" s="6"/>
      <c r="C323" s="6"/>
    </row>
    <row r="324" spans="1:3" ht="12.75" x14ac:dyDescent="0.2">
      <c r="A324" s="9"/>
      <c r="B324" s="6"/>
      <c r="C324" s="6"/>
    </row>
    <row r="325" spans="1:3" ht="12.75" x14ac:dyDescent="0.2">
      <c r="A325" s="9"/>
      <c r="B325" s="6"/>
      <c r="C325" s="6"/>
    </row>
    <row r="326" spans="1:3" ht="12.75" x14ac:dyDescent="0.2">
      <c r="A326" s="9"/>
      <c r="B326" s="6"/>
      <c r="C326" s="6"/>
    </row>
    <row r="327" spans="1:3" ht="12.75" x14ac:dyDescent="0.2">
      <c r="A327" s="9"/>
      <c r="B327" s="6"/>
      <c r="C327" s="6"/>
    </row>
    <row r="328" spans="1:3" ht="12.75" x14ac:dyDescent="0.2">
      <c r="A328" s="9"/>
      <c r="B328" s="6"/>
      <c r="C328" s="6"/>
    </row>
    <row r="329" spans="1:3" ht="12.75" x14ac:dyDescent="0.2">
      <c r="A329" s="9"/>
      <c r="B329" s="6"/>
      <c r="C329" s="6"/>
    </row>
    <row r="330" spans="1:3" ht="12.75" x14ac:dyDescent="0.2">
      <c r="A330" s="9"/>
      <c r="B330" s="6"/>
      <c r="C330" s="6"/>
    </row>
    <row r="331" spans="1:3" ht="12.75" x14ac:dyDescent="0.2">
      <c r="A331" s="9"/>
      <c r="B331" s="6"/>
      <c r="C331" s="6"/>
    </row>
    <row r="332" spans="1:3" ht="12.75" x14ac:dyDescent="0.2">
      <c r="A332" s="9"/>
      <c r="B332" s="6"/>
      <c r="C332" s="6"/>
    </row>
    <row r="333" spans="1:3" ht="12.75" x14ac:dyDescent="0.2">
      <c r="A333" s="9"/>
      <c r="B333" s="6"/>
      <c r="C333" s="6"/>
    </row>
    <row r="334" spans="1:3" ht="12.75" x14ac:dyDescent="0.2">
      <c r="A334" s="9"/>
      <c r="B334" s="6"/>
      <c r="C334" s="6"/>
    </row>
    <row r="335" spans="1:3" ht="12.75" x14ac:dyDescent="0.2">
      <c r="A335" s="9"/>
      <c r="B335" s="6"/>
      <c r="C335" s="6"/>
    </row>
    <row r="336" spans="1:3" ht="12.75" x14ac:dyDescent="0.2">
      <c r="A336" s="9"/>
      <c r="B336" s="6"/>
      <c r="C336" s="6"/>
    </row>
    <row r="337" spans="1:3" ht="12.75" x14ac:dyDescent="0.2">
      <c r="A337" s="9"/>
      <c r="B337" s="6"/>
      <c r="C337" s="6"/>
    </row>
    <row r="338" spans="1:3" ht="12.75" x14ac:dyDescent="0.2">
      <c r="A338" s="9"/>
      <c r="B338" s="6"/>
      <c r="C338" s="6"/>
    </row>
    <row r="339" spans="1:3" ht="12.75" x14ac:dyDescent="0.2">
      <c r="A339" s="9"/>
      <c r="B339" s="6"/>
      <c r="C339" s="6"/>
    </row>
    <row r="340" spans="1:3" ht="12.75" x14ac:dyDescent="0.2">
      <c r="A340" s="9"/>
      <c r="B340" s="6"/>
      <c r="C340" s="6"/>
    </row>
    <row r="341" spans="1:3" ht="12.75" x14ac:dyDescent="0.2">
      <c r="A341" s="9"/>
      <c r="B341" s="6"/>
      <c r="C341" s="6"/>
    </row>
    <row r="342" spans="1:3" ht="12.75" x14ac:dyDescent="0.2">
      <c r="A342" s="9"/>
      <c r="B342" s="6"/>
      <c r="C342" s="6"/>
    </row>
    <row r="343" spans="1:3" ht="12.75" x14ac:dyDescent="0.2">
      <c r="A343" s="9"/>
      <c r="B343" s="6"/>
      <c r="C343" s="6"/>
    </row>
    <row r="344" spans="1:3" ht="12.75" x14ac:dyDescent="0.2">
      <c r="A344" s="9"/>
      <c r="B344" s="6"/>
      <c r="C344" s="6"/>
    </row>
    <row r="345" spans="1:3" ht="12.75" x14ac:dyDescent="0.2">
      <c r="A345" s="9"/>
      <c r="B345" s="6"/>
      <c r="C345" s="6"/>
    </row>
    <row r="346" spans="1:3" ht="12.75" x14ac:dyDescent="0.2">
      <c r="A346" s="9"/>
      <c r="B346" s="6"/>
      <c r="C346" s="6"/>
    </row>
    <row r="347" spans="1:3" ht="12.75" x14ac:dyDescent="0.2">
      <c r="A347" s="9"/>
      <c r="B347" s="6"/>
      <c r="C347" s="6"/>
    </row>
    <row r="348" spans="1:3" ht="12.75" x14ac:dyDescent="0.2">
      <c r="A348" s="9"/>
      <c r="B348" s="6"/>
      <c r="C348" s="6"/>
    </row>
    <row r="349" spans="1:3" ht="12.75" x14ac:dyDescent="0.2">
      <c r="A349" s="9"/>
      <c r="B349" s="6"/>
      <c r="C349" s="6"/>
    </row>
    <row r="350" spans="1:3" ht="12.75" x14ac:dyDescent="0.2">
      <c r="A350" s="9"/>
      <c r="B350" s="6"/>
      <c r="C350" s="6"/>
    </row>
    <row r="351" spans="1:3" ht="12.75" x14ac:dyDescent="0.2">
      <c r="A351" s="9"/>
      <c r="B351" s="6"/>
      <c r="C351" s="6"/>
    </row>
    <row r="352" spans="1:3" ht="12.75" x14ac:dyDescent="0.2">
      <c r="A352" s="9"/>
      <c r="B352" s="6"/>
      <c r="C352" s="6"/>
    </row>
    <row r="353" spans="1:3" ht="12.75" x14ac:dyDescent="0.2">
      <c r="A353" s="9"/>
      <c r="B353" s="6"/>
      <c r="C353" s="6"/>
    </row>
    <row r="354" spans="1:3" ht="12.75" x14ac:dyDescent="0.2">
      <c r="A354" s="9"/>
      <c r="B354" s="6"/>
      <c r="C354" s="6"/>
    </row>
    <row r="355" spans="1:3" ht="12.75" x14ac:dyDescent="0.2">
      <c r="A355" s="9"/>
      <c r="B355" s="6"/>
      <c r="C355" s="6"/>
    </row>
    <row r="356" spans="1:3" ht="12.75" x14ac:dyDescent="0.2">
      <c r="A356" s="9"/>
      <c r="B356" s="6"/>
      <c r="C356" s="6"/>
    </row>
    <row r="357" spans="1:3" ht="12.75" x14ac:dyDescent="0.2">
      <c r="A357" s="9"/>
      <c r="B357" s="6"/>
      <c r="C357" s="6"/>
    </row>
    <row r="358" spans="1:3" ht="12.75" x14ac:dyDescent="0.2">
      <c r="A358" s="9"/>
      <c r="B358" s="6"/>
      <c r="C358" s="6"/>
    </row>
    <row r="359" spans="1:3" ht="12.75" x14ac:dyDescent="0.2">
      <c r="A359" s="9"/>
      <c r="B359" s="6"/>
      <c r="C359" s="6"/>
    </row>
    <row r="360" spans="1:3" ht="12.75" x14ac:dyDescent="0.2">
      <c r="A360" s="9"/>
      <c r="B360" s="6"/>
      <c r="C360" s="6"/>
    </row>
    <row r="361" spans="1:3" ht="12.75" x14ac:dyDescent="0.2">
      <c r="A361" s="9"/>
      <c r="B361" s="6"/>
      <c r="C361" s="6"/>
    </row>
    <row r="362" spans="1:3" ht="12.75" x14ac:dyDescent="0.2">
      <c r="A362" s="9"/>
      <c r="B362" s="6"/>
      <c r="C362" s="6"/>
    </row>
    <row r="363" spans="1:3" ht="12.75" x14ac:dyDescent="0.2">
      <c r="A363" s="9"/>
      <c r="B363" s="6"/>
      <c r="C363" s="6"/>
    </row>
    <row r="364" spans="1:3" ht="12.75" x14ac:dyDescent="0.2">
      <c r="A364" s="9"/>
      <c r="B364" s="6"/>
      <c r="C364" s="6"/>
    </row>
    <row r="365" spans="1:3" ht="12.75" x14ac:dyDescent="0.2">
      <c r="A365" s="9"/>
      <c r="B365" s="6"/>
      <c r="C365" s="6"/>
    </row>
    <row r="366" spans="1:3" ht="12.75" x14ac:dyDescent="0.2">
      <c r="A366" s="9"/>
      <c r="B366" s="6"/>
      <c r="C366" s="6"/>
    </row>
    <row r="367" spans="1:3" ht="12.75" x14ac:dyDescent="0.2">
      <c r="A367" s="9"/>
      <c r="B367" s="6"/>
      <c r="C367" s="6"/>
    </row>
    <row r="368" spans="1:3" ht="12.75" x14ac:dyDescent="0.2">
      <c r="A368" s="9"/>
      <c r="B368" s="6"/>
      <c r="C368" s="6"/>
    </row>
    <row r="369" spans="1:3" ht="12.75" x14ac:dyDescent="0.2">
      <c r="A369" s="9"/>
      <c r="B369" s="6"/>
      <c r="C369" s="6"/>
    </row>
    <row r="370" spans="1:3" ht="12.75" x14ac:dyDescent="0.2">
      <c r="A370" s="9"/>
      <c r="B370" s="6"/>
      <c r="C370" s="6"/>
    </row>
    <row r="371" spans="1:3" ht="12.75" x14ac:dyDescent="0.2">
      <c r="A371" s="9"/>
      <c r="B371" s="6"/>
      <c r="C371" s="6"/>
    </row>
    <row r="372" spans="1:3" ht="12.75" x14ac:dyDescent="0.2">
      <c r="A372" s="9"/>
      <c r="B372" s="6"/>
      <c r="C372" s="6"/>
    </row>
    <row r="373" spans="1:3" ht="12.75" x14ac:dyDescent="0.2">
      <c r="A373" s="9"/>
      <c r="B373" s="6"/>
      <c r="C373" s="6"/>
    </row>
    <row r="374" spans="1:3" ht="12.75" x14ac:dyDescent="0.2">
      <c r="A374" s="9"/>
      <c r="B374" s="6"/>
      <c r="C374" s="6"/>
    </row>
    <row r="375" spans="1:3" ht="12.75" x14ac:dyDescent="0.2">
      <c r="A375" s="9"/>
      <c r="B375" s="6"/>
      <c r="C375" s="6"/>
    </row>
    <row r="376" spans="1:3" ht="12.75" x14ac:dyDescent="0.2">
      <c r="A376" s="9"/>
      <c r="B376" s="6"/>
      <c r="C376" s="6"/>
    </row>
    <row r="377" spans="1:3" ht="12.75" x14ac:dyDescent="0.2">
      <c r="A377" s="9"/>
      <c r="B377" s="6"/>
      <c r="C377" s="6"/>
    </row>
    <row r="378" spans="1:3" ht="12.75" x14ac:dyDescent="0.2">
      <c r="A378" s="9"/>
      <c r="B378" s="6"/>
      <c r="C378" s="6"/>
    </row>
    <row r="379" spans="1:3" ht="12.75" x14ac:dyDescent="0.2">
      <c r="A379" s="9"/>
      <c r="B379" s="6"/>
      <c r="C379" s="6"/>
    </row>
    <row r="380" spans="1:3" ht="12.75" x14ac:dyDescent="0.2">
      <c r="A380" s="9"/>
      <c r="B380" s="6"/>
      <c r="C380" s="6"/>
    </row>
    <row r="381" spans="1:3" ht="12.75" x14ac:dyDescent="0.2">
      <c r="A381" s="9"/>
      <c r="B381" s="6"/>
      <c r="C381" s="6"/>
    </row>
    <row r="382" spans="1:3" ht="12.75" x14ac:dyDescent="0.2">
      <c r="A382" s="9"/>
      <c r="B382" s="6"/>
      <c r="C382" s="6"/>
    </row>
    <row r="383" spans="1:3" ht="12.75" x14ac:dyDescent="0.2">
      <c r="A383" s="9"/>
      <c r="B383" s="6"/>
      <c r="C383" s="6"/>
    </row>
    <row r="384" spans="1:3" ht="12.75" x14ac:dyDescent="0.2">
      <c r="A384" s="9"/>
      <c r="B384" s="6"/>
      <c r="C384" s="6"/>
    </row>
    <row r="385" spans="1:3" ht="12.75" x14ac:dyDescent="0.2">
      <c r="A385" s="9"/>
      <c r="B385" s="6"/>
      <c r="C385" s="6"/>
    </row>
    <row r="386" spans="1:3" ht="12.75" x14ac:dyDescent="0.2">
      <c r="A386" s="9"/>
      <c r="B386" s="6"/>
      <c r="C386" s="6"/>
    </row>
    <row r="387" spans="1:3" ht="12.75" x14ac:dyDescent="0.2">
      <c r="A387" s="9"/>
      <c r="B387" s="6"/>
      <c r="C387" s="6"/>
    </row>
    <row r="388" spans="1:3" ht="12.75" x14ac:dyDescent="0.2">
      <c r="A388" s="9"/>
      <c r="B388" s="6"/>
      <c r="C388" s="6"/>
    </row>
    <row r="389" spans="1:3" ht="12.75" x14ac:dyDescent="0.2">
      <c r="A389" s="9"/>
      <c r="B389" s="6"/>
      <c r="C389" s="6"/>
    </row>
    <row r="390" spans="1:3" ht="12.75" x14ac:dyDescent="0.2">
      <c r="A390" s="9"/>
      <c r="B390" s="6"/>
      <c r="C390" s="6"/>
    </row>
    <row r="391" spans="1:3" ht="12.75" x14ac:dyDescent="0.2">
      <c r="A391" s="9"/>
      <c r="B391" s="6"/>
      <c r="C391" s="6"/>
    </row>
    <row r="392" spans="1:3" ht="12.75" x14ac:dyDescent="0.2">
      <c r="A392" s="9"/>
      <c r="B392" s="6"/>
      <c r="C392" s="6"/>
    </row>
    <row r="393" spans="1:3" ht="12.75" x14ac:dyDescent="0.2">
      <c r="A393" s="9"/>
      <c r="B393" s="6"/>
      <c r="C393" s="6"/>
    </row>
    <row r="394" spans="1:3" ht="12.75" x14ac:dyDescent="0.2">
      <c r="A394" s="9"/>
      <c r="B394" s="6"/>
      <c r="C394" s="6"/>
    </row>
    <row r="395" spans="1:3" ht="12.75" x14ac:dyDescent="0.2">
      <c r="A395" s="9"/>
      <c r="B395" s="6"/>
      <c r="C395" s="6"/>
    </row>
    <row r="396" spans="1:3" ht="12.75" x14ac:dyDescent="0.2">
      <c r="A396" s="9"/>
      <c r="B396" s="6"/>
      <c r="C396" s="6"/>
    </row>
    <row r="397" spans="1:3" ht="12.75" x14ac:dyDescent="0.2">
      <c r="A397" s="9"/>
      <c r="B397" s="6"/>
      <c r="C397" s="6"/>
    </row>
    <row r="398" spans="1:3" ht="12.75" x14ac:dyDescent="0.2">
      <c r="A398" s="9"/>
      <c r="B398" s="6"/>
      <c r="C398" s="6"/>
    </row>
    <row r="399" spans="1:3" ht="12.75" x14ac:dyDescent="0.2">
      <c r="A399" s="9"/>
      <c r="B399" s="6"/>
      <c r="C399" s="6"/>
    </row>
    <row r="400" spans="1:3" ht="12.75" x14ac:dyDescent="0.2">
      <c r="A400" s="9"/>
      <c r="B400" s="6"/>
      <c r="C400" s="6"/>
    </row>
    <row r="401" spans="1:3" ht="12.75" x14ac:dyDescent="0.2">
      <c r="A401" s="9"/>
      <c r="B401" s="6"/>
      <c r="C401" s="6"/>
    </row>
    <row r="402" spans="1:3" ht="12.75" x14ac:dyDescent="0.2">
      <c r="A402" s="9"/>
      <c r="B402" s="6"/>
      <c r="C402" s="6"/>
    </row>
    <row r="403" spans="1:3" ht="12.75" x14ac:dyDescent="0.2">
      <c r="A403" s="9"/>
      <c r="B403" s="6"/>
      <c r="C403" s="6"/>
    </row>
    <row r="404" spans="1:3" ht="12.75" x14ac:dyDescent="0.2">
      <c r="A404" s="9"/>
      <c r="B404" s="6"/>
      <c r="C404" s="6"/>
    </row>
    <row r="405" spans="1:3" ht="12.75" x14ac:dyDescent="0.2">
      <c r="A405" s="9"/>
      <c r="B405" s="6"/>
      <c r="C405" s="6"/>
    </row>
    <row r="406" spans="1:3" ht="12.75" x14ac:dyDescent="0.2">
      <c r="A406" s="9"/>
      <c r="B406" s="6"/>
      <c r="C406" s="6"/>
    </row>
    <row r="407" spans="1:3" ht="12.75" x14ac:dyDescent="0.2">
      <c r="A407" s="9"/>
      <c r="B407" s="6"/>
      <c r="C407" s="6"/>
    </row>
    <row r="408" spans="1:3" ht="12.75" x14ac:dyDescent="0.2">
      <c r="A408" s="9"/>
      <c r="B408" s="6"/>
      <c r="C408" s="6"/>
    </row>
    <row r="409" spans="1:3" ht="12.75" x14ac:dyDescent="0.2">
      <c r="A409" s="9"/>
      <c r="B409" s="6"/>
      <c r="C409" s="6"/>
    </row>
    <row r="410" spans="1:3" ht="12.75" x14ac:dyDescent="0.2">
      <c r="A410" s="9"/>
      <c r="B410" s="6"/>
      <c r="C410" s="6"/>
    </row>
    <row r="411" spans="1:3" ht="12.75" x14ac:dyDescent="0.2">
      <c r="A411" s="9"/>
      <c r="B411" s="6"/>
      <c r="C411" s="6"/>
    </row>
    <row r="412" spans="1:3" ht="12.75" x14ac:dyDescent="0.2">
      <c r="A412" s="9"/>
      <c r="B412" s="6"/>
      <c r="C412" s="6"/>
    </row>
    <row r="413" spans="1:3" ht="12.75" x14ac:dyDescent="0.2">
      <c r="A413" s="9"/>
      <c r="B413" s="6"/>
      <c r="C413" s="6"/>
    </row>
    <row r="414" spans="1:3" ht="12.75" x14ac:dyDescent="0.2">
      <c r="A414" s="9"/>
      <c r="B414" s="6"/>
      <c r="C414" s="6"/>
    </row>
    <row r="415" spans="1:3" ht="12.75" x14ac:dyDescent="0.2">
      <c r="A415" s="9"/>
      <c r="B415" s="6"/>
      <c r="C415" s="6"/>
    </row>
    <row r="416" spans="1:3" ht="12.75" x14ac:dyDescent="0.2">
      <c r="A416" s="9"/>
      <c r="B416" s="6"/>
      <c r="C416" s="6"/>
    </row>
    <row r="417" spans="1:3" ht="12.75" x14ac:dyDescent="0.2">
      <c r="A417" s="9"/>
      <c r="B417" s="6"/>
      <c r="C417" s="6"/>
    </row>
    <row r="418" spans="1:3" ht="12.75" x14ac:dyDescent="0.2">
      <c r="A418" s="9"/>
      <c r="B418" s="6"/>
      <c r="C418" s="6"/>
    </row>
    <row r="419" spans="1:3" ht="12.75" x14ac:dyDescent="0.2">
      <c r="A419" s="9"/>
      <c r="B419" s="6"/>
      <c r="C419" s="6"/>
    </row>
    <row r="420" spans="1:3" ht="12.75" x14ac:dyDescent="0.2">
      <c r="A420" s="9"/>
      <c r="B420" s="6"/>
      <c r="C420" s="6"/>
    </row>
    <row r="421" spans="1:3" ht="12.75" x14ac:dyDescent="0.2">
      <c r="A421" s="9"/>
      <c r="B421" s="6"/>
      <c r="C421" s="6"/>
    </row>
    <row r="422" spans="1:3" ht="12.75" x14ac:dyDescent="0.2">
      <c r="A422" s="9"/>
      <c r="B422" s="6"/>
      <c r="C422" s="6"/>
    </row>
    <row r="423" spans="1:3" ht="12.75" x14ac:dyDescent="0.2">
      <c r="A423" s="9"/>
      <c r="B423" s="6"/>
      <c r="C423" s="6"/>
    </row>
    <row r="424" spans="1:3" ht="12.75" x14ac:dyDescent="0.2">
      <c r="A424" s="9"/>
      <c r="B424" s="6"/>
      <c r="C424" s="6"/>
    </row>
    <row r="425" spans="1:3" ht="12.75" x14ac:dyDescent="0.2">
      <c r="A425" s="9"/>
      <c r="B425" s="6"/>
      <c r="C425" s="6"/>
    </row>
    <row r="426" spans="1:3" ht="12.75" x14ac:dyDescent="0.2">
      <c r="A426" s="9"/>
      <c r="B426" s="6"/>
      <c r="C426" s="6"/>
    </row>
    <row r="427" spans="1:3" ht="12.75" x14ac:dyDescent="0.2">
      <c r="A427" s="9"/>
      <c r="B427" s="6"/>
      <c r="C427" s="6"/>
    </row>
    <row r="428" spans="1:3" ht="12.75" x14ac:dyDescent="0.2">
      <c r="A428" s="9"/>
      <c r="B428" s="6"/>
      <c r="C428" s="6"/>
    </row>
    <row r="429" spans="1:3" ht="12.75" x14ac:dyDescent="0.2">
      <c r="A429" s="9"/>
      <c r="B429" s="6"/>
      <c r="C429" s="6"/>
    </row>
    <row r="430" spans="1:3" ht="12.75" x14ac:dyDescent="0.2">
      <c r="A430" s="9"/>
      <c r="B430" s="6"/>
      <c r="C430" s="6"/>
    </row>
    <row r="431" spans="1:3" ht="12.75" x14ac:dyDescent="0.2">
      <c r="A431" s="9"/>
      <c r="B431" s="6"/>
      <c r="C431" s="6"/>
    </row>
    <row r="432" spans="1:3" ht="12.75" x14ac:dyDescent="0.2">
      <c r="A432" s="9"/>
      <c r="B432" s="6"/>
      <c r="C432" s="6"/>
    </row>
    <row r="433" spans="1:3" ht="12.75" x14ac:dyDescent="0.2">
      <c r="A433" s="9"/>
      <c r="B433" s="6"/>
      <c r="C433" s="6"/>
    </row>
    <row r="434" spans="1:3" ht="12.75" x14ac:dyDescent="0.2">
      <c r="A434" s="9"/>
      <c r="B434" s="6"/>
      <c r="C434" s="6"/>
    </row>
    <row r="435" spans="1:3" ht="12.75" x14ac:dyDescent="0.2">
      <c r="A435" s="9"/>
      <c r="B435" s="6"/>
      <c r="C435" s="6"/>
    </row>
    <row r="436" spans="1:3" ht="12.75" x14ac:dyDescent="0.2">
      <c r="A436" s="9"/>
      <c r="B436" s="6"/>
      <c r="C436" s="6"/>
    </row>
    <row r="437" spans="1:3" ht="12.75" x14ac:dyDescent="0.2">
      <c r="A437" s="9"/>
      <c r="B437" s="6"/>
      <c r="C437" s="6"/>
    </row>
    <row r="438" spans="1:3" ht="12.75" x14ac:dyDescent="0.2">
      <c r="A438" s="9"/>
      <c r="B438" s="6"/>
      <c r="C438" s="6"/>
    </row>
    <row r="439" spans="1:3" ht="12.75" x14ac:dyDescent="0.2">
      <c r="A439" s="9"/>
      <c r="B439" s="6"/>
      <c r="C439" s="6"/>
    </row>
    <row r="440" spans="1:3" ht="12.75" x14ac:dyDescent="0.2">
      <c r="A440" s="9"/>
      <c r="B440" s="6"/>
      <c r="C440" s="6"/>
    </row>
    <row r="441" spans="1:3" ht="12.75" x14ac:dyDescent="0.2">
      <c r="A441" s="9"/>
      <c r="B441" s="6"/>
      <c r="C441" s="6"/>
    </row>
    <row r="442" spans="1:3" ht="12.75" x14ac:dyDescent="0.2">
      <c r="A442" s="9"/>
      <c r="B442" s="6"/>
      <c r="C442" s="6"/>
    </row>
    <row r="443" spans="1:3" ht="12.75" x14ac:dyDescent="0.2">
      <c r="A443" s="9"/>
      <c r="B443" s="6"/>
      <c r="C443" s="6"/>
    </row>
    <row r="444" spans="1:3" ht="12.75" x14ac:dyDescent="0.2">
      <c r="A444" s="9"/>
      <c r="B444" s="6"/>
      <c r="C444" s="6"/>
    </row>
    <row r="445" spans="1:3" ht="12.75" x14ac:dyDescent="0.2">
      <c r="A445" s="9"/>
      <c r="B445" s="6"/>
      <c r="C445" s="6"/>
    </row>
    <row r="446" spans="1:3" ht="12.75" x14ac:dyDescent="0.2">
      <c r="A446" s="9"/>
      <c r="B446" s="6"/>
      <c r="C446" s="6"/>
    </row>
    <row r="447" spans="1:3" ht="12.75" x14ac:dyDescent="0.2">
      <c r="A447" s="9"/>
      <c r="B447" s="6"/>
      <c r="C447" s="6"/>
    </row>
    <row r="448" spans="1:3" ht="12.75" x14ac:dyDescent="0.2">
      <c r="A448" s="9"/>
      <c r="B448" s="6"/>
      <c r="C448" s="6"/>
    </row>
    <row r="449" spans="1:3" ht="12.75" x14ac:dyDescent="0.2">
      <c r="A449" s="9"/>
      <c r="B449" s="6"/>
      <c r="C449" s="6"/>
    </row>
    <row r="450" spans="1:3" ht="12.75" x14ac:dyDescent="0.2">
      <c r="A450" s="9"/>
      <c r="B450" s="6"/>
      <c r="C450" s="6"/>
    </row>
    <row r="451" spans="1:3" ht="12.75" x14ac:dyDescent="0.2">
      <c r="A451" s="9"/>
      <c r="B451" s="6"/>
      <c r="C451" s="6"/>
    </row>
    <row r="452" spans="1:3" ht="12.75" x14ac:dyDescent="0.2">
      <c r="A452" s="9"/>
      <c r="B452" s="6"/>
      <c r="C452" s="6"/>
    </row>
    <row r="453" spans="1:3" ht="12.75" x14ac:dyDescent="0.2">
      <c r="A453" s="9"/>
      <c r="B453" s="6"/>
      <c r="C453" s="6"/>
    </row>
    <row r="454" spans="1:3" ht="12.75" x14ac:dyDescent="0.2">
      <c r="A454" s="9"/>
      <c r="B454" s="6"/>
      <c r="C454" s="6"/>
    </row>
    <row r="455" spans="1:3" ht="12.75" x14ac:dyDescent="0.2">
      <c r="A455" s="9"/>
      <c r="B455" s="6"/>
      <c r="C455" s="6"/>
    </row>
    <row r="456" spans="1:3" ht="12.75" x14ac:dyDescent="0.2">
      <c r="A456" s="9"/>
      <c r="B456" s="6"/>
      <c r="C456" s="6"/>
    </row>
    <row r="457" spans="1:3" ht="12.75" x14ac:dyDescent="0.2">
      <c r="A457" s="9"/>
      <c r="B457" s="6"/>
      <c r="C457" s="6"/>
    </row>
    <row r="458" spans="1:3" ht="12.75" x14ac:dyDescent="0.2">
      <c r="A458" s="9"/>
      <c r="B458" s="6"/>
      <c r="C458" s="6"/>
    </row>
    <row r="459" spans="1:3" ht="12.75" x14ac:dyDescent="0.2">
      <c r="A459" s="9"/>
      <c r="B459" s="6"/>
      <c r="C459" s="6"/>
    </row>
    <row r="460" spans="1:3" ht="12.75" x14ac:dyDescent="0.2">
      <c r="A460" s="9"/>
      <c r="B460" s="6"/>
      <c r="C460" s="6"/>
    </row>
    <row r="461" spans="1:3" ht="12.75" x14ac:dyDescent="0.2">
      <c r="A461" s="9"/>
      <c r="B461" s="6"/>
      <c r="C461" s="6"/>
    </row>
    <row r="462" spans="1:3" ht="12.75" x14ac:dyDescent="0.2">
      <c r="A462" s="9"/>
      <c r="B462" s="6"/>
      <c r="C462" s="6"/>
    </row>
    <row r="463" spans="1:3" ht="12.75" x14ac:dyDescent="0.2">
      <c r="A463" s="9"/>
      <c r="B463" s="6"/>
      <c r="C463" s="6"/>
    </row>
    <row r="464" spans="1:3" ht="12.75" x14ac:dyDescent="0.2">
      <c r="A464" s="9"/>
      <c r="B464" s="6"/>
      <c r="C464" s="6"/>
    </row>
    <row r="465" spans="1:3" ht="12.75" x14ac:dyDescent="0.2">
      <c r="A465" s="9"/>
      <c r="B465" s="6"/>
      <c r="C465" s="6"/>
    </row>
    <row r="466" spans="1:3" ht="12.75" x14ac:dyDescent="0.2">
      <c r="A466" s="9"/>
      <c r="B466" s="6"/>
      <c r="C466" s="6"/>
    </row>
    <row r="467" spans="1:3" ht="12.75" x14ac:dyDescent="0.2">
      <c r="A467" s="9"/>
      <c r="B467" s="6"/>
      <c r="C467" s="6"/>
    </row>
    <row r="468" spans="1:3" ht="12.75" x14ac:dyDescent="0.2">
      <c r="A468" s="9"/>
      <c r="B468" s="6"/>
      <c r="C468" s="6"/>
    </row>
    <row r="469" spans="1:3" ht="12.75" x14ac:dyDescent="0.2">
      <c r="A469" s="9"/>
      <c r="B469" s="6"/>
      <c r="C469" s="6"/>
    </row>
    <row r="470" spans="1:3" ht="12.75" x14ac:dyDescent="0.2">
      <c r="A470" s="9"/>
      <c r="B470" s="6"/>
      <c r="C470" s="6"/>
    </row>
    <row r="471" spans="1:3" ht="12.75" x14ac:dyDescent="0.2">
      <c r="A471" s="9"/>
      <c r="B471" s="6"/>
      <c r="C471" s="6"/>
    </row>
    <row r="472" spans="1:3" ht="12.75" x14ac:dyDescent="0.2">
      <c r="A472" s="9"/>
      <c r="B472" s="6"/>
      <c r="C472" s="6"/>
    </row>
    <row r="473" spans="1:3" ht="12.75" x14ac:dyDescent="0.2">
      <c r="A473" s="9"/>
      <c r="B473" s="6"/>
      <c r="C473" s="6"/>
    </row>
    <row r="474" spans="1:3" ht="12.75" x14ac:dyDescent="0.2">
      <c r="A474" s="9"/>
      <c r="B474" s="6"/>
      <c r="C474" s="6"/>
    </row>
    <row r="475" spans="1:3" ht="12.75" x14ac:dyDescent="0.2">
      <c r="A475" s="9"/>
      <c r="B475" s="6"/>
      <c r="C475" s="6"/>
    </row>
    <row r="476" spans="1:3" ht="12.75" x14ac:dyDescent="0.2">
      <c r="A476" s="9"/>
      <c r="B476" s="6"/>
      <c r="C476" s="6"/>
    </row>
    <row r="477" spans="1:3" ht="12.75" x14ac:dyDescent="0.2">
      <c r="A477" s="9"/>
      <c r="B477" s="6"/>
      <c r="C477" s="6"/>
    </row>
    <row r="478" spans="1:3" ht="12.75" x14ac:dyDescent="0.2">
      <c r="A478" s="9"/>
      <c r="B478" s="6"/>
      <c r="C478" s="6"/>
    </row>
    <row r="479" spans="1:3" ht="12.75" x14ac:dyDescent="0.2">
      <c r="A479" s="9"/>
      <c r="B479" s="6"/>
      <c r="C479" s="6"/>
    </row>
    <row r="480" spans="1:3" ht="12.75" x14ac:dyDescent="0.2">
      <c r="A480" s="9"/>
      <c r="B480" s="6"/>
      <c r="C480" s="6"/>
    </row>
    <row r="481" spans="1:3" ht="12.75" x14ac:dyDescent="0.2">
      <c r="A481" s="9"/>
      <c r="B481" s="6"/>
      <c r="C481" s="6"/>
    </row>
    <row r="482" spans="1:3" ht="12.75" x14ac:dyDescent="0.2">
      <c r="A482" s="9"/>
      <c r="B482" s="6"/>
      <c r="C482" s="6"/>
    </row>
    <row r="483" spans="1:3" ht="12.75" x14ac:dyDescent="0.2">
      <c r="A483" s="9"/>
      <c r="B483" s="6"/>
      <c r="C483" s="6"/>
    </row>
    <row r="484" spans="1:3" ht="12.75" x14ac:dyDescent="0.2">
      <c r="A484" s="9"/>
      <c r="B484" s="6"/>
      <c r="C484" s="6"/>
    </row>
    <row r="485" spans="1:3" ht="12.75" x14ac:dyDescent="0.2">
      <c r="A485" s="9"/>
      <c r="B485" s="6"/>
      <c r="C485" s="6"/>
    </row>
    <row r="486" spans="1:3" ht="12.75" x14ac:dyDescent="0.2">
      <c r="A486" s="9"/>
      <c r="B486" s="6"/>
      <c r="C486" s="6"/>
    </row>
    <row r="487" spans="1:3" ht="12.75" x14ac:dyDescent="0.2">
      <c r="A487" s="9"/>
      <c r="B487" s="6"/>
      <c r="C487" s="6"/>
    </row>
    <row r="488" spans="1:3" ht="12.75" x14ac:dyDescent="0.2">
      <c r="A488" s="9"/>
      <c r="B488" s="6"/>
      <c r="C488" s="6"/>
    </row>
    <row r="489" spans="1:3" ht="12.75" x14ac:dyDescent="0.2">
      <c r="A489" s="9"/>
      <c r="B489" s="6"/>
      <c r="C489" s="6"/>
    </row>
    <row r="490" spans="1:3" ht="12.75" x14ac:dyDescent="0.2">
      <c r="A490" s="9"/>
      <c r="B490" s="6"/>
      <c r="C490" s="6"/>
    </row>
    <row r="491" spans="1:3" ht="12.75" x14ac:dyDescent="0.2">
      <c r="A491" s="9"/>
      <c r="B491" s="6"/>
      <c r="C491" s="6"/>
    </row>
    <row r="492" spans="1:3" ht="12.75" x14ac:dyDescent="0.2">
      <c r="A492" s="9"/>
      <c r="B492" s="6"/>
      <c r="C492" s="6"/>
    </row>
    <row r="493" spans="1:3" ht="12.75" x14ac:dyDescent="0.2">
      <c r="A493" s="9"/>
      <c r="B493" s="6"/>
      <c r="C493" s="6"/>
    </row>
    <row r="494" spans="1:3" ht="12.75" x14ac:dyDescent="0.2">
      <c r="A494" s="9"/>
      <c r="B494" s="6"/>
      <c r="C494" s="6"/>
    </row>
    <row r="495" spans="1:3" ht="12.75" x14ac:dyDescent="0.2">
      <c r="A495" s="9"/>
      <c r="B495" s="6"/>
      <c r="C495" s="6"/>
    </row>
    <row r="496" spans="1:3" ht="12.75" x14ac:dyDescent="0.2">
      <c r="A496" s="9"/>
      <c r="B496" s="6"/>
      <c r="C496" s="6"/>
    </row>
    <row r="497" spans="1:3" ht="12.75" x14ac:dyDescent="0.2">
      <c r="A497" s="9"/>
      <c r="B497" s="6"/>
      <c r="C497" s="6"/>
    </row>
    <row r="498" spans="1:3" ht="12.75" x14ac:dyDescent="0.2">
      <c r="A498" s="9"/>
      <c r="B498" s="6"/>
      <c r="C498" s="6"/>
    </row>
    <row r="499" spans="1:3" ht="12.75" x14ac:dyDescent="0.2">
      <c r="A499" s="9"/>
      <c r="B499" s="6"/>
      <c r="C499" s="6"/>
    </row>
    <row r="500" spans="1:3" ht="12.75" x14ac:dyDescent="0.2">
      <c r="A500" s="9"/>
      <c r="B500" s="6"/>
      <c r="C500" s="6"/>
    </row>
    <row r="501" spans="1:3" ht="12.75" x14ac:dyDescent="0.2">
      <c r="A501" s="9"/>
      <c r="B501" s="6"/>
      <c r="C501" s="6"/>
    </row>
    <row r="502" spans="1:3" ht="12.75" x14ac:dyDescent="0.2">
      <c r="A502" s="9"/>
      <c r="B502" s="6"/>
      <c r="C502" s="6"/>
    </row>
    <row r="503" spans="1:3" ht="12.75" x14ac:dyDescent="0.2">
      <c r="A503" s="9"/>
      <c r="B503" s="6"/>
      <c r="C503" s="6"/>
    </row>
    <row r="504" spans="1:3" ht="12.75" x14ac:dyDescent="0.2">
      <c r="A504" s="9"/>
      <c r="B504" s="6"/>
      <c r="C504" s="6"/>
    </row>
    <row r="505" spans="1:3" ht="12.75" x14ac:dyDescent="0.2">
      <c r="A505" s="9"/>
      <c r="B505" s="6"/>
      <c r="C505" s="6"/>
    </row>
    <row r="506" spans="1:3" ht="12.75" x14ac:dyDescent="0.2">
      <c r="A506" s="9"/>
      <c r="B506" s="6"/>
      <c r="C506" s="6"/>
    </row>
    <row r="507" spans="1:3" ht="12.75" x14ac:dyDescent="0.2">
      <c r="A507" s="9"/>
      <c r="B507" s="6"/>
      <c r="C507" s="6"/>
    </row>
    <row r="508" spans="1:3" ht="12.75" x14ac:dyDescent="0.2">
      <c r="A508" s="9"/>
      <c r="B508" s="6"/>
      <c r="C508" s="6"/>
    </row>
    <row r="509" spans="1:3" ht="12.75" x14ac:dyDescent="0.2">
      <c r="A509" s="9"/>
      <c r="B509" s="6"/>
      <c r="C509" s="6"/>
    </row>
    <row r="510" spans="1:3" ht="12.75" x14ac:dyDescent="0.2">
      <c r="A510" s="9"/>
      <c r="B510" s="6"/>
      <c r="C510" s="6"/>
    </row>
    <row r="511" spans="1:3" ht="12.75" x14ac:dyDescent="0.2">
      <c r="A511" s="9"/>
      <c r="B511" s="6"/>
      <c r="C511" s="6"/>
    </row>
    <row r="512" spans="1:3" ht="12.75" x14ac:dyDescent="0.2">
      <c r="A512" s="9"/>
      <c r="B512" s="6"/>
      <c r="C512" s="6"/>
    </row>
    <row r="513" spans="1:3" ht="12.75" x14ac:dyDescent="0.2">
      <c r="A513" s="9"/>
      <c r="B513" s="6"/>
      <c r="C513" s="6"/>
    </row>
    <row r="514" spans="1:3" ht="12.75" x14ac:dyDescent="0.2">
      <c r="A514" s="9"/>
      <c r="B514" s="6"/>
      <c r="C514" s="6"/>
    </row>
    <row r="515" spans="1:3" ht="12.75" x14ac:dyDescent="0.2">
      <c r="A515" s="9"/>
      <c r="B515" s="6"/>
      <c r="C515" s="6"/>
    </row>
    <row r="516" spans="1:3" ht="12.75" x14ac:dyDescent="0.2">
      <c r="A516" s="9"/>
      <c r="B516" s="6"/>
      <c r="C516" s="6"/>
    </row>
    <row r="517" spans="1:3" ht="12.75" x14ac:dyDescent="0.2">
      <c r="A517" s="9"/>
      <c r="B517" s="6"/>
      <c r="C517" s="6"/>
    </row>
    <row r="518" spans="1:3" ht="12.75" x14ac:dyDescent="0.2">
      <c r="A518" s="9"/>
      <c r="B518" s="6"/>
      <c r="C518" s="6"/>
    </row>
    <row r="519" spans="1:3" ht="12.75" x14ac:dyDescent="0.2">
      <c r="A519" s="9"/>
      <c r="B519" s="6"/>
      <c r="C519" s="6"/>
    </row>
    <row r="520" spans="1:3" ht="12.75" x14ac:dyDescent="0.2">
      <c r="A520" s="9"/>
      <c r="B520" s="6"/>
      <c r="C520" s="6"/>
    </row>
    <row r="521" spans="1:3" ht="12.75" x14ac:dyDescent="0.2">
      <c r="A521" s="9"/>
      <c r="B521" s="6"/>
      <c r="C521" s="6"/>
    </row>
    <row r="522" spans="1:3" ht="12.75" x14ac:dyDescent="0.2">
      <c r="A522" s="9"/>
      <c r="B522" s="6"/>
      <c r="C522" s="6"/>
    </row>
    <row r="523" spans="1:3" ht="12.75" x14ac:dyDescent="0.2">
      <c r="A523" s="9"/>
      <c r="B523" s="6"/>
      <c r="C523" s="6"/>
    </row>
    <row r="524" spans="1:3" ht="12.75" x14ac:dyDescent="0.2">
      <c r="A524" s="9"/>
      <c r="B524" s="6"/>
      <c r="C524" s="6"/>
    </row>
    <row r="525" spans="1:3" ht="12.75" x14ac:dyDescent="0.2">
      <c r="A525" s="9"/>
      <c r="B525" s="6"/>
      <c r="C525" s="6"/>
    </row>
    <row r="526" spans="1:3" ht="12.75" x14ac:dyDescent="0.2">
      <c r="A526" s="9"/>
      <c r="B526" s="6"/>
      <c r="C526" s="6"/>
    </row>
    <row r="527" spans="1:3" ht="12.75" x14ac:dyDescent="0.2">
      <c r="A527" s="9"/>
      <c r="B527" s="6"/>
      <c r="C527" s="6"/>
    </row>
    <row r="528" spans="1:3" ht="12.75" x14ac:dyDescent="0.2">
      <c r="A528" s="9"/>
      <c r="B528" s="6"/>
      <c r="C528" s="6"/>
    </row>
    <row r="529" spans="1:3" ht="12.75" x14ac:dyDescent="0.2">
      <c r="A529" s="9"/>
      <c r="B529" s="6"/>
      <c r="C529" s="6"/>
    </row>
    <row r="530" spans="1:3" ht="12.75" x14ac:dyDescent="0.2">
      <c r="A530" s="9"/>
      <c r="B530" s="6"/>
      <c r="C530" s="6"/>
    </row>
    <row r="531" spans="1:3" ht="12.75" x14ac:dyDescent="0.2">
      <c r="A531" s="9"/>
      <c r="B531" s="6"/>
      <c r="C531" s="6"/>
    </row>
    <row r="532" spans="1:3" ht="12.75" x14ac:dyDescent="0.2">
      <c r="A532" s="9"/>
      <c r="B532" s="6"/>
      <c r="C532" s="6"/>
    </row>
    <row r="533" spans="1:3" ht="12.75" x14ac:dyDescent="0.2">
      <c r="A533" s="9"/>
      <c r="B533" s="6"/>
      <c r="C533" s="6"/>
    </row>
    <row r="534" spans="1:3" ht="12.75" x14ac:dyDescent="0.2">
      <c r="A534" s="9"/>
      <c r="B534" s="6"/>
      <c r="C534" s="6"/>
    </row>
    <row r="535" spans="1:3" ht="12.75" x14ac:dyDescent="0.2">
      <c r="A535" s="9"/>
      <c r="B535" s="6"/>
      <c r="C535" s="6"/>
    </row>
    <row r="536" spans="1:3" ht="12.75" x14ac:dyDescent="0.2">
      <c r="A536" s="9"/>
      <c r="B536" s="6"/>
      <c r="C536" s="6"/>
    </row>
    <row r="537" spans="1:3" ht="12.75" x14ac:dyDescent="0.2">
      <c r="A537" s="9"/>
      <c r="B537" s="6"/>
      <c r="C537" s="6"/>
    </row>
    <row r="538" spans="1:3" ht="12.75" x14ac:dyDescent="0.2">
      <c r="A538" s="9"/>
      <c r="B538" s="6"/>
      <c r="C538" s="6"/>
    </row>
    <row r="539" spans="1:3" ht="12.75" x14ac:dyDescent="0.2">
      <c r="A539" s="9"/>
      <c r="B539" s="6"/>
      <c r="C539" s="6"/>
    </row>
    <row r="540" spans="1:3" ht="12.75" x14ac:dyDescent="0.2">
      <c r="A540" s="9"/>
      <c r="B540" s="6"/>
      <c r="C540" s="6"/>
    </row>
    <row r="541" spans="1:3" ht="12.75" x14ac:dyDescent="0.2">
      <c r="A541" s="9"/>
      <c r="B541" s="6"/>
      <c r="C541" s="6"/>
    </row>
    <row r="542" spans="1:3" ht="12.75" x14ac:dyDescent="0.2">
      <c r="A542" s="9"/>
      <c r="B542" s="6"/>
      <c r="C542" s="6"/>
    </row>
    <row r="543" spans="1:3" ht="12.75" x14ac:dyDescent="0.2">
      <c r="A543" s="9"/>
      <c r="B543" s="6"/>
      <c r="C543" s="6"/>
    </row>
    <row r="544" spans="1:3" ht="12.75" x14ac:dyDescent="0.2">
      <c r="A544" s="9"/>
      <c r="B544" s="6"/>
      <c r="C544" s="6"/>
    </row>
    <row r="545" spans="1:3" ht="12.75" x14ac:dyDescent="0.2">
      <c r="A545" s="9"/>
      <c r="B545" s="6"/>
      <c r="C545" s="6"/>
    </row>
    <row r="546" spans="1:3" ht="12.75" x14ac:dyDescent="0.2">
      <c r="A546" s="9"/>
      <c r="B546" s="6"/>
      <c r="C546" s="6"/>
    </row>
    <row r="547" spans="1:3" ht="12.75" x14ac:dyDescent="0.2">
      <c r="A547" s="9"/>
      <c r="B547" s="6"/>
      <c r="C547" s="6"/>
    </row>
    <row r="548" spans="1:3" ht="12.75" x14ac:dyDescent="0.2">
      <c r="A548" s="9"/>
      <c r="B548" s="6"/>
      <c r="C548" s="6"/>
    </row>
    <row r="549" spans="1:3" ht="12.75" x14ac:dyDescent="0.2">
      <c r="A549" s="9"/>
      <c r="B549" s="6"/>
      <c r="C549" s="6"/>
    </row>
    <row r="550" spans="1:3" ht="12.75" x14ac:dyDescent="0.2">
      <c r="A550" s="9"/>
      <c r="B550" s="6"/>
      <c r="C550" s="6"/>
    </row>
    <row r="551" spans="1:3" ht="12.75" x14ac:dyDescent="0.2">
      <c r="A551" s="9"/>
      <c r="B551" s="6"/>
      <c r="C551" s="6"/>
    </row>
    <row r="552" spans="1:3" ht="12.75" x14ac:dyDescent="0.2">
      <c r="A552" s="9"/>
      <c r="B552" s="6"/>
      <c r="C552" s="6"/>
    </row>
    <row r="553" spans="1:3" ht="12.75" x14ac:dyDescent="0.2">
      <c r="A553" s="9"/>
      <c r="B553" s="6"/>
      <c r="C553" s="6"/>
    </row>
    <row r="554" spans="1:3" ht="12.75" x14ac:dyDescent="0.2">
      <c r="A554" s="9"/>
      <c r="B554" s="6"/>
      <c r="C554" s="6"/>
    </row>
    <row r="555" spans="1:3" ht="12.75" x14ac:dyDescent="0.2">
      <c r="A555" s="9"/>
      <c r="B555" s="6"/>
      <c r="C555" s="6"/>
    </row>
    <row r="556" spans="1:3" ht="12.75" x14ac:dyDescent="0.2">
      <c r="A556" s="9"/>
      <c r="B556" s="6"/>
      <c r="C556" s="6"/>
    </row>
    <row r="557" spans="1:3" ht="12.75" x14ac:dyDescent="0.2">
      <c r="A557" s="9"/>
      <c r="B557" s="6"/>
      <c r="C557" s="6"/>
    </row>
    <row r="558" spans="1:3" ht="12.75" x14ac:dyDescent="0.2">
      <c r="A558" s="9"/>
      <c r="B558" s="6"/>
      <c r="C558" s="6"/>
    </row>
    <row r="559" spans="1:3" ht="12.75" x14ac:dyDescent="0.2">
      <c r="A559" s="9"/>
      <c r="B559" s="6"/>
      <c r="C559" s="6"/>
    </row>
    <row r="560" spans="1:3" ht="12.75" x14ac:dyDescent="0.2">
      <c r="A560" s="9"/>
      <c r="B560" s="6"/>
      <c r="C560" s="6"/>
    </row>
    <row r="561" spans="1:3" ht="12.75" x14ac:dyDescent="0.2">
      <c r="A561" s="9"/>
      <c r="B561" s="6"/>
      <c r="C561" s="6"/>
    </row>
    <row r="562" spans="1:3" ht="12.75" x14ac:dyDescent="0.2">
      <c r="A562" s="9"/>
      <c r="B562" s="6"/>
      <c r="C562" s="6"/>
    </row>
    <row r="563" spans="1:3" ht="12.75" x14ac:dyDescent="0.2">
      <c r="A563" s="9"/>
      <c r="B563" s="6"/>
      <c r="C563" s="6"/>
    </row>
    <row r="564" spans="1:3" ht="12.75" x14ac:dyDescent="0.2">
      <c r="A564" s="9"/>
      <c r="B564" s="6"/>
      <c r="C564" s="6"/>
    </row>
    <row r="565" spans="1:3" ht="12.75" x14ac:dyDescent="0.2">
      <c r="A565" s="9"/>
      <c r="B565" s="6"/>
      <c r="C565" s="6"/>
    </row>
    <row r="566" spans="1:3" ht="12.75" x14ac:dyDescent="0.2">
      <c r="A566" s="9"/>
      <c r="B566" s="6"/>
      <c r="C566" s="6"/>
    </row>
    <row r="567" spans="1:3" ht="12.75" x14ac:dyDescent="0.2">
      <c r="A567" s="9"/>
      <c r="B567" s="6"/>
      <c r="C567" s="6"/>
    </row>
    <row r="568" spans="1:3" ht="12.75" x14ac:dyDescent="0.2">
      <c r="A568" s="9"/>
      <c r="B568" s="6"/>
      <c r="C568" s="6"/>
    </row>
    <row r="569" spans="1:3" ht="12.75" x14ac:dyDescent="0.2">
      <c r="A569" s="9"/>
      <c r="B569" s="6"/>
      <c r="C569" s="6"/>
    </row>
    <row r="570" spans="1:3" ht="12.75" x14ac:dyDescent="0.2">
      <c r="A570" s="9"/>
      <c r="B570" s="6"/>
      <c r="C570" s="6"/>
    </row>
    <row r="571" spans="1:3" ht="12.75" x14ac:dyDescent="0.2">
      <c r="A571" s="9"/>
      <c r="B571" s="6"/>
      <c r="C571" s="6"/>
    </row>
    <row r="572" spans="1:3" ht="12.75" x14ac:dyDescent="0.2">
      <c r="A572" s="9"/>
      <c r="B572" s="6"/>
      <c r="C572" s="6"/>
    </row>
    <row r="573" spans="1:3" ht="12.75" x14ac:dyDescent="0.2">
      <c r="A573" s="9"/>
      <c r="B573" s="6"/>
      <c r="C573" s="6"/>
    </row>
    <row r="574" spans="1:3" ht="12.75" x14ac:dyDescent="0.2">
      <c r="A574" s="9"/>
      <c r="B574" s="6"/>
      <c r="C574" s="6"/>
    </row>
    <row r="575" spans="1:3" ht="12.75" x14ac:dyDescent="0.2">
      <c r="A575" s="9"/>
      <c r="B575" s="6"/>
      <c r="C575" s="6"/>
    </row>
    <row r="576" spans="1:3" ht="12.75" x14ac:dyDescent="0.2">
      <c r="A576" s="9"/>
      <c r="B576" s="6"/>
      <c r="C576" s="6"/>
    </row>
    <row r="577" spans="1:3" ht="12.75" x14ac:dyDescent="0.2">
      <c r="A577" s="9"/>
      <c r="B577" s="6"/>
      <c r="C577" s="6"/>
    </row>
    <row r="578" spans="1:3" ht="12.75" x14ac:dyDescent="0.2">
      <c r="A578" s="9"/>
      <c r="B578" s="6"/>
      <c r="C578" s="6"/>
    </row>
    <row r="579" spans="1:3" ht="12.75" x14ac:dyDescent="0.2">
      <c r="A579" s="9"/>
      <c r="B579" s="6"/>
      <c r="C579" s="6"/>
    </row>
    <row r="580" spans="1:3" ht="12.75" x14ac:dyDescent="0.2">
      <c r="A580" s="9"/>
      <c r="B580" s="6"/>
      <c r="C580" s="6"/>
    </row>
    <row r="581" spans="1:3" ht="12.75" x14ac:dyDescent="0.2">
      <c r="A581" s="9"/>
      <c r="B581" s="6"/>
      <c r="C581" s="6"/>
    </row>
    <row r="582" spans="1:3" ht="12.75" x14ac:dyDescent="0.2">
      <c r="A582" s="9"/>
      <c r="B582" s="6"/>
      <c r="C582" s="6"/>
    </row>
    <row r="583" spans="1:3" ht="12.75" x14ac:dyDescent="0.2">
      <c r="A583" s="9"/>
      <c r="B583" s="6"/>
      <c r="C583" s="6"/>
    </row>
    <row r="584" spans="1:3" ht="12.75" x14ac:dyDescent="0.2">
      <c r="A584" s="9"/>
      <c r="B584" s="6"/>
      <c r="C584" s="6"/>
    </row>
    <row r="585" spans="1:3" ht="12.75" x14ac:dyDescent="0.2">
      <c r="A585" s="9"/>
      <c r="B585" s="6"/>
      <c r="C585" s="6"/>
    </row>
    <row r="586" spans="1:3" ht="12.75" x14ac:dyDescent="0.2">
      <c r="A586" s="9"/>
      <c r="B586" s="6"/>
      <c r="C586" s="6"/>
    </row>
    <row r="587" spans="1:3" ht="12.75" x14ac:dyDescent="0.2">
      <c r="A587" s="9"/>
      <c r="B587" s="6"/>
      <c r="C587" s="6"/>
    </row>
    <row r="588" spans="1:3" ht="12.75" x14ac:dyDescent="0.2">
      <c r="A588" s="9"/>
      <c r="B588" s="6"/>
      <c r="C588" s="6"/>
    </row>
    <row r="589" spans="1:3" ht="12.75" x14ac:dyDescent="0.2">
      <c r="A589" s="9"/>
      <c r="B589" s="6"/>
      <c r="C589" s="6"/>
    </row>
    <row r="590" spans="1:3" ht="12.75" x14ac:dyDescent="0.2">
      <c r="A590" s="9"/>
      <c r="B590" s="6"/>
      <c r="C590" s="6"/>
    </row>
    <row r="591" spans="1:3" ht="12.75" x14ac:dyDescent="0.2">
      <c r="A591" s="9"/>
      <c r="B591" s="6"/>
      <c r="C591" s="6"/>
    </row>
    <row r="592" spans="1:3" ht="12.75" x14ac:dyDescent="0.2">
      <c r="A592" s="9"/>
      <c r="B592" s="6"/>
      <c r="C592" s="6"/>
    </row>
    <row r="593" spans="1:3" ht="12.75" x14ac:dyDescent="0.2">
      <c r="A593" s="9"/>
      <c r="B593" s="6"/>
      <c r="C593" s="6"/>
    </row>
    <row r="594" spans="1:3" ht="12.75" x14ac:dyDescent="0.2">
      <c r="A594" s="9"/>
      <c r="B594" s="6"/>
      <c r="C594" s="6"/>
    </row>
    <row r="595" spans="1:3" ht="12.75" x14ac:dyDescent="0.2">
      <c r="A595" s="9"/>
      <c r="B595" s="6"/>
      <c r="C595" s="6"/>
    </row>
    <row r="596" spans="1:3" ht="12.75" x14ac:dyDescent="0.2">
      <c r="A596" s="9"/>
      <c r="B596" s="6"/>
      <c r="C596" s="6"/>
    </row>
    <row r="597" spans="1:3" ht="12.75" x14ac:dyDescent="0.2">
      <c r="A597" s="9"/>
      <c r="B597" s="6"/>
      <c r="C597" s="6"/>
    </row>
    <row r="598" spans="1:3" ht="12.75" x14ac:dyDescent="0.2">
      <c r="A598" s="9"/>
      <c r="B598" s="6"/>
      <c r="C598" s="6"/>
    </row>
    <row r="599" spans="1:3" ht="12.75" x14ac:dyDescent="0.2">
      <c r="A599" s="9"/>
      <c r="B599" s="6"/>
      <c r="C599" s="6"/>
    </row>
    <row r="600" spans="1:3" ht="12.75" x14ac:dyDescent="0.2">
      <c r="A600" s="9"/>
      <c r="B600" s="6"/>
      <c r="C600" s="6"/>
    </row>
    <row r="601" spans="1:3" ht="12.75" x14ac:dyDescent="0.2">
      <c r="A601" s="9"/>
      <c r="B601" s="6"/>
      <c r="C601" s="6"/>
    </row>
    <row r="602" spans="1:3" ht="12.75" x14ac:dyDescent="0.2">
      <c r="A602" s="9"/>
      <c r="B602" s="6"/>
      <c r="C602" s="6"/>
    </row>
    <row r="603" spans="1:3" ht="12.75" x14ac:dyDescent="0.2">
      <c r="A603" s="9"/>
      <c r="B603" s="6"/>
      <c r="C603" s="6"/>
    </row>
    <row r="604" spans="1:3" ht="12.75" x14ac:dyDescent="0.2">
      <c r="A604" s="9"/>
      <c r="B604" s="6"/>
      <c r="C604" s="6"/>
    </row>
    <row r="605" spans="1:3" ht="12.75" x14ac:dyDescent="0.2">
      <c r="A605" s="9"/>
      <c r="B605" s="6"/>
      <c r="C605" s="6"/>
    </row>
    <row r="606" spans="1:3" ht="12.75" x14ac:dyDescent="0.2">
      <c r="A606" s="9"/>
      <c r="B606" s="6"/>
      <c r="C606" s="6"/>
    </row>
    <row r="607" spans="1:3" ht="12.75" x14ac:dyDescent="0.2">
      <c r="A607" s="9"/>
      <c r="B607" s="6"/>
      <c r="C607" s="6"/>
    </row>
    <row r="608" spans="1:3" ht="12.75" x14ac:dyDescent="0.2">
      <c r="A608" s="9"/>
      <c r="B608" s="6"/>
      <c r="C608" s="6"/>
    </row>
    <row r="609" spans="1:3" ht="12.75" x14ac:dyDescent="0.2">
      <c r="A609" s="9"/>
      <c r="B609" s="6"/>
      <c r="C609" s="6"/>
    </row>
    <row r="610" spans="1:3" ht="12.75" x14ac:dyDescent="0.2">
      <c r="A610" s="9"/>
      <c r="B610" s="6"/>
      <c r="C610" s="6"/>
    </row>
    <row r="611" spans="1:3" ht="12.75" x14ac:dyDescent="0.2">
      <c r="A611" s="9"/>
      <c r="B611" s="6"/>
      <c r="C611" s="6"/>
    </row>
    <row r="612" spans="1:3" ht="12.75" x14ac:dyDescent="0.2">
      <c r="A612" s="9"/>
      <c r="B612" s="6"/>
      <c r="C612" s="6"/>
    </row>
    <row r="613" spans="1:3" ht="12.75" x14ac:dyDescent="0.2">
      <c r="A613" s="9"/>
      <c r="B613" s="6"/>
      <c r="C613" s="6"/>
    </row>
    <row r="614" spans="1:3" ht="12.75" x14ac:dyDescent="0.2">
      <c r="A614" s="9"/>
      <c r="B614" s="6"/>
      <c r="C614" s="6"/>
    </row>
    <row r="615" spans="1:3" ht="12.75" x14ac:dyDescent="0.2">
      <c r="A615" s="9"/>
      <c r="B615" s="6"/>
      <c r="C615" s="6"/>
    </row>
    <row r="616" spans="1:3" ht="12.75" x14ac:dyDescent="0.2">
      <c r="A616" s="9"/>
      <c r="B616" s="6"/>
      <c r="C616" s="6"/>
    </row>
    <row r="617" spans="1:3" ht="12.75" x14ac:dyDescent="0.2">
      <c r="A617" s="9"/>
      <c r="B617" s="6"/>
      <c r="C617" s="6"/>
    </row>
    <row r="618" spans="1:3" ht="12.75" x14ac:dyDescent="0.2">
      <c r="A618" s="9"/>
      <c r="B618" s="6"/>
      <c r="C618" s="6"/>
    </row>
    <row r="619" spans="1:3" ht="12.75" x14ac:dyDescent="0.2">
      <c r="A619" s="9"/>
      <c r="B619" s="6"/>
      <c r="C619" s="6"/>
    </row>
    <row r="620" spans="1:3" ht="12.75" x14ac:dyDescent="0.2">
      <c r="A620" s="9"/>
      <c r="B620" s="6"/>
      <c r="C620" s="6"/>
    </row>
    <row r="621" spans="1:3" ht="12.75" x14ac:dyDescent="0.2">
      <c r="A621" s="9"/>
      <c r="B621" s="6"/>
      <c r="C621" s="6"/>
    </row>
    <row r="622" spans="1:3" ht="12.75" x14ac:dyDescent="0.2">
      <c r="A622" s="9"/>
      <c r="B622" s="6"/>
      <c r="C622" s="6"/>
    </row>
    <row r="623" spans="1:3" ht="12.75" x14ac:dyDescent="0.2">
      <c r="A623" s="9"/>
      <c r="B623" s="6"/>
      <c r="C623" s="6"/>
    </row>
    <row r="624" spans="1:3" ht="12.75" x14ac:dyDescent="0.2">
      <c r="A624" s="9"/>
      <c r="B624" s="6"/>
      <c r="C624" s="6"/>
    </row>
    <row r="625" spans="1:3" ht="12.75" x14ac:dyDescent="0.2">
      <c r="A625" s="9"/>
      <c r="B625" s="6"/>
      <c r="C625" s="6"/>
    </row>
    <row r="626" spans="1:3" ht="12.75" x14ac:dyDescent="0.2">
      <c r="A626" s="9"/>
      <c r="B626" s="6"/>
      <c r="C626" s="6"/>
    </row>
    <row r="627" spans="1:3" ht="12.75" x14ac:dyDescent="0.2">
      <c r="A627" s="9"/>
      <c r="B627" s="6"/>
      <c r="C627" s="6"/>
    </row>
    <row r="628" spans="1:3" ht="12.75" x14ac:dyDescent="0.2">
      <c r="A628" s="9"/>
      <c r="B628" s="6"/>
      <c r="C628" s="6"/>
    </row>
    <row r="629" spans="1:3" ht="12.75" x14ac:dyDescent="0.2">
      <c r="A629" s="9"/>
      <c r="B629" s="6"/>
      <c r="C629" s="6"/>
    </row>
    <row r="630" spans="1:3" ht="12.75" x14ac:dyDescent="0.2">
      <c r="A630" s="9"/>
      <c r="B630" s="6"/>
      <c r="C630" s="6"/>
    </row>
    <row r="631" spans="1:3" ht="12.75" x14ac:dyDescent="0.2">
      <c r="A631" s="9"/>
      <c r="B631" s="6"/>
      <c r="C631" s="6"/>
    </row>
    <row r="632" spans="1:3" ht="12.75" x14ac:dyDescent="0.2">
      <c r="A632" s="9"/>
      <c r="B632" s="6"/>
      <c r="C632" s="6"/>
    </row>
    <row r="633" spans="1:3" ht="12.75" x14ac:dyDescent="0.2">
      <c r="A633" s="9"/>
      <c r="B633" s="6"/>
      <c r="C633" s="6"/>
    </row>
    <row r="634" spans="1:3" ht="12.75" x14ac:dyDescent="0.2">
      <c r="A634" s="9"/>
      <c r="B634" s="6"/>
      <c r="C634" s="6"/>
    </row>
    <row r="635" spans="1:3" ht="12.75" x14ac:dyDescent="0.2">
      <c r="A635" s="9"/>
      <c r="B635" s="6"/>
      <c r="C635" s="6"/>
    </row>
    <row r="636" spans="1:3" ht="12.75" x14ac:dyDescent="0.2">
      <c r="A636" s="9"/>
      <c r="B636" s="6"/>
      <c r="C636" s="6"/>
    </row>
    <row r="637" spans="1:3" ht="12.75" x14ac:dyDescent="0.2">
      <c r="A637" s="9"/>
      <c r="B637" s="6"/>
      <c r="C637" s="6"/>
    </row>
    <row r="638" spans="1:3" ht="12.75" x14ac:dyDescent="0.2">
      <c r="A638" s="9"/>
      <c r="B638" s="6"/>
      <c r="C638" s="6"/>
    </row>
    <row r="639" spans="1:3" ht="12.75" x14ac:dyDescent="0.2">
      <c r="A639" s="9"/>
      <c r="B639" s="6"/>
      <c r="C639" s="6"/>
    </row>
    <row r="640" spans="1:3" ht="12.75" x14ac:dyDescent="0.2">
      <c r="A640" s="9"/>
      <c r="B640" s="6"/>
      <c r="C640" s="6"/>
    </row>
    <row r="641" spans="1:3" ht="12.75" x14ac:dyDescent="0.2">
      <c r="A641" s="9"/>
      <c r="B641" s="6"/>
      <c r="C641" s="6"/>
    </row>
    <row r="642" spans="1:3" ht="12.75" x14ac:dyDescent="0.2">
      <c r="A642" s="9"/>
      <c r="B642" s="6"/>
      <c r="C642" s="6"/>
    </row>
    <row r="643" spans="1:3" ht="12.75" x14ac:dyDescent="0.2">
      <c r="A643" s="9"/>
      <c r="B643" s="6"/>
      <c r="C643" s="6"/>
    </row>
    <row r="644" spans="1:3" ht="12.75" x14ac:dyDescent="0.2">
      <c r="A644" s="9"/>
      <c r="B644" s="6"/>
      <c r="C644" s="6"/>
    </row>
    <row r="645" spans="1:3" ht="12.75" x14ac:dyDescent="0.2">
      <c r="A645" s="9"/>
      <c r="B645" s="6"/>
      <c r="C645" s="6"/>
    </row>
    <row r="646" spans="1:3" ht="12.75" x14ac:dyDescent="0.2">
      <c r="A646" s="9"/>
      <c r="B646" s="6"/>
      <c r="C646" s="6"/>
    </row>
    <row r="647" spans="1:3" ht="12.75" x14ac:dyDescent="0.2">
      <c r="A647" s="9"/>
      <c r="B647" s="6"/>
      <c r="C647" s="6"/>
    </row>
    <row r="648" spans="1:3" ht="12.75" x14ac:dyDescent="0.2">
      <c r="A648" s="9"/>
      <c r="B648" s="6"/>
      <c r="C648" s="6"/>
    </row>
    <row r="649" spans="1:3" ht="12.75" x14ac:dyDescent="0.2">
      <c r="A649" s="9"/>
      <c r="B649" s="6"/>
      <c r="C649" s="6"/>
    </row>
    <row r="650" spans="1:3" ht="12.75" x14ac:dyDescent="0.2">
      <c r="A650" s="9"/>
      <c r="B650" s="6"/>
      <c r="C650" s="6"/>
    </row>
    <row r="651" spans="1:3" ht="12.75" x14ac:dyDescent="0.2">
      <c r="A651" s="9"/>
      <c r="B651" s="6"/>
      <c r="C651" s="6"/>
    </row>
    <row r="652" spans="1:3" ht="12.75" x14ac:dyDescent="0.2">
      <c r="A652" s="9"/>
      <c r="B652" s="6"/>
      <c r="C652" s="6"/>
    </row>
    <row r="653" spans="1:3" ht="12.75" x14ac:dyDescent="0.2">
      <c r="A653" s="9"/>
      <c r="B653" s="6"/>
      <c r="C653" s="6"/>
    </row>
    <row r="654" spans="1:3" ht="12.75" x14ac:dyDescent="0.2">
      <c r="A654" s="9"/>
      <c r="B654" s="6"/>
      <c r="C654" s="6"/>
    </row>
    <row r="655" spans="1:3" ht="12.75" x14ac:dyDescent="0.2">
      <c r="A655" s="9"/>
      <c r="B655" s="6"/>
      <c r="C655" s="6"/>
    </row>
    <row r="656" spans="1:3" ht="12.75" x14ac:dyDescent="0.2">
      <c r="A656" s="9"/>
      <c r="B656" s="6"/>
      <c r="C656" s="6"/>
    </row>
    <row r="657" spans="1:3" ht="12.75" x14ac:dyDescent="0.2">
      <c r="A657" s="9"/>
      <c r="B657" s="6"/>
      <c r="C657" s="6"/>
    </row>
    <row r="658" spans="1:3" ht="12.75" x14ac:dyDescent="0.2">
      <c r="A658" s="9"/>
      <c r="B658" s="6"/>
      <c r="C658" s="6"/>
    </row>
    <row r="659" spans="1:3" ht="12.75" x14ac:dyDescent="0.2">
      <c r="A659" s="9"/>
      <c r="B659" s="6"/>
      <c r="C659" s="6"/>
    </row>
    <row r="660" spans="1:3" ht="12.75" x14ac:dyDescent="0.2">
      <c r="A660" s="9"/>
      <c r="B660" s="6"/>
      <c r="C660" s="6"/>
    </row>
    <row r="661" spans="1:3" ht="12.75" x14ac:dyDescent="0.2">
      <c r="A661" s="9"/>
      <c r="B661" s="6"/>
      <c r="C661" s="6"/>
    </row>
    <row r="662" spans="1:3" ht="12.75" x14ac:dyDescent="0.2">
      <c r="A662" s="9"/>
      <c r="B662" s="6"/>
      <c r="C662" s="6"/>
    </row>
    <row r="663" spans="1:3" ht="12.75" x14ac:dyDescent="0.2">
      <c r="A663" s="9"/>
      <c r="B663" s="6"/>
      <c r="C663" s="6"/>
    </row>
    <row r="664" spans="1:3" ht="12.75" x14ac:dyDescent="0.2">
      <c r="A664" s="9"/>
      <c r="B664" s="6"/>
      <c r="C664" s="6"/>
    </row>
    <row r="665" spans="1:3" ht="12.75" x14ac:dyDescent="0.2">
      <c r="A665" s="9"/>
      <c r="B665" s="6"/>
      <c r="C665" s="6"/>
    </row>
    <row r="666" spans="1:3" ht="12.75" x14ac:dyDescent="0.2">
      <c r="A666" s="9"/>
      <c r="B666" s="6"/>
      <c r="C666" s="6"/>
    </row>
    <row r="667" spans="1:3" ht="12.75" x14ac:dyDescent="0.2">
      <c r="A667" s="9"/>
      <c r="B667" s="6"/>
      <c r="C667" s="6"/>
    </row>
    <row r="668" spans="1:3" ht="12.75" x14ac:dyDescent="0.2">
      <c r="A668" s="9"/>
      <c r="B668" s="6"/>
      <c r="C668" s="6"/>
    </row>
    <row r="669" spans="1:3" ht="12.75" x14ac:dyDescent="0.2">
      <c r="A669" s="9"/>
      <c r="B669" s="6"/>
      <c r="C669" s="6"/>
    </row>
    <row r="670" spans="1:3" ht="12.75" x14ac:dyDescent="0.2">
      <c r="A670" s="9"/>
      <c r="B670" s="6"/>
      <c r="C670" s="6"/>
    </row>
    <row r="671" spans="1:3" ht="12.75" x14ac:dyDescent="0.2">
      <c r="A671" s="9"/>
      <c r="B671" s="6"/>
      <c r="C671" s="6"/>
    </row>
    <row r="672" spans="1:3" ht="12.75" x14ac:dyDescent="0.2">
      <c r="A672" s="9"/>
      <c r="B672" s="6"/>
      <c r="C672" s="6"/>
    </row>
    <row r="673" spans="1:3" ht="12.75" x14ac:dyDescent="0.2">
      <c r="A673" s="9"/>
      <c r="B673" s="6"/>
      <c r="C673" s="6"/>
    </row>
    <row r="674" spans="1:3" ht="12.75" x14ac:dyDescent="0.2">
      <c r="A674" s="9"/>
      <c r="B674" s="6"/>
      <c r="C674" s="6"/>
    </row>
    <row r="675" spans="1:3" ht="12.75" x14ac:dyDescent="0.2">
      <c r="A675" s="9"/>
      <c r="B675" s="6"/>
      <c r="C675" s="6"/>
    </row>
    <row r="676" spans="1:3" ht="12.75" x14ac:dyDescent="0.2">
      <c r="A676" s="9"/>
      <c r="B676" s="6"/>
      <c r="C676" s="6"/>
    </row>
    <row r="677" spans="1:3" ht="12.75" x14ac:dyDescent="0.2">
      <c r="A677" s="9"/>
      <c r="B677" s="6"/>
      <c r="C677" s="6"/>
    </row>
    <row r="678" spans="1:3" ht="12.75" x14ac:dyDescent="0.2">
      <c r="A678" s="9"/>
      <c r="B678" s="6"/>
      <c r="C678" s="6"/>
    </row>
    <row r="679" spans="1:3" ht="12.75" x14ac:dyDescent="0.2">
      <c r="A679" s="9"/>
      <c r="B679" s="6"/>
      <c r="C679" s="6"/>
    </row>
    <row r="680" spans="1:3" ht="12.75" x14ac:dyDescent="0.2">
      <c r="A680" s="9"/>
      <c r="B680" s="6"/>
      <c r="C680" s="6"/>
    </row>
    <row r="681" spans="1:3" ht="12.75" x14ac:dyDescent="0.2">
      <c r="A681" s="9"/>
      <c r="B681" s="6"/>
      <c r="C681" s="6"/>
    </row>
    <row r="682" spans="1:3" ht="12.75" x14ac:dyDescent="0.2">
      <c r="A682" s="9"/>
      <c r="B682" s="6"/>
      <c r="C682" s="6"/>
    </row>
    <row r="683" spans="1:3" ht="12.75" x14ac:dyDescent="0.2">
      <c r="A683" s="9"/>
      <c r="B683" s="6"/>
      <c r="C683" s="6"/>
    </row>
    <row r="684" spans="1:3" ht="12.75" x14ac:dyDescent="0.2">
      <c r="A684" s="9"/>
      <c r="B684" s="6"/>
      <c r="C684" s="6"/>
    </row>
    <row r="685" spans="1:3" ht="12.75" x14ac:dyDescent="0.2">
      <c r="A685" s="9"/>
      <c r="B685" s="6"/>
      <c r="C685" s="6"/>
    </row>
    <row r="686" spans="1:3" ht="12.75" x14ac:dyDescent="0.2">
      <c r="A686" s="9"/>
      <c r="B686" s="6"/>
      <c r="C686" s="6"/>
    </row>
    <row r="687" spans="1:3" ht="12.75" x14ac:dyDescent="0.2">
      <c r="A687" s="9"/>
      <c r="B687" s="6"/>
      <c r="C687" s="6"/>
    </row>
    <row r="688" spans="1:3" ht="12.75" x14ac:dyDescent="0.2">
      <c r="A688" s="9"/>
      <c r="B688" s="6"/>
      <c r="C688" s="6"/>
    </row>
    <row r="689" spans="1:3" ht="12.75" x14ac:dyDescent="0.2">
      <c r="A689" s="9"/>
      <c r="B689" s="6"/>
      <c r="C689" s="6"/>
    </row>
    <row r="690" spans="1:3" ht="12.75" x14ac:dyDescent="0.2">
      <c r="A690" s="9"/>
      <c r="B690" s="6"/>
      <c r="C690" s="6"/>
    </row>
    <row r="691" spans="1:3" ht="12.75" x14ac:dyDescent="0.2">
      <c r="A691" s="9"/>
      <c r="B691" s="6"/>
      <c r="C691" s="6"/>
    </row>
    <row r="692" spans="1:3" ht="12.75" x14ac:dyDescent="0.2">
      <c r="A692" s="9"/>
      <c r="B692" s="6"/>
      <c r="C692" s="6"/>
    </row>
    <row r="693" spans="1:3" ht="12.75" x14ac:dyDescent="0.2">
      <c r="A693" s="9"/>
      <c r="B693" s="6"/>
      <c r="C693" s="6"/>
    </row>
    <row r="694" spans="1:3" ht="12.75" x14ac:dyDescent="0.2">
      <c r="A694" s="9"/>
      <c r="B694" s="6"/>
      <c r="C694" s="6"/>
    </row>
    <row r="695" spans="1:3" ht="12.75" x14ac:dyDescent="0.2">
      <c r="A695" s="9"/>
      <c r="B695" s="6"/>
      <c r="C695" s="6"/>
    </row>
    <row r="696" spans="1:3" ht="12.75" x14ac:dyDescent="0.2">
      <c r="A696" s="9"/>
      <c r="B696" s="6"/>
      <c r="C696" s="6"/>
    </row>
    <row r="697" spans="1:3" ht="12.75" x14ac:dyDescent="0.2">
      <c r="A697" s="9"/>
      <c r="B697" s="6"/>
      <c r="C697" s="6"/>
    </row>
    <row r="698" spans="1:3" ht="12.75" x14ac:dyDescent="0.2">
      <c r="A698" s="9"/>
      <c r="B698" s="6"/>
      <c r="C698" s="6"/>
    </row>
    <row r="699" spans="1:3" ht="12.75" x14ac:dyDescent="0.2">
      <c r="A699" s="9"/>
      <c r="B699" s="6"/>
      <c r="C699" s="6"/>
    </row>
    <row r="700" spans="1:3" ht="12.75" x14ac:dyDescent="0.2">
      <c r="A700" s="9"/>
      <c r="B700" s="6"/>
      <c r="C700" s="6"/>
    </row>
    <row r="701" spans="1:3" ht="12.75" x14ac:dyDescent="0.2">
      <c r="A701" s="9"/>
      <c r="B701" s="6"/>
      <c r="C701" s="6"/>
    </row>
    <row r="702" spans="1:3" ht="12.75" x14ac:dyDescent="0.2">
      <c r="A702" s="9"/>
      <c r="B702" s="6"/>
      <c r="C702" s="6"/>
    </row>
    <row r="703" spans="1:3" ht="12.75" x14ac:dyDescent="0.2">
      <c r="A703" s="9"/>
      <c r="B703" s="6"/>
      <c r="C703" s="6"/>
    </row>
    <row r="704" spans="1:3" ht="12.75" x14ac:dyDescent="0.2">
      <c r="A704" s="9"/>
      <c r="B704" s="6"/>
      <c r="C704" s="6"/>
    </row>
    <row r="705" spans="1:3" ht="12.75" x14ac:dyDescent="0.2">
      <c r="A705" s="9"/>
      <c r="B705" s="6"/>
      <c r="C705" s="6"/>
    </row>
    <row r="706" spans="1:3" ht="12.75" x14ac:dyDescent="0.2">
      <c r="A706" s="9"/>
      <c r="B706" s="6"/>
      <c r="C706" s="6"/>
    </row>
    <row r="707" spans="1:3" ht="12.75" x14ac:dyDescent="0.2">
      <c r="A707" s="9"/>
      <c r="B707" s="6"/>
      <c r="C707" s="6"/>
    </row>
    <row r="708" spans="1:3" ht="12.75" x14ac:dyDescent="0.2">
      <c r="A708" s="9"/>
      <c r="B708" s="6"/>
      <c r="C708" s="6"/>
    </row>
    <row r="709" spans="1:3" ht="12.75" x14ac:dyDescent="0.2">
      <c r="A709" s="9"/>
      <c r="B709" s="6"/>
      <c r="C709" s="6"/>
    </row>
    <row r="710" spans="1:3" ht="12.75" x14ac:dyDescent="0.2">
      <c r="A710" s="9"/>
      <c r="B710" s="6"/>
      <c r="C710" s="6"/>
    </row>
    <row r="711" spans="1:3" ht="12.75" x14ac:dyDescent="0.2">
      <c r="A711" s="9"/>
      <c r="B711" s="6"/>
      <c r="C711" s="6"/>
    </row>
    <row r="712" spans="1:3" ht="12.75" x14ac:dyDescent="0.2">
      <c r="A712" s="9"/>
      <c r="B712" s="6"/>
      <c r="C712" s="6"/>
    </row>
    <row r="713" spans="1:3" ht="12.75" x14ac:dyDescent="0.2">
      <c r="A713" s="9"/>
      <c r="B713" s="6"/>
      <c r="C713" s="6"/>
    </row>
    <row r="714" spans="1:3" ht="12.75" x14ac:dyDescent="0.2">
      <c r="A714" s="9"/>
      <c r="B714" s="6"/>
      <c r="C714" s="6"/>
    </row>
    <row r="715" spans="1:3" ht="12.75" x14ac:dyDescent="0.2">
      <c r="A715" s="9"/>
      <c r="B715" s="6"/>
      <c r="C715" s="6"/>
    </row>
    <row r="716" spans="1:3" ht="12.75" x14ac:dyDescent="0.2">
      <c r="A716" s="9"/>
      <c r="B716" s="6"/>
      <c r="C716" s="6"/>
    </row>
    <row r="717" spans="1:3" ht="12.75" x14ac:dyDescent="0.2">
      <c r="A717" s="9"/>
      <c r="B717" s="6"/>
      <c r="C717" s="6"/>
    </row>
    <row r="718" spans="1:3" ht="12.75" x14ac:dyDescent="0.2">
      <c r="A718" s="9"/>
      <c r="B718" s="6"/>
      <c r="C718" s="6"/>
    </row>
    <row r="719" spans="1:3" ht="12.75" x14ac:dyDescent="0.2">
      <c r="A719" s="9"/>
      <c r="B719" s="6"/>
      <c r="C719" s="6"/>
    </row>
    <row r="720" spans="1:3" ht="12.75" x14ac:dyDescent="0.2">
      <c r="A720" s="9"/>
      <c r="B720" s="6"/>
      <c r="C720" s="6"/>
    </row>
    <row r="721" spans="1:3" ht="12.75" x14ac:dyDescent="0.2">
      <c r="A721" s="9"/>
      <c r="B721" s="6"/>
      <c r="C721" s="6"/>
    </row>
    <row r="722" spans="1:3" ht="12.75" x14ac:dyDescent="0.2">
      <c r="A722" s="9"/>
      <c r="B722" s="6"/>
      <c r="C722" s="6"/>
    </row>
    <row r="723" spans="1:3" ht="12.75" x14ac:dyDescent="0.2">
      <c r="A723" s="9"/>
      <c r="B723" s="6"/>
      <c r="C723" s="6"/>
    </row>
    <row r="724" spans="1:3" ht="12.75" x14ac:dyDescent="0.2">
      <c r="A724" s="9"/>
      <c r="B724" s="6"/>
      <c r="C724" s="6"/>
    </row>
    <row r="725" spans="1:3" ht="12.75" x14ac:dyDescent="0.2">
      <c r="A725" s="9"/>
      <c r="B725" s="6"/>
      <c r="C725" s="6"/>
    </row>
    <row r="726" spans="1:3" ht="12.75" x14ac:dyDescent="0.2">
      <c r="A726" s="9"/>
      <c r="B726" s="6"/>
      <c r="C726" s="6"/>
    </row>
    <row r="727" spans="1:3" ht="12.75" x14ac:dyDescent="0.2">
      <c r="A727" s="9"/>
      <c r="B727" s="6"/>
      <c r="C727" s="6"/>
    </row>
    <row r="728" spans="1:3" ht="12.75" x14ac:dyDescent="0.2">
      <c r="A728" s="9"/>
      <c r="B728" s="6"/>
      <c r="C728" s="6"/>
    </row>
    <row r="729" spans="1:3" ht="12.75" x14ac:dyDescent="0.2">
      <c r="A729" s="9"/>
      <c r="B729" s="6"/>
      <c r="C729" s="6"/>
    </row>
    <row r="730" spans="1:3" ht="12.75" x14ac:dyDescent="0.2">
      <c r="A730" s="9"/>
      <c r="B730" s="6"/>
      <c r="C730" s="6"/>
    </row>
    <row r="731" spans="1:3" ht="12.75" x14ac:dyDescent="0.2">
      <c r="A731" s="9"/>
      <c r="B731" s="6"/>
      <c r="C731" s="6"/>
    </row>
    <row r="732" spans="1:3" ht="12.75" x14ac:dyDescent="0.2">
      <c r="A732" s="9"/>
      <c r="B732" s="6"/>
      <c r="C732" s="6"/>
    </row>
    <row r="733" spans="1:3" ht="12.75" x14ac:dyDescent="0.2">
      <c r="A733" s="9"/>
      <c r="B733" s="6"/>
      <c r="C733" s="6"/>
    </row>
    <row r="734" spans="1:3" ht="12.75" x14ac:dyDescent="0.2">
      <c r="A734" s="9"/>
      <c r="B734" s="6"/>
      <c r="C734" s="6"/>
    </row>
    <row r="735" spans="1:3" ht="12.75" x14ac:dyDescent="0.2">
      <c r="A735" s="9"/>
      <c r="B735" s="6"/>
      <c r="C735" s="6"/>
    </row>
    <row r="736" spans="1:3" ht="12.75" x14ac:dyDescent="0.2">
      <c r="A736" s="9"/>
      <c r="B736" s="6"/>
      <c r="C736" s="6"/>
    </row>
    <row r="737" spans="1:3" ht="12.75" x14ac:dyDescent="0.2">
      <c r="A737" s="9"/>
      <c r="B737" s="6"/>
      <c r="C737" s="6"/>
    </row>
    <row r="738" spans="1:3" ht="12.75" x14ac:dyDescent="0.2">
      <c r="A738" s="9"/>
      <c r="B738" s="6"/>
      <c r="C738" s="6"/>
    </row>
    <row r="739" spans="1:3" ht="12.75" x14ac:dyDescent="0.2">
      <c r="A739" s="9"/>
      <c r="B739" s="6"/>
      <c r="C739" s="6"/>
    </row>
    <row r="740" spans="1:3" ht="12.75" x14ac:dyDescent="0.2">
      <c r="A740" s="9"/>
      <c r="B740" s="6"/>
      <c r="C740" s="6"/>
    </row>
    <row r="741" spans="1:3" ht="12.75" x14ac:dyDescent="0.2">
      <c r="A741" s="9"/>
      <c r="B741" s="6"/>
      <c r="C741" s="6"/>
    </row>
    <row r="742" spans="1:3" ht="12.75" x14ac:dyDescent="0.2">
      <c r="A742" s="9"/>
      <c r="B742" s="6"/>
      <c r="C742" s="6"/>
    </row>
    <row r="743" spans="1:3" ht="12.75" x14ac:dyDescent="0.2">
      <c r="A743" s="9"/>
      <c r="B743" s="6"/>
      <c r="C743" s="6"/>
    </row>
    <row r="744" spans="1:3" ht="12.75" x14ac:dyDescent="0.2">
      <c r="A744" s="9"/>
      <c r="B744" s="6"/>
      <c r="C744" s="6"/>
    </row>
    <row r="745" spans="1:3" ht="12.75" x14ac:dyDescent="0.2">
      <c r="A745" s="9"/>
      <c r="B745" s="6"/>
      <c r="C745" s="6"/>
    </row>
    <row r="746" spans="1:3" ht="12.75" x14ac:dyDescent="0.2">
      <c r="A746" s="9"/>
      <c r="B746" s="6"/>
      <c r="C746" s="6"/>
    </row>
    <row r="747" spans="1:3" ht="12.75" x14ac:dyDescent="0.2">
      <c r="A747" s="9"/>
      <c r="B747" s="6"/>
      <c r="C747" s="6"/>
    </row>
    <row r="748" spans="1:3" ht="12.75" x14ac:dyDescent="0.2">
      <c r="A748" s="9"/>
      <c r="B748" s="6"/>
      <c r="C748" s="6"/>
    </row>
    <row r="749" spans="1:3" ht="12.75" x14ac:dyDescent="0.2">
      <c r="A749" s="9"/>
      <c r="B749" s="6"/>
      <c r="C749" s="6"/>
    </row>
    <row r="750" spans="1:3" ht="12.75" x14ac:dyDescent="0.2">
      <c r="A750" s="9"/>
      <c r="B750" s="6"/>
      <c r="C750" s="6"/>
    </row>
    <row r="751" spans="1:3" ht="12.75" x14ac:dyDescent="0.2">
      <c r="A751" s="9"/>
      <c r="B751" s="6"/>
      <c r="C751" s="6"/>
    </row>
    <row r="752" spans="1:3" ht="12.75" x14ac:dyDescent="0.2">
      <c r="A752" s="9"/>
      <c r="B752" s="6"/>
      <c r="C752" s="6"/>
    </row>
    <row r="753" spans="1:3" ht="12.75" x14ac:dyDescent="0.2">
      <c r="A753" s="9"/>
      <c r="B753" s="6"/>
      <c r="C753" s="6"/>
    </row>
    <row r="754" spans="1:3" ht="12.75" x14ac:dyDescent="0.2">
      <c r="A754" s="9"/>
      <c r="B754" s="6"/>
      <c r="C754" s="6"/>
    </row>
    <row r="755" spans="1:3" ht="12.75" x14ac:dyDescent="0.2">
      <c r="A755" s="9"/>
      <c r="B755" s="6"/>
      <c r="C755" s="6"/>
    </row>
    <row r="756" spans="1:3" ht="12.75" x14ac:dyDescent="0.2">
      <c r="A756" s="9"/>
      <c r="B756" s="6"/>
      <c r="C756" s="6"/>
    </row>
    <row r="757" spans="1:3" ht="12.75" x14ac:dyDescent="0.2">
      <c r="A757" s="9"/>
      <c r="B757" s="6"/>
      <c r="C757" s="6"/>
    </row>
    <row r="758" spans="1:3" ht="12.75" x14ac:dyDescent="0.2">
      <c r="A758" s="9"/>
      <c r="B758" s="6"/>
      <c r="C758" s="6"/>
    </row>
    <row r="759" spans="1:3" ht="12.75" x14ac:dyDescent="0.2">
      <c r="A759" s="9"/>
      <c r="B759" s="6"/>
      <c r="C759" s="6"/>
    </row>
    <row r="760" spans="1:3" ht="12.75" x14ac:dyDescent="0.2">
      <c r="A760" s="9"/>
      <c r="B760" s="6"/>
      <c r="C760" s="6"/>
    </row>
    <row r="761" spans="1:3" ht="12.75" x14ac:dyDescent="0.2">
      <c r="A761" s="9"/>
      <c r="B761" s="6"/>
      <c r="C761" s="6"/>
    </row>
    <row r="762" spans="1:3" ht="12.75" x14ac:dyDescent="0.2">
      <c r="A762" s="9"/>
      <c r="B762" s="6"/>
      <c r="C762" s="6"/>
    </row>
    <row r="763" spans="1:3" ht="12.75" x14ac:dyDescent="0.2">
      <c r="A763" s="9"/>
      <c r="B763" s="6"/>
      <c r="C763" s="6"/>
    </row>
    <row r="764" spans="1:3" ht="12.75" x14ac:dyDescent="0.2">
      <c r="A764" s="9"/>
      <c r="B764" s="6"/>
      <c r="C764" s="6"/>
    </row>
    <row r="765" spans="1:3" ht="12.75" x14ac:dyDescent="0.2">
      <c r="A765" s="9"/>
      <c r="B765" s="6"/>
      <c r="C765" s="6"/>
    </row>
    <row r="766" spans="1:3" ht="12.75" x14ac:dyDescent="0.2">
      <c r="A766" s="9"/>
      <c r="B766" s="6"/>
      <c r="C766" s="6"/>
    </row>
    <row r="767" spans="1:3" ht="12.75" x14ac:dyDescent="0.2">
      <c r="A767" s="9"/>
      <c r="B767" s="6"/>
      <c r="C767" s="6"/>
    </row>
    <row r="768" spans="1:3" ht="12.75" x14ac:dyDescent="0.2">
      <c r="A768" s="9"/>
      <c r="B768" s="6"/>
      <c r="C768" s="6"/>
    </row>
    <row r="769" spans="1:3" ht="12.75" x14ac:dyDescent="0.2">
      <c r="A769" s="9"/>
      <c r="B769" s="6"/>
      <c r="C769" s="6"/>
    </row>
    <row r="770" spans="1:3" ht="12.75" x14ac:dyDescent="0.2">
      <c r="A770" s="9"/>
      <c r="B770" s="6"/>
      <c r="C770" s="6"/>
    </row>
    <row r="771" spans="1:3" ht="12.75" x14ac:dyDescent="0.2">
      <c r="A771" s="9"/>
      <c r="B771" s="6"/>
      <c r="C771" s="6"/>
    </row>
    <row r="772" spans="1:3" ht="12.75" x14ac:dyDescent="0.2">
      <c r="A772" s="9"/>
      <c r="B772" s="6"/>
      <c r="C772" s="6"/>
    </row>
    <row r="773" spans="1:3" ht="12.75" x14ac:dyDescent="0.2">
      <c r="A773" s="9"/>
      <c r="B773" s="6"/>
      <c r="C773" s="6"/>
    </row>
    <row r="774" spans="1:3" ht="12.75" x14ac:dyDescent="0.2">
      <c r="A774" s="9"/>
      <c r="B774" s="6"/>
      <c r="C774" s="6"/>
    </row>
    <row r="775" spans="1:3" ht="12.75" x14ac:dyDescent="0.2">
      <c r="A775" s="9"/>
      <c r="B775" s="6"/>
      <c r="C775" s="6"/>
    </row>
    <row r="776" spans="1:3" ht="12.75" x14ac:dyDescent="0.2">
      <c r="A776" s="9"/>
      <c r="B776" s="6"/>
      <c r="C776" s="6"/>
    </row>
    <row r="777" spans="1:3" ht="12.75" x14ac:dyDescent="0.2">
      <c r="A777" s="9"/>
      <c r="B777" s="6"/>
      <c r="C777" s="6"/>
    </row>
    <row r="778" spans="1:3" ht="12.75" x14ac:dyDescent="0.2">
      <c r="A778" s="9"/>
      <c r="B778" s="6"/>
      <c r="C778" s="6"/>
    </row>
    <row r="779" spans="1:3" ht="12.75" x14ac:dyDescent="0.2">
      <c r="A779" s="9"/>
      <c r="B779" s="6"/>
      <c r="C779" s="6"/>
    </row>
    <row r="780" spans="1:3" ht="12.75" x14ac:dyDescent="0.2">
      <c r="A780" s="9"/>
      <c r="B780" s="6"/>
      <c r="C780" s="6"/>
    </row>
    <row r="781" spans="1:3" ht="12.75" x14ac:dyDescent="0.2">
      <c r="A781" s="9"/>
      <c r="B781" s="6"/>
      <c r="C781" s="6"/>
    </row>
    <row r="782" spans="1:3" ht="12.75" x14ac:dyDescent="0.2">
      <c r="A782" s="9"/>
      <c r="B782" s="6"/>
      <c r="C782" s="6"/>
    </row>
    <row r="783" spans="1:3" ht="12.75" x14ac:dyDescent="0.2">
      <c r="A783" s="9"/>
      <c r="B783" s="6"/>
      <c r="C783" s="6"/>
    </row>
    <row r="784" spans="1:3" ht="12.75" x14ac:dyDescent="0.2">
      <c r="A784" s="9"/>
      <c r="B784" s="6"/>
      <c r="C784" s="6"/>
    </row>
    <row r="785" spans="1:3" ht="12.75" x14ac:dyDescent="0.2">
      <c r="A785" s="9"/>
      <c r="B785" s="6"/>
      <c r="C785" s="6"/>
    </row>
    <row r="786" spans="1:3" ht="12.75" x14ac:dyDescent="0.2">
      <c r="A786" s="9"/>
      <c r="B786" s="6"/>
      <c r="C786" s="6"/>
    </row>
    <row r="787" spans="1:3" ht="12.75" x14ac:dyDescent="0.2">
      <c r="A787" s="9"/>
      <c r="B787" s="6"/>
      <c r="C787" s="6"/>
    </row>
    <row r="788" spans="1:3" ht="12.75" x14ac:dyDescent="0.2">
      <c r="A788" s="9"/>
      <c r="B788" s="6"/>
      <c r="C788" s="6"/>
    </row>
    <row r="789" spans="1:3" ht="12.75" x14ac:dyDescent="0.2">
      <c r="A789" s="9"/>
      <c r="B789" s="6"/>
      <c r="C789" s="6"/>
    </row>
    <row r="790" spans="1:3" ht="12.75" x14ac:dyDescent="0.2">
      <c r="A790" s="9"/>
      <c r="B790" s="6"/>
      <c r="C790" s="6"/>
    </row>
    <row r="791" spans="1:3" ht="12.75" x14ac:dyDescent="0.2">
      <c r="A791" s="9"/>
      <c r="B791" s="6"/>
      <c r="C791" s="6"/>
    </row>
    <row r="792" spans="1:3" ht="12.75" x14ac:dyDescent="0.2">
      <c r="A792" s="9"/>
      <c r="B792" s="6"/>
      <c r="C792" s="6"/>
    </row>
    <row r="793" spans="1:3" ht="12.75" x14ac:dyDescent="0.2">
      <c r="A793" s="9"/>
      <c r="B793" s="6"/>
      <c r="C793" s="6"/>
    </row>
    <row r="794" spans="1:3" ht="12.75" x14ac:dyDescent="0.2">
      <c r="A794" s="9"/>
      <c r="B794" s="6"/>
      <c r="C794" s="6"/>
    </row>
    <row r="795" spans="1:3" ht="12.75" x14ac:dyDescent="0.2">
      <c r="A795" s="9"/>
      <c r="B795" s="6"/>
      <c r="C795" s="6"/>
    </row>
    <row r="796" spans="1:3" ht="12.75" x14ac:dyDescent="0.2">
      <c r="A796" s="9"/>
      <c r="B796" s="6"/>
      <c r="C796" s="6"/>
    </row>
    <row r="797" spans="1:3" ht="12.75" x14ac:dyDescent="0.2">
      <c r="A797" s="9"/>
      <c r="B797" s="6"/>
      <c r="C797" s="6"/>
    </row>
    <row r="798" spans="1:3" ht="12.75" x14ac:dyDescent="0.2">
      <c r="A798" s="9"/>
      <c r="B798" s="6"/>
      <c r="C798" s="6"/>
    </row>
    <row r="799" spans="1:3" ht="12.75" x14ac:dyDescent="0.2">
      <c r="A799" s="9"/>
      <c r="B799" s="6"/>
      <c r="C799" s="6"/>
    </row>
    <row r="800" spans="1:3" ht="12.75" x14ac:dyDescent="0.2">
      <c r="A800" s="9"/>
      <c r="B800" s="6"/>
      <c r="C800" s="6"/>
    </row>
    <row r="801" spans="1:3" ht="12.75" x14ac:dyDescent="0.2">
      <c r="A801" s="9"/>
      <c r="B801" s="6"/>
      <c r="C801" s="6"/>
    </row>
    <row r="802" spans="1:3" ht="12.75" x14ac:dyDescent="0.2">
      <c r="A802" s="9"/>
      <c r="B802" s="6"/>
      <c r="C802" s="6"/>
    </row>
    <row r="803" spans="1:3" ht="12.75" x14ac:dyDescent="0.2">
      <c r="A803" s="9"/>
      <c r="B803" s="6"/>
      <c r="C803" s="6"/>
    </row>
    <row r="804" spans="1:3" ht="12.75" x14ac:dyDescent="0.2">
      <c r="A804" s="9"/>
      <c r="B804" s="6"/>
      <c r="C804" s="6"/>
    </row>
    <row r="805" spans="1:3" ht="12.75" x14ac:dyDescent="0.2">
      <c r="A805" s="9"/>
      <c r="B805" s="6"/>
      <c r="C805" s="6"/>
    </row>
    <row r="806" spans="1:3" ht="12.75" x14ac:dyDescent="0.2">
      <c r="A806" s="9"/>
      <c r="B806" s="6"/>
      <c r="C806" s="6"/>
    </row>
    <row r="807" spans="1:3" ht="12.75" x14ac:dyDescent="0.2">
      <c r="A807" s="9"/>
      <c r="B807" s="6"/>
      <c r="C807" s="6"/>
    </row>
    <row r="808" spans="1:3" ht="12.75" x14ac:dyDescent="0.2">
      <c r="A808" s="9"/>
      <c r="B808" s="6"/>
      <c r="C808" s="6"/>
    </row>
    <row r="809" spans="1:3" ht="12.75" x14ac:dyDescent="0.2">
      <c r="A809" s="9"/>
      <c r="B809" s="6"/>
      <c r="C809" s="6"/>
    </row>
    <row r="810" spans="1:3" ht="12.75" x14ac:dyDescent="0.2">
      <c r="A810" s="9"/>
      <c r="B810" s="6"/>
      <c r="C810" s="6"/>
    </row>
    <row r="811" spans="1:3" ht="12.75" x14ac:dyDescent="0.2">
      <c r="A811" s="9"/>
      <c r="B811" s="6"/>
      <c r="C811" s="6"/>
    </row>
    <row r="812" spans="1:3" ht="12.75" x14ac:dyDescent="0.2">
      <c r="A812" s="9"/>
      <c r="B812" s="6"/>
      <c r="C812" s="6"/>
    </row>
    <row r="813" spans="1:3" ht="12.75" x14ac:dyDescent="0.2">
      <c r="A813" s="9"/>
      <c r="B813" s="6"/>
      <c r="C813" s="6"/>
    </row>
    <row r="814" spans="1:3" ht="12.75" x14ac:dyDescent="0.2">
      <c r="A814" s="9"/>
      <c r="B814" s="6"/>
      <c r="C814" s="6"/>
    </row>
    <row r="815" spans="1:3" ht="12.75" x14ac:dyDescent="0.2">
      <c r="A815" s="9"/>
      <c r="B815" s="6"/>
      <c r="C815" s="6"/>
    </row>
    <row r="816" spans="1:3" ht="12.75" x14ac:dyDescent="0.2">
      <c r="A816" s="9"/>
      <c r="B816" s="6"/>
      <c r="C816" s="6"/>
    </row>
    <row r="817" spans="1:3" ht="12.75" x14ac:dyDescent="0.2">
      <c r="A817" s="9"/>
      <c r="B817" s="6"/>
      <c r="C817" s="6"/>
    </row>
    <row r="818" spans="1:3" ht="12.75" x14ac:dyDescent="0.2">
      <c r="A818" s="9"/>
      <c r="B818" s="6"/>
      <c r="C818" s="6"/>
    </row>
    <row r="819" spans="1:3" ht="12.75" x14ac:dyDescent="0.2">
      <c r="A819" s="9"/>
      <c r="B819" s="6"/>
      <c r="C819" s="6"/>
    </row>
    <row r="820" spans="1:3" ht="12.75" x14ac:dyDescent="0.2">
      <c r="A820" s="9"/>
      <c r="B820" s="6"/>
      <c r="C820" s="6"/>
    </row>
    <row r="821" spans="1:3" ht="12.75" x14ac:dyDescent="0.2">
      <c r="A821" s="9"/>
      <c r="B821" s="6"/>
      <c r="C821" s="6"/>
    </row>
    <row r="822" spans="1:3" ht="12.75" x14ac:dyDescent="0.2">
      <c r="A822" s="9"/>
      <c r="B822" s="6"/>
      <c r="C822" s="6"/>
    </row>
    <row r="823" spans="1:3" ht="12.75" x14ac:dyDescent="0.2">
      <c r="A823" s="9"/>
      <c r="B823" s="6"/>
      <c r="C823" s="6"/>
    </row>
    <row r="824" spans="1:3" ht="12.75" x14ac:dyDescent="0.2">
      <c r="A824" s="9"/>
      <c r="B824" s="6"/>
      <c r="C824" s="6"/>
    </row>
    <row r="825" spans="1:3" ht="12.75" x14ac:dyDescent="0.2">
      <c r="A825" s="9"/>
      <c r="B825" s="6"/>
      <c r="C825" s="6"/>
    </row>
    <row r="826" spans="1:3" ht="12.75" x14ac:dyDescent="0.2">
      <c r="A826" s="9"/>
      <c r="B826" s="6"/>
      <c r="C826" s="6"/>
    </row>
    <row r="827" spans="1:3" ht="12.75" x14ac:dyDescent="0.2">
      <c r="A827" s="9"/>
      <c r="B827" s="6"/>
      <c r="C827" s="6"/>
    </row>
    <row r="828" spans="1:3" ht="12.75" x14ac:dyDescent="0.2">
      <c r="A828" s="9"/>
      <c r="B828" s="6"/>
      <c r="C828" s="6"/>
    </row>
    <row r="829" spans="1:3" ht="12.75" x14ac:dyDescent="0.2">
      <c r="A829" s="9"/>
      <c r="B829" s="6"/>
      <c r="C829" s="6"/>
    </row>
    <row r="830" spans="1:3" ht="12.75" x14ac:dyDescent="0.2">
      <c r="A830" s="9"/>
      <c r="B830" s="6"/>
      <c r="C830" s="6"/>
    </row>
    <row r="831" spans="1:3" ht="12.75" x14ac:dyDescent="0.2">
      <c r="A831" s="9"/>
      <c r="B831" s="6"/>
      <c r="C831" s="6"/>
    </row>
    <row r="832" spans="1:3" ht="12.75" x14ac:dyDescent="0.2">
      <c r="A832" s="9"/>
      <c r="B832" s="6"/>
      <c r="C832" s="6"/>
    </row>
    <row r="833" spans="1:3" ht="12.75" x14ac:dyDescent="0.2">
      <c r="A833" s="9"/>
      <c r="B833" s="6"/>
      <c r="C833" s="6"/>
    </row>
    <row r="834" spans="1:3" ht="12.75" x14ac:dyDescent="0.2">
      <c r="A834" s="9"/>
      <c r="B834" s="6"/>
      <c r="C834" s="6"/>
    </row>
    <row r="835" spans="1:3" ht="12.75" x14ac:dyDescent="0.2">
      <c r="A835" s="9"/>
      <c r="B835" s="6"/>
      <c r="C835" s="6"/>
    </row>
    <row r="836" spans="1:3" ht="12.75" x14ac:dyDescent="0.2">
      <c r="A836" s="9"/>
      <c r="B836" s="6"/>
      <c r="C836" s="6"/>
    </row>
    <row r="837" spans="1:3" ht="12.75" x14ac:dyDescent="0.2">
      <c r="A837" s="9"/>
      <c r="B837" s="6"/>
      <c r="C837" s="6"/>
    </row>
    <row r="838" spans="1:3" ht="12.75" x14ac:dyDescent="0.2">
      <c r="A838" s="9"/>
      <c r="B838" s="6"/>
      <c r="C838" s="6"/>
    </row>
    <row r="839" spans="1:3" ht="12.75" x14ac:dyDescent="0.2">
      <c r="A839" s="9"/>
      <c r="B839" s="6"/>
      <c r="C839" s="6"/>
    </row>
    <row r="840" spans="1:3" ht="12.75" x14ac:dyDescent="0.2">
      <c r="A840" s="9"/>
      <c r="B840" s="6"/>
      <c r="C840" s="6"/>
    </row>
    <row r="841" spans="1:3" ht="12.75" x14ac:dyDescent="0.2">
      <c r="A841" s="9"/>
      <c r="B841" s="6"/>
      <c r="C841" s="6"/>
    </row>
    <row r="842" spans="1:3" ht="12.75" x14ac:dyDescent="0.2">
      <c r="A842" s="9"/>
      <c r="B842" s="6"/>
      <c r="C842" s="6"/>
    </row>
    <row r="843" spans="1:3" ht="12.75" x14ac:dyDescent="0.2">
      <c r="A843" s="9"/>
      <c r="B843" s="6"/>
      <c r="C843" s="6"/>
    </row>
    <row r="844" spans="1:3" ht="12.75" x14ac:dyDescent="0.2">
      <c r="A844" s="9"/>
      <c r="B844" s="6"/>
      <c r="C844" s="6"/>
    </row>
    <row r="845" spans="1:3" ht="12.75" x14ac:dyDescent="0.2">
      <c r="A845" s="9"/>
      <c r="B845" s="6"/>
      <c r="C845" s="6"/>
    </row>
    <row r="846" spans="1:3" ht="12.75" x14ac:dyDescent="0.2">
      <c r="A846" s="9"/>
      <c r="B846" s="6"/>
      <c r="C846" s="6"/>
    </row>
    <row r="847" spans="1:3" ht="12.75" x14ac:dyDescent="0.2">
      <c r="A847" s="9"/>
      <c r="B847" s="6"/>
      <c r="C847" s="6"/>
    </row>
    <row r="848" spans="1:3" ht="12.75" x14ac:dyDescent="0.2">
      <c r="A848" s="9"/>
      <c r="B848" s="6"/>
      <c r="C848" s="6"/>
    </row>
    <row r="849" spans="1:3" ht="12.75" x14ac:dyDescent="0.2">
      <c r="A849" s="9"/>
      <c r="B849" s="6"/>
      <c r="C849" s="6"/>
    </row>
    <row r="850" spans="1:3" ht="12.75" x14ac:dyDescent="0.2">
      <c r="A850" s="9"/>
      <c r="B850" s="6"/>
      <c r="C850" s="6"/>
    </row>
    <row r="851" spans="1:3" ht="12.75" x14ac:dyDescent="0.2">
      <c r="A851" s="9"/>
      <c r="B851" s="6"/>
      <c r="C851" s="6"/>
    </row>
    <row r="852" spans="1:3" ht="12.75" x14ac:dyDescent="0.2">
      <c r="A852" s="9"/>
      <c r="B852" s="6"/>
      <c r="C852" s="6"/>
    </row>
    <row r="853" spans="1:3" ht="12.75" x14ac:dyDescent="0.2">
      <c r="A853" s="9"/>
      <c r="B853" s="6"/>
      <c r="C853" s="6"/>
    </row>
    <row r="854" spans="1:3" ht="12.75" x14ac:dyDescent="0.2">
      <c r="A854" s="9"/>
      <c r="B854" s="6"/>
      <c r="C854" s="6"/>
    </row>
    <row r="855" spans="1:3" ht="12.75" x14ac:dyDescent="0.2">
      <c r="A855" s="9"/>
      <c r="B855" s="6"/>
      <c r="C855" s="6"/>
    </row>
    <row r="856" spans="1:3" ht="12.75" x14ac:dyDescent="0.2">
      <c r="A856" s="9"/>
      <c r="B856" s="6"/>
      <c r="C856" s="6"/>
    </row>
    <row r="857" spans="1:3" ht="12.75" x14ac:dyDescent="0.2">
      <c r="A857" s="9"/>
      <c r="B857" s="6"/>
      <c r="C857" s="6"/>
    </row>
    <row r="858" spans="1:3" ht="12.75" x14ac:dyDescent="0.2">
      <c r="A858" s="9"/>
      <c r="B858" s="6"/>
      <c r="C858" s="6"/>
    </row>
    <row r="859" spans="1:3" ht="12.75" x14ac:dyDescent="0.2">
      <c r="A859" s="9"/>
      <c r="B859" s="6"/>
      <c r="C859" s="6"/>
    </row>
    <row r="860" spans="1:3" ht="12.75" x14ac:dyDescent="0.2">
      <c r="A860" s="9"/>
      <c r="B860" s="6"/>
      <c r="C860" s="6"/>
    </row>
    <row r="861" spans="1:3" ht="12.75" x14ac:dyDescent="0.2">
      <c r="A861" s="9"/>
      <c r="B861" s="6"/>
      <c r="C861" s="6"/>
    </row>
    <row r="862" spans="1:3" ht="12.75" x14ac:dyDescent="0.2">
      <c r="A862" s="9"/>
      <c r="B862" s="6"/>
      <c r="C862" s="6"/>
    </row>
    <row r="863" spans="1:3" ht="12.75" x14ac:dyDescent="0.2">
      <c r="A863" s="9"/>
      <c r="B863" s="6"/>
      <c r="C863" s="6"/>
    </row>
    <row r="864" spans="1:3" ht="12.75" x14ac:dyDescent="0.2">
      <c r="A864" s="9"/>
      <c r="B864" s="6"/>
      <c r="C864" s="6"/>
    </row>
    <row r="865" spans="1:3" ht="12.75" x14ac:dyDescent="0.2">
      <c r="A865" s="9"/>
      <c r="B865" s="6"/>
      <c r="C865" s="6"/>
    </row>
    <row r="866" spans="1:3" ht="12.75" x14ac:dyDescent="0.2">
      <c r="A866" s="9"/>
      <c r="B866" s="6"/>
      <c r="C866" s="6"/>
    </row>
    <row r="867" spans="1:3" ht="12.75" x14ac:dyDescent="0.2">
      <c r="A867" s="9"/>
      <c r="B867" s="6"/>
      <c r="C867" s="6"/>
    </row>
    <row r="868" spans="1:3" ht="12.75" x14ac:dyDescent="0.2">
      <c r="A868" s="9"/>
      <c r="B868" s="6"/>
      <c r="C868" s="6"/>
    </row>
    <row r="869" spans="1:3" ht="12.75" x14ac:dyDescent="0.2">
      <c r="A869" s="9"/>
      <c r="B869" s="6"/>
      <c r="C869" s="6"/>
    </row>
    <row r="870" spans="1:3" ht="12.75" x14ac:dyDescent="0.2">
      <c r="A870" s="9"/>
      <c r="B870" s="6"/>
      <c r="C870" s="6"/>
    </row>
    <row r="871" spans="1:3" ht="12.75" x14ac:dyDescent="0.2">
      <c r="A871" s="9"/>
      <c r="B871" s="6"/>
      <c r="C871" s="6"/>
    </row>
    <row r="872" spans="1:3" ht="12.75" x14ac:dyDescent="0.2">
      <c r="A872" s="9"/>
      <c r="B872" s="6"/>
      <c r="C872" s="6"/>
    </row>
    <row r="873" spans="1:3" ht="12.75" x14ac:dyDescent="0.2">
      <c r="A873" s="9"/>
      <c r="B873" s="6"/>
      <c r="C873" s="6"/>
    </row>
    <row r="874" spans="1:3" ht="12.75" x14ac:dyDescent="0.2">
      <c r="A874" s="9"/>
      <c r="B874" s="6"/>
      <c r="C874" s="6"/>
    </row>
    <row r="875" spans="1:3" ht="12.75" x14ac:dyDescent="0.2">
      <c r="A875" s="9"/>
      <c r="B875" s="6"/>
      <c r="C875" s="6"/>
    </row>
    <row r="876" spans="1:3" ht="12.75" x14ac:dyDescent="0.2">
      <c r="A876" s="9"/>
      <c r="B876" s="6"/>
      <c r="C876" s="6"/>
    </row>
    <row r="877" spans="1:3" ht="12.75" x14ac:dyDescent="0.2">
      <c r="A877" s="9"/>
      <c r="B877" s="6"/>
      <c r="C877" s="6"/>
    </row>
    <row r="878" spans="1:3" ht="12.75" x14ac:dyDescent="0.2">
      <c r="A878" s="9"/>
      <c r="B878" s="6"/>
      <c r="C878" s="6"/>
    </row>
    <row r="879" spans="1:3" ht="12.75" x14ac:dyDescent="0.2">
      <c r="A879" s="9"/>
      <c r="B879" s="6"/>
      <c r="C879" s="6"/>
    </row>
    <row r="880" spans="1:3" ht="12.75" x14ac:dyDescent="0.2">
      <c r="A880" s="9"/>
      <c r="B880" s="6"/>
      <c r="C880" s="6"/>
    </row>
    <row r="881" spans="1:3" ht="12.75" x14ac:dyDescent="0.2">
      <c r="A881" s="9"/>
      <c r="B881" s="6"/>
      <c r="C881" s="6"/>
    </row>
    <row r="882" spans="1:3" ht="12.75" x14ac:dyDescent="0.2">
      <c r="A882" s="9"/>
      <c r="B882" s="6"/>
      <c r="C882" s="6"/>
    </row>
    <row r="883" spans="1:3" ht="12.75" x14ac:dyDescent="0.2">
      <c r="A883" s="9"/>
      <c r="B883" s="6"/>
      <c r="C883" s="6"/>
    </row>
    <row r="884" spans="1:3" ht="12.75" x14ac:dyDescent="0.2">
      <c r="A884" s="9"/>
      <c r="B884" s="6"/>
      <c r="C884" s="6"/>
    </row>
    <row r="885" spans="1:3" ht="12.75" x14ac:dyDescent="0.2">
      <c r="A885" s="9"/>
      <c r="B885" s="6"/>
      <c r="C885" s="6"/>
    </row>
    <row r="886" spans="1:3" ht="12.75" x14ac:dyDescent="0.2">
      <c r="A886" s="9"/>
      <c r="B886" s="6"/>
      <c r="C886" s="6"/>
    </row>
    <row r="887" spans="1:3" ht="12.75" x14ac:dyDescent="0.2">
      <c r="A887" s="9"/>
      <c r="B887" s="6"/>
      <c r="C887" s="6"/>
    </row>
    <row r="888" spans="1:3" ht="12.75" x14ac:dyDescent="0.2">
      <c r="A888" s="9"/>
      <c r="B888" s="6"/>
      <c r="C888" s="6"/>
    </row>
    <row r="889" spans="1:3" ht="12.75" x14ac:dyDescent="0.2">
      <c r="A889" s="9"/>
      <c r="B889" s="6"/>
      <c r="C889" s="6"/>
    </row>
    <row r="890" spans="1:3" ht="12.75" x14ac:dyDescent="0.2">
      <c r="A890" s="9"/>
      <c r="B890" s="6"/>
      <c r="C890" s="6"/>
    </row>
    <row r="891" spans="1:3" ht="12.75" x14ac:dyDescent="0.2">
      <c r="A891" s="9"/>
      <c r="B891" s="6"/>
      <c r="C891" s="6"/>
    </row>
    <row r="892" spans="1:3" ht="12.75" x14ac:dyDescent="0.2">
      <c r="A892" s="9"/>
      <c r="B892" s="6"/>
      <c r="C892" s="6"/>
    </row>
    <row r="893" spans="1:3" ht="12.75" x14ac:dyDescent="0.2">
      <c r="A893" s="9"/>
      <c r="B893" s="6"/>
      <c r="C893" s="6"/>
    </row>
    <row r="894" spans="1:3" ht="12.75" x14ac:dyDescent="0.2">
      <c r="A894" s="9"/>
      <c r="B894" s="6"/>
      <c r="C894" s="6"/>
    </row>
    <row r="895" spans="1:3" ht="12.75" x14ac:dyDescent="0.2">
      <c r="A895" s="9"/>
      <c r="B895" s="6"/>
      <c r="C895" s="6"/>
    </row>
    <row r="896" spans="1:3" ht="12.75" x14ac:dyDescent="0.2">
      <c r="A896" s="9"/>
      <c r="B896" s="6"/>
      <c r="C896" s="6"/>
    </row>
    <row r="897" spans="1:3" ht="12.75" x14ac:dyDescent="0.2">
      <c r="A897" s="9"/>
      <c r="B897" s="6"/>
      <c r="C897" s="6"/>
    </row>
    <row r="898" spans="1:3" ht="12.75" x14ac:dyDescent="0.2">
      <c r="A898" s="9"/>
      <c r="B898" s="6"/>
      <c r="C898" s="6"/>
    </row>
    <row r="899" spans="1:3" ht="12.75" x14ac:dyDescent="0.2">
      <c r="A899" s="9"/>
      <c r="B899" s="6"/>
      <c r="C899" s="6"/>
    </row>
    <row r="900" spans="1:3" ht="12.75" x14ac:dyDescent="0.2">
      <c r="A900" s="9"/>
      <c r="B900" s="6"/>
      <c r="C900" s="6"/>
    </row>
    <row r="901" spans="1:3" ht="12.75" x14ac:dyDescent="0.2">
      <c r="A901" s="9"/>
      <c r="B901" s="6"/>
      <c r="C901" s="6"/>
    </row>
    <row r="902" spans="1:3" ht="12.75" x14ac:dyDescent="0.2">
      <c r="A902" s="9"/>
      <c r="B902" s="6"/>
      <c r="C902" s="6"/>
    </row>
    <row r="903" spans="1:3" ht="12.75" x14ac:dyDescent="0.2">
      <c r="A903" s="9"/>
      <c r="B903" s="6"/>
      <c r="C903" s="6"/>
    </row>
    <row r="904" spans="1:3" ht="12.75" x14ac:dyDescent="0.2">
      <c r="A904" s="9"/>
      <c r="B904" s="6"/>
      <c r="C904" s="6"/>
    </row>
    <row r="905" spans="1:3" ht="12.75" x14ac:dyDescent="0.2">
      <c r="A905" s="9"/>
      <c r="B905" s="6"/>
      <c r="C905" s="6"/>
    </row>
    <row r="906" spans="1:3" ht="12.75" x14ac:dyDescent="0.2">
      <c r="A906" s="9"/>
      <c r="B906" s="6"/>
      <c r="C906" s="6"/>
    </row>
    <row r="907" spans="1:3" ht="12.75" x14ac:dyDescent="0.2">
      <c r="A907" s="9"/>
      <c r="B907" s="6"/>
      <c r="C907" s="6"/>
    </row>
    <row r="908" spans="1:3" ht="12.75" x14ac:dyDescent="0.2">
      <c r="A908" s="9"/>
      <c r="B908" s="6"/>
      <c r="C908" s="6"/>
    </row>
    <row r="909" spans="1:3" ht="12.75" x14ac:dyDescent="0.2">
      <c r="A909" s="9"/>
      <c r="B909" s="6"/>
      <c r="C909" s="6"/>
    </row>
    <row r="910" spans="1:3" ht="12.75" x14ac:dyDescent="0.2">
      <c r="A910" s="9"/>
      <c r="B910" s="6"/>
      <c r="C910" s="6"/>
    </row>
    <row r="911" spans="1:3" ht="12.75" x14ac:dyDescent="0.2">
      <c r="A911" s="9"/>
      <c r="B911" s="6"/>
      <c r="C911" s="6"/>
    </row>
    <row r="912" spans="1:3" ht="12.75" x14ac:dyDescent="0.2">
      <c r="A912" s="9"/>
      <c r="B912" s="6"/>
      <c r="C912" s="6"/>
    </row>
    <row r="913" spans="1:3" ht="12.75" x14ac:dyDescent="0.2">
      <c r="A913" s="9"/>
      <c r="B913" s="6"/>
      <c r="C913" s="6"/>
    </row>
    <row r="914" spans="1:3" ht="12.75" x14ac:dyDescent="0.2">
      <c r="A914" s="9"/>
      <c r="B914" s="6"/>
      <c r="C914" s="6"/>
    </row>
    <row r="915" spans="1:3" ht="12.75" x14ac:dyDescent="0.2">
      <c r="A915" s="9"/>
      <c r="B915" s="6"/>
      <c r="C915" s="6"/>
    </row>
    <row r="916" spans="1:3" ht="12.75" x14ac:dyDescent="0.2">
      <c r="A916" s="9"/>
      <c r="B916" s="6"/>
      <c r="C916" s="6"/>
    </row>
    <row r="917" spans="1:3" ht="12.75" x14ac:dyDescent="0.2">
      <c r="A917" s="9"/>
      <c r="B917" s="6"/>
      <c r="C917" s="6"/>
    </row>
    <row r="918" spans="1:3" ht="12.75" x14ac:dyDescent="0.2">
      <c r="A918" s="9"/>
      <c r="B918" s="6"/>
      <c r="C918" s="6"/>
    </row>
    <row r="919" spans="1:3" ht="12.75" x14ac:dyDescent="0.2">
      <c r="A919" s="9"/>
      <c r="B919" s="6"/>
      <c r="C919" s="6"/>
    </row>
    <row r="920" spans="1:3" ht="12.75" x14ac:dyDescent="0.2">
      <c r="A920" s="9"/>
      <c r="B920" s="6"/>
      <c r="C920" s="6"/>
    </row>
    <row r="921" spans="1:3" ht="12.75" x14ac:dyDescent="0.2">
      <c r="A921" s="9"/>
      <c r="B921" s="6"/>
      <c r="C921" s="6"/>
    </row>
    <row r="922" spans="1:3" ht="12.75" x14ac:dyDescent="0.2">
      <c r="A922" s="9"/>
      <c r="B922" s="6"/>
      <c r="C922" s="6"/>
    </row>
    <row r="923" spans="1:3" ht="12.75" x14ac:dyDescent="0.2">
      <c r="A923" s="9"/>
      <c r="B923" s="6"/>
      <c r="C923" s="6"/>
    </row>
    <row r="924" spans="1:3" ht="12.75" x14ac:dyDescent="0.2">
      <c r="A924" s="9"/>
      <c r="B924" s="6"/>
      <c r="C924" s="6"/>
    </row>
    <row r="925" spans="1:3" ht="12.75" x14ac:dyDescent="0.2">
      <c r="A925" s="9"/>
      <c r="B925" s="6"/>
      <c r="C925" s="6"/>
    </row>
    <row r="926" spans="1:3" ht="12.75" x14ac:dyDescent="0.2">
      <c r="A926" s="9"/>
      <c r="B926" s="6"/>
      <c r="C926" s="6"/>
    </row>
    <row r="927" spans="1:3" ht="12.75" x14ac:dyDescent="0.2">
      <c r="A927" s="9"/>
      <c r="B927" s="6"/>
      <c r="C927" s="6"/>
    </row>
    <row r="928" spans="1:3" ht="12.75" x14ac:dyDescent="0.2">
      <c r="A928" s="9"/>
      <c r="B928" s="6"/>
      <c r="C928" s="6"/>
    </row>
    <row r="929" spans="1:3" ht="12.75" x14ac:dyDescent="0.2">
      <c r="A929" s="9"/>
      <c r="B929" s="6"/>
      <c r="C929" s="6"/>
    </row>
    <row r="930" spans="1:3" ht="12.75" x14ac:dyDescent="0.2">
      <c r="A930" s="9"/>
      <c r="B930" s="6"/>
      <c r="C930" s="6"/>
    </row>
    <row r="931" spans="1:3" ht="12.75" x14ac:dyDescent="0.2">
      <c r="A931" s="9"/>
      <c r="B931" s="6"/>
      <c r="C931" s="6"/>
    </row>
    <row r="932" spans="1:3" ht="12.75" x14ac:dyDescent="0.2">
      <c r="A932" s="9"/>
      <c r="B932" s="6"/>
      <c r="C932" s="6"/>
    </row>
    <row r="933" spans="1:3" ht="12.75" x14ac:dyDescent="0.2">
      <c r="A933" s="9"/>
      <c r="B933" s="6"/>
      <c r="C933" s="6"/>
    </row>
    <row r="934" spans="1:3" ht="12.75" x14ac:dyDescent="0.2">
      <c r="A934" s="9"/>
      <c r="B934" s="6"/>
      <c r="C934" s="6"/>
    </row>
    <row r="935" spans="1:3" ht="12.75" x14ac:dyDescent="0.2">
      <c r="A935" s="9"/>
      <c r="B935" s="6"/>
      <c r="C935" s="6"/>
    </row>
    <row r="936" spans="1:3" ht="12.75" x14ac:dyDescent="0.2">
      <c r="A936" s="9"/>
      <c r="B936" s="6"/>
      <c r="C936" s="6"/>
    </row>
    <row r="937" spans="1:3" ht="12.75" x14ac:dyDescent="0.2">
      <c r="A937" s="9"/>
      <c r="B937" s="6"/>
      <c r="C937" s="6"/>
    </row>
    <row r="938" spans="1:3" ht="12.75" x14ac:dyDescent="0.2">
      <c r="A938" s="9"/>
      <c r="B938" s="6"/>
      <c r="C938" s="6"/>
    </row>
    <row r="939" spans="1:3" ht="12.75" x14ac:dyDescent="0.2">
      <c r="A939" s="9"/>
      <c r="B939" s="6"/>
      <c r="C939" s="6"/>
    </row>
    <row r="940" spans="1:3" ht="12.75" x14ac:dyDescent="0.2">
      <c r="A940" s="9"/>
      <c r="B940" s="6"/>
      <c r="C940" s="6"/>
    </row>
    <row r="941" spans="1:3" ht="12.75" x14ac:dyDescent="0.2">
      <c r="A941" s="9"/>
      <c r="B941" s="6"/>
      <c r="C941" s="6"/>
    </row>
    <row r="942" spans="1:3" ht="12.75" x14ac:dyDescent="0.2">
      <c r="A942" s="9"/>
      <c r="B942" s="6"/>
      <c r="C942" s="6"/>
    </row>
    <row r="943" spans="1:3" ht="12.75" x14ac:dyDescent="0.2">
      <c r="A943" s="9"/>
      <c r="B943" s="6"/>
      <c r="C943" s="6"/>
    </row>
    <row r="944" spans="1:3" ht="12.75" x14ac:dyDescent="0.2">
      <c r="A944" s="9"/>
      <c r="B944" s="6"/>
      <c r="C944" s="6"/>
    </row>
    <row r="945" spans="1:3" ht="12.75" x14ac:dyDescent="0.2">
      <c r="A945" s="9"/>
      <c r="B945" s="6"/>
      <c r="C945" s="6"/>
    </row>
    <row r="946" spans="1:3" ht="12.75" x14ac:dyDescent="0.2">
      <c r="A946" s="9"/>
      <c r="B946" s="6"/>
      <c r="C946" s="6"/>
    </row>
    <row r="947" spans="1:3" ht="12.75" x14ac:dyDescent="0.2">
      <c r="A947" s="9"/>
      <c r="B947" s="6"/>
      <c r="C947" s="6"/>
    </row>
    <row r="948" spans="1:3" ht="12.75" x14ac:dyDescent="0.2">
      <c r="A948" s="9"/>
      <c r="B948" s="6"/>
      <c r="C948" s="6"/>
    </row>
    <row r="949" spans="1:3" ht="12.75" x14ac:dyDescent="0.2">
      <c r="A949" s="9"/>
      <c r="B949" s="6"/>
      <c r="C949" s="6"/>
    </row>
    <row r="950" spans="1:3" ht="12.75" x14ac:dyDescent="0.2">
      <c r="A950" s="9"/>
      <c r="B950" s="6"/>
      <c r="C950" s="6"/>
    </row>
    <row r="951" spans="1:3" ht="12.75" x14ac:dyDescent="0.2">
      <c r="A951" s="9"/>
      <c r="B951" s="6"/>
      <c r="C951" s="6"/>
    </row>
    <row r="952" spans="1:3" ht="12.75" x14ac:dyDescent="0.2">
      <c r="A952" s="9"/>
      <c r="B952" s="6"/>
      <c r="C952" s="6"/>
    </row>
    <row r="953" spans="1:3" ht="12.75" x14ac:dyDescent="0.2">
      <c r="A953" s="9"/>
      <c r="B953" s="6"/>
      <c r="C953" s="6"/>
    </row>
    <row r="954" spans="1:3" ht="12.75" x14ac:dyDescent="0.2">
      <c r="A954" s="9"/>
      <c r="B954" s="6"/>
      <c r="C954" s="6"/>
    </row>
    <row r="955" spans="1:3" ht="12.75" x14ac:dyDescent="0.2">
      <c r="A955" s="9"/>
      <c r="B955" s="6"/>
      <c r="C955" s="6"/>
    </row>
    <row r="956" spans="1:3" ht="12.75" x14ac:dyDescent="0.2">
      <c r="A956" s="9"/>
      <c r="B956" s="6"/>
      <c r="C956" s="6"/>
    </row>
    <row r="957" spans="1:3" ht="12.75" x14ac:dyDescent="0.2">
      <c r="A957" s="9"/>
      <c r="B957" s="6"/>
      <c r="C957" s="6"/>
    </row>
    <row r="958" spans="1:3" ht="12.75" x14ac:dyDescent="0.2">
      <c r="A958" s="9"/>
      <c r="B958" s="6"/>
      <c r="C958" s="6"/>
    </row>
    <row r="959" spans="1:3" ht="12.75" x14ac:dyDescent="0.2">
      <c r="A959" s="9"/>
      <c r="B959" s="6"/>
      <c r="C959" s="6"/>
    </row>
    <row r="960" spans="1:3" ht="12.75" x14ac:dyDescent="0.2">
      <c r="A960" s="9"/>
      <c r="B960" s="6"/>
      <c r="C960" s="6"/>
    </row>
    <row r="961" spans="1:3" ht="12.75" x14ac:dyDescent="0.2">
      <c r="A961" s="9"/>
      <c r="B961" s="6"/>
      <c r="C961" s="6"/>
    </row>
    <row r="962" spans="1:3" ht="12.75" x14ac:dyDescent="0.2">
      <c r="A962" s="9"/>
      <c r="B962" s="6"/>
      <c r="C962" s="6"/>
    </row>
    <row r="963" spans="1:3" ht="12.75" x14ac:dyDescent="0.2">
      <c r="A963" s="9"/>
      <c r="B963" s="6"/>
      <c r="C963" s="6"/>
    </row>
    <row r="964" spans="1:3" ht="12.75" x14ac:dyDescent="0.2">
      <c r="A964" s="9"/>
      <c r="B964" s="6"/>
      <c r="C964" s="6"/>
    </row>
    <row r="965" spans="1:3" ht="12.75" x14ac:dyDescent="0.2">
      <c r="A965" s="9"/>
      <c r="B965" s="6"/>
      <c r="C965" s="6"/>
    </row>
    <row r="966" spans="1:3" ht="12.75" x14ac:dyDescent="0.2">
      <c r="A966" s="9"/>
      <c r="B966" s="6"/>
      <c r="C966" s="6"/>
    </row>
    <row r="967" spans="1:3" ht="12.75" x14ac:dyDescent="0.2">
      <c r="A967" s="9"/>
      <c r="B967" s="6"/>
      <c r="C967" s="6"/>
    </row>
    <row r="968" spans="1:3" ht="12.75" x14ac:dyDescent="0.2">
      <c r="A968" s="9"/>
      <c r="B968" s="6"/>
      <c r="C968" s="6"/>
    </row>
    <row r="969" spans="1:3" ht="12.75" x14ac:dyDescent="0.2">
      <c r="A969" s="9"/>
      <c r="B969" s="6"/>
      <c r="C969" s="6"/>
    </row>
    <row r="970" spans="1:3" ht="12.75" x14ac:dyDescent="0.2">
      <c r="A970" s="9"/>
      <c r="B970" s="6"/>
      <c r="C970" s="6"/>
    </row>
    <row r="971" spans="1:3" ht="12.75" x14ac:dyDescent="0.2">
      <c r="A971" s="9"/>
      <c r="B971" s="6"/>
      <c r="C971" s="6"/>
    </row>
    <row r="972" spans="1:3" ht="12.75" x14ac:dyDescent="0.2">
      <c r="A972" s="9"/>
      <c r="B972" s="6"/>
      <c r="C972" s="6"/>
    </row>
    <row r="973" spans="1:3" ht="12.75" x14ac:dyDescent="0.2">
      <c r="A973" s="9"/>
      <c r="B973" s="6"/>
      <c r="C973" s="6"/>
    </row>
    <row r="974" spans="1:3" ht="12.75" x14ac:dyDescent="0.2">
      <c r="A974" s="9"/>
      <c r="B974" s="6"/>
      <c r="C974" s="6"/>
    </row>
    <row r="975" spans="1:3" ht="12.75" x14ac:dyDescent="0.2">
      <c r="A975" s="9"/>
      <c r="B975" s="6"/>
      <c r="C975" s="6"/>
    </row>
    <row r="976" spans="1:3" ht="12.75" x14ac:dyDescent="0.2">
      <c r="A976" s="9"/>
      <c r="B976" s="6"/>
      <c r="C976" s="6"/>
    </row>
    <row r="977" spans="1:3" ht="12.75" x14ac:dyDescent="0.2">
      <c r="A977" s="9"/>
      <c r="B977" s="6"/>
      <c r="C977" s="6"/>
    </row>
    <row r="978" spans="1:3" ht="12.75" x14ac:dyDescent="0.2">
      <c r="A978" s="9"/>
      <c r="B978" s="6"/>
      <c r="C978" s="6"/>
    </row>
    <row r="979" spans="1:3" ht="12.75" x14ac:dyDescent="0.2">
      <c r="A979" s="9"/>
      <c r="B979" s="6"/>
      <c r="C979" s="6"/>
    </row>
    <row r="980" spans="1:3" ht="12.75" x14ac:dyDescent="0.2">
      <c r="A980" s="9"/>
      <c r="B980" s="6"/>
      <c r="C980" s="6"/>
    </row>
    <row r="981" spans="1:3" ht="12.75" x14ac:dyDescent="0.2">
      <c r="A981" s="9"/>
      <c r="B981" s="6"/>
      <c r="C981" s="6"/>
    </row>
    <row r="982" spans="1:3" ht="12.75" x14ac:dyDescent="0.2">
      <c r="A982" s="9"/>
      <c r="B982" s="6"/>
      <c r="C982" s="6"/>
    </row>
    <row r="983" spans="1:3" ht="12.75" x14ac:dyDescent="0.2">
      <c r="A983" s="9"/>
      <c r="B983" s="6"/>
      <c r="C983" s="6"/>
    </row>
    <row r="984" spans="1:3" ht="12.75" x14ac:dyDescent="0.2">
      <c r="A984" s="9"/>
      <c r="B984" s="6"/>
      <c r="C984" s="6"/>
    </row>
    <row r="985" spans="1:3" ht="12.75" x14ac:dyDescent="0.2">
      <c r="A985" s="9"/>
      <c r="B985" s="6"/>
      <c r="C985" s="6"/>
    </row>
    <row r="986" spans="1:3" ht="12.75" x14ac:dyDescent="0.2">
      <c r="A986" s="9"/>
      <c r="B986" s="6"/>
      <c r="C986" s="6"/>
    </row>
    <row r="987" spans="1:3" ht="12.75" x14ac:dyDescent="0.2">
      <c r="A987" s="9"/>
      <c r="B987" s="6"/>
      <c r="C987" s="6"/>
    </row>
    <row r="988" spans="1:3" ht="12.75" x14ac:dyDescent="0.2">
      <c r="A988" s="9"/>
      <c r="B988" s="6"/>
      <c r="C988" s="6"/>
    </row>
    <row r="989" spans="1:3" ht="12.75" x14ac:dyDescent="0.2">
      <c r="A989" s="9"/>
      <c r="B989" s="6"/>
      <c r="C989" s="6"/>
    </row>
    <row r="990" spans="1:3" ht="12.75" x14ac:dyDescent="0.2">
      <c r="A990" s="9"/>
      <c r="B990" s="6"/>
      <c r="C990" s="6"/>
    </row>
    <row r="991" spans="1:3" ht="12.75" x14ac:dyDescent="0.2">
      <c r="A991" s="9"/>
      <c r="B991" s="6"/>
      <c r="C991" s="6"/>
    </row>
    <row r="992" spans="1:3" ht="12.75" x14ac:dyDescent="0.2">
      <c r="A992" s="9"/>
      <c r="B992" s="6"/>
      <c r="C992" s="6"/>
    </row>
    <row r="993" spans="1:3" ht="12.75" x14ac:dyDescent="0.2">
      <c r="A993" s="9"/>
      <c r="B993" s="6"/>
      <c r="C993" s="6"/>
    </row>
    <row r="994" spans="1:3" ht="12.75" x14ac:dyDescent="0.2">
      <c r="A994" s="9"/>
      <c r="B994" s="6"/>
      <c r="C994" s="6"/>
    </row>
    <row r="995" spans="1:3" ht="12.75" x14ac:dyDescent="0.2">
      <c r="A995" s="9"/>
      <c r="B995" s="6"/>
      <c r="C995" s="6"/>
    </row>
    <row r="996" spans="1:3" ht="12.75" x14ac:dyDescent="0.2">
      <c r="A996" s="9"/>
      <c r="B996" s="6"/>
      <c r="C996" s="6"/>
    </row>
    <row r="997" spans="1:3" ht="12.75" x14ac:dyDescent="0.2">
      <c r="A997" s="9"/>
      <c r="B997" s="6"/>
      <c r="C997" s="6"/>
    </row>
    <row r="998" spans="1:3" ht="12.75" x14ac:dyDescent="0.2">
      <c r="A998" s="9"/>
      <c r="B998" s="6"/>
      <c r="C998" s="6"/>
    </row>
    <row r="999" spans="1:3" ht="12.75" x14ac:dyDescent="0.2">
      <c r="A999" s="9"/>
      <c r="B999" s="6"/>
      <c r="C999" s="6"/>
    </row>
    <row r="1000" spans="1:3" ht="12.75" x14ac:dyDescent="0.2">
      <c r="A1000" s="9"/>
      <c r="B1000" s="6"/>
      <c r="C1000" s="6"/>
    </row>
  </sheetData>
  <printOptions horizontalCentered="1" gridLines="1"/>
  <pageMargins left="0.7" right="0.7" top="0.75" bottom="0.75" header="0" footer="0"/>
  <pageSetup fitToWidth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000"/>
  <sheetViews>
    <sheetView showGridLines="0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 x14ac:dyDescent="0.2"/>
  <cols>
    <col min="1" max="1" width="13.42578125" customWidth="1"/>
    <col min="2" max="3" width="12.5703125" hidden="1"/>
    <col min="4" max="4" width="8.140625" customWidth="1"/>
    <col min="5" max="5" width="5.140625" customWidth="1"/>
    <col min="6" max="6" width="8.140625" customWidth="1"/>
    <col min="7" max="7" width="5.140625" customWidth="1"/>
    <col min="8" max="8" width="8.140625" customWidth="1"/>
    <col min="9" max="9" width="5.140625" customWidth="1"/>
    <col min="10" max="10" width="7.28515625" customWidth="1"/>
    <col min="11" max="11" width="5.140625" customWidth="1"/>
    <col min="12" max="12" width="7.28515625" customWidth="1"/>
    <col min="13" max="13" width="5.140625" customWidth="1"/>
    <col min="14" max="14" width="7.28515625" customWidth="1"/>
    <col min="15" max="15" width="5.140625" customWidth="1"/>
    <col min="16" max="16" width="7.28515625" customWidth="1"/>
    <col min="17" max="17" width="5.140625" customWidth="1"/>
    <col min="18" max="18" width="7.28515625" customWidth="1"/>
    <col min="19" max="19" width="5.140625" customWidth="1"/>
    <col min="20" max="20" width="7.28515625" customWidth="1"/>
    <col min="21" max="21" width="5.140625" customWidth="1"/>
    <col min="22" max="22" width="7.28515625" customWidth="1"/>
    <col min="23" max="23" width="5.140625" customWidth="1"/>
    <col min="24" max="24" width="7.28515625" customWidth="1"/>
    <col min="25" max="25" width="5.140625" customWidth="1"/>
    <col min="26" max="26" width="7.28515625" customWidth="1"/>
    <col min="27" max="27" width="5.140625" customWidth="1"/>
    <col min="28" max="28" width="8.140625" customWidth="1"/>
    <col min="29" max="29" width="5.140625" customWidth="1"/>
    <col min="30" max="30" width="8" customWidth="1"/>
    <col min="31" max="31" width="5.140625" customWidth="1"/>
    <col min="32" max="32" width="8.140625" customWidth="1"/>
    <col min="33" max="33" width="5.140625" customWidth="1"/>
    <col min="34" max="34" width="8.140625" customWidth="1"/>
    <col min="35" max="35" width="5.140625" customWidth="1"/>
    <col min="36" max="36" width="9.42578125" customWidth="1"/>
    <col min="37" max="37" width="5.140625" customWidth="1"/>
  </cols>
  <sheetData>
    <row r="1" spans="1:43" ht="15.75" customHeight="1" x14ac:dyDescent="0.2">
      <c r="B1" s="52" t="s">
        <v>4</v>
      </c>
      <c r="C1" s="52" t="s">
        <v>143</v>
      </c>
    </row>
    <row r="2" spans="1:43" ht="15.75" customHeight="1" x14ac:dyDescent="0.2">
      <c r="B2" s="53">
        <v>43117</v>
      </c>
      <c r="D2" s="53">
        <v>43127</v>
      </c>
      <c r="F2" s="53">
        <v>43130</v>
      </c>
      <c r="H2" s="53">
        <v>43132</v>
      </c>
      <c r="J2" s="53">
        <v>43133</v>
      </c>
      <c r="L2" s="53">
        <v>43134</v>
      </c>
      <c r="N2" s="53">
        <v>43135</v>
      </c>
      <c r="P2" s="53">
        <v>43136</v>
      </c>
      <c r="R2" s="53">
        <v>43137</v>
      </c>
      <c r="T2" s="53">
        <v>43138</v>
      </c>
      <c r="V2" s="53">
        <v>43139</v>
      </c>
      <c r="X2" s="53">
        <v>43140</v>
      </c>
      <c r="Z2" s="53">
        <v>43141</v>
      </c>
      <c r="AB2" s="53">
        <v>43142</v>
      </c>
      <c r="AD2" s="53">
        <v>43143</v>
      </c>
      <c r="AF2" s="53">
        <v>43144</v>
      </c>
      <c r="AH2" s="53" t="s">
        <v>144</v>
      </c>
      <c r="AJ2" s="53" t="s">
        <v>145</v>
      </c>
      <c r="AK2" s="53" t="s">
        <v>146</v>
      </c>
    </row>
    <row r="3" spans="1:43" ht="15.75" customHeight="1" x14ac:dyDescent="0.2">
      <c r="A3" s="52" t="s">
        <v>2</v>
      </c>
      <c r="B3" t="s">
        <v>121</v>
      </c>
      <c r="C3" t="s">
        <v>147</v>
      </c>
      <c r="D3" t="s">
        <v>121</v>
      </c>
      <c r="E3" t="s">
        <v>147</v>
      </c>
      <c r="F3" t="s">
        <v>121</v>
      </c>
      <c r="G3" t="s">
        <v>147</v>
      </c>
      <c r="H3" t="s">
        <v>121</v>
      </c>
      <c r="I3" t="s">
        <v>147</v>
      </c>
      <c r="J3" t="s">
        <v>121</v>
      </c>
      <c r="K3" t="s">
        <v>147</v>
      </c>
      <c r="L3" t="s">
        <v>121</v>
      </c>
      <c r="M3" t="s">
        <v>147</v>
      </c>
      <c r="N3" t="s">
        <v>121</v>
      </c>
      <c r="O3" t="s">
        <v>147</v>
      </c>
      <c r="P3" t="s">
        <v>121</v>
      </c>
      <c r="Q3" t="s">
        <v>147</v>
      </c>
      <c r="R3" t="s">
        <v>121</v>
      </c>
      <c r="S3" t="s">
        <v>147</v>
      </c>
      <c r="T3" t="s">
        <v>121</v>
      </c>
      <c r="U3" t="s">
        <v>147</v>
      </c>
      <c r="V3" t="s">
        <v>121</v>
      </c>
      <c r="W3" t="s">
        <v>147</v>
      </c>
      <c r="X3" t="s">
        <v>121</v>
      </c>
      <c r="Y3" t="s">
        <v>147</v>
      </c>
      <c r="Z3" t="s">
        <v>121</v>
      </c>
      <c r="AA3" t="s">
        <v>147</v>
      </c>
      <c r="AB3" t="s">
        <v>121</v>
      </c>
      <c r="AC3" t="s">
        <v>147</v>
      </c>
      <c r="AD3" t="s">
        <v>121</v>
      </c>
      <c r="AE3" t="s">
        <v>147</v>
      </c>
      <c r="AF3" t="s">
        <v>121</v>
      </c>
      <c r="AG3" t="s">
        <v>147</v>
      </c>
      <c r="AH3" t="s">
        <v>121</v>
      </c>
      <c r="AI3" t="s">
        <v>147</v>
      </c>
    </row>
    <row r="4" spans="1:43" ht="15.75" customHeight="1" x14ac:dyDescent="0.2">
      <c r="A4" t="s">
        <v>21</v>
      </c>
      <c r="B4" s="54"/>
      <c r="C4" s="54">
        <v>0</v>
      </c>
      <c r="D4" s="54"/>
      <c r="E4" s="54">
        <v>0</v>
      </c>
      <c r="F4" s="54"/>
      <c r="G4" s="54">
        <v>0</v>
      </c>
      <c r="H4" s="54"/>
      <c r="I4" s="54">
        <v>0</v>
      </c>
      <c r="J4" s="54">
        <v>52.2</v>
      </c>
      <c r="K4" s="54">
        <v>1.8642857142857143</v>
      </c>
      <c r="L4" s="54"/>
      <c r="M4" s="54">
        <v>0</v>
      </c>
      <c r="N4" s="54"/>
      <c r="O4" s="54">
        <v>0</v>
      </c>
      <c r="P4" s="54"/>
      <c r="Q4" s="54">
        <v>0</v>
      </c>
      <c r="R4" s="54"/>
      <c r="S4" s="54">
        <v>0</v>
      </c>
      <c r="T4" s="54"/>
      <c r="U4" s="54">
        <v>0</v>
      </c>
      <c r="V4" s="54"/>
      <c r="W4" s="54">
        <v>0</v>
      </c>
      <c r="X4" s="54"/>
      <c r="Y4" s="54">
        <v>0</v>
      </c>
      <c r="Z4" s="54"/>
      <c r="AA4" s="54">
        <v>0</v>
      </c>
      <c r="AB4" s="54"/>
      <c r="AC4" s="54">
        <v>0</v>
      </c>
      <c r="AD4" s="54"/>
      <c r="AE4" s="54">
        <v>0</v>
      </c>
      <c r="AF4" s="54"/>
      <c r="AG4" s="54">
        <v>0</v>
      </c>
      <c r="AH4" s="54"/>
      <c r="AI4" s="54">
        <v>0</v>
      </c>
      <c r="AJ4" s="54">
        <v>52.2</v>
      </c>
      <c r="AK4" s="54">
        <v>1.8642857142857143</v>
      </c>
    </row>
    <row r="5" spans="1:43" ht="15.75" customHeight="1" x14ac:dyDescent="0.2">
      <c r="A5" t="s">
        <v>18</v>
      </c>
      <c r="B5" s="54"/>
      <c r="C5" s="54">
        <v>0</v>
      </c>
      <c r="D5" s="54"/>
      <c r="E5" s="54">
        <v>0</v>
      </c>
      <c r="F5" s="54"/>
      <c r="G5" s="54">
        <v>0</v>
      </c>
      <c r="H5" s="54">
        <v>97.5</v>
      </c>
      <c r="I5" s="54">
        <v>3.4821428571428572</v>
      </c>
      <c r="J5" s="54">
        <v>8.4</v>
      </c>
      <c r="K5" s="54">
        <v>0.3</v>
      </c>
      <c r="L5" s="54"/>
      <c r="M5" s="54">
        <v>0</v>
      </c>
      <c r="N5" s="54"/>
      <c r="O5" s="54">
        <v>0</v>
      </c>
      <c r="P5" s="54"/>
      <c r="Q5" s="54">
        <v>0</v>
      </c>
      <c r="R5" s="54">
        <v>89.5</v>
      </c>
      <c r="S5" s="54">
        <v>3.1964285714285716</v>
      </c>
      <c r="T5" s="54"/>
      <c r="U5" s="54">
        <v>0</v>
      </c>
      <c r="V5" s="54"/>
      <c r="W5" s="54">
        <v>0</v>
      </c>
      <c r="X5" s="54"/>
      <c r="Y5" s="54">
        <v>0</v>
      </c>
      <c r="Z5" s="54"/>
      <c r="AA5" s="54">
        <v>0</v>
      </c>
      <c r="AB5" s="54"/>
      <c r="AC5" s="54">
        <v>0</v>
      </c>
      <c r="AD5" s="54"/>
      <c r="AE5" s="54">
        <v>0</v>
      </c>
      <c r="AF5" s="54"/>
      <c r="AG5" s="54">
        <v>0</v>
      </c>
      <c r="AH5" s="54"/>
      <c r="AI5" s="54">
        <v>0</v>
      </c>
      <c r="AJ5" s="54">
        <v>195.4</v>
      </c>
      <c r="AK5" s="54">
        <v>6.9785714285714286</v>
      </c>
    </row>
    <row r="6" spans="1:43" ht="15.75" customHeight="1" x14ac:dyDescent="0.2">
      <c r="A6" t="s">
        <v>6</v>
      </c>
      <c r="B6" s="54">
        <v>46.2</v>
      </c>
      <c r="C6" s="54">
        <v>1.6500000000000001</v>
      </c>
      <c r="D6" s="54">
        <v>28.5</v>
      </c>
      <c r="E6" s="54">
        <v>1.0178571428571428</v>
      </c>
      <c r="F6" s="54">
        <v>224.19999999999996</v>
      </c>
      <c r="G6" s="54">
        <v>8.0071428571428562</v>
      </c>
      <c r="H6" s="54">
        <v>443.09999999999997</v>
      </c>
      <c r="I6" s="54">
        <v>15.824999999999999</v>
      </c>
      <c r="J6" s="54">
        <v>261.89999999999998</v>
      </c>
      <c r="K6" s="54">
        <v>9.3535714285714278</v>
      </c>
      <c r="L6" s="54">
        <v>237.20000000000005</v>
      </c>
      <c r="M6" s="54">
        <v>8.4714285714285733</v>
      </c>
      <c r="N6" s="54">
        <v>75.2</v>
      </c>
      <c r="O6" s="54">
        <v>2.6857142857142859</v>
      </c>
      <c r="P6" s="54">
        <v>45.1</v>
      </c>
      <c r="Q6" s="54">
        <v>1.6107142857142858</v>
      </c>
      <c r="R6" s="54">
        <v>90.4</v>
      </c>
      <c r="S6" s="54">
        <v>3.2285714285714286</v>
      </c>
      <c r="T6" s="54">
        <v>338.50000000000006</v>
      </c>
      <c r="U6" s="54">
        <v>12.089285714285717</v>
      </c>
      <c r="V6" s="54">
        <v>396.5</v>
      </c>
      <c r="W6" s="54">
        <v>14.160714285714286</v>
      </c>
      <c r="X6" s="54">
        <v>385.5</v>
      </c>
      <c r="Y6" s="54">
        <v>13.767857142857142</v>
      </c>
      <c r="Z6" s="54">
        <v>242</v>
      </c>
      <c r="AA6" s="54">
        <v>8.6428571428571423</v>
      </c>
      <c r="AB6" s="54">
        <v>454.5</v>
      </c>
      <c r="AC6" s="54">
        <v>16.232142857142858</v>
      </c>
      <c r="AD6" s="54">
        <v>354</v>
      </c>
      <c r="AE6" s="54">
        <v>12.642857142857142</v>
      </c>
      <c r="AF6" s="54">
        <v>457.59999999999997</v>
      </c>
      <c r="AG6" s="54">
        <v>16.342857142857142</v>
      </c>
      <c r="AH6" s="54"/>
      <c r="AI6" s="54">
        <v>0</v>
      </c>
      <c r="AJ6" s="54">
        <v>4080.4</v>
      </c>
      <c r="AK6" s="54">
        <v>145.7285714285714</v>
      </c>
    </row>
    <row r="7" spans="1:43" ht="15.75" customHeight="1" x14ac:dyDescent="0.2">
      <c r="A7" t="s">
        <v>7</v>
      </c>
      <c r="B7" s="54">
        <v>52</v>
      </c>
      <c r="C7" s="54">
        <v>1.8571428571428572</v>
      </c>
      <c r="D7" s="54"/>
      <c r="E7" s="54">
        <v>0</v>
      </c>
      <c r="F7" s="54">
        <v>106.60000000000001</v>
      </c>
      <c r="G7" s="54">
        <v>3.8071428571428574</v>
      </c>
      <c r="H7" s="54">
        <v>464.8</v>
      </c>
      <c r="I7" s="54">
        <v>16.600000000000001</v>
      </c>
      <c r="J7" s="54">
        <v>340.4</v>
      </c>
      <c r="K7" s="54">
        <v>12.157142857142857</v>
      </c>
      <c r="L7" s="54">
        <v>261.5</v>
      </c>
      <c r="M7" s="54">
        <v>9.3392857142857135</v>
      </c>
      <c r="N7" s="54">
        <v>224.5</v>
      </c>
      <c r="O7" s="54">
        <v>8.0178571428571423</v>
      </c>
      <c r="P7" s="54">
        <v>113.5</v>
      </c>
      <c r="Q7" s="54">
        <v>4.0535714285714288</v>
      </c>
      <c r="R7" s="54">
        <v>195.3</v>
      </c>
      <c r="S7" s="54">
        <v>6.9750000000000005</v>
      </c>
      <c r="T7" s="54">
        <v>113</v>
      </c>
      <c r="U7" s="54">
        <v>4.0357142857142856</v>
      </c>
      <c r="V7" s="54">
        <v>597</v>
      </c>
      <c r="W7" s="54">
        <v>21.321428571428573</v>
      </c>
      <c r="X7" s="54">
        <v>583.5</v>
      </c>
      <c r="Y7" s="54">
        <v>20.839285714285715</v>
      </c>
      <c r="Z7" s="54">
        <v>319.5</v>
      </c>
      <c r="AA7" s="54">
        <v>11.410714285714286</v>
      </c>
      <c r="AB7" s="54">
        <v>590.5</v>
      </c>
      <c r="AC7" s="54">
        <v>21.089285714285715</v>
      </c>
      <c r="AD7" s="54">
        <v>471</v>
      </c>
      <c r="AE7" s="54">
        <v>16.821428571428573</v>
      </c>
      <c r="AF7" s="54">
        <v>505.5</v>
      </c>
      <c r="AG7" s="54">
        <v>18.053571428571427</v>
      </c>
      <c r="AH7" s="54"/>
      <c r="AI7" s="54">
        <v>0</v>
      </c>
      <c r="AJ7" s="54">
        <v>4938.6000000000004</v>
      </c>
      <c r="AK7" s="54">
        <v>176.37857142857143</v>
      </c>
    </row>
    <row r="8" spans="1:43" ht="15.75" customHeight="1" x14ac:dyDescent="0.2">
      <c r="A8" t="s">
        <v>144</v>
      </c>
      <c r="B8" s="54"/>
      <c r="C8" s="54">
        <v>0</v>
      </c>
      <c r="D8" s="54"/>
      <c r="E8" s="54">
        <v>0</v>
      </c>
      <c r="F8" s="54"/>
      <c r="G8" s="54">
        <v>0</v>
      </c>
      <c r="H8" s="54"/>
      <c r="I8" s="54">
        <v>0</v>
      </c>
      <c r="J8" s="54"/>
      <c r="K8" s="54">
        <v>0</v>
      </c>
      <c r="L8" s="54"/>
      <c r="M8" s="54">
        <v>0</v>
      </c>
      <c r="N8" s="54"/>
      <c r="O8" s="54">
        <v>0</v>
      </c>
      <c r="P8" s="54"/>
      <c r="Q8" s="54">
        <v>0</v>
      </c>
      <c r="R8" s="54"/>
      <c r="S8" s="54">
        <v>0</v>
      </c>
      <c r="T8" s="54"/>
      <c r="U8" s="54">
        <v>0</v>
      </c>
      <c r="V8" s="54"/>
      <c r="W8" s="54">
        <v>0</v>
      </c>
      <c r="X8" s="54"/>
      <c r="Y8" s="54">
        <v>0</v>
      </c>
      <c r="Z8" s="54"/>
      <c r="AA8" s="54">
        <v>0</v>
      </c>
      <c r="AB8" s="54"/>
      <c r="AC8" s="54">
        <v>0</v>
      </c>
      <c r="AD8" s="54"/>
      <c r="AE8" s="54">
        <v>0</v>
      </c>
      <c r="AF8" s="54"/>
      <c r="AG8" s="54">
        <v>0</v>
      </c>
      <c r="AH8" s="54"/>
      <c r="AI8" s="54">
        <v>0</v>
      </c>
      <c r="AJ8" s="54"/>
      <c r="AK8" s="54">
        <v>0</v>
      </c>
    </row>
    <row r="9" spans="1:43" ht="15.75" customHeight="1" x14ac:dyDescent="0.2">
      <c r="A9" t="s">
        <v>72</v>
      </c>
      <c r="B9" s="54">
        <v>98.2</v>
      </c>
      <c r="C9" s="54">
        <v>3.5071428571428571</v>
      </c>
      <c r="D9" s="54">
        <v>28.5</v>
      </c>
      <c r="E9" s="54">
        <v>1.0178571428571428</v>
      </c>
      <c r="F9" s="54">
        <v>330.79999999999995</v>
      </c>
      <c r="G9" s="54">
        <v>11.814285714285713</v>
      </c>
      <c r="H9" s="54">
        <v>1005.3999999999999</v>
      </c>
      <c r="I9" s="54">
        <v>35.907142857142851</v>
      </c>
      <c r="J9" s="54">
        <v>662.9</v>
      </c>
      <c r="K9" s="54">
        <v>23.675000000000001</v>
      </c>
      <c r="L9" s="54">
        <v>498.70000000000005</v>
      </c>
      <c r="M9" s="54">
        <v>17.810714285714287</v>
      </c>
      <c r="N9" s="54">
        <v>299.7</v>
      </c>
      <c r="O9" s="54">
        <v>10.703571428571427</v>
      </c>
      <c r="P9" s="54">
        <v>158.6</v>
      </c>
      <c r="Q9" s="54">
        <v>5.6642857142857137</v>
      </c>
      <c r="R9" s="54">
        <v>375.20000000000005</v>
      </c>
      <c r="S9" s="54">
        <v>13.4</v>
      </c>
      <c r="T9" s="54">
        <v>451.50000000000006</v>
      </c>
      <c r="U9" s="54">
        <v>16.125000000000004</v>
      </c>
      <c r="V9" s="54">
        <v>993.5</v>
      </c>
      <c r="W9" s="54">
        <v>35.482142857142854</v>
      </c>
      <c r="X9" s="54">
        <v>969</v>
      </c>
      <c r="Y9" s="54">
        <v>34.607142857142854</v>
      </c>
      <c r="Z9" s="54">
        <v>561.5</v>
      </c>
      <c r="AA9" s="54">
        <v>20.053571428571427</v>
      </c>
      <c r="AB9" s="54">
        <v>1045</v>
      </c>
      <c r="AC9" s="54">
        <v>37.321428571428569</v>
      </c>
      <c r="AD9" s="54">
        <v>825</v>
      </c>
      <c r="AE9" s="54">
        <v>29.464285714285715</v>
      </c>
      <c r="AF9" s="54">
        <v>963.09999999999991</v>
      </c>
      <c r="AG9" s="54">
        <v>34.396428571428565</v>
      </c>
      <c r="AH9" s="54"/>
      <c r="AI9" s="54">
        <v>0</v>
      </c>
      <c r="AJ9" s="54">
        <v>9266.6</v>
      </c>
      <c r="AK9" s="54">
        <v>330.94999999999993</v>
      </c>
    </row>
    <row r="10" spans="1:43" ht="15.75" customHeight="1" x14ac:dyDescent="0.2">
      <c r="A10" s="42" t="s">
        <v>122</v>
      </c>
      <c r="B10" s="43"/>
      <c r="C10" s="43"/>
      <c r="D10" s="43"/>
      <c r="E10" s="44">
        <f>E9/16</f>
        <v>6.3616071428571425E-2</v>
      </c>
      <c r="F10" s="43"/>
      <c r="G10" s="44">
        <f>G9/16</f>
        <v>0.73839285714285707</v>
      </c>
      <c r="H10" s="43"/>
      <c r="I10" s="44">
        <f>I9/16</f>
        <v>2.2441964285714282</v>
      </c>
      <c r="J10" s="43"/>
      <c r="K10" s="44">
        <f>K9/16</f>
        <v>1.4796875</v>
      </c>
      <c r="L10" s="43"/>
      <c r="M10" s="44">
        <f>M9/16</f>
        <v>1.1131696428571429</v>
      </c>
      <c r="N10" s="43"/>
      <c r="O10" s="44">
        <f>O9/16</f>
        <v>0.66897321428571421</v>
      </c>
      <c r="P10" s="43"/>
      <c r="Q10" s="44">
        <f>Q9/16</f>
        <v>0.35401785714285711</v>
      </c>
      <c r="R10" s="43"/>
      <c r="S10" s="44">
        <f>S9/16</f>
        <v>0.83750000000000002</v>
      </c>
      <c r="T10" s="43"/>
      <c r="U10" s="44">
        <f>U9/16</f>
        <v>1.0078125000000002</v>
      </c>
      <c r="V10" s="43"/>
      <c r="W10" s="44">
        <f>W9/16</f>
        <v>2.2176339285714284</v>
      </c>
      <c r="X10" s="43"/>
      <c r="Y10" s="44">
        <f>Y9/16</f>
        <v>2.1629464285714284</v>
      </c>
      <c r="Z10" s="43"/>
      <c r="AA10" s="44">
        <f>AA9/16</f>
        <v>1.2533482142857142</v>
      </c>
      <c r="AB10" s="43"/>
      <c r="AC10" s="44">
        <f>AC9/16</f>
        <v>2.3325892857142856</v>
      </c>
      <c r="AD10" s="43"/>
      <c r="AE10" s="44">
        <f>AE9/16</f>
        <v>1.8415178571428572</v>
      </c>
      <c r="AF10" s="43"/>
      <c r="AG10" s="44">
        <f>AG9/16</f>
        <v>2.1497767857142853</v>
      </c>
      <c r="AH10" s="43"/>
      <c r="AI10" s="44">
        <f>AI9/16</f>
        <v>0</v>
      </c>
      <c r="AJ10" s="43"/>
      <c r="AK10" s="45">
        <f>AK9/16</f>
        <v>20.684374999999996</v>
      </c>
      <c r="AL10" s="40"/>
      <c r="AM10" s="40"/>
      <c r="AN10" s="40"/>
      <c r="AO10" s="40"/>
      <c r="AP10" s="40"/>
      <c r="AQ10" s="40"/>
    </row>
    <row r="11" spans="1:43" ht="15.75" customHeight="1" x14ac:dyDescent="0.2">
      <c r="E11" s="39"/>
      <c r="G11" s="39"/>
      <c r="I11" s="39"/>
      <c r="K11" s="39"/>
      <c r="M11" s="39"/>
      <c r="O11" s="39"/>
      <c r="Q11" s="39"/>
      <c r="S11" s="39"/>
      <c r="U11" s="39"/>
      <c r="W11" s="39"/>
      <c r="Y11" s="39"/>
      <c r="AA11" s="39"/>
      <c r="AC11" s="39"/>
      <c r="AE11" s="39"/>
      <c r="AG11" s="39"/>
      <c r="AI11" s="39"/>
      <c r="AJ11" s="40"/>
      <c r="AK11" s="41"/>
    </row>
    <row r="12" spans="1:43" ht="15.75" customHeight="1" x14ac:dyDescent="0.2">
      <c r="E12" s="39"/>
      <c r="G12" s="39"/>
      <c r="I12" s="39"/>
      <c r="K12" s="39"/>
      <c r="M12" s="39"/>
      <c r="O12" s="39"/>
      <c r="Q12" s="39"/>
      <c r="S12" s="39"/>
      <c r="U12" s="39"/>
      <c r="W12" s="39"/>
      <c r="Y12" s="39"/>
      <c r="AA12" s="39"/>
      <c r="AC12" s="39"/>
      <c r="AE12" s="39"/>
      <c r="AG12" s="39"/>
      <c r="AI12" s="39"/>
      <c r="AJ12" s="40"/>
      <c r="AK12" s="41"/>
    </row>
    <row r="13" spans="1:43" ht="15.75" customHeight="1" x14ac:dyDescent="0.2">
      <c r="E13" s="39"/>
      <c r="G13" s="39"/>
      <c r="I13" s="39"/>
      <c r="K13" s="39"/>
      <c r="M13" s="39"/>
      <c r="O13" s="39"/>
      <c r="Q13" s="39"/>
      <c r="S13" s="39"/>
      <c r="U13" s="39"/>
      <c r="W13" s="39"/>
      <c r="Y13" s="39"/>
      <c r="AA13" s="39"/>
      <c r="AC13" s="39"/>
      <c r="AE13" s="39"/>
      <c r="AG13" s="39"/>
      <c r="AI13" s="39"/>
      <c r="AJ13" s="40"/>
      <c r="AK13" s="41"/>
    </row>
    <row r="14" spans="1:43" ht="15.75" customHeight="1" x14ac:dyDescent="0.2">
      <c r="E14" s="39"/>
      <c r="G14" s="39"/>
      <c r="I14" s="39"/>
      <c r="K14" s="39"/>
      <c r="M14" s="39"/>
      <c r="O14" s="39"/>
      <c r="Q14" s="39"/>
      <c r="S14" s="39"/>
      <c r="U14" s="39"/>
      <c r="W14" s="39"/>
      <c r="Y14" s="39"/>
      <c r="AA14" s="39"/>
      <c r="AC14" s="39"/>
      <c r="AE14" s="39"/>
      <c r="AG14" s="39"/>
      <c r="AI14" s="39"/>
      <c r="AJ14" s="40"/>
      <c r="AK14" s="41"/>
    </row>
    <row r="15" spans="1:43" ht="15.75" customHeight="1" x14ac:dyDescent="0.2">
      <c r="E15" s="39"/>
      <c r="G15" s="39"/>
      <c r="I15" s="39"/>
      <c r="K15" s="39"/>
      <c r="M15" s="39"/>
      <c r="O15" s="39"/>
      <c r="Q15" s="39"/>
      <c r="S15" s="39"/>
      <c r="U15" s="39"/>
      <c r="W15" s="39"/>
      <c r="Y15" s="39"/>
      <c r="AA15" s="39"/>
      <c r="AC15" s="39"/>
      <c r="AE15" s="39"/>
      <c r="AG15" s="39"/>
      <c r="AI15" s="39"/>
      <c r="AJ15" s="40"/>
      <c r="AK15" s="41"/>
    </row>
    <row r="16" spans="1:43" ht="15.75" customHeight="1" x14ac:dyDescent="0.2">
      <c r="E16" s="39"/>
      <c r="G16" s="39"/>
      <c r="I16" s="39"/>
      <c r="K16" s="39"/>
      <c r="M16" s="39"/>
      <c r="O16" s="39"/>
      <c r="Q16" s="39"/>
      <c r="S16" s="39"/>
      <c r="U16" s="39"/>
      <c r="W16" s="39"/>
      <c r="Y16" s="39"/>
      <c r="AA16" s="39"/>
      <c r="AC16" s="39"/>
      <c r="AE16" s="39"/>
      <c r="AG16" s="39"/>
      <c r="AI16" s="39"/>
      <c r="AJ16" s="40"/>
      <c r="AK16" s="41"/>
    </row>
    <row r="17" spans="5:37" ht="15.75" customHeight="1" x14ac:dyDescent="0.2">
      <c r="E17" s="39"/>
      <c r="G17" s="39"/>
      <c r="I17" s="39"/>
      <c r="K17" s="39"/>
      <c r="M17" s="39"/>
      <c r="O17" s="39"/>
      <c r="Q17" s="39"/>
      <c r="S17" s="39"/>
      <c r="U17" s="39"/>
      <c r="W17" s="39"/>
      <c r="Y17" s="39"/>
      <c r="AA17" s="39"/>
      <c r="AC17" s="39"/>
      <c r="AE17" s="39"/>
      <c r="AG17" s="39"/>
      <c r="AI17" s="39"/>
      <c r="AJ17" s="40"/>
      <c r="AK17" s="41"/>
    </row>
    <row r="18" spans="5:37" ht="15.75" customHeight="1" x14ac:dyDescent="0.2">
      <c r="E18" s="39"/>
      <c r="G18" s="39"/>
      <c r="I18" s="39"/>
      <c r="K18" s="39"/>
      <c r="M18" s="39"/>
      <c r="O18" s="39"/>
      <c r="Q18" s="39"/>
      <c r="S18" s="39"/>
      <c r="U18" s="39"/>
      <c r="W18" s="39"/>
      <c r="Y18" s="39"/>
      <c r="AA18" s="39"/>
      <c r="AC18" s="39"/>
      <c r="AE18" s="39"/>
      <c r="AG18" s="39"/>
      <c r="AI18" s="39"/>
      <c r="AJ18" s="40"/>
      <c r="AK18" s="41"/>
    </row>
    <row r="19" spans="5:37" ht="15.75" customHeight="1" x14ac:dyDescent="0.2">
      <c r="E19" s="39"/>
      <c r="G19" s="39"/>
      <c r="I19" s="39"/>
      <c r="K19" s="39"/>
      <c r="M19" s="39"/>
      <c r="O19" s="39"/>
      <c r="Q19" s="39"/>
      <c r="S19" s="39"/>
      <c r="U19" s="39"/>
      <c r="W19" s="39"/>
      <c r="Y19" s="39"/>
      <c r="AA19" s="39"/>
      <c r="AC19" s="39"/>
      <c r="AE19" s="39"/>
      <c r="AG19" s="39"/>
      <c r="AI19" s="39"/>
      <c r="AJ19" s="40"/>
      <c r="AK19" s="41"/>
    </row>
    <row r="20" spans="5:37" ht="15.75" customHeight="1" x14ac:dyDescent="0.2">
      <c r="E20" s="39"/>
      <c r="G20" s="39"/>
      <c r="I20" s="39"/>
      <c r="K20" s="39"/>
      <c r="M20" s="39"/>
      <c r="O20" s="39"/>
      <c r="Q20" s="39"/>
      <c r="S20" s="39"/>
      <c r="U20" s="39"/>
      <c r="W20" s="39"/>
      <c r="Y20" s="39"/>
      <c r="AA20" s="39"/>
      <c r="AC20" s="39"/>
      <c r="AE20" s="39"/>
      <c r="AG20" s="39"/>
      <c r="AI20" s="39"/>
      <c r="AJ20" s="40"/>
      <c r="AK20" s="41"/>
    </row>
    <row r="21" spans="5:37" ht="15.75" customHeight="1" x14ac:dyDescent="0.2">
      <c r="E21" s="39"/>
      <c r="G21" s="39"/>
      <c r="I21" s="39"/>
      <c r="K21" s="39"/>
      <c r="M21" s="39"/>
      <c r="O21" s="39"/>
      <c r="Q21" s="39"/>
      <c r="S21" s="39"/>
      <c r="U21" s="39"/>
      <c r="W21" s="39"/>
      <c r="Y21" s="39"/>
      <c r="AA21" s="39"/>
      <c r="AC21" s="39"/>
      <c r="AE21" s="39"/>
      <c r="AG21" s="39"/>
      <c r="AI21" s="39"/>
      <c r="AJ21" s="40"/>
      <c r="AK21" s="41"/>
    </row>
    <row r="22" spans="5:37" ht="15.75" customHeight="1" x14ac:dyDescent="0.2">
      <c r="E22" s="39"/>
      <c r="G22" s="39"/>
      <c r="I22" s="39"/>
      <c r="K22" s="39"/>
      <c r="M22" s="39"/>
      <c r="O22" s="39"/>
      <c r="Q22" s="39"/>
      <c r="S22" s="39"/>
      <c r="U22" s="39"/>
      <c r="W22" s="39"/>
      <c r="Y22" s="39"/>
      <c r="AA22" s="39"/>
      <c r="AC22" s="39"/>
      <c r="AE22" s="39"/>
      <c r="AG22" s="39"/>
      <c r="AI22" s="39"/>
      <c r="AJ22" s="40"/>
      <c r="AK22" s="41"/>
    </row>
    <row r="23" spans="5:37" ht="12.75" x14ac:dyDescent="0.2">
      <c r="E23" s="39"/>
      <c r="G23" s="39"/>
      <c r="I23" s="39"/>
      <c r="K23" s="39"/>
      <c r="M23" s="39"/>
      <c r="O23" s="39"/>
      <c r="Q23" s="39"/>
      <c r="S23" s="39"/>
      <c r="U23" s="39"/>
      <c r="W23" s="39"/>
      <c r="Y23" s="39"/>
      <c r="AA23" s="39"/>
      <c r="AC23" s="39"/>
      <c r="AE23" s="39"/>
      <c r="AG23" s="39"/>
      <c r="AI23" s="39"/>
      <c r="AJ23" s="40"/>
      <c r="AK23" s="41"/>
    </row>
    <row r="24" spans="5:37" ht="12.75" x14ac:dyDescent="0.2">
      <c r="E24" s="39"/>
      <c r="G24" s="39"/>
      <c r="I24" s="39"/>
      <c r="K24" s="39"/>
      <c r="M24" s="39"/>
      <c r="O24" s="39"/>
      <c r="Q24" s="39"/>
      <c r="S24" s="39"/>
      <c r="U24" s="39"/>
      <c r="W24" s="39"/>
      <c r="Y24" s="39"/>
      <c r="AA24" s="39"/>
      <c r="AC24" s="39"/>
      <c r="AE24" s="39"/>
      <c r="AG24" s="39"/>
      <c r="AI24" s="39"/>
      <c r="AJ24" s="40"/>
      <c r="AK24" s="41"/>
    </row>
    <row r="25" spans="5:37" ht="12.75" x14ac:dyDescent="0.2">
      <c r="E25" s="39"/>
      <c r="G25" s="39"/>
      <c r="I25" s="39"/>
      <c r="K25" s="39"/>
      <c r="M25" s="39"/>
      <c r="O25" s="39"/>
      <c r="Q25" s="39"/>
      <c r="S25" s="39"/>
      <c r="U25" s="39"/>
      <c r="W25" s="39"/>
      <c r="Y25" s="39"/>
      <c r="AA25" s="39"/>
      <c r="AC25" s="39"/>
      <c r="AE25" s="39"/>
      <c r="AG25" s="39"/>
      <c r="AI25" s="39"/>
      <c r="AJ25" s="40"/>
      <c r="AK25" s="41"/>
    </row>
    <row r="26" spans="5:37" ht="12.75" x14ac:dyDescent="0.2">
      <c r="E26" s="39"/>
      <c r="G26" s="39"/>
      <c r="I26" s="39"/>
      <c r="K26" s="39"/>
      <c r="M26" s="39"/>
      <c r="O26" s="39"/>
      <c r="Q26" s="39"/>
      <c r="S26" s="39"/>
      <c r="U26" s="39"/>
      <c r="W26" s="39"/>
      <c r="Y26" s="39"/>
      <c r="AA26" s="39"/>
      <c r="AC26" s="39"/>
      <c r="AE26" s="39"/>
      <c r="AG26" s="39"/>
      <c r="AI26" s="39"/>
      <c r="AJ26" s="40"/>
      <c r="AK26" s="41"/>
    </row>
    <row r="27" spans="5:37" ht="12.75" x14ac:dyDescent="0.2">
      <c r="E27" s="39"/>
      <c r="G27" s="39"/>
      <c r="I27" s="39"/>
      <c r="K27" s="39"/>
      <c r="M27" s="39"/>
      <c r="O27" s="39"/>
      <c r="Q27" s="39"/>
      <c r="S27" s="39"/>
      <c r="U27" s="39"/>
      <c r="W27" s="39"/>
      <c r="Y27" s="39"/>
      <c r="AA27" s="39"/>
      <c r="AC27" s="39"/>
      <c r="AE27" s="39"/>
      <c r="AG27" s="39"/>
      <c r="AI27" s="39"/>
      <c r="AJ27" s="40"/>
      <c r="AK27" s="41"/>
    </row>
    <row r="28" spans="5:37" ht="12.75" x14ac:dyDescent="0.2">
      <c r="E28" s="39"/>
      <c r="G28" s="39"/>
      <c r="I28" s="39"/>
      <c r="K28" s="39"/>
      <c r="M28" s="39"/>
      <c r="O28" s="39"/>
      <c r="Q28" s="39"/>
      <c r="S28" s="39"/>
      <c r="U28" s="39"/>
      <c r="W28" s="39"/>
      <c r="Y28" s="39"/>
      <c r="AA28" s="39"/>
      <c r="AC28" s="39"/>
      <c r="AE28" s="39"/>
      <c r="AG28" s="39"/>
      <c r="AI28" s="39"/>
      <c r="AJ28" s="40"/>
      <c r="AK28" s="41"/>
    </row>
    <row r="29" spans="5:37" ht="12.75" x14ac:dyDescent="0.2">
      <c r="E29" s="39"/>
      <c r="G29" s="39"/>
      <c r="I29" s="39"/>
      <c r="K29" s="39"/>
      <c r="M29" s="39"/>
      <c r="O29" s="39"/>
      <c r="Q29" s="39"/>
      <c r="S29" s="39"/>
      <c r="U29" s="39"/>
      <c r="W29" s="39"/>
      <c r="Y29" s="39"/>
      <c r="AA29" s="39"/>
      <c r="AC29" s="39"/>
      <c r="AE29" s="39"/>
      <c r="AG29" s="39"/>
      <c r="AI29" s="39"/>
      <c r="AJ29" s="40"/>
      <c r="AK29" s="41"/>
    </row>
    <row r="30" spans="5:37" ht="12.75" x14ac:dyDescent="0.2">
      <c r="E30" s="39"/>
      <c r="G30" s="39"/>
      <c r="I30" s="39"/>
      <c r="K30" s="39"/>
      <c r="M30" s="39"/>
      <c r="O30" s="39"/>
      <c r="Q30" s="39"/>
      <c r="S30" s="39"/>
      <c r="U30" s="39"/>
      <c r="W30" s="39"/>
      <c r="Y30" s="39"/>
      <c r="AA30" s="39"/>
      <c r="AC30" s="39"/>
      <c r="AE30" s="39"/>
      <c r="AG30" s="39"/>
      <c r="AI30" s="39"/>
      <c r="AJ30" s="40"/>
      <c r="AK30" s="41"/>
    </row>
    <row r="31" spans="5:37" ht="12.75" x14ac:dyDescent="0.2">
      <c r="E31" s="39"/>
      <c r="G31" s="39"/>
      <c r="I31" s="39"/>
      <c r="K31" s="39"/>
      <c r="M31" s="39"/>
      <c r="O31" s="39"/>
      <c r="Q31" s="39"/>
      <c r="S31" s="39"/>
      <c r="U31" s="39"/>
      <c r="W31" s="39"/>
      <c r="Y31" s="39"/>
      <c r="AA31" s="39"/>
      <c r="AC31" s="39"/>
      <c r="AE31" s="39"/>
      <c r="AG31" s="39"/>
      <c r="AI31" s="39"/>
      <c r="AJ31" s="40"/>
      <c r="AK31" s="41"/>
    </row>
    <row r="32" spans="5:37" ht="12.75" x14ac:dyDescent="0.2">
      <c r="E32" s="39"/>
      <c r="G32" s="39"/>
      <c r="I32" s="39"/>
      <c r="K32" s="39"/>
      <c r="M32" s="39"/>
      <c r="O32" s="39"/>
      <c r="Q32" s="39"/>
      <c r="S32" s="39"/>
      <c r="U32" s="39"/>
      <c r="W32" s="39"/>
      <c r="Y32" s="39"/>
      <c r="AA32" s="39"/>
      <c r="AC32" s="39"/>
      <c r="AE32" s="39"/>
      <c r="AG32" s="39"/>
      <c r="AI32" s="39"/>
      <c r="AJ32" s="40"/>
      <c r="AK32" s="41"/>
    </row>
    <row r="33" spans="5:37" ht="12.75" x14ac:dyDescent="0.2">
      <c r="E33" s="39"/>
      <c r="G33" s="39"/>
      <c r="I33" s="39"/>
      <c r="K33" s="39"/>
      <c r="M33" s="39"/>
      <c r="O33" s="39"/>
      <c r="Q33" s="39"/>
      <c r="S33" s="39"/>
      <c r="U33" s="39"/>
      <c r="W33" s="39"/>
      <c r="Y33" s="39"/>
      <c r="AA33" s="39"/>
      <c r="AC33" s="39"/>
      <c r="AE33" s="39"/>
      <c r="AG33" s="39"/>
      <c r="AI33" s="39"/>
      <c r="AJ33" s="40"/>
      <c r="AK33" s="41"/>
    </row>
    <row r="34" spans="5:37" ht="12.75" x14ac:dyDescent="0.2">
      <c r="E34" s="39"/>
      <c r="G34" s="39"/>
      <c r="I34" s="39"/>
      <c r="K34" s="39"/>
      <c r="M34" s="39"/>
      <c r="O34" s="39"/>
      <c r="Q34" s="39"/>
      <c r="S34" s="39"/>
      <c r="U34" s="39"/>
      <c r="W34" s="39"/>
      <c r="Y34" s="39"/>
      <c r="AA34" s="39"/>
      <c r="AC34" s="39"/>
      <c r="AE34" s="39"/>
      <c r="AG34" s="39"/>
      <c r="AI34" s="39"/>
      <c r="AJ34" s="40"/>
      <c r="AK34" s="41"/>
    </row>
    <row r="35" spans="5:37" ht="12.75" x14ac:dyDescent="0.2">
      <c r="E35" s="39"/>
      <c r="G35" s="39"/>
      <c r="I35" s="39"/>
      <c r="K35" s="39"/>
      <c r="M35" s="39"/>
      <c r="O35" s="39"/>
      <c r="Q35" s="39"/>
      <c r="S35" s="39"/>
      <c r="U35" s="39"/>
      <c r="W35" s="39"/>
      <c r="Y35" s="39"/>
      <c r="AA35" s="39"/>
      <c r="AC35" s="39"/>
      <c r="AE35" s="39"/>
      <c r="AG35" s="39"/>
      <c r="AI35" s="39"/>
      <c r="AJ35" s="40"/>
      <c r="AK35" s="41"/>
    </row>
    <row r="36" spans="5:37" ht="12.75" x14ac:dyDescent="0.2">
      <c r="E36" s="39"/>
      <c r="G36" s="39"/>
      <c r="I36" s="39"/>
      <c r="K36" s="39"/>
      <c r="M36" s="39"/>
      <c r="O36" s="39"/>
      <c r="Q36" s="39"/>
      <c r="S36" s="39"/>
      <c r="U36" s="39"/>
      <c r="W36" s="39"/>
      <c r="Y36" s="39"/>
      <c r="AA36" s="39"/>
      <c r="AC36" s="39"/>
      <c r="AE36" s="39"/>
      <c r="AG36" s="39"/>
      <c r="AI36" s="39"/>
      <c r="AJ36" s="40"/>
      <c r="AK36" s="41"/>
    </row>
    <row r="37" spans="5:37" ht="12.75" x14ac:dyDescent="0.2">
      <c r="E37" s="39"/>
      <c r="G37" s="39"/>
      <c r="I37" s="39"/>
      <c r="K37" s="39"/>
      <c r="M37" s="39"/>
      <c r="O37" s="39"/>
      <c r="Q37" s="39"/>
      <c r="S37" s="39"/>
      <c r="U37" s="39"/>
      <c r="W37" s="39"/>
      <c r="Y37" s="39"/>
      <c r="AA37" s="39"/>
      <c r="AC37" s="39"/>
      <c r="AE37" s="39"/>
      <c r="AG37" s="39"/>
      <c r="AI37" s="39"/>
      <c r="AJ37" s="40"/>
      <c r="AK37" s="41"/>
    </row>
    <row r="38" spans="5:37" ht="12.75" x14ac:dyDescent="0.2">
      <c r="E38" s="39"/>
      <c r="G38" s="39"/>
      <c r="I38" s="39"/>
      <c r="K38" s="39"/>
      <c r="M38" s="39"/>
      <c r="O38" s="39"/>
      <c r="Q38" s="39"/>
      <c r="S38" s="39"/>
      <c r="U38" s="39"/>
      <c r="W38" s="39"/>
      <c r="Y38" s="39"/>
      <c r="AA38" s="39"/>
      <c r="AC38" s="39"/>
      <c r="AE38" s="39"/>
      <c r="AG38" s="39"/>
      <c r="AI38" s="39"/>
      <c r="AJ38" s="40"/>
      <c r="AK38" s="41"/>
    </row>
    <row r="39" spans="5:37" ht="12.75" x14ac:dyDescent="0.2">
      <c r="E39" s="39"/>
      <c r="G39" s="39"/>
      <c r="I39" s="39"/>
      <c r="K39" s="39"/>
      <c r="M39" s="39"/>
      <c r="O39" s="39"/>
      <c r="Q39" s="39"/>
      <c r="S39" s="39"/>
      <c r="U39" s="39"/>
      <c r="W39" s="39"/>
      <c r="Y39" s="39"/>
      <c r="AA39" s="39"/>
      <c r="AC39" s="39"/>
      <c r="AE39" s="39"/>
      <c r="AG39" s="39"/>
      <c r="AI39" s="39"/>
      <c r="AJ39" s="40"/>
      <c r="AK39" s="41"/>
    </row>
    <row r="40" spans="5:37" ht="12.75" x14ac:dyDescent="0.2">
      <c r="E40" s="39"/>
      <c r="G40" s="39"/>
      <c r="I40" s="39"/>
      <c r="K40" s="39"/>
      <c r="M40" s="39"/>
      <c r="O40" s="39"/>
      <c r="Q40" s="39"/>
      <c r="S40" s="39"/>
      <c r="U40" s="39"/>
      <c r="W40" s="39"/>
      <c r="Y40" s="39"/>
      <c r="AA40" s="39"/>
      <c r="AC40" s="39"/>
      <c r="AE40" s="39"/>
      <c r="AG40" s="39"/>
      <c r="AI40" s="39"/>
      <c r="AJ40" s="40"/>
      <c r="AK40" s="41"/>
    </row>
    <row r="41" spans="5:37" ht="12.75" x14ac:dyDescent="0.2">
      <c r="E41" s="39"/>
      <c r="G41" s="39"/>
      <c r="I41" s="39"/>
      <c r="K41" s="39"/>
      <c r="M41" s="39"/>
      <c r="O41" s="39"/>
      <c r="Q41" s="39"/>
      <c r="S41" s="39"/>
      <c r="U41" s="39"/>
      <c r="W41" s="39"/>
      <c r="Y41" s="39"/>
      <c r="AA41" s="39"/>
      <c r="AC41" s="39"/>
      <c r="AE41" s="39"/>
      <c r="AG41" s="39"/>
      <c r="AI41" s="39"/>
      <c r="AJ41" s="40"/>
      <c r="AK41" s="41"/>
    </row>
    <row r="42" spans="5:37" ht="12.75" x14ac:dyDescent="0.2">
      <c r="E42" s="39"/>
      <c r="G42" s="39"/>
      <c r="I42" s="39"/>
      <c r="K42" s="39"/>
      <c r="M42" s="39"/>
      <c r="O42" s="39"/>
      <c r="Q42" s="39"/>
      <c r="S42" s="39"/>
      <c r="U42" s="39"/>
      <c r="W42" s="39"/>
      <c r="Y42" s="39"/>
      <c r="AA42" s="39"/>
      <c r="AC42" s="39"/>
      <c r="AE42" s="39"/>
      <c r="AG42" s="39"/>
      <c r="AI42" s="39"/>
      <c r="AJ42" s="40"/>
      <c r="AK42" s="41"/>
    </row>
    <row r="43" spans="5:37" ht="12.75" x14ac:dyDescent="0.2">
      <c r="E43" s="39"/>
      <c r="G43" s="39"/>
      <c r="I43" s="39"/>
      <c r="K43" s="39"/>
      <c r="M43" s="39"/>
      <c r="O43" s="39"/>
      <c r="Q43" s="39"/>
      <c r="S43" s="39"/>
      <c r="U43" s="39"/>
      <c r="W43" s="39"/>
      <c r="Y43" s="39"/>
      <c r="AA43" s="39"/>
      <c r="AC43" s="39"/>
      <c r="AE43" s="39"/>
      <c r="AG43" s="39"/>
      <c r="AI43" s="39"/>
      <c r="AJ43" s="40"/>
      <c r="AK43" s="41"/>
    </row>
    <row r="44" spans="5:37" ht="12.75" x14ac:dyDescent="0.2">
      <c r="E44" s="39"/>
      <c r="G44" s="39"/>
      <c r="I44" s="39"/>
      <c r="K44" s="39"/>
      <c r="M44" s="39"/>
      <c r="O44" s="39"/>
      <c r="Q44" s="39"/>
      <c r="S44" s="39"/>
      <c r="U44" s="39"/>
      <c r="W44" s="39"/>
      <c r="Y44" s="39"/>
      <c r="AA44" s="39"/>
      <c r="AC44" s="39"/>
      <c r="AE44" s="39"/>
      <c r="AG44" s="39"/>
      <c r="AI44" s="39"/>
      <c r="AJ44" s="40"/>
      <c r="AK44" s="41"/>
    </row>
    <row r="45" spans="5:37" ht="12.75" x14ac:dyDescent="0.2">
      <c r="E45" s="39"/>
      <c r="G45" s="39"/>
      <c r="I45" s="39"/>
      <c r="K45" s="39"/>
      <c r="M45" s="39"/>
      <c r="O45" s="39"/>
      <c r="Q45" s="39"/>
      <c r="S45" s="39"/>
      <c r="U45" s="39"/>
      <c r="W45" s="39"/>
      <c r="Y45" s="39"/>
      <c r="AA45" s="39"/>
      <c r="AC45" s="39"/>
      <c r="AE45" s="39"/>
      <c r="AG45" s="39"/>
      <c r="AI45" s="39"/>
      <c r="AJ45" s="40"/>
      <c r="AK45" s="41"/>
    </row>
    <row r="46" spans="5:37" ht="12.75" x14ac:dyDescent="0.2">
      <c r="E46" s="39"/>
      <c r="G46" s="39"/>
      <c r="I46" s="39"/>
      <c r="K46" s="39"/>
      <c r="M46" s="39"/>
      <c r="O46" s="39"/>
      <c r="Q46" s="39"/>
      <c r="S46" s="39"/>
      <c r="U46" s="39"/>
      <c r="W46" s="39"/>
      <c r="Y46" s="39"/>
      <c r="AA46" s="39"/>
      <c r="AC46" s="39"/>
      <c r="AE46" s="39"/>
      <c r="AG46" s="39"/>
      <c r="AI46" s="39"/>
      <c r="AJ46" s="40"/>
      <c r="AK46" s="41"/>
    </row>
    <row r="47" spans="5:37" ht="12.75" x14ac:dyDescent="0.2">
      <c r="E47" s="39"/>
      <c r="G47" s="39"/>
      <c r="I47" s="39"/>
      <c r="K47" s="39"/>
      <c r="M47" s="39"/>
      <c r="O47" s="39"/>
      <c r="Q47" s="39"/>
      <c r="S47" s="39"/>
      <c r="U47" s="39"/>
      <c r="W47" s="39"/>
      <c r="Y47" s="39"/>
      <c r="AA47" s="39"/>
      <c r="AC47" s="39"/>
      <c r="AE47" s="39"/>
      <c r="AG47" s="39"/>
      <c r="AI47" s="39"/>
      <c r="AJ47" s="40"/>
      <c r="AK47" s="41"/>
    </row>
    <row r="48" spans="5:37" ht="12.75" x14ac:dyDescent="0.2">
      <c r="E48" s="39"/>
      <c r="G48" s="39"/>
      <c r="I48" s="39"/>
      <c r="K48" s="39"/>
      <c r="M48" s="39"/>
      <c r="O48" s="39"/>
      <c r="Q48" s="39"/>
      <c r="S48" s="39"/>
      <c r="U48" s="39"/>
      <c r="W48" s="39"/>
      <c r="Y48" s="39"/>
      <c r="AA48" s="39"/>
      <c r="AC48" s="39"/>
      <c r="AE48" s="39"/>
      <c r="AG48" s="39"/>
      <c r="AI48" s="39"/>
      <c r="AJ48" s="40"/>
      <c r="AK48" s="41"/>
    </row>
    <row r="49" spans="5:37" ht="12.75" x14ac:dyDescent="0.2">
      <c r="E49" s="39"/>
      <c r="G49" s="39"/>
      <c r="I49" s="39"/>
      <c r="K49" s="39"/>
      <c r="M49" s="39"/>
      <c r="O49" s="39"/>
      <c r="Q49" s="39"/>
      <c r="S49" s="39"/>
      <c r="U49" s="39"/>
      <c r="W49" s="39"/>
      <c r="Y49" s="39"/>
      <c r="AA49" s="39"/>
      <c r="AC49" s="39"/>
      <c r="AE49" s="39"/>
      <c r="AG49" s="39"/>
      <c r="AI49" s="39"/>
      <c r="AJ49" s="40"/>
      <c r="AK49" s="41"/>
    </row>
    <row r="50" spans="5:37" ht="12.75" x14ac:dyDescent="0.2">
      <c r="E50" s="39"/>
      <c r="G50" s="39"/>
      <c r="I50" s="39"/>
      <c r="K50" s="39"/>
      <c r="M50" s="39"/>
      <c r="O50" s="39"/>
      <c r="Q50" s="39"/>
      <c r="S50" s="39"/>
      <c r="U50" s="39"/>
      <c r="W50" s="39"/>
      <c r="Y50" s="39"/>
      <c r="AA50" s="39"/>
      <c r="AC50" s="39"/>
      <c r="AE50" s="39"/>
      <c r="AG50" s="39"/>
      <c r="AI50" s="39"/>
      <c r="AJ50" s="40"/>
      <c r="AK50" s="41"/>
    </row>
    <row r="51" spans="5:37" ht="12.75" x14ac:dyDescent="0.2">
      <c r="E51" s="39"/>
      <c r="G51" s="39"/>
      <c r="I51" s="39"/>
      <c r="K51" s="39"/>
      <c r="M51" s="39"/>
      <c r="O51" s="39"/>
      <c r="Q51" s="39"/>
      <c r="S51" s="39"/>
      <c r="U51" s="39"/>
      <c r="W51" s="39"/>
      <c r="Y51" s="39"/>
      <c r="AA51" s="39"/>
      <c r="AC51" s="39"/>
      <c r="AE51" s="39"/>
      <c r="AG51" s="39"/>
      <c r="AI51" s="39"/>
      <c r="AJ51" s="40"/>
      <c r="AK51" s="41"/>
    </row>
    <row r="52" spans="5:37" ht="12.75" x14ac:dyDescent="0.2">
      <c r="E52" s="39"/>
      <c r="G52" s="39"/>
      <c r="I52" s="39"/>
      <c r="K52" s="39"/>
      <c r="M52" s="39"/>
      <c r="O52" s="39"/>
      <c r="Q52" s="39"/>
      <c r="S52" s="39"/>
      <c r="U52" s="39"/>
      <c r="W52" s="39"/>
      <c r="Y52" s="39"/>
      <c r="AA52" s="39"/>
      <c r="AC52" s="39"/>
      <c r="AE52" s="39"/>
      <c r="AG52" s="39"/>
      <c r="AI52" s="39"/>
      <c r="AJ52" s="40"/>
      <c r="AK52" s="41"/>
    </row>
    <row r="53" spans="5:37" ht="12.75" x14ac:dyDescent="0.2">
      <c r="E53" s="39"/>
      <c r="G53" s="39"/>
      <c r="I53" s="39"/>
      <c r="K53" s="39"/>
      <c r="M53" s="39"/>
      <c r="O53" s="39"/>
      <c r="Q53" s="39"/>
      <c r="S53" s="39"/>
      <c r="U53" s="39"/>
      <c r="W53" s="39"/>
      <c r="Y53" s="39"/>
      <c r="AA53" s="39"/>
      <c r="AC53" s="39"/>
      <c r="AE53" s="39"/>
      <c r="AG53" s="39"/>
      <c r="AI53" s="39"/>
      <c r="AJ53" s="40"/>
      <c r="AK53" s="41"/>
    </row>
    <row r="54" spans="5:37" ht="12.75" x14ac:dyDescent="0.2">
      <c r="E54" s="39"/>
      <c r="G54" s="39"/>
      <c r="I54" s="39"/>
      <c r="K54" s="39"/>
      <c r="M54" s="39"/>
      <c r="O54" s="39"/>
      <c r="Q54" s="39"/>
      <c r="S54" s="39"/>
      <c r="U54" s="39"/>
      <c r="W54" s="39"/>
      <c r="Y54" s="39"/>
      <c r="AA54" s="39"/>
      <c r="AC54" s="39"/>
      <c r="AE54" s="39"/>
      <c r="AG54" s="39"/>
      <c r="AI54" s="39"/>
      <c r="AJ54" s="40"/>
      <c r="AK54" s="41"/>
    </row>
    <row r="55" spans="5:37" ht="12.75" x14ac:dyDescent="0.2">
      <c r="E55" s="39"/>
      <c r="G55" s="39"/>
      <c r="I55" s="39"/>
      <c r="K55" s="39"/>
      <c r="M55" s="39"/>
      <c r="O55" s="39"/>
      <c r="Q55" s="39"/>
      <c r="S55" s="39"/>
      <c r="U55" s="39"/>
      <c r="W55" s="39"/>
      <c r="Y55" s="39"/>
      <c r="AA55" s="39"/>
      <c r="AC55" s="39"/>
      <c r="AE55" s="39"/>
      <c r="AG55" s="39"/>
      <c r="AI55" s="39"/>
      <c r="AJ55" s="40"/>
      <c r="AK55" s="41"/>
    </row>
    <row r="56" spans="5:37" ht="12.75" x14ac:dyDescent="0.2">
      <c r="E56" s="39"/>
      <c r="G56" s="39"/>
      <c r="I56" s="39"/>
      <c r="K56" s="39"/>
      <c r="M56" s="39"/>
      <c r="O56" s="39"/>
      <c r="Q56" s="39"/>
      <c r="S56" s="39"/>
      <c r="U56" s="39"/>
      <c r="W56" s="39"/>
      <c r="Y56" s="39"/>
      <c r="AA56" s="39"/>
      <c r="AC56" s="39"/>
      <c r="AE56" s="39"/>
      <c r="AG56" s="39"/>
      <c r="AI56" s="39"/>
      <c r="AJ56" s="40"/>
      <c r="AK56" s="41"/>
    </row>
    <row r="57" spans="5:37" ht="12.75" x14ac:dyDescent="0.2">
      <c r="E57" s="39"/>
      <c r="G57" s="39"/>
      <c r="I57" s="39"/>
      <c r="K57" s="39"/>
      <c r="M57" s="39"/>
      <c r="O57" s="39"/>
      <c r="Q57" s="39"/>
      <c r="S57" s="39"/>
      <c r="U57" s="39"/>
      <c r="W57" s="39"/>
      <c r="Y57" s="39"/>
      <c r="AA57" s="39"/>
      <c r="AC57" s="39"/>
      <c r="AE57" s="39"/>
      <c r="AG57" s="39"/>
      <c r="AI57" s="39"/>
      <c r="AJ57" s="40"/>
      <c r="AK57" s="41"/>
    </row>
    <row r="58" spans="5:37" ht="12.75" x14ac:dyDescent="0.2">
      <c r="E58" s="39"/>
      <c r="G58" s="39"/>
      <c r="I58" s="39"/>
      <c r="K58" s="39"/>
      <c r="M58" s="39"/>
      <c r="O58" s="39"/>
      <c r="Q58" s="39"/>
      <c r="S58" s="39"/>
      <c r="U58" s="39"/>
      <c r="W58" s="39"/>
      <c r="Y58" s="39"/>
      <c r="AA58" s="39"/>
      <c r="AC58" s="39"/>
      <c r="AE58" s="39"/>
      <c r="AG58" s="39"/>
      <c r="AI58" s="39"/>
      <c r="AJ58" s="40"/>
      <c r="AK58" s="41"/>
    </row>
    <row r="59" spans="5:37" ht="12.75" x14ac:dyDescent="0.2">
      <c r="E59" s="39"/>
      <c r="G59" s="39"/>
      <c r="I59" s="39"/>
      <c r="K59" s="39"/>
      <c r="M59" s="39"/>
      <c r="O59" s="39"/>
      <c r="Q59" s="39"/>
      <c r="S59" s="39"/>
      <c r="U59" s="39"/>
      <c r="W59" s="39"/>
      <c r="Y59" s="39"/>
      <c r="AA59" s="39"/>
      <c r="AC59" s="39"/>
      <c r="AE59" s="39"/>
      <c r="AG59" s="39"/>
      <c r="AI59" s="39"/>
      <c r="AJ59" s="40"/>
      <c r="AK59" s="41"/>
    </row>
    <row r="60" spans="5:37" ht="12.75" x14ac:dyDescent="0.2">
      <c r="E60" s="39"/>
      <c r="G60" s="39"/>
      <c r="I60" s="39"/>
      <c r="K60" s="39"/>
      <c r="M60" s="39"/>
      <c r="O60" s="39"/>
      <c r="Q60" s="39"/>
      <c r="S60" s="39"/>
      <c r="U60" s="39"/>
      <c r="W60" s="39"/>
      <c r="Y60" s="39"/>
      <c r="AA60" s="39"/>
      <c r="AC60" s="39"/>
      <c r="AE60" s="39"/>
      <c r="AG60" s="39"/>
      <c r="AI60" s="39"/>
      <c r="AJ60" s="40"/>
      <c r="AK60" s="41"/>
    </row>
    <row r="61" spans="5:37" ht="12.75" x14ac:dyDescent="0.2">
      <c r="E61" s="39"/>
      <c r="G61" s="39"/>
      <c r="I61" s="39"/>
      <c r="K61" s="39"/>
      <c r="M61" s="39"/>
      <c r="O61" s="39"/>
      <c r="Q61" s="39"/>
      <c r="S61" s="39"/>
      <c r="U61" s="39"/>
      <c r="W61" s="39"/>
      <c r="Y61" s="39"/>
      <c r="AA61" s="39"/>
      <c r="AC61" s="39"/>
      <c r="AE61" s="39"/>
      <c r="AG61" s="39"/>
      <c r="AI61" s="39"/>
      <c r="AJ61" s="40"/>
      <c r="AK61" s="41"/>
    </row>
    <row r="62" spans="5:37" ht="12.75" x14ac:dyDescent="0.2">
      <c r="E62" s="39"/>
      <c r="G62" s="39"/>
      <c r="I62" s="39"/>
      <c r="K62" s="39"/>
      <c r="M62" s="39"/>
      <c r="O62" s="39"/>
      <c r="Q62" s="39"/>
      <c r="S62" s="39"/>
      <c r="U62" s="39"/>
      <c r="W62" s="39"/>
      <c r="Y62" s="39"/>
      <c r="AA62" s="39"/>
      <c r="AC62" s="39"/>
      <c r="AE62" s="39"/>
      <c r="AG62" s="39"/>
      <c r="AI62" s="39"/>
      <c r="AJ62" s="40"/>
      <c r="AK62" s="41"/>
    </row>
    <row r="63" spans="5:37" ht="12.75" x14ac:dyDescent="0.2">
      <c r="E63" s="39"/>
      <c r="G63" s="39"/>
      <c r="I63" s="39"/>
      <c r="K63" s="39"/>
      <c r="M63" s="39"/>
      <c r="O63" s="39"/>
      <c r="Q63" s="39"/>
      <c r="S63" s="39"/>
      <c r="U63" s="39"/>
      <c r="W63" s="39"/>
      <c r="Y63" s="39"/>
      <c r="AA63" s="39"/>
      <c r="AC63" s="39"/>
      <c r="AE63" s="39"/>
      <c r="AG63" s="39"/>
      <c r="AI63" s="39"/>
      <c r="AJ63" s="40"/>
      <c r="AK63" s="41"/>
    </row>
    <row r="64" spans="5:37" ht="12.75" x14ac:dyDescent="0.2">
      <c r="E64" s="39"/>
      <c r="G64" s="39"/>
      <c r="I64" s="39"/>
      <c r="K64" s="39"/>
      <c r="M64" s="39"/>
      <c r="O64" s="39"/>
      <c r="Q64" s="39"/>
      <c r="S64" s="39"/>
      <c r="U64" s="39"/>
      <c r="W64" s="39"/>
      <c r="Y64" s="39"/>
      <c r="AA64" s="39"/>
      <c r="AC64" s="39"/>
      <c r="AE64" s="39"/>
      <c r="AG64" s="39"/>
      <c r="AI64" s="39"/>
      <c r="AJ64" s="40"/>
      <c r="AK64" s="41"/>
    </row>
    <row r="65" spans="5:37" ht="12.75" x14ac:dyDescent="0.2">
      <c r="E65" s="39"/>
      <c r="G65" s="39"/>
      <c r="I65" s="39"/>
      <c r="K65" s="39"/>
      <c r="M65" s="39"/>
      <c r="O65" s="39"/>
      <c r="Q65" s="39"/>
      <c r="S65" s="39"/>
      <c r="U65" s="39"/>
      <c r="W65" s="39"/>
      <c r="Y65" s="39"/>
      <c r="AA65" s="39"/>
      <c r="AC65" s="39"/>
      <c r="AE65" s="39"/>
      <c r="AG65" s="39"/>
      <c r="AI65" s="39"/>
      <c r="AJ65" s="40"/>
      <c r="AK65" s="41"/>
    </row>
    <row r="66" spans="5:37" ht="12.75" x14ac:dyDescent="0.2">
      <c r="E66" s="39"/>
      <c r="G66" s="39"/>
      <c r="I66" s="39"/>
      <c r="K66" s="39"/>
      <c r="M66" s="39"/>
      <c r="O66" s="39"/>
      <c r="Q66" s="39"/>
      <c r="S66" s="39"/>
      <c r="U66" s="39"/>
      <c r="W66" s="39"/>
      <c r="Y66" s="39"/>
      <c r="AA66" s="39"/>
      <c r="AC66" s="39"/>
      <c r="AE66" s="39"/>
      <c r="AG66" s="39"/>
      <c r="AI66" s="39"/>
      <c r="AJ66" s="40"/>
      <c r="AK66" s="41"/>
    </row>
    <row r="67" spans="5:37" ht="12.75" x14ac:dyDescent="0.2">
      <c r="E67" s="39"/>
      <c r="G67" s="39"/>
      <c r="I67" s="39"/>
      <c r="K67" s="39"/>
      <c r="M67" s="39"/>
      <c r="O67" s="39"/>
      <c r="Q67" s="39"/>
      <c r="S67" s="39"/>
      <c r="U67" s="39"/>
      <c r="W67" s="39"/>
      <c r="Y67" s="39"/>
      <c r="AA67" s="39"/>
      <c r="AC67" s="39"/>
      <c r="AE67" s="39"/>
      <c r="AG67" s="39"/>
      <c r="AI67" s="39"/>
      <c r="AJ67" s="40"/>
      <c r="AK67" s="41"/>
    </row>
    <row r="68" spans="5:37" ht="12.75" x14ac:dyDescent="0.2">
      <c r="E68" s="39"/>
      <c r="G68" s="39"/>
      <c r="I68" s="39"/>
      <c r="K68" s="39"/>
      <c r="M68" s="39"/>
      <c r="O68" s="39"/>
      <c r="Q68" s="39"/>
      <c r="S68" s="39"/>
      <c r="U68" s="39"/>
      <c r="W68" s="39"/>
      <c r="Y68" s="39"/>
      <c r="AA68" s="39"/>
      <c r="AC68" s="39"/>
      <c r="AE68" s="39"/>
      <c r="AG68" s="39"/>
      <c r="AI68" s="39"/>
      <c r="AJ68" s="40"/>
      <c r="AK68" s="41"/>
    </row>
    <row r="69" spans="5:37" ht="12.75" x14ac:dyDescent="0.2">
      <c r="E69" s="39"/>
      <c r="G69" s="39"/>
      <c r="I69" s="39"/>
      <c r="K69" s="39"/>
      <c r="M69" s="39"/>
      <c r="O69" s="39"/>
      <c r="Q69" s="39"/>
      <c r="S69" s="39"/>
      <c r="U69" s="39"/>
      <c r="W69" s="39"/>
      <c r="Y69" s="39"/>
      <c r="AA69" s="39"/>
      <c r="AC69" s="39"/>
      <c r="AE69" s="39"/>
      <c r="AG69" s="39"/>
      <c r="AI69" s="39"/>
      <c r="AJ69" s="40"/>
      <c r="AK69" s="41"/>
    </row>
    <row r="70" spans="5:37" ht="12.75" x14ac:dyDescent="0.2">
      <c r="E70" s="39"/>
      <c r="G70" s="39"/>
      <c r="I70" s="39"/>
      <c r="K70" s="39"/>
      <c r="M70" s="39"/>
      <c r="O70" s="39"/>
      <c r="Q70" s="39"/>
      <c r="S70" s="39"/>
      <c r="U70" s="39"/>
      <c r="W70" s="39"/>
      <c r="Y70" s="39"/>
      <c r="AA70" s="39"/>
      <c r="AC70" s="39"/>
      <c r="AE70" s="39"/>
      <c r="AG70" s="39"/>
      <c r="AI70" s="39"/>
      <c r="AJ70" s="40"/>
      <c r="AK70" s="41"/>
    </row>
    <row r="71" spans="5:37" ht="12.75" x14ac:dyDescent="0.2">
      <c r="E71" s="39"/>
      <c r="G71" s="39"/>
      <c r="I71" s="39"/>
      <c r="K71" s="39"/>
      <c r="M71" s="39"/>
      <c r="O71" s="39"/>
      <c r="Q71" s="39"/>
      <c r="S71" s="39"/>
      <c r="U71" s="39"/>
      <c r="W71" s="39"/>
      <c r="Y71" s="39"/>
      <c r="AA71" s="39"/>
      <c r="AC71" s="39"/>
      <c r="AE71" s="39"/>
      <c r="AG71" s="39"/>
      <c r="AI71" s="39"/>
      <c r="AJ71" s="40"/>
      <c r="AK71" s="41"/>
    </row>
    <row r="72" spans="5:37" ht="12.75" x14ac:dyDescent="0.2">
      <c r="E72" s="39"/>
      <c r="G72" s="39"/>
      <c r="I72" s="39"/>
      <c r="K72" s="39"/>
      <c r="M72" s="39"/>
      <c r="O72" s="39"/>
      <c r="Q72" s="39"/>
      <c r="S72" s="39"/>
      <c r="U72" s="39"/>
      <c r="W72" s="39"/>
      <c r="Y72" s="39"/>
      <c r="AA72" s="39"/>
      <c r="AC72" s="39"/>
      <c r="AE72" s="39"/>
      <c r="AG72" s="39"/>
      <c r="AI72" s="39"/>
      <c r="AJ72" s="40"/>
      <c r="AK72" s="41"/>
    </row>
    <row r="73" spans="5:37" ht="12.75" x14ac:dyDescent="0.2">
      <c r="E73" s="39"/>
      <c r="G73" s="39"/>
      <c r="I73" s="39"/>
      <c r="K73" s="39"/>
      <c r="M73" s="39"/>
      <c r="O73" s="39"/>
      <c r="Q73" s="39"/>
      <c r="S73" s="39"/>
      <c r="U73" s="39"/>
      <c r="W73" s="39"/>
      <c r="Y73" s="39"/>
      <c r="AA73" s="39"/>
      <c r="AC73" s="39"/>
      <c r="AE73" s="39"/>
      <c r="AG73" s="39"/>
      <c r="AI73" s="39"/>
      <c r="AJ73" s="40"/>
      <c r="AK73" s="41"/>
    </row>
    <row r="74" spans="5:37" ht="12.75" x14ac:dyDescent="0.2">
      <c r="E74" s="39"/>
      <c r="G74" s="39"/>
      <c r="I74" s="39"/>
      <c r="K74" s="39"/>
      <c r="M74" s="39"/>
      <c r="O74" s="39"/>
      <c r="Q74" s="39"/>
      <c r="S74" s="39"/>
      <c r="U74" s="39"/>
      <c r="W74" s="39"/>
      <c r="Y74" s="39"/>
      <c r="AA74" s="39"/>
      <c r="AC74" s="39"/>
      <c r="AE74" s="39"/>
      <c r="AG74" s="39"/>
      <c r="AI74" s="39"/>
      <c r="AJ74" s="40"/>
      <c r="AK74" s="41"/>
    </row>
    <row r="75" spans="5:37" ht="12.75" x14ac:dyDescent="0.2">
      <c r="E75" s="39"/>
      <c r="G75" s="39"/>
      <c r="I75" s="39"/>
      <c r="K75" s="39"/>
      <c r="M75" s="39"/>
      <c r="O75" s="39"/>
      <c r="Q75" s="39"/>
      <c r="S75" s="39"/>
      <c r="U75" s="39"/>
      <c r="W75" s="39"/>
      <c r="Y75" s="39"/>
      <c r="AA75" s="39"/>
      <c r="AC75" s="39"/>
      <c r="AE75" s="39"/>
      <c r="AG75" s="39"/>
      <c r="AI75" s="39"/>
      <c r="AJ75" s="40"/>
      <c r="AK75" s="41"/>
    </row>
    <row r="76" spans="5:37" ht="12.75" x14ac:dyDescent="0.2">
      <c r="E76" s="39"/>
      <c r="G76" s="39"/>
      <c r="I76" s="39"/>
      <c r="K76" s="39"/>
      <c r="M76" s="39"/>
      <c r="O76" s="39"/>
      <c r="Q76" s="39"/>
      <c r="S76" s="39"/>
      <c r="U76" s="39"/>
      <c r="W76" s="39"/>
      <c r="Y76" s="39"/>
      <c r="AA76" s="39"/>
      <c r="AC76" s="39"/>
      <c r="AE76" s="39"/>
      <c r="AG76" s="39"/>
      <c r="AI76" s="39"/>
      <c r="AJ76" s="40"/>
      <c r="AK76" s="41"/>
    </row>
    <row r="77" spans="5:37" ht="12.75" x14ac:dyDescent="0.2">
      <c r="E77" s="39"/>
      <c r="G77" s="39"/>
      <c r="I77" s="39"/>
      <c r="K77" s="39"/>
      <c r="M77" s="39"/>
      <c r="O77" s="39"/>
      <c r="Q77" s="39"/>
      <c r="S77" s="39"/>
      <c r="U77" s="39"/>
      <c r="W77" s="39"/>
      <c r="Y77" s="39"/>
      <c r="AA77" s="39"/>
      <c r="AC77" s="39"/>
      <c r="AE77" s="39"/>
      <c r="AG77" s="39"/>
      <c r="AI77" s="39"/>
      <c r="AJ77" s="40"/>
      <c r="AK77" s="41"/>
    </row>
    <row r="78" spans="5:37" ht="12.75" x14ac:dyDescent="0.2">
      <c r="E78" s="39"/>
      <c r="G78" s="39"/>
      <c r="I78" s="39"/>
      <c r="K78" s="39"/>
      <c r="M78" s="39"/>
      <c r="O78" s="39"/>
      <c r="Q78" s="39"/>
      <c r="S78" s="39"/>
      <c r="U78" s="39"/>
      <c r="W78" s="39"/>
      <c r="Y78" s="39"/>
      <c r="AA78" s="39"/>
      <c r="AC78" s="39"/>
      <c r="AE78" s="39"/>
      <c r="AG78" s="39"/>
      <c r="AI78" s="39"/>
      <c r="AJ78" s="40"/>
      <c r="AK78" s="41"/>
    </row>
    <row r="79" spans="5:37" ht="12.75" x14ac:dyDescent="0.2">
      <c r="E79" s="39"/>
      <c r="G79" s="39"/>
      <c r="I79" s="39"/>
      <c r="K79" s="39"/>
      <c r="M79" s="39"/>
      <c r="O79" s="39"/>
      <c r="Q79" s="39"/>
      <c r="S79" s="39"/>
      <c r="U79" s="39"/>
      <c r="W79" s="39"/>
      <c r="Y79" s="39"/>
      <c r="AA79" s="39"/>
      <c r="AC79" s="39"/>
      <c r="AE79" s="39"/>
      <c r="AG79" s="39"/>
      <c r="AI79" s="39"/>
      <c r="AJ79" s="40"/>
      <c r="AK79" s="41"/>
    </row>
    <row r="80" spans="5:37" ht="12.75" x14ac:dyDescent="0.2">
      <c r="E80" s="39"/>
      <c r="G80" s="39"/>
      <c r="I80" s="39"/>
      <c r="K80" s="39"/>
      <c r="M80" s="39"/>
      <c r="O80" s="39"/>
      <c r="Q80" s="39"/>
      <c r="S80" s="39"/>
      <c r="U80" s="39"/>
      <c r="W80" s="39"/>
      <c r="Y80" s="39"/>
      <c r="AA80" s="39"/>
      <c r="AC80" s="39"/>
      <c r="AE80" s="39"/>
      <c r="AG80" s="39"/>
      <c r="AI80" s="39"/>
      <c r="AJ80" s="40"/>
      <c r="AK80" s="41"/>
    </row>
    <row r="81" spans="5:37" ht="12.75" x14ac:dyDescent="0.2">
      <c r="E81" s="39"/>
      <c r="G81" s="39"/>
      <c r="I81" s="39"/>
      <c r="K81" s="39"/>
      <c r="M81" s="39"/>
      <c r="O81" s="39"/>
      <c r="Q81" s="39"/>
      <c r="S81" s="39"/>
      <c r="U81" s="39"/>
      <c r="W81" s="39"/>
      <c r="Y81" s="39"/>
      <c r="AA81" s="39"/>
      <c r="AC81" s="39"/>
      <c r="AE81" s="39"/>
      <c r="AG81" s="39"/>
      <c r="AI81" s="39"/>
      <c r="AJ81" s="40"/>
      <c r="AK81" s="41"/>
    </row>
    <row r="82" spans="5:37" ht="12.75" x14ac:dyDescent="0.2">
      <c r="E82" s="39"/>
      <c r="G82" s="39"/>
      <c r="I82" s="39"/>
      <c r="K82" s="39"/>
      <c r="M82" s="39"/>
      <c r="O82" s="39"/>
      <c r="Q82" s="39"/>
      <c r="S82" s="39"/>
      <c r="U82" s="39"/>
      <c r="W82" s="39"/>
      <c r="Y82" s="39"/>
      <c r="AA82" s="39"/>
      <c r="AC82" s="39"/>
      <c r="AE82" s="39"/>
      <c r="AG82" s="39"/>
      <c r="AI82" s="39"/>
      <c r="AJ82" s="40"/>
      <c r="AK82" s="41"/>
    </row>
    <row r="83" spans="5:37" ht="12.75" x14ac:dyDescent="0.2">
      <c r="E83" s="39"/>
      <c r="G83" s="39"/>
      <c r="I83" s="39"/>
      <c r="K83" s="39"/>
      <c r="M83" s="39"/>
      <c r="O83" s="39"/>
      <c r="Q83" s="39"/>
      <c r="S83" s="39"/>
      <c r="U83" s="39"/>
      <c r="W83" s="39"/>
      <c r="Y83" s="39"/>
      <c r="AA83" s="39"/>
      <c r="AC83" s="39"/>
      <c r="AE83" s="39"/>
      <c r="AG83" s="39"/>
      <c r="AI83" s="39"/>
      <c r="AJ83" s="40"/>
      <c r="AK83" s="41"/>
    </row>
    <row r="84" spans="5:37" ht="12.75" x14ac:dyDescent="0.2">
      <c r="E84" s="39"/>
      <c r="G84" s="39"/>
      <c r="I84" s="39"/>
      <c r="K84" s="39"/>
      <c r="M84" s="39"/>
      <c r="O84" s="39"/>
      <c r="Q84" s="39"/>
      <c r="S84" s="39"/>
      <c r="U84" s="39"/>
      <c r="W84" s="39"/>
      <c r="Y84" s="39"/>
      <c r="AA84" s="39"/>
      <c r="AC84" s="39"/>
      <c r="AE84" s="39"/>
      <c r="AG84" s="39"/>
      <c r="AI84" s="39"/>
      <c r="AJ84" s="40"/>
      <c r="AK84" s="41"/>
    </row>
    <row r="85" spans="5:37" ht="12.75" x14ac:dyDescent="0.2">
      <c r="E85" s="39"/>
      <c r="G85" s="39"/>
      <c r="I85" s="39"/>
      <c r="K85" s="39"/>
      <c r="M85" s="39"/>
      <c r="O85" s="39"/>
      <c r="Q85" s="39"/>
      <c r="S85" s="39"/>
      <c r="U85" s="39"/>
      <c r="W85" s="39"/>
      <c r="Y85" s="39"/>
      <c r="AA85" s="39"/>
      <c r="AC85" s="39"/>
      <c r="AE85" s="39"/>
      <c r="AG85" s="39"/>
      <c r="AI85" s="39"/>
      <c r="AJ85" s="40"/>
      <c r="AK85" s="41"/>
    </row>
    <row r="86" spans="5:37" ht="12.75" x14ac:dyDescent="0.2">
      <c r="E86" s="39"/>
      <c r="G86" s="39"/>
      <c r="I86" s="39"/>
      <c r="K86" s="39"/>
      <c r="M86" s="39"/>
      <c r="O86" s="39"/>
      <c r="Q86" s="39"/>
      <c r="S86" s="39"/>
      <c r="U86" s="39"/>
      <c r="W86" s="39"/>
      <c r="Y86" s="39"/>
      <c r="AA86" s="39"/>
      <c r="AC86" s="39"/>
      <c r="AE86" s="39"/>
      <c r="AG86" s="39"/>
      <c r="AI86" s="39"/>
      <c r="AJ86" s="40"/>
      <c r="AK86" s="41"/>
    </row>
    <row r="87" spans="5:37" ht="12.75" x14ac:dyDescent="0.2">
      <c r="E87" s="39"/>
      <c r="G87" s="39"/>
      <c r="I87" s="39"/>
      <c r="K87" s="39"/>
      <c r="M87" s="39"/>
      <c r="O87" s="39"/>
      <c r="Q87" s="39"/>
      <c r="S87" s="39"/>
      <c r="U87" s="39"/>
      <c r="W87" s="39"/>
      <c r="Y87" s="39"/>
      <c r="AA87" s="39"/>
      <c r="AC87" s="39"/>
      <c r="AE87" s="39"/>
      <c r="AG87" s="39"/>
      <c r="AI87" s="39"/>
      <c r="AJ87" s="40"/>
      <c r="AK87" s="41"/>
    </row>
    <row r="88" spans="5:37" ht="12.75" x14ac:dyDescent="0.2">
      <c r="E88" s="39"/>
      <c r="G88" s="39"/>
      <c r="I88" s="39"/>
      <c r="K88" s="39"/>
      <c r="M88" s="39"/>
      <c r="O88" s="39"/>
      <c r="Q88" s="39"/>
      <c r="S88" s="39"/>
      <c r="U88" s="39"/>
      <c r="W88" s="39"/>
      <c r="Y88" s="39"/>
      <c r="AA88" s="39"/>
      <c r="AC88" s="39"/>
      <c r="AE88" s="39"/>
      <c r="AG88" s="39"/>
      <c r="AI88" s="39"/>
      <c r="AJ88" s="40"/>
      <c r="AK88" s="41"/>
    </row>
    <row r="89" spans="5:37" ht="12.75" x14ac:dyDescent="0.2">
      <c r="E89" s="39"/>
      <c r="G89" s="39"/>
      <c r="I89" s="39"/>
      <c r="K89" s="39"/>
      <c r="M89" s="39"/>
      <c r="O89" s="39"/>
      <c r="Q89" s="39"/>
      <c r="S89" s="39"/>
      <c r="U89" s="39"/>
      <c r="W89" s="39"/>
      <c r="Y89" s="39"/>
      <c r="AA89" s="39"/>
      <c r="AC89" s="39"/>
      <c r="AE89" s="39"/>
      <c r="AG89" s="39"/>
      <c r="AI89" s="39"/>
      <c r="AJ89" s="40"/>
      <c r="AK89" s="41"/>
    </row>
    <row r="90" spans="5:37" ht="12.75" x14ac:dyDescent="0.2">
      <c r="E90" s="39"/>
      <c r="G90" s="39"/>
      <c r="I90" s="39"/>
      <c r="K90" s="39"/>
      <c r="M90" s="39"/>
      <c r="O90" s="39"/>
      <c r="Q90" s="39"/>
      <c r="S90" s="39"/>
      <c r="U90" s="39"/>
      <c r="W90" s="39"/>
      <c r="Y90" s="39"/>
      <c r="AA90" s="39"/>
      <c r="AC90" s="39"/>
      <c r="AE90" s="39"/>
      <c r="AG90" s="39"/>
      <c r="AI90" s="39"/>
      <c r="AJ90" s="40"/>
      <c r="AK90" s="41"/>
    </row>
    <row r="91" spans="5:37" ht="12.75" x14ac:dyDescent="0.2">
      <c r="E91" s="39"/>
      <c r="G91" s="39"/>
      <c r="I91" s="39"/>
      <c r="K91" s="39"/>
      <c r="M91" s="39"/>
      <c r="O91" s="39"/>
      <c r="Q91" s="39"/>
      <c r="S91" s="39"/>
      <c r="U91" s="39"/>
      <c r="W91" s="39"/>
      <c r="Y91" s="39"/>
      <c r="AA91" s="39"/>
      <c r="AC91" s="39"/>
      <c r="AE91" s="39"/>
      <c r="AG91" s="39"/>
      <c r="AI91" s="39"/>
      <c r="AJ91" s="40"/>
      <c r="AK91" s="41"/>
    </row>
    <row r="92" spans="5:37" ht="12.75" x14ac:dyDescent="0.2">
      <c r="E92" s="39"/>
      <c r="G92" s="39"/>
      <c r="I92" s="39"/>
      <c r="K92" s="39"/>
      <c r="M92" s="39"/>
      <c r="O92" s="39"/>
      <c r="Q92" s="39"/>
      <c r="S92" s="39"/>
      <c r="U92" s="39"/>
      <c r="W92" s="39"/>
      <c r="Y92" s="39"/>
      <c r="AA92" s="39"/>
      <c r="AC92" s="39"/>
      <c r="AE92" s="39"/>
      <c r="AG92" s="39"/>
      <c r="AI92" s="39"/>
      <c r="AJ92" s="40"/>
      <c r="AK92" s="41"/>
    </row>
    <row r="93" spans="5:37" ht="12.75" x14ac:dyDescent="0.2">
      <c r="E93" s="39"/>
      <c r="G93" s="39"/>
      <c r="I93" s="39"/>
      <c r="K93" s="39"/>
      <c r="M93" s="39"/>
      <c r="O93" s="39"/>
      <c r="Q93" s="39"/>
      <c r="S93" s="39"/>
      <c r="U93" s="39"/>
      <c r="W93" s="39"/>
      <c r="Y93" s="39"/>
      <c r="AA93" s="39"/>
      <c r="AC93" s="39"/>
      <c r="AE93" s="39"/>
      <c r="AG93" s="39"/>
      <c r="AI93" s="39"/>
      <c r="AJ93" s="40"/>
      <c r="AK93" s="41"/>
    </row>
    <row r="94" spans="5:37" ht="12.75" x14ac:dyDescent="0.2">
      <c r="E94" s="39"/>
      <c r="G94" s="39"/>
      <c r="I94" s="39"/>
      <c r="K94" s="39"/>
      <c r="M94" s="39"/>
      <c r="O94" s="39"/>
      <c r="Q94" s="39"/>
      <c r="S94" s="39"/>
      <c r="U94" s="39"/>
      <c r="W94" s="39"/>
      <c r="Y94" s="39"/>
      <c r="AA94" s="39"/>
      <c r="AC94" s="39"/>
      <c r="AE94" s="39"/>
      <c r="AG94" s="39"/>
      <c r="AI94" s="39"/>
      <c r="AJ94" s="40"/>
      <c r="AK94" s="41"/>
    </row>
    <row r="95" spans="5:37" ht="12.75" x14ac:dyDescent="0.2">
      <c r="E95" s="39"/>
      <c r="G95" s="39"/>
      <c r="I95" s="39"/>
      <c r="K95" s="39"/>
      <c r="M95" s="39"/>
      <c r="O95" s="39"/>
      <c r="Q95" s="39"/>
      <c r="S95" s="39"/>
      <c r="U95" s="39"/>
      <c r="W95" s="39"/>
      <c r="Y95" s="39"/>
      <c r="AA95" s="39"/>
      <c r="AC95" s="39"/>
      <c r="AE95" s="39"/>
      <c r="AG95" s="39"/>
      <c r="AI95" s="39"/>
      <c r="AJ95" s="40"/>
      <c r="AK95" s="41"/>
    </row>
    <row r="96" spans="5:37" ht="12.75" x14ac:dyDescent="0.2">
      <c r="E96" s="39"/>
      <c r="G96" s="39"/>
      <c r="I96" s="39"/>
      <c r="K96" s="39"/>
      <c r="M96" s="39"/>
      <c r="O96" s="39"/>
      <c r="Q96" s="39"/>
      <c r="S96" s="39"/>
      <c r="U96" s="39"/>
      <c r="W96" s="39"/>
      <c r="Y96" s="39"/>
      <c r="AA96" s="39"/>
      <c r="AC96" s="39"/>
      <c r="AE96" s="39"/>
      <c r="AG96" s="39"/>
      <c r="AI96" s="39"/>
      <c r="AJ96" s="40"/>
      <c r="AK96" s="41"/>
    </row>
    <row r="97" spans="5:37" ht="12.75" x14ac:dyDescent="0.2">
      <c r="E97" s="39"/>
      <c r="G97" s="39"/>
      <c r="I97" s="39"/>
      <c r="K97" s="39"/>
      <c r="M97" s="39"/>
      <c r="O97" s="39"/>
      <c r="Q97" s="39"/>
      <c r="S97" s="39"/>
      <c r="U97" s="39"/>
      <c r="W97" s="39"/>
      <c r="Y97" s="39"/>
      <c r="AA97" s="39"/>
      <c r="AC97" s="39"/>
      <c r="AE97" s="39"/>
      <c r="AG97" s="39"/>
      <c r="AI97" s="39"/>
      <c r="AJ97" s="40"/>
      <c r="AK97" s="41"/>
    </row>
    <row r="98" spans="5:37" ht="12.75" x14ac:dyDescent="0.2">
      <c r="E98" s="39"/>
      <c r="G98" s="39"/>
      <c r="I98" s="39"/>
      <c r="K98" s="39"/>
      <c r="M98" s="39"/>
      <c r="O98" s="39"/>
      <c r="Q98" s="39"/>
      <c r="S98" s="39"/>
      <c r="U98" s="39"/>
      <c r="W98" s="39"/>
      <c r="Y98" s="39"/>
      <c r="AA98" s="39"/>
      <c r="AC98" s="39"/>
      <c r="AE98" s="39"/>
      <c r="AG98" s="39"/>
      <c r="AI98" s="39"/>
      <c r="AJ98" s="40"/>
      <c r="AK98" s="41"/>
    </row>
    <row r="99" spans="5:37" ht="12.75" x14ac:dyDescent="0.2">
      <c r="E99" s="39"/>
      <c r="G99" s="39"/>
      <c r="I99" s="39"/>
      <c r="K99" s="39"/>
      <c r="M99" s="39"/>
      <c r="O99" s="39"/>
      <c r="Q99" s="39"/>
      <c r="S99" s="39"/>
      <c r="U99" s="39"/>
      <c r="W99" s="39"/>
      <c r="Y99" s="39"/>
      <c r="AA99" s="39"/>
      <c r="AC99" s="39"/>
      <c r="AE99" s="39"/>
      <c r="AG99" s="39"/>
      <c r="AI99" s="39"/>
      <c r="AJ99" s="40"/>
      <c r="AK99" s="41"/>
    </row>
    <row r="100" spans="5:37" ht="12.75" x14ac:dyDescent="0.2">
      <c r="E100" s="39"/>
      <c r="G100" s="39"/>
      <c r="I100" s="39"/>
      <c r="K100" s="39"/>
      <c r="M100" s="39"/>
      <c r="O100" s="39"/>
      <c r="Q100" s="39"/>
      <c r="S100" s="39"/>
      <c r="U100" s="39"/>
      <c r="W100" s="39"/>
      <c r="Y100" s="39"/>
      <c r="AA100" s="39"/>
      <c r="AC100" s="39"/>
      <c r="AE100" s="39"/>
      <c r="AG100" s="39"/>
      <c r="AI100" s="39"/>
      <c r="AJ100" s="40"/>
      <c r="AK100" s="41"/>
    </row>
    <row r="101" spans="5:37" ht="12.75" x14ac:dyDescent="0.2">
      <c r="E101" s="39"/>
      <c r="G101" s="39"/>
      <c r="I101" s="39"/>
      <c r="K101" s="39"/>
      <c r="M101" s="39"/>
      <c r="O101" s="39"/>
      <c r="Q101" s="39"/>
      <c r="S101" s="39"/>
      <c r="U101" s="39"/>
      <c r="W101" s="39"/>
      <c r="Y101" s="39"/>
      <c r="AA101" s="39"/>
      <c r="AC101" s="39"/>
      <c r="AE101" s="39"/>
      <c r="AG101" s="39"/>
      <c r="AI101" s="39"/>
      <c r="AJ101" s="40"/>
      <c r="AK101" s="41"/>
    </row>
    <row r="102" spans="5:37" ht="12.75" x14ac:dyDescent="0.2">
      <c r="E102" s="39"/>
      <c r="G102" s="39"/>
      <c r="I102" s="39"/>
      <c r="K102" s="39"/>
      <c r="M102" s="39"/>
      <c r="O102" s="39"/>
      <c r="Q102" s="39"/>
      <c r="S102" s="39"/>
      <c r="U102" s="39"/>
      <c r="W102" s="39"/>
      <c r="Y102" s="39"/>
      <c r="AA102" s="39"/>
      <c r="AC102" s="39"/>
      <c r="AE102" s="39"/>
      <c r="AG102" s="39"/>
      <c r="AI102" s="39"/>
      <c r="AJ102" s="40"/>
      <c r="AK102" s="41"/>
    </row>
    <row r="103" spans="5:37" ht="12.75" x14ac:dyDescent="0.2">
      <c r="E103" s="39"/>
      <c r="G103" s="39"/>
      <c r="I103" s="39"/>
      <c r="K103" s="39"/>
      <c r="M103" s="39"/>
      <c r="O103" s="39"/>
      <c r="Q103" s="39"/>
      <c r="S103" s="39"/>
      <c r="U103" s="39"/>
      <c r="W103" s="39"/>
      <c r="Y103" s="39"/>
      <c r="AA103" s="39"/>
      <c r="AC103" s="39"/>
      <c r="AE103" s="39"/>
      <c r="AG103" s="39"/>
      <c r="AI103" s="39"/>
      <c r="AJ103" s="40"/>
      <c r="AK103" s="41"/>
    </row>
    <row r="104" spans="5:37" ht="12.75" x14ac:dyDescent="0.2">
      <c r="E104" s="39"/>
      <c r="G104" s="39"/>
      <c r="I104" s="39"/>
      <c r="K104" s="39"/>
      <c r="M104" s="39"/>
      <c r="O104" s="39"/>
      <c r="Q104" s="39"/>
      <c r="S104" s="39"/>
      <c r="U104" s="39"/>
      <c r="W104" s="39"/>
      <c r="Y104" s="39"/>
      <c r="AA104" s="39"/>
      <c r="AC104" s="39"/>
      <c r="AE104" s="39"/>
      <c r="AG104" s="39"/>
      <c r="AI104" s="39"/>
      <c r="AJ104" s="40"/>
      <c r="AK104" s="41"/>
    </row>
    <row r="105" spans="5:37" ht="12.75" x14ac:dyDescent="0.2">
      <c r="E105" s="39"/>
      <c r="G105" s="39"/>
      <c r="I105" s="39"/>
      <c r="K105" s="39"/>
      <c r="M105" s="39"/>
      <c r="O105" s="39"/>
      <c r="Q105" s="39"/>
      <c r="S105" s="39"/>
      <c r="U105" s="39"/>
      <c r="W105" s="39"/>
      <c r="Y105" s="39"/>
      <c r="AA105" s="39"/>
      <c r="AC105" s="39"/>
      <c r="AE105" s="39"/>
      <c r="AG105" s="39"/>
      <c r="AI105" s="39"/>
      <c r="AJ105" s="40"/>
      <c r="AK105" s="41"/>
    </row>
    <row r="106" spans="5:37" ht="12.75" x14ac:dyDescent="0.2">
      <c r="E106" s="39"/>
      <c r="G106" s="39"/>
      <c r="I106" s="39"/>
      <c r="K106" s="39"/>
      <c r="M106" s="39"/>
      <c r="O106" s="39"/>
      <c r="Q106" s="39"/>
      <c r="S106" s="39"/>
      <c r="U106" s="39"/>
      <c r="W106" s="39"/>
      <c r="Y106" s="39"/>
      <c r="AA106" s="39"/>
      <c r="AC106" s="39"/>
      <c r="AE106" s="39"/>
      <c r="AG106" s="39"/>
      <c r="AI106" s="39"/>
      <c r="AJ106" s="40"/>
      <c r="AK106" s="41"/>
    </row>
    <row r="107" spans="5:37" ht="12.75" x14ac:dyDescent="0.2">
      <c r="E107" s="39"/>
      <c r="G107" s="39"/>
      <c r="I107" s="39"/>
      <c r="K107" s="39"/>
      <c r="M107" s="39"/>
      <c r="O107" s="39"/>
      <c r="Q107" s="39"/>
      <c r="S107" s="39"/>
      <c r="U107" s="39"/>
      <c r="W107" s="39"/>
      <c r="Y107" s="39"/>
      <c r="AA107" s="39"/>
      <c r="AC107" s="39"/>
      <c r="AE107" s="39"/>
      <c r="AG107" s="39"/>
      <c r="AI107" s="39"/>
      <c r="AJ107" s="40"/>
      <c r="AK107" s="41"/>
    </row>
    <row r="108" spans="5:37" ht="12.75" x14ac:dyDescent="0.2">
      <c r="E108" s="39"/>
      <c r="G108" s="39"/>
      <c r="I108" s="39"/>
      <c r="K108" s="39"/>
      <c r="M108" s="39"/>
      <c r="O108" s="39"/>
      <c r="Q108" s="39"/>
      <c r="S108" s="39"/>
      <c r="U108" s="39"/>
      <c r="W108" s="39"/>
      <c r="Y108" s="39"/>
      <c r="AA108" s="39"/>
      <c r="AC108" s="39"/>
      <c r="AE108" s="39"/>
      <c r="AG108" s="39"/>
      <c r="AI108" s="39"/>
      <c r="AJ108" s="40"/>
      <c r="AK108" s="41"/>
    </row>
    <row r="109" spans="5:37" ht="12.75" x14ac:dyDescent="0.2">
      <c r="E109" s="39"/>
      <c r="G109" s="39"/>
      <c r="I109" s="39"/>
      <c r="K109" s="39"/>
      <c r="M109" s="39"/>
      <c r="O109" s="39"/>
      <c r="Q109" s="39"/>
      <c r="S109" s="39"/>
      <c r="U109" s="39"/>
      <c r="W109" s="39"/>
      <c r="Y109" s="39"/>
      <c r="AA109" s="39"/>
      <c r="AC109" s="39"/>
      <c r="AE109" s="39"/>
      <c r="AG109" s="39"/>
      <c r="AI109" s="39"/>
      <c r="AJ109" s="40"/>
      <c r="AK109" s="41"/>
    </row>
    <row r="110" spans="5:37" ht="12.75" x14ac:dyDescent="0.2">
      <c r="E110" s="39"/>
      <c r="G110" s="39"/>
      <c r="I110" s="39"/>
      <c r="K110" s="39"/>
      <c r="M110" s="39"/>
      <c r="O110" s="39"/>
      <c r="Q110" s="39"/>
      <c r="S110" s="39"/>
      <c r="U110" s="39"/>
      <c r="W110" s="39"/>
      <c r="Y110" s="39"/>
      <c r="AA110" s="39"/>
      <c r="AC110" s="39"/>
      <c r="AE110" s="39"/>
      <c r="AG110" s="39"/>
      <c r="AI110" s="39"/>
      <c r="AJ110" s="40"/>
      <c r="AK110" s="41"/>
    </row>
    <row r="111" spans="5:37" ht="12.75" x14ac:dyDescent="0.2">
      <c r="E111" s="39"/>
      <c r="G111" s="39"/>
      <c r="I111" s="39"/>
      <c r="K111" s="39"/>
      <c r="M111" s="39"/>
      <c r="O111" s="39"/>
      <c r="Q111" s="39"/>
      <c r="S111" s="39"/>
      <c r="U111" s="39"/>
      <c r="W111" s="39"/>
      <c r="Y111" s="39"/>
      <c r="AA111" s="39"/>
      <c r="AC111" s="39"/>
      <c r="AE111" s="39"/>
      <c r="AG111" s="39"/>
      <c r="AI111" s="39"/>
      <c r="AJ111" s="40"/>
      <c r="AK111" s="41"/>
    </row>
    <row r="112" spans="5:37" ht="12.75" x14ac:dyDescent="0.2">
      <c r="E112" s="39"/>
      <c r="G112" s="39"/>
      <c r="I112" s="39"/>
      <c r="K112" s="39"/>
      <c r="M112" s="39"/>
      <c r="O112" s="39"/>
      <c r="Q112" s="39"/>
      <c r="S112" s="39"/>
      <c r="U112" s="39"/>
      <c r="W112" s="39"/>
      <c r="Y112" s="39"/>
      <c r="AA112" s="39"/>
      <c r="AC112" s="39"/>
      <c r="AE112" s="39"/>
      <c r="AG112" s="39"/>
      <c r="AI112" s="39"/>
      <c r="AJ112" s="40"/>
      <c r="AK112" s="41"/>
    </row>
    <row r="113" spans="5:37" ht="12.75" x14ac:dyDescent="0.2">
      <c r="E113" s="39"/>
      <c r="G113" s="39"/>
      <c r="I113" s="39"/>
      <c r="K113" s="39"/>
      <c r="M113" s="39"/>
      <c r="O113" s="39"/>
      <c r="Q113" s="39"/>
      <c r="S113" s="39"/>
      <c r="U113" s="39"/>
      <c r="W113" s="39"/>
      <c r="Y113" s="39"/>
      <c r="AA113" s="39"/>
      <c r="AC113" s="39"/>
      <c r="AE113" s="39"/>
      <c r="AG113" s="39"/>
      <c r="AI113" s="39"/>
      <c r="AJ113" s="40"/>
      <c r="AK113" s="41"/>
    </row>
    <row r="114" spans="5:37" ht="12.75" x14ac:dyDescent="0.2">
      <c r="E114" s="39"/>
      <c r="G114" s="39"/>
      <c r="I114" s="39"/>
      <c r="K114" s="39"/>
      <c r="M114" s="39"/>
      <c r="O114" s="39"/>
      <c r="Q114" s="39"/>
      <c r="S114" s="39"/>
      <c r="U114" s="39"/>
      <c r="W114" s="39"/>
      <c r="Y114" s="39"/>
      <c r="AA114" s="39"/>
      <c r="AC114" s="39"/>
      <c r="AE114" s="39"/>
      <c r="AG114" s="39"/>
      <c r="AI114" s="39"/>
      <c r="AJ114" s="40"/>
      <c r="AK114" s="41"/>
    </row>
    <row r="115" spans="5:37" ht="12.75" x14ac:dyDescent="0.2">
      <c r="E115" s="39"/>
      <c r="G115" s="39"/>
      <c r="I115" s="39"/>
      <c r="K115" s="39"/>
      <c r="M115" s="39"/>
      <c r="O115" s="39"/>
      <c r="Q115" s="39"/>
      <c r="S115" s="39"/>
      <c r="U115" s="39"/>
      <c r="W115" s="39"/>
      <c r="Y115" s="39"/>
      <c r="AA115" s="39"/>
      <c r="AC115" s="39"/>
      <c r="AE115" s="39"/>
      <c r="AG115" s="39"/>
      <c r="AI115" s="39"/>
      <c r="AJ115" s="40"/>
      <c r="AK115" s="41"/>
    </row>
    <row r="116" spans="5:37" ht="12.75" x14ac:dyDescent="0.2">
      <c r="E116" s="39"/>
      <c r="G116" s="39"/>
      <c r="I116" s="39"/>
      <c r="K116" s="39"/>
      <c r="M116" s="39"/>
      <c r="O116" s="39"/>
      <c r="Q116" s="39"/>
      <c r="S116" s="39"/>
      <c r="U116" s="39"/>
      <c r="W116" s="39"/>
      <c r="Y116" s="39"/>
      <c r="AA116" s="39"/>
      <c r="AC116" s="39"/>
      <c r="AE116" s="39"/>
      <c r="AG116" s="39"/>
      <c r="AI116" s="39"/>
      <c r="AJ116" s="40"/>
      <c r="AK116" s="41"/>
    </row>
    <row r="117" spans="5:37" ht="12.75" x14ac:dyDescent="0.2">
      <c r="E117" s="39"/>
      <c r="G117" s="39"/>
      <c r="I117" s="39"/>
      <c r="K117" s="39"/>
      <c r="M117" s="39"/>
      <c r="O117" s="39"/>
      <c r="Q117" s="39"/>
      <c r="S117" s="39"/>
      <c r="U117" s="39"/>
      <c r="W117" s="39"/>
      <c r="Y117" s="39"/>
      <c r="AA117" s="39"/>
      <c r="AC117" s="39"/>
      <c r="AE117" s="39"/>
      <c r="AG117" s="39"/>
      <c r="AI117" s="39"/>
      <c r="AJ117" s="40"/>
      <c r="AK117" s="41"/>
    </row>
    <row r="118" spans="5:37" ht="12.75" x14ac:dyDescent="0.2">
      <c r="E118" s="39"/>
      <c r="G118" s="39"/>
      <c r="I118" s="39"/>
      <c r="K118" s="39"/>
      <c r="M118" s="39"/>
      <c r="O118" s="39"/>
      <c r="Q118" s="39"/>
      <c r="S118" s="39"/>
      <c r="U118" s="39"/>
      <c r="W118" s="39"/>
      <c r="Y118" s="39"/>
      <c r="AA118" s="39"/>
      <c r="AC118" s="39"/>
      <c r="AE118" s="39"/>
      <c r="AG118" s="39"/>
      <c r="AI118" s="39"/>
      <c r="AJ118" s="40"/>
      <c r="AK118" s="41"/>
    </row>
    <row r="119" spans="5:37" ht="12.75" x14ac:dyDescent="0.2">
      <c r="E119" s="39"/>
      <c r="G119" s="39"/>
      <c r="I119" s="39"/>
      <c r="K119" s="39"/>
      <c r="M119" s="39"/>
      <c r="O119" s="39"/>
      <c r="Q119" s="39"/>
      <c r="S119" s="39"/>
      <c r="U119" s="39"/>
      <c r="W119" s="39"/>
      <c r="Y119" s="39"/>
      <c r="AA119" s="39"/>
      <c r="AC119" s="39"/>
      <c r="AE119" s="39"/>
      <c r="AG119" s="39"/>
      <c r="AI119" s="39"/>
      <c r="AJ119" s="40"/>
      <c r="AK119" s="41"/>
    </row>
    <row r="120" spans="5:37" ht="12.75" x14ac:dyDescent="0.2">
      <c r="E120" s="39"/>
      <c r="G120" s="39"/>
      <c r="I120" s="39"/>
      <c r="K120" s="39"/>
      <c r="M120" s="39"/>
      <c r="O120" s="39"/>
      <c r="Q120" s="39"/>
      <c r="S120" s="39"/>
      <c r="U120" s="39"/>
      <c r="W120" s="39"/>
      <c r="Y120" s="39"/>
      <c r="AA120" s="39"/>
      <c r="AC120" s="39"/>
      <c r="AE120" s="39"/>
      <c r="AG120" s="39"/>
      <c r="AI120" s="39"/>
      <c r="AJ120" s="40"/>
      <c r="AK120" s="41"/>
    </row>
    <row r="121" spans="5:37" ht="12.75" x14ac:dyDescent="0.2">
      <c r="E121" s="39"/>
      <c r="G121" s="39"/>
      <c r="I121" s="39"/>
      <c r="K121" s="39"/>
      <c r="M121" s="39"/>
      <c r="O121" s="39"/>
      <c r="Q121" s="39"/>
      <c r="S121" s="39"/>
      <c r="U121" s="39"/>
      <c r="W121" s="39"/>
      <c r="Y121" s="39"/>
      <c r="AA121" s="39"/>
      <c r="AC121" s="39"/>
      <c r="AE121" s="39"/>
      <c r="AG121" s="39"/>
      <c r="AI121" s="39"/>
      <c r="AJ121" s="40"/>
      <c r="AK121" s="41"/>
    </row>
    <row r="122" spans="5:37" ht="12.75" x14ac:dyDescent="0.2">
      <c r="E122" s="39"/>
      <c r="G122" s="39"/>
      <c r="I122" s="39"/>
      <c r="K122" s="39"/>
      <c r="M122" s="39"/>
      <c r="O122" s="39"/>
      <c r="Q122" s="39"/>
      <c r="S122" s="39"/>
      <c r="U122" s="39"/>
      <c r="W122" s="39"/>
      <c r="Y122" s="39"/>
      <c r="AA122" s="39"/>
      <c r="AC122" s="39"/>
      <c r="AE122" s="39"/>
      <c r="AG122" s="39"/>
      <c r="AI122" s="39"/>
      <c r="AJ122" s="40"/>
      <c r="AK122" s="41"/>
    </row>
    <row r="123" spans="5:37" ht="12.75" x14ac:dyDescent="0.2">
      <c r="E123" s="39"/>
      <c r="G123" s="39"/>
      <c r="I123" s="39"/>
      <c r="K123" s="39"/>
      <c r="M123" s="39"/>
      <c r="O123" s="39"/>
      <c r="Q123" s="39"/>
      <c r="S123" s="39"/>
      <c r="U123" s="39"/>
      <c r="W123" s="39"/>
      <c r="Y123" s="39"/>
      <c r="AA123" s="39"/>
      <c r="AC123" s="39"/>
      <c r="AE123" s="39"/>
      <c r="AG123" s="39"/>
      <c r="AI123" s="39"/>
      <c r="AJ123" s="40"/>
      <c r="AK123" s="41"/>
    </row>
    <row r="124" spans="5:37" ht="12.75" x14ac:dyDescent="0.2">
      <c r="E124" s="39"/>
      <c r="G124" s="39"/>
      <c r="I124" s="39"/>
      <c r="K124" s="39"/>
      <c r="M124" s="39"/>
      <c r="O124" s="39"/>
      <c r="Q124" s="39"/>
      <c r="S124" s="39"/>
      <c r="U124" s="39"/>
      <c r="W124" s="39"/>
      <c r="Y124" s="39"/>
      <c r="AA124" s="39"/>
      <c r="AC124" s="39"/>
      <c r="AE124" s="39"/>
      <c r="AG124" s="39"/>
      <c r="AI124" s="39"/>
      <c r="AJ124" s="40"/>
      <c r="AK124" s="41"/>
    </row>
    <row r="125" spans="5:37" ht="12.75" x14ac:dyDescent="0.2">
      <c r="E125" s="39"/>
      <c r="G125" s="39"/>
      <c r="I125" s="39"/>
      <c r="K125" s="39"/>
      <c r="M125" s="39"/>
      <c r="O125" s="39"/>
      <c r="Q125" s="39"/>
      <c r="S125" s="39"/>
      <c r="U125" s="39"/>
      <c r="W125" s="39"/>
      <c r="Y125" s="39"/>
      <c r="AA125" s="39"/>
      <c r="AC125" s="39"/>
      <c r="AE125" s="39"/>
      <c r="AG125" s="39"/>
      <c r="AI125" s="39"/>
      <c r="AJ125" s="40"/>
      <c r="AK125" s="41"/>
    </row>
    <row r="126" spans="5:37" ht="12.75" x14ac:dyDescent="0.2">
      <c r="E126" s="39"/>
      <c r="G126" s="39"/>
      <c r="I126" s="39"/>
      <c r="K126" s="39"/>
      <c r="M126" s="39"/>
      <c r="O126" s="39"/>
      <c r="Q126" s="39"/>
      <c r="S126" s="39"/>
      <c r="U126" s="39"/>
      <c r="W126" s="39"/>
      <c r="Y126" s="39"/>
      <c r="AA126" s="39"/>
      <c r="AC126" s="39"/>
      <c r="AE126" s="39"/>
      <c r="AG126" s="39"/>
      <c r="AI126" s="39"/>
      <c r="AJ126" s="40"/>
      <c r="AK126" s="41"/>
    </row>
    <row r="127" spans="5:37" ht="12.75" x14ac:dyDescent="0.2">
      <c r="E127" s="39"/>
      <c r="G127" s="39"/>
      <c r="I127" s="39"/>
      <c r="K127" s="39"/>
      <c r="M127" s="39"/>
      <c r="O127" s="39"/>
      <c r="Q127" s="39"/>
      <c r="S127" s="39"/>
      <c r="U127" s="39"/>
      <c r="W127" s="39"/>
      <c r="Y127" s="39"/>
      <c r="AA127" s="39"/>
      <c r="AC127" s="39"/>
      <c r="AE127" s="39"/>
      <c r="AG127" s="39"/>
      <c r="AI127" s="39"/>
      <c r="AJ127" s="40"/>
      <c r="AK127" s="41"/>
    </row>
    <row r="128" spans="5:37" ht="12.75" x14ac:dyDescent="0.2">
      <c r="E128" s="39"/>
      <c r="G128" s="39"/>
      <c r="I128" s="39"/>
      <c r="K128" s="39"/>
      <c r="M128" s="39"/>
      <c r="O128" s="39"/>
      <c r="Q128" s="39"/>
      <c r="S128" s="39"/>
      <c r="U128" s="39"/>
      <c r="W128" s="39"/>
      <c r="Y128" s="39"/>
      <c r="AA128" s="39"/>
      <c r="AC128" s="39"/>
      <c r="AE128" s="39"/>
      <c r="AG128" s="39"/>
      <c r="AI128" s="39"/>
      <c r="AJ128" s="40"/>
      <c r="AK128" s="41"/>
    </row>
    <row r="129" spans="5:37" ht="12.75" x14ac:dyDescent="0.2">
      <c r="E129" s="39"/>
      <c r="G129" s="39"/>
      <c r="I129" s="39"/>
      <c r="K129" s="39"/>
      <c r="M129" s="39"/>
      <c r="O129" s="39"/>
      <c r="Q129" s="39"/>
      <c r="S129" s="39"/>
      <c r="U129" s="39"/>
      <c r="W129" s="39"/>
      <c r="Y129" s="39"/>
      <c r="AA129" s="39"/>
      <c r="AC129" s="39"/>
      <c r="AE129" s="39"/>
      <c r="AG129" s="39"/>
      <c r="AI129" s="39"/>
      <c r="AJ129" s="40"/>
      <c r="AK129" s="41"/>
    </row>
    <row r="130" spans="5:37" ht="12.75" x14ac:dyDescent="0.2">
      <c r="E130" s="39"/>
      <c r="G130" s="39"/>
      <c r="I130" s="39"/>
      <c r="K130" s="39"/>
      <c r="M130" s="39"/>
      <c r="O130" s="39"/>
      <c r="Q130" s="39"/>
      <c r="S130" s="39"/>
      <c r="U130" s="39"/>
      <c r="W130" s="39"/>
      <c r="Y130" s="39"/>
      <c r="AA130" s="39"/>
      <c r="AC130" s="39"/>
      <c r="AE130" s="39"/>
      <c r="AG130" s="39"/>
      <c r="AI130" s="39"/>
      <c r="AJ130" s="40"/>
      <c r="AK130" s="41"/>
    </row>
    <row r="131" spans="5:37" ht="12.75" x14ac:dyDescent="0.2">
      <c r="E131" s="39"/>
      <c r="G131" s="39"/>
      <c r="I131" s="39"/>
      <c r="K131" s="39"/>
      <c r="M131" s="39"/>
      <c r="O131" s="39"/>
      <c r="Q131" s="39"/>
      <c r="S131" s="39"/>
      <c r="U131" s="39"/>
      <c r="W131" s="39"/>
      <c r="Y131" s="39"/>
      <c r="AA131" s="39"/>
      <c r="AC131" s="39"/>
      <c r="AE131" s="39"/>
      <c r="AG131" s="39"/>
      <c r="AI131" s="39"/>
      <c r="AJ131" s="40"/>
      <c r="AK131" s="41"/>
    </row>
    <row r="132" spans="5:37" ht="12.75" x14ac:dyDescent="0.2">
      <c r="E132" s="39"/>
      <c r="G132" s="39"/>
      <c r="I132" s="39"/>
      <c r="K132" s="39"/>
      <c r="M132" s="39"/>
      <c r="O132" s="39"/>
      <c r="Q132" s="39"/>
      <c r="S132" s="39"/>
      <c r="U132" s="39"/>
      <c r="W132" s="39"/>
      <c r="Y132" s="39"/>
      <c r="AA132" s="39"/>
      <c r="AC132" s="39"/>
      <c r="AE132" s="39"/>
      <c r="AG132" s="39"/>
      <c r="AI132" s="39"/>
      <c r="AJ132" s="40"/>
      <c r="AK132" s="41"/>
    </row>
    <row r="133" spans="5:37" ht="12.75" x14ac:dyDescent="0.2">
      <c r="E133" s="39"/>
      <c r="G133" s="39"/>
      <c r="I133" s="39"/>
      <c r="K133" s="39"/>
      <c r="M133" s="39"/>
      <c r="O133" s="39"/>
      <c r="Q133" s="39"/>
      <c r="S133" s="39"/>
      <c r="U133" s="39"/>
      <c r="W133" s="39"/>
      <c r="Y133" s="39"/>
      <c r="AA133" s="39"/>
      <c r="AC133" s="39"/>
      <c r="AE133" s="39"/>
      <c r="AG133" s="39"/>
      <c r="AI133" s="39"/>
      <c r="AJ133" s="40"/>
      <c r="AK133" s="41"/>
    </row>
    <row r="134" spans="5:37" ht="12.75" x14ac:dyDescent="0.2">
      <c r="E134" s="39"/>
      <c r="G134" s="39"/>
      <c r="I134" s="39"/>
      <c r="K134" s="39"/>
      <c r="M134" s="39"/>
      <c r="O134" s="39"/>
      <c r="Q134" s="39"/>
      <c r="S134" s="39"/>
      <c r="U134" s="39"/>
      <c r="W134" s="39"/>
      <c r="Y134" s="39"/>
      <c r="AA134" s="39"/>
      <c r="AC134" s="39"/>
      <c r="AE134" s="39"/>
      <c r="AG134" s="39"/>
      <c r="AI134" s="39"/>
      <c r="AJ134" s="40"/>
      <c r="AK134" s="41"/>
    </row>
    <row r="135" spans="5:37" ht="12.75" x14ac:dyDescent="0.2">
      <c r="E135" s="39"/>
      <c r="G135" s="39"/>
      <c r="I135" s="39"/>
      <c r="K135" s="39"/>
      <c r="M135" s="39"/>
      <c r="O135" s="39"/>
      <c r="Q135" s="39"/>
      <c r="S135" s="39"/>
      <c r="U135" s="39"/>
      <c r="W135" s="39"/>
      <c r="Y135" s="39"/>
      <c r="AA135" s="39"/>
      <c r="AC135" s="39"/>
      <c r="AE135" s="39"/>
      <c r="AG135" s="39"/>
      <c r="AI135" s="39"/>
      <c r="AJ135" s="40"/>
      <c r="AK135" s="41"/>
    </row>
    <row r="136" spans="5:37" ht="12.75" x14ac:dyDescent="0.2">
      <c r="E136" s="39"/>
      <c r="G136" s="39"/>
      <c r="I136" s="39"/>
      <c r="K136" s="39"/>
      <c r="M136" s="39"/>
      <c r="O136" s="39"/>
      <c r="Q136" s="39"/>
      <c r="S136" s="39"/>
      <c r="U136" s="39"/>
      <c r="W136" s="39"/>
      <c r="Y136" s="39"/>
      <c r="AA136" s="39"/>
      <c r="AC136" s="39"/>
      <c r="AE136" s="39"/>
      <c r="AG136" s="39"/>
      <c r="AI136" s="39"/>
      <c r="AJ136" s="40"/>
      <c r="AK136" s="41"/>
    </row>
    <row r="137" spans="5:37" ht="12.75" x14ac:dyDescent="0.2">
      <c r="E137" s="39"/>
      <c r="G137" s="39"/>
      <c r="I137" s="39"/>
      <c r="K137" s="39"/>
      <c r="M137" s="39"/>
      <c r="O137" s="39"/>
      <c r="Q137" s="39"/>
      <c r="S137" s="39"/>
      <c r="U137" s="39"/>
      <c r="W137" s="39"/>
      <c r="Y137" s="39"/>
      <c r="AA137" s="39"/>
      <c r="AC137" s="39"/>
      <c r="AE137" s="39"/>
      <c r="AG137" s="39"/>
      <c r="AI137" s="39"/>
      <c r="AJ137" s="40"/>
      <c r="AK137" s="41"/>
    </row>
    <row r="138" spans="5:37" ht="12.75" x14ac:dyDescent="0.2">
      <c r="E138" s="39"/>
      <c r="G138" s="39"/>
      <c r="I138" s="39"/>
      <c r="K138" s="39"/>
      <c r="M138" s="39"/>
      <c r="O138" s="39"/>
      <c r="Q138" s="39"/>
      <c r="S138" s="39"/>
      <c r="U138" s="39"/>
      <c r="W138" s="39"/>
      <c r="Y138" s="39"/>
      <c r="AA138" s="39"/>
      <c r="AC138" s="39"/>
      <c r="AE138" s="39"/>
      <c r="AG138" s="39"/>
      <c r="AI138" s="39"/>
      <c r="AJ138" s="40"/>
      <c r="AK138" s="41"/>
    </row>
    <row r="139" spans="5:37" ht="12.75" x14ac:dyDescent="0.2">
      <c r="E139" s="39"/>
      <c r="G139" s="39"/>
      <c r="I139" s="39"/>
      <c r="K139" s="39"/>
      <c r="M139" s="39"/>
      <c r="O139" s="39"/>
      <c r="Q139" s="39"/>
      <c r="S139" s="39"/>
      <c r="U139" s="39"/>
      <c r="W139" s="39"/>
      <c r="Y139" s="39"/>
      <c r="AA139" s="39"/>
      <c r="AC139" s="39"/>
      <c r="AE139" s="39"/>
      <c r="AG139" s="39"/>
      <c r="AI139" s="39"/>
      <c r="AJ139" s="40"/>
      <c r="AK139" s="41"/>
    </row>
    <row r="140" spans="5:37" ht="12.75" x14ac:dyDescent="0.2">
      <c r="E140" s="39"/>
      <c r="G140" s="39"/>
      <c r="I140" s="39"/>
      <c r="K140" s="39"/>
      <c r="M140" s="39"/>
      <c r="O140" s="39"/>
      <c r="Q140" s="39"/>
      <c r="S140" s="39"/>
      <c r="U140" s="39"/>
      <c r="W140" s="39"/>
      <c r="Y140" s="39"/>
      <c r="AA140" s="39"/>
      <c r="AC140" s="39"/>
      <c r="AE140" s="39"/>
      <c r="AG140" s="39"/>
      <c r="AI140" s="39"/>
      <c r="AJ140" s="40"/>
      <c r="AK140" s="41"/>
    </row>
    <row r="141" spans="5:37" ht="12.75" x14ac:dyDescent="0.2">
      <c r="E141" s="39"/>
      <c r="G141" s="39"/>
      <c r="I141" s="39"/>
      <c r="K141" s="39"/>
      <c r="M141" s="39"/>
      <c r="O141" s="39"/>
      <c r="Q141" s="39"/>
      <c r="S141" s="39"/>
      <c r="U141" s="39"/>
      <c r="W141" s="39"/>
      <c r="Y141" s="39"/>
      <c r="AA141" s="39"/>
      <c r="AC141" s="39"/>
      <c r="AE141" s="39"/>
      <c r="AG141" s="39"/>
      <c r="AI141" s="39"/>
      <c r="AJ141" s="40"/>
      <c r="AK141" s="41"/>
    </row>
    <row r="142" spans="5:37" ht="12.75" x14ac:dyDescent="0.2">
      <c r="E142" s="39"/>
      <c r="G142" s="39"/>
      <c r="I142" s="39"/>
      <c r="K142" s="39"/>
      <c r="M142" s="39"/>
      <c r="O142" s="39"/>
      <c r="Q142" s="39"/>
      <c r="S142" s="39"/>
      <c r="U142" s="39"/>
      <c r="W142" s="39"/>
      <c r="Y142" s="39"/>
      <c r="AA142" s="39"/>
      <c r="AC142" s="39"/>
      <c r="AE142" s="39"/>
      <c r="AG142" s="39"/>
      <c r="AI142" s="39"/>
      <c r="AJ142" s="40"/>
      <c r="AK142" s="41"/>
    </row>
    <row r="143" spans="5:37" ht="12.75" x14ac:dyDescent="0.2">
      <c r="E143" s="39"/>
      <c r="G143" s="39"/>
      <c r="I143" s="39"/>
      <c r="K143" s="39"/>
      <c r="M143" s="39"/>
      <c r="O143" s="39"/>
      <c r="Q143" s="39"/>
      <c r="S143" s="39"/>
      <c r="U143" s="39"/>
      <c r="W143" s="39"/>
      <c r="Y143" s="39"/>
      <c r="AA143" s="39"/>
      <c r="AC143" s="39"/>
      <c r="AE143" s="39"/>
      <c r="AG143" s="39"/>
      <c r="AI143" s="39"/>
      <c r="AJ143" s="40"/>
      <c r="AK143" s="41"/>
    </row>
    <row r="144" spans="5:37" ht="12.75" x14ac:dyDescent="0.2">
      <c r="E144" s="39"/>
      <c r="G144" s="39"/>
      <c r="I144" s="39"/>
      <c r="K144" s="39"/>
      <c r="M144" s="39"/>
      <c r="O144" s="39"/>
      <c r="Q144" s="39"/>
      <c r="S144" s="39"/>
      <c r="U144" s="39"/>
      <c r="W144" s="39"/>
      <c r="Y144" s="39"/>
      <c r="AA144" s="39"/>
      <c r="AC144" s="39"/>
      <c r="AE144" s="39"/>
      <c r="AG144" s="39"/>
      <c r="AI144" s="39"/>
      <c r="AJ144" s="40"/>
      <c r="AK144" s="41"/>
    </row>
    <row r="145" spans="5:37" ht="12.75" x14ac:dyDescent="0.2">
      <c r="E145" s="39"/>
      <c r="G145" s="39"/>
      <c r="I145" s="39"/>
      <c r="K145" s="39"/>
      <c r="M145" s="39"/>
      <c r="O145" s="39"/>
      <c r="Q145" s="39"/>
      <c r="S145" s="39"/>
      <c r="U145" s="39"/>
      <c r="W145" s="39"/>
      <c r="Y145" s="39"/>
      <c r="AA145" s="39"/>
      <c r="AC145" s="39"/>
      <c r="AE145" s="39"/>
      <c r="AG145" s="39"/>
      <c r="AI145" s="39"/>
      <c r="AJ145" s="40"/>
      <c r="AK145" s="41"/>
    </row>
    <row r="146" spans="5:37" ht="12.75" x14ac:dyDescent="0.2">
      <c r="E146" s="39"/>
      <c r="G146" s="39"/>
      <c r="I146" s="39"/>
      <c r="K146" s="39"/>
      <c r="M146" s="39"/>
      <c r="O146" s="39"/>
      <c r="Q146" s="39"/>
      <c r="S146" s="39"/>
      <c r="U146" s="39"/>
      <c r="W146" s="39"/>
      <c r="Y146" s="39"/>
      <c r="AA146" s="39"/>
      <c r="AC146" s="39"/>
      <c r="AE146" s="39"/>
      <c r="AG146" s="39"/>
      <c r="AI146" s="39"/>
      <c r="AJ146" s="40"/>
      <c r="AK146" s="41"/>
    </row>
    <row r="147" spans="5:37" ht="12.75" x14ac:dyDescent="0.2">
      <c r="E147" s="39"/>
      <c r="G147" s="39"/>
      <c r="I147" s="39"/>
      <c r="K147" s="39"/>
      <c r="M147" s="39"/>
      <c r="O147" s="39"/>
      <c r="Q147" s="39"/>
      <c r="S147" s="39"/>
      <c r="U147" s="39"/>
      <c r="W147" s="39"/>
      <c r="Y147" s="39"/>
      <c r="AA147" s="39"/>
      <c r="AC147" s="39"/>
      <c r="AE147" s="39"/>
      <c r="AG147" s="39"/>
      <c r="AI147" s="39"/>
      <c r="AJ147" s="40"/>
      <c r="AK147" s="41"/>
    </row>
    <row r="148" spans="5:37" ht="12.75" x14ac:dyDescent="0.2">
      <c r="E148" s="39"/>
      <c r="G148" s="39"/>
      <c r="I148" s="39"/>
      <c r="K148" s="39"/>
      <c r="M148" s="39"/>
      <c r="O148" s="39"/>
      <c r="Q148" s="39"/>
      <c r="S148" s="39"/>
      <c r="U148" s="39"/>
      <c r="W148" s="39"/>
      <c r="Y148" s="39"/>
      <c r="AA148" s="39"/>
      <c r="AC148" s="39"/>
      <c r="AE148" s="39"/>
      <c r="AG148" s="39"/>
      <c r="AI148" s="39"/>
      <c r="AJ148" s="40"/>
      <c r="AK148" s="41"/>
    </row>
    <row r="149" spans="5:37" ht="12.75" x14ac:dyDescent="0.2">
      <c r="E149" s="39"/>
      <c r="G149" s="39"/>
      <c r="I149" s="39"/>
      <c r="K149" s="39"/>
      <c r="M149" s="39"/>
      <c r="O149" s="39"/>
      <c r="Q149" s="39"/>
      <c r="S149" s="39"/>
      <c r="U149" s="39"/>
      <c r="W149" s="39"/>
      <c r="Y149" s="39"/>
      <c r="AA149" s="39"/>
      <c r="AC149" s="39"/>
      <c r="AE149" s="39"/>
      <c r="AG149" s="39"/>
      <c r="AI149" s="39"/>
      <c r="AJ149" s="40"/>
      <c r="AK149" s="41"/>
    </row>
    <row r="150" spans="5:37" ht="12.75" x14ac:dyDescent="0.2">
      <c r="E150" s="39"/>
      <c r="G150" s="39"/>
      <c r="I150" s="39"/>
      <c r="K150" s="39"/>
      <c r="M150" s="39"/>
      <c r="O150" s="39"/>
      <c r="Q150" s="39"/>
      <c r="S150" s="39"/>
      <c r="U150" s="39"/>
      <c r="W150" s="39"/>
      <c r="Y150" s="39"/>
      <c r="AA150" s="39"/>
      <c r="AC150" s="39"/>
      <c r="AE150" s="39"/>
      <c r="AG150" s="39"/>
      <c r="AI150" s="39"/>
      <c r="AJ150" s="40"/>
      <c r="AK150" s="41"/>
    </row>
    <row r="151" spans="5:37" ht="12.75" x14ac:dyDescent="0.2">
      <c r="E151" s="39"/>
      <c r="G151" s="39"/>
      <c r="I151" s="39"/>
      <c r="K151" s="39"/>
      <c r="M151" s="39"/>
      <c r="O151" s="39"/>
      <c r="Q151" s="39"/>
      <c r="S151" s="39"/>
      <c r="U151" s="39"/>
      <c r="W151" s="39"/>
      <c r="Y151" s="39"/>
      <c r="AA151" s="39"/>
      <c r="AC151" s="39"/>
      <c r="AE151" s="39"/>
      <c r="AG151" s="39"/>
      <c r="AI151" s="39"/>
      <c r="AJ151" s="40"/>
      <c r="AK151" s="41"/>
    </row>
    <row r="152" spans="5:37" ht="12.75" x14ac:dyDescent="0.2">
      <c r="E152" s="39"/>
      <c r="G152" s="39"/>
      <c r="I152" s="39"/>
      <c r="K152" s="39"/>
      <c r="M152" s="39"/>
      <c r="O152" s="39"/>
      <c r="Q152" s="39"/>
      <c r="S152" s="39"/>
      <c r="U152" s="39"/>
      <c r="W152" s="39"/>
      <c r="Y152" s="39"/>
      <c r="AA152" s="39"/>
      <c r="AC152" s="39"/>
      <c r="AE152" s="39"/>
      <c r="AG152" s="39"/>
      <c r="AI152" s="39"/>
      <c r="AJ152" s="40"/>
      <c r="AK152" s="41"/>
    </row>
    <row r="153" spans="5:37" ht="12.75" x14ac:dyDescent="0.2">
      <c r="E153" s="39"/>
      <c r="G153" s="39"/>
      <c r="I153" s="39"/>
      <c r="K153" s="39"/>
      <c r="M153" s="39"/>
      <c r="O153" s="39"/>
      <c r="Q153" s="39"/>
      <c r="S153" s="39"/>
      <c r="U153" s="39"/>
      <c r="W153" s="39"/>
      <c r="Y153" s="39"/>
      <c r="AA153" s="39"/>
      <c r="AC153" s="39"/>
      <c r="AE153" s="39"/>
      <c r="AG153" s="39"/>
      <c r="AI153" s="39"/>
      <c r="AJ153" s="40"/>
      <c r="AK153" s="41"/>
    </row>
    <row r="154" spans="5:37" ht="12.75" x14ac:dyDescent="0.2">
      <c r="E154" s="39"/>
      <c r="G154" s="39"/>
      <c r="I154" s="39"/>
      <c r="K154" s="39"/>
      <c r="M154" s="39"/>
      <c r="O154" s="39"/>
      <c r="Q154" s="39"/>
      <c r="S154" s="39"/>
      <c r="U154" s="39"/>
      <c r="W154" s="39"/>
      <c r="Y154" s="39"/>
      <c r="AA154" s="39"/>
      <c r="AC154" s="39"/>
      <c r="AE154" s="39"/>
      <c r="AG154" s="39"/>
      <c r="AI154" s="39"/>
      <c r="AJ154" s="40"/>
      <c r="AK154" s="41"/>
    </row>
    <row r="155" spans="5:37" ht="12.75" x14ac:dyDescent="0.2">
      <c r="E155" s="39"/>
      <c r="G155" s="39"/>
      <c r="I155" s="39"/>
      <c r="K155" s="39"/>
      <c r="M155" s="39"/>
      <c r="O155" s="39"/>
      <c r="Q155" s="39"/>
      <c r="S155" s="39"/>
      <c r="U155" s="39"/>
      <c r="W155" s="39"/>
      <c r="Y155" s="39"/>
      <c r="AA155" s="39"/>
      <c r="AC155" s="39"/>
      <c r="AE155" s="39"/>
      <c r="AG155" s="39"/>
      <c r="AI155" s="39"/>
      <c r="AJ155" s="40"/>
      <c r="AK155" s="41"/>
    </row>
    <row r="156" spans="5:37" ht="12.75" x14ac:dyDescent="0.2">
      <c r="E156" s="39"/>
      <c r="G156" s="39"/>
      <c r="I156" s="39"/>
      <c r="K156" s="39"/>
      <c r="M156" s="39"/>
      <c r="O156" s="39"/>
      <c r="Q156" s="39"/>
      <c r="S156" s="39"/>
      <c r="U156" s="39"/>
      <c r="W156" s="39"/>
      <c r="Y156" s="39"/>
      <c r="AA156" s="39"/>
      <c r="AC156" s="39"/>
      <c r="AE156" s="39"/>
      <c r="AG156" s="39"/>
      <c r="AI156" s="39"/>
      <c r="AJ156" s="40"/>
      <c r="AK156" s="41"/>
    </row>
    <row r="157" spans="5:37" ht="12.75" x14ac:dyDescent="0.2">
      <c r="E157" s="39"/>
      <c r="G157" s="39"/>
      <c r="I157" s="39"/>
      <c r="K157" s="39"/>
      <c r="M157" s="39"/>
      <c r="O157" s="39"/>
      <c r="Q157" s="39"/>
      <c r="S157" s="39"/>
      <c r="U157" s="39"/>
      <c r="W157" s="39"/>
      <c r="Y157" s="39"/>
      <c r="AA157" s="39"/>
      <c r="AC157" s="39"/>
      <c r="AE157" s="39"/>
      <c r="AG157" s="39"/>
      <c r="AI157" s="39"/>
      <c r="AJ157" s="40"/>
      <c r="AK157" s="41"/>
    </row>
    <row r="158" spans="5:37" ht="12.75" x14ac:dyDescent="0.2">
      <c r="E158" s="39"/>
      <c r="G158" s="39"/>
      <c r="I158" s="39"/>
      <c r="K158" s="39"/>
      <c r="M158" s="39"/>
      <c r="O158" s="39"/>
      <c r="Q158" s="39"/>
      <c r="S158" s="39"/>
      <c r="U158" s="39"/>
      <c r="W158" s="39"/>
      <c r="Y158" s="39"/>
      <c r="AA158" s="39"/>
      <c r="AC158" s="39"/>
      <c r="AE158" s="39"/>
      <c r="AG158" s="39"/>
      <c r="AI158" s="39"/>
      <c r="AJ158" s="40"/>
      <c r="AK158" s="41"/>
    </row>
    <row r="159" spans="5:37" ht="12.75" x14ac:dyDescent="0.2">
      <c r="E159" s="39"/>
      <c r="G159" s="39"/>
      <c r="I159" s="39"/>
      <c r="K159" s="39"/>
      <c r="M159" s="39"/>
      <c r="O159" s="39"/>
      <c r="Q159" s="39"/>
      <c r="S159" s="39"/>
      <c r="U159" s="39"/>
      <c r="W159" s="39"/>
      <c r="Y159" s="39"/>
      <c r="AA159" s="39"/>
      <c r="AC159" s="39"/>
      <c r="AE159" s="39"/>
      <c r="AG159" s="39"/>
      <c r="AI159" s="39"/>
      <c r="AJ159" s="40"/>
      <c r="AK159" s="41"/>
    </row>
    <row r="160" spans="5:37" ht="12.75" x14ac:dyDescent="0.2">
      <c r="E160" s="39"/>
      <c r="G160" s="39"/>
      <c r="I160" s="39"/>
      <c r="K160" s="39"/>
      <c r="M160" s="39"/>
      <c r="O160" s="39"/>
      <c r="Q160" s="39"/>
      <c r="S160" s="39"/>
      <c r="U160" s="39"/>
      <c r="W160" s="39"/>
      <c r="Y160" s="39"/>
      <c r="AA160" s="39"/>
      <c r="AC160" s="39"/>
      <c r="AE160" s="39"/>
      <c r="AG160" s="39"/>
      <c r="AI160" s="39"/>
      <c r="AJ160" s="40"/>
      <c r="AK160" s="41"/>
    </row>
    <row r="161" spans="5:37" ht="12.75" x14ac:dyDescent="0.2">
      <c r="E161" s="39"/>
      <c r="G161" s="39"/>
      <c r="I161" s="39"/>
      <c r="K161" s="39"/>
      <c r="M161" s="39"/>
      <c r="O161" s="39"/>
      <c r="Q161" s="39"/>
      <c r="S161" s="39"/>
      <c r="U161" s="39"/>
      <c r="W161" s="39"/>
      <c r="Y161" s="39"/>
      <c r="AA161" s="39"/>
      <c r="AC161" s="39"/>
      <c r="AE161" s="39"/>
      <c r="AG161" s="39"/>
      <c r="AI161" s="39"/>
      <c r="AJ161" s="40"/>
      <c r="AK161" s="41"/>
    </row>
    <row r="162" spans="5:37" ht="12.75" x14ac:dyDescent="0.2">
      <c r="E162" s="39"/>
      <c r="G162" s="39"/>
      <c r="I162" s="39"/>
      <c r="K162" s="39"/>
      <c r="M162" s="39"/>
      <c r="O162" s="39"/>
      <c r="Q162" s="39"/>
      <c r="S162" s="39"/>
      <c r="U162" s="39"/>
      <c r="W162" s="39"/>
      <c r="Y162" s="39"/>
      <c r="AA162" s="39"/>
      <c r="AC162" s="39"/>
      <c r="AE162" s="39"/>
      <c r="AG162" s="39"/>
      <c r="AI162" s="39"/>
      <c r="AJ162" s="40"/>
      <c r="AK162" s="41"/>
    </row>
    <row r="163" spans="5:37" ht="12.75" x14ac:dyDescent="0.2">
      <c r="E163" s="39"/>
      <c r="G163" s="39"/>
      <c r="I163" s="39"/>
      <c r="K163" s="39"/>
      <c r="M163" s="39"/>
      <c r="O163" s="39"/>
      <c r="Q163" s="39"/>
      <c r="S163" s="39"/>
      <c r="U163" s="39"/>
      <c r="W163" s="39"/>
      <c r="Y163" s="39"/>
      <c r="AA163" s="39"/>
      <c r="AC163" s="39"/>
      <c r="AE163" s="39"/>
      <c r="AG163" s="39"/>
      <c r="AI163" s="39"/>
      <c r="AJ163" s="40"/>
      <c r="AK163" s="41"/>
    </row>
    <row r="164" spans="5:37" ht="12.75" x14ac:dyDescent="0.2">
      <c r="E164" s="39"/>
      <c r="G164" s="39"/>
      <c r="I164" s="39"/>
      <c r="K164" s="39"/>
      <c r="M164" s="39"/>
      <c r="O164" s="39"/>
      <c r="Q164" s="39"/>
      <c r="S164" s="39"/>
      <c r="U164" s="39"/>
      <c r="W164" s="39"/>
      <c r="Y164" s="39"/>
      <c r="AA164" s="39"/>
      <c r="AC164" s="39"/>
      <c r="AE164" s="39"/>
      <c r="AG164" s="39"/>
      <c r="AI164" s="39"/>
      <c r="AJ164" s="40"/>
      <c r="AK164" s="41"/>
    </row>
    <row r="165" spans="5:37" ht="12.75" x14ac:dyDescent="0.2">
      <c r="E165" s="39"/>
      <c r="G165" s="39"/>
      <c r="I165" s="39"/>
      <c r="K165" s="39"/>
      <c r="M165" s="39"/>
      <c r="O165" s="39"/>
      <c r="Q165" s="39"/>
      <c r="S165" s="39"/>
      <c r="U165" s="39"/>
      <c r="W165" s="39"/>
      <c r="Y165" s="39"/>
      <c r="AA165" s="39"/>
      <c r="AC165" s="39"/>
      <c r="AE165" s="39"/>
      <c r="AG165" s="39"/>
      <c r="AI165" s="39"/>
      <c r="AJ165" s="40"/>
      <c r="AK165" s="41"/>
    </row>
    <row r="166" spans="5:37" ht="12.75" x14ac:dyDescent="0.2">
      <c r="E166" s="39"/>
      <c r="G166" s="39"/>
      <c r="I166" s="39"/>
      <c r="K166" s="39"/>
      <c r="M166" s="39"/>
      <c r="O166" s="39"/>
      <c r="Q166" s="39"/>
      <c r="S166" s="39"/>
      <c r="U166" s="39"/>
      <c r="W166" s="39"/>
      <c r="Y166" s="39"/>
      <c r="AA166" s="39"/>
      <c r="AC166" s="39"/>
      <c r="AE166" s="39"/>
      <c r="AG166" s="39"/>
      <c r="AI166" s="39"/>
      <c r="AJ166" s="40"/>
      <c r="AK166" s="41"/>
    </row>
    <row r="167" spans="5:37" ht="12.75" x14ac:dyDescent="0.2">
      <c r="E167" s="39"/>
      <c r="G167" s="39"/>
      <c r="I167" s="39"/>
      <c r="K167" s="39"/>
      <c r="M167" s="39"/>
      <c r="O167" s="39"/>
      <c r="Q167" s="39"/>
      <c r="S167" s="39"/>
      <c r="U167" s="39"/>
      <c r="W167" s="39"/>
      <c r="Y167" s="39"/>
      <c r="AA167" s="39"/>
      <c r="AC167" s="39"/>
      <c r="AE167" s="39"/>
      <c r="AG167" s="39"/>
      <c r="AI167" s="39"/>
      <c r="AJ167" s="40"/>
      <c r="AK167" s="41"/>
    </row>
    <row r="168" spans="5:37" ht="12.75" x14ac:dyDescent="0.2">
      <c r="E168" s="39"/>
      <c r="G168" s="39"/>
      <c r="I168" s="39"/>
      <c r="K168" s="39"/>
      <c r="M168" s="39"/>
      <c r="O168" s="39"/>
      <c r="Q168" s="39"/>
      <c r="S168" s="39"/>
      <c r="U168" s="39"/>
      <c r="W168" s="39"/>
      <c r="Y168" s="39"/>
      <c r="AA168" s="39"/>
      <c r="AC168" s="39"/>
      <c r="AE168" s="39"/>
      <c r="AG168" s="39"/>
      <c r="AI168" s="39"/>
      <c r="AJ168" s="40"/>
      <c r="AK168" s="41"/>
    </row>
    <row r="169" spans="5:37" ht="12.75" x14ac:dyDescent="0.2">
      <c r="E169" s="39"/>
      <c r="G169" s="39"/>
      <c r="I169" s="39"/>
      <c r="K169" s="39"/>
      <c r="M169" s="39"/>
      <c r="O169" s="39"/>
      <c r="Q169" s="39"/>
      <c r="S169" s="39"/>
      <c r="U169" s="39"/>
      <c r="W169" s="39"/>
      <c r="Y169" s="39"/>
      <c r="AA169" s="39"/>
      <c r="AC169" s="39"/>
      <c r="AE169" s="39"/>
      <c r="AG169" s="39"/>
      <c r="AI169" s="39"/>
      <c r="AJ169" s="40"/>
      <c r="AK169" s="41"/>
    </row>
    <row r="170" spans="5:37" ht="12.75" x14ac:dyDescent="0.2">
      <c r="E170" s="39"/>
      <c r="G170" s="39"/>
      <c r="I170" s="39"/>
      <c r="K170" s="39"/>
      <c r="M170" s="39"/>
      <c r="O170" s="39"/>
      <c r="Q170" s="39"/>
      <c r="S170" s="39"/>
      <c r="U170" s="39"/>
      <c r="W170" s="39"/>
      <c r="Y170" s="39"/>
      <c r="AA170" s="39"/>
      <c r="AC170" s="39"/>
      <c r="AE170" s="39"/>
      <c r="AG170" s="39"/>
      <c r="AI170" s="39"/>
      <c r="AJ170" s="40"/>
      <c r="AK170" s="41"/>
    </row>
    <row r="171" spans="5:37" ht="12.75" x14ac:dyDescent="0.2">
      <c r="E171" s="39"/>
      <c r="G171" s="39"/>
      <c r="I171" s="39"/>
      <c r="K171" s="39"/>
      <c r="M171" s="39"/>
      <c r="O171" s="39"/>
      <c r="Q171" s="39"/>
      <c r="S171" s="39"/>
      <c r="U171" s="39"/>
      <c r="W171" s="39"/>
      <c r="Y171" s="39"/>
      <c r="AA171" s="39"/>
      <c r="AC171" s="39"/>
      <c r="AE171" s="39"/>
      <c r="AG171" s="39"/>
      <c r="AI171" s="39"/>
      <c r="AJ171" s="40"/>
      <c r="AK171" s="41"/>
    </row>
    <row r="172" spans="5:37" ht="12.75" x14ac:dyDescent="0.2">
      <c r="E172" s="39"/>
      <c r="G172" s="39"/>
      <c r="I172" s="39"/>
      <c r="K172" s="39"/>
      <c r="M172" s="39"/>
      <c r="O172" s="39"/>
      <c r="Q172" s="39"/>
      <c r="S172" s="39"/>
      <c r="U172" s="39"/>
      <c r="W172" s="39"/>
      <c r="Y172" s="39"/>
      <c r="AA172" s="39"/>
      <c r="AC172" s="39"/>
      <c r="AE172" s="39"/>
      <c r="AG172" s="39"/>
      <c r="AI172" s="39"/>
      <c r="AJ172" s="40"/>
      <c r="AK172" s="41"/>
    </row>
    <row r="173" spans="5:37" ht="12.75" x14ac:dyDescent="0.2">
      <c r="E173" s="39"/>
      <c r="G173" s="39"/>
      <c r="I173" s="39"/>
      <c r="K173" s="39"/>
      <c r="M173" s="39"/>
      <c r="O173" s="39"/>
      <c r="Q173" s="39"/>
      <c r="S173" s="39"/>
      <c r="U173" s="39"/>
      <c r="W173" s="39"/>
      <c r="Y173" s="39"/>
      <c r="AA173" s="39"/>
      <c r="AC173" s="39"/>
      <c r="AE173" s="39"/>
      <c r="AG173" s="39"/>
      <c r="AI173" s="39"/>
      <c r="AJ173" s="40"/>
      <c r="AK173" s="41"/>
    </row>
    <row r="174" spans="5:37" ht="12.75" x14ac:dyDescent="0.2">
      <c r="E174" s="39"/>
      <c r="G174" s="39"/>
      <c r="I174" s="39"/>
      <c r="K174" s="39"/>
      <c r="M174" s="39"/>
      <c r="O174" s="39"/>
      <c r="Q174" s="39"/>
      <c r="S174" s="39"/>
      <c r="U174" s="39"/>
      <c r="W174" s="39"/>
      <c r="Y174" s="39"/>
      <c r="AA174" s="39"/>
      <c r="AC174" s="39"/>
      <c r="AE174" s="39"/>
      <c r="AG174" s="39"/>
      <c r="AI174" s="39"/>
      <c r="AJ174" s="40"/>
      <c r="AK174" s="41"/>
    </row>
    <row r="175" spans="5:37" ht="12.75" x14ac:dyDescent="0.2">
      <c r="E175" s="39"/>
      <c r="G175" s="39"/>
      <c r="I175" s="39"/>
      <c r="K175" s="39"/>
      <c r="M175" s="39"/>
      <c r="O175" s="39"/>
      <c r="Q175" s="39"/>
      <c r="S175" s="39"/>
      <c r="U175" s="39"/>
      <c r="W175" s="39"/>
      <c r="Y175" s="39"/>
      <c r="AA175" s="39"/>
      <c r="AC175" s="39"/>
      <c r="AE175" s="39"/>
      <c r="AG175" s="39"/>
      <c r="AI175" s="39"/>
      <c r="AJ175" s="40"/>
      <c r="AK175" s="41"/>
    </row>
    <row r="176" spans="5:37" ht="12.75" x14ac:dyDescent="0.2">
      <c r="E176" s="39"/>
      <c r="G176" s="39"/>
      <c r="I176" s="39"/>
      <c r="K176" s="39"/>
      <c r="M176" s="39"/>
      <c r="O176" s="39"/>
      <c r="Q176" s="39"/>
      <c r="S176" s="39"/>
      <c r="U176" s="39"/>
      <c r="W176" s="39"/>
      <c r="Y176" s="39"/>
      <c r="AA176" s="39"/>
      <c r="AC176" s="39"/>
      <c r="AE176" s="39"/>
      <c r="AG176" s="39"/>
      <c r="AI176" s="39"/>
      <c r="AJ176" s="40"/>
      <c r="AK176" s="41"/>
    </row>
    <row r="177" spans="5:37" ht="12.75" x14ac:dyDescent="0.2">
      <c r="E177" s="39"/>
      <c r="G177" s="39"/>
      <c r="I177" s="39"/>
      <c r="K177" s="39"/>
      <c r="M177" s="39"/>
      <c r="O177" s="39"/>
      <c r="Q177" s="39"/>
      <c r="S177" s="39"/>
      <c r="U177" s="39"/>
      <c r="W177" s="39"/>
      <c r="Y177" s="39"/>
      <c r="AA177" s="39"/>
      <c r="AC177" s="39"/>
      <c r="AE177" s="39"/>
      <c r="AG177" s="39"/>
      <c r="AI177" s="39"/>
      <c r="AJ177" s="40"/>
      <c r="AK177" s="41"/>
    </row>
    <row r="178" spans="5:37" ht="12.75" x14ac:dyDescent="0.2">
      <c r="E178" s="39"/>
      <c r="G178" s="39"/>
      <c r="I178" s="39"/>
      <c r="K178" s="39"/>
      <c r="M178" s="39"/>
      <c r="O178" s="39"/>
      <c r="Q178" s="39"/>
      <c r="S178" s="39"/>
      <c r="U178" s="39"/>
      <c r="W178" s="39"/>
      <c r="Y178" s="39"/>
      <c r="AA178" s="39"/>
      <c r="AC178" s="39"/>
      <c r="AE178" s="39"/>
      <c r="AG178" s="39"/>
      <c r="AI178" s="39"/>
      <c r="AJ178" s="40"/>
      <c r="AK178" s="41"/>
    </row>
    <row r="179" spans="5:37" ht="12.75" x14ac:dyDescent="0.2">
      <c r="E179" s="39"/>
      <c r="G179" s="39"/>
      <c r="I179" s="39"/>
      <c r="K179" s="39"/>
      <c r="M179" s="39"/>
      <c r="O179" s="39"/>
      <c r="Q179" s="39"/>
      <c r="S179" s="39"/>
      <c r="U179" s="39"/>
      <c r="W179" s="39"/>
      <c r="Y179" s="39"/>
      <c r="AA179" s="39"/>
      <c r="AC179" s="39"/>
      <c r="AE179" s="39"/>
      <c r="AG179" s="39"/>
      <c r="AI179" s="39"/>
      <c r="AJ179" s="40"/>
      <c r="AK179" s="41"/>
    </row>
    <row r="180" spans="5:37" ht="12.75" x14ac:dyDescent="0.2">
      <c r="E180" s="39"/>
      <c r="G180" s="39"/>
      <c r="I180" s="39"/>
      <c r="K180" s="39"/>
      <c r="M180" s="39"/>
      <c r="O180" s="39"/>
      <c r="Q180" s="39"/>
      <c r="S180" s="39"/>
      <c r="U180" s="39"/>
      <c r="W180" s="39"/>
      <c r="Y180" s="39"/>
      <c r="AA180" s="39"/>
      <c r="AC180" s="39"/>
      <c r="AE180" s="39"/>
      <c r="AG180" s="39"/>
      <c r="AI180" s="39"/>
      <c r="AJ180" s="40"/>
      <c r="AK180" s="41"/>
    </row>
    <row r="181" spans="5:37" ht="12.75" x14ac:dyDescent="0.2">
      <c r="E181" s="39"/>
      <c r="G181" s="39"/>
      <c r="I181" s="39"/>
      <c r="K181" s="39"/>
      <c r="M181" s="39"/>
      <c r="O181" s="39"/>
      <c r="Q181" s="39"/>
      <c r="S181" s="39"/>
      <c r="U181" s="39"/>
      <c r="W181" s="39"/>
      <c r="Y181" s="39"/>
      <c r="AA181" s="39"/>
      <c r="AC181" s="39"/>
      <c r="AE181" s="39"/>
      <c r="AG181" s="39"/>
      <c r="AI181" s="39"/>
      <c r="AJ181" s="40"/>
      <c r="AK181" s="41"/>
    </row>
    <row r="182" spans="5:37" ht="12.75" x14ac:dyDescent="0.2">
      <c r="E182" s="39"/>
      <c r="G182" s="39"/>
      <c r="I182" s="39"/>
      <c r="K182" s="39"/>
      <c r="M182" s="39"/>
      <c r="O182" s="39"/>
      <c r="Q182" s="39"/>
      <c r="S182" s="39"/>
      <c r="U182" s="39"/>
      <c r="W182" s="39"/>
      <c r="Y182" s="39"/>
      <c r="AA182" s="39"/>
      <c r="AC182" s="39"/>
      <c r="AE182" s="39"/>
      <c r="AG182" s="39"/>
      <c r="AI182" s="39"/>
      <c r="AJ182" s="40"/>
      <c r="AK182" s="41"/>
    </row>
    <row r="183" spans="5:37" ht="12.75" x14ac:dyDescent="0.2">
      <c r="E183" s="39"/>
      <c r="G183" s="39"/>
      <c r="I183" s="39"/>
      <c r="K183" s="39"/>
      <c r="M183" s="39"/>
      <c r="O183" s="39"/>
      <c r="Q183" s="39"/>
      <c r="S183" s="39"/>
      <c r="U183" s="39"/>
      <c r="W183" s="39"/>
      <c r="Y183" s="39"/>
      <c r="AA183" s="39"/>
      <c r="AC183" s="39"/>
      <c r="AE183" s="39"/>
      <c r="AG183" s="39"/>
      <c r="AI183" s="39"/>
      <c r="AJ183" s="40"/>
      <c r="AK183" s="41"/>
    </row>
    <row r="184" spans="5:37" ht="12.75" x14ac:dyDescent="0.2">
      <c r="E184" s="39"/>
      <c r="G184" s="39"/>
      <c r="I184" s="39"/>
      <c r="K184" s="39"/>
      <c r="M184" s="39"/>
      <c r="O184" s="39"/>
      <c r="Q184" s="39"/>
      <c r="S184" s="39"/>
      <c r="U184" s="39"/>
      <c r="W184" s="39"/>
      <c r="Y184" s="39"/>
      <c r="AA184" s="39"/>
      <c r="AC184" s="39"/>
      <c r="AE184" s="39"/>
      <c r="AG184" s="39"/>
      <c r="AI184" s="39"/>
      <c r="AJ184" s="40"/>
      <c r="AK184" s="41"/>
    </row>
    <row r="185" spans="5:37" ht="12.75" x14ac:dyDescent="0.2">
      <c r="E185" s="39"/>
      <c r="G185" s="39"/>
      <c r="I185" s="39"/>
      <c r="K185" s="39"/>
      <c r="M185" s="39"/>
      <c r="O185" s="39"/>
      <c r="Q185" s="39"/>
      <c r="S185" s="39"/>
      <c r="U185" s="39"/>
      <c r="W185" s="39"/>
      <c r="Y185" s="39"/>
      <c r="AA185" s="39"/>
      <c r="AC185" s="39"/>
      <c r="AE185" s="39"/>
      <c r="AG185" s="39"/>
      <c r="AI185" s="39"/>
      <c r="AJ185" s="40"/>
      <c r="AK185" s="41"/>
    </row>
    <row r="186" spans="5:37" ht="12.75" x14ac:dyDescent="0.2">
      <c r="E186" s="39"/>
      <c r="G186" s="39"/>
      <c r="I186" s="39"/>
      <c r="K186" s="39"/>
      <c r="M186" s="39"/>
      <c r="O186" s="39"/>
      <c r="Q186" s="39"/>
      <c r="S186" s="39"/>
      <c r="U186" s="39"/>
      <c r="W186" s="39"/>
      <c r="Y186" s="39"/>
      <c r="AA186" s="39"/>
      <c r="AC186" s="39"/>
      <c r="AE186" s="39"/>
      <c r="AG186" s="39"/>
      <c r="AI186" s="39"/>
      <c r="AJ186" s="40"/>
      <c r="AK186" s="41"/>
    </row>
    <row r="187" spans="5:37" ht="12.75" x14ac:dyDescent="0.2">
      <c r="E187" s="39"/>
      <c r="G187" s="39"/>
      <c r="I187" s="39"/>
      <c r="K187" s="39"/>
      <c r="M187" s="39"/>
      <c r="O187" s="39"/>
      <c r="Q187" s="39"/>
      <c r="S187" s="39"/>
      <c r="U187" s="39"/>
      <c r="W187" s="39"/>
      <c r="Y187" s="39"/>
      <c r="AA187" s="39"/>
      <c r="AC187" s="39"/>
      <c r="AE187" s="39"/>
      <c r="AG187" s="39"/>
      <c r="AI187" s="39"/>
      <c r="AJ187" s="40"/>
      <c r="AK187" s="41"/>
    </row>
    <row r="188" spans="5:37" ht="12.75" x14ac:dyDescent="0.2">
      <c r="E188" s="39"/>
      <c r="G188" s="39"/>
      <c r="I188" s="39"/>
      <c r="K188" s="39"/>
      <c r="M188" s="39"/>
      <c r="O188" s="39"/>
      <c r="Q188" s="39"/>
      <c r="S188" s="39"/>
      <c r="U188" s="39"/>
      <c r="W188" s="39"/>
      <c r="Y188" s="39"/>
      <c r="AA188" s="39"/>
      <c r="AC188" s="39"/>
      <c r="AE188" s="39"/>
      <c r="AG188" s="39"/>
      <c r="AI188" s="39"/>
      <c r="AJ188" s="40"/>
      <c r="AK188" s="41"/>
    </row>
    <row r="189" spans="5:37" ht="12.75" x14ac:dyDescent="0.2">
      <c r="E189" s="39"/>
      <c r="G189" s="39"/>
      <c r="I189" s="39"/>
      <c r="K189" s="39"/>
      <c r="M189" s="39"/>
      <c r="O189" s="39"/>
      <c r="Q189" s="39"/>
      <c r="S189" s="39"/>
      <c r="U189" s="39"/>
      <c r="W189" s="39"/>
      <c r="Y189" s="39"/>
      <c r="AA189" s="39"/>
      <c r="AC189" s="39"/>
      <c r="AE189" s="39"/>
      <c r="AG189" s="39"/>
      <c r="AI189" s="39"/>
      <c r="AJ189" s="40"/>
      <c r="AK189" s="41"/>
    </row>
    <row r="190" spans="5:37" ht="12.75" x14ac:dyDescent="0.2">
      <c r="E190" s="39"/>
      <c r="G190" s="39"/>
      <c r="I190" s="39"/>
      <c r="K190" s="39"/>
      <c r="M190" s="39"/>
      <c r="O190" s="39"/>
      <c r="Q190" s="39"/>
      <c r="S190" s="39"/>
      <c r="U190" s="39"/>
      <c r="W190" s="39"/>
      <c r="Y190" s="39"/>
      <c r="AA190" s="39"/>
      <c r="AC190" s="39"/>
      <c r="AE190" s="39"/>
      <c r="AG190" s="39"/>
      <c r="AI190" s="39"/>
      <c r="AJ190" s="40"/>
      <c r="AK190" s="41"/>
    </row>
    <row r="191" spans="5:37" ht="12.75" x14ac:dyDescent="0.2">
      <c r="E191" s="39"/>
      <c r="G191" s="39"/>
      <c r="I191" s="39"/>
      <c r="K191" s="39"/>
      <c r="M191" s="39"/>
      <c r="O191" s="39"/>
      <c r="Q191" s="39"/>
      <c r="S191" s="39"/>
      <c r="U191" s="39"/>
      <c r="W191" s="39"/>
      <c r="Y191" s="39"/>
      <c r="AA191" s="39"/>
      <c r="AC191" s="39"/>
      <c r="AE191" s="39"/>
      <c r="AG191" s="39"/>
      <c r="AI191" s="39"/>
      <c r="AJ191" s="40"/>
      <c r="AK191" s="41"/>
    </row>
    <row r="192" spans="5:37" ht="12.75" x14ac:dyDescent="0.2">
      <c r="E192" s="39"/>
      <c r="G192" s="39"/>
      <c r="I192" s="39"/>
      <c r="K192" s="39"/>
      <c r="M192" s="39"/>
      <c r="O192" s="39"/>
      <c r="Q192" s="39"/>
      <c r="S192" s="39"/>
      <c r="U192" s="39"/>
      <c r="W192" s="39"/>
      <c r="Y192" s="39"/>
      <c r="AA192" s="39"/>
      <c r="AC192" s="39"/>
      <c r="AE192" s="39"/>
      <c r="AG192" s="39"/>
      <c r="AI192" s="39"/>
      <c r="AJ192" s="40"/>
      <c r="AK192" s="41"/>
    </row>
    <row r="193" spans="5:37" ht="12.75" x14ac:dyDescent="0.2">
      <c r="E193" s="39"/>
      <c r="G193" s="39"/>
      <c r="I193" s="39"/>
      <c r="K193" s="39"/>
      <c r="M193" s="39"/>
      <c r="O193" s="39"/>
      <c r="Q193" s="39"/>
      <c r="S193" s="39"/>
      <c r="U193" s="39"/>
      <c r="W193" s="39"/>
      <c r="Y193" s="39"/>
      <c r="AA193" s="39"/>
      <c r="AC193" s="39"/>
      <c r="AE193" s="39"/>
      <c r="AG193" s="39"/>
      <c r="AI193" s="39"/>
      <c r="AJ193" s="40"/>
      <c r="AK193" s="41"/>
    </row>
    <row r="194" spans="5:37" ht="12.75" x14ac:dyDescent="0.2">
      <c r="E194" s="39"/>
      <c r="G194" s="39"/>
      <c r="I194" s="39"/>
      <c r="K194" s="39"/>
      <c r="M194" s="39"/>
      <c r="O194" s="39"/>
      <c r="Q194" s="39"/>
      <c r="S194" s="39"/>
      <c r="U194" s="39"/>
      <c r="W194" s="39"/>
      <c r="Y194" s="39"/>
      <c r="AA194" s="39"/>
      <c r="AC194" s="39"/>
      <c r="AE194" s="39"/>
      <c r="AG194" s="39"/>
      <c r="AI194" s="39"/>
      <c r="AJ194" s="40"/>
      <c r="AK194" s="41"/>
    </row>
    <row r="195" spans="5:37" ht="12.75" x14ac:dyDescent="0.2">
      <c r="E195" s="39"/>
      <c r="G195" s="39"/>
      <c r="I195" s="39"/>
      <c r="K195" s="39"/>
      <c r="M195" s="39"/>
      <c r="O195" s="39"/>
      <c r="Q195" s="39"/>
      <c r="S195" s="39"/>
      <c r="U195" s="39"/>
      <c r="W195" s="39"/>
      <c r="Y195" s="39"/>
      <c r="AA195" s="39"/>
      <c r="AC195" s="39"/>
      <c r="AE195" s="39"/>
      <c r="AG195" s="39"/>
      <c r="AI195" s="39"/>
      <c r="AJ195" s="40"/>
      <c r="AK195" s="41"/>
    </row>
    <row r="196" spans="5:37" ht="12.75" x14ac:dyDescent="0.2">
      <c r="E196" s="39"/>
      <c r="G196" s="39"/>
      <c r="I196" s="39"/>
      <c r="K196" s="39"/>
      <c r="M196" s="39"/>
      <c r="O196" s="39"/>
      <c r="Q196" s="39"/>
      <c r="S196" s="39"/>
      <c r="U196" s="39"/>
      <c r="W196" s="39"/>
      <c r="Y196" s="39"/>
      <c r="AA196" s="39"/>
      <c r="AC196" s="39"/>
      <c r="AE196" s="39"/>
      <c r="AG196" s="39"/>
      <c r="AI196" s="39"/>
      <c r="AJ196" s="40"/>
      <c r="AK196" s="41"/>
    </row>
    <row r="197" spans="5:37" ht="12.75" x14ac:dyDescent="0.2">
      <c r="E197" s="39"/>
      <c r="G197" s="39"/>
      <c r="I197" s="39"/>
      <c r="K197" s="39"/>
      <c r="M197" s="39"/>
      <c r="O197" s="39"/>
      <c r="Q197" s="39"/>
      <c r="S197" s="39"/>
      <c r="U197" s="39"/>
      <c r="W197" s="39"/>
      <c r="Y197" s="39"/>
      <c r="AA197" s="39"/>
      <c r="AC197" s="39"/>
      <c r="AE197" s="39"/>
      <c r="AG197" s="39"/>
      <c r="AI197" s="39"/>
      <c r="AJ197" s="40"/>
      <c r="AK197" s="41"/>
    </row>
    <row r="198" spans="5:37" ht="12.75" x14ac:dyDescent="0.2">
      <c r="E198" s="39"/>
      <c r="G198" s="39"/>
      <c r="I198" s="39"/>
      <c r="K198" s="39"/>
      <c r="M198" s="39"/>
      <c r="O198" s="39"/>
      <c r="Q198" s="39"/>
      <c r="S198" s="39"/>
      <c r="U198" s="39"/>
      <c r="W198" s="39"/>
      <c r="Y198" s="39"/>
      <c r="AA198" s="39"/>
      <c r="AC198" s="39"/>
      <c r="AE198" s="39"/>
      <c r="AG198" s="39"/>
      <c r="AI198" s="39"/>
      <c r="AJ198" s="40"/>
      <c r="AK198" s="41"/>
    </row>
    <row r="199" spans="5:37" ht="12.75" x14ac:dyDescent="0.2">
      <c r="E199" s="39"/>
      <c r="G199" s="39"/>
      <c r="I199" s="39"/>
      <c r="K199" s="39"/>
      <c r="M199" s="39"/>
      <c r="O199" s="39"/>
      <c r="Q199" s="39"/>
      <c r="S199" s="39"/>
      <c r="U199" s="39"/>
      <c r="W199" s="39"/>
      <c r="Y199" s="39"/>
      <c r="AA199" s="39"/>
      <c r="AC199" s="39"/>
      <c r="AE199" s="39"/>
      <c r="AG199" s="39"/>
      <c r="AI199" s="39"/>
      <c r="AJ199" s="40"/>
      <c r="AK199" s="41"/>
    </row>
    <row r="200" spans="5:37" ht="12.75" x14ac:dyDescent="0.2">
      <c r="E200" s="39"/>
      <c r="G200" s="39"/>
      <c r="I200" s="39"/>
      <c r="K200" s="39"/>
      <c r="M200" s="39"/>
      <c r="O200" s="39"/>
      <c r="Q200" s="39"/>
      <c r="S200" s="39"/>
      <c r="U200" s="39"/>
      <c r="W200" s="39"/>
      <c r="Y200" s="39"/>
      <c r="AA200" s="39"/>
      <c r="AC200" s="39"/>
      <c r="AE200" s="39"/>
      <c r="AG200" s="39"/>
      <c r="AI200" s="39"/>
      <c r="AJ200" s="40"/>
      <c r="AK200" s="41"/>
    </row>
    <row r="201" spans="5:37" ht="12.75" x14ac:dyDescent="0.2">
      <c r="E201" s="39"/>
      <c r="G201" s="39"/>
      <c r="I201" s="39"/>
      <c r="K201" s="39"/>
      <c r="M201" s="39"/>
      <c r="O201" s="39"/>
      <c r="Q201" s="39"/>
      <c r="S201" s="39"/>
      <c r="U201" s="39"/>
      <c r="W201" s="39"/>
      <c r="Y201" s="39"/>
      <c r="AA201" s="39"/>
      <c r="AC201" s="39"/>
      <c r="AE201" s="39"/>
      <c r="AG201" s="39"/>
      <c r="AI201" s="39"/>
      <c r="AJ201" s="40"/>
      <c r="AK201" s="41"/>
    </row>
    <row r="202" spans="5:37" ht="12.75" x14ac:dyDescent="0.2">
      <c r="E202" s="39"/>
      <c r="G202" s="39"/>
      <c r="I202" s="39"/>
      <c r="K202" s="39"/>
      <c r="M202" s="39"/>
      <c r="O202" s="39"/>
      <c r="Q202" s="39"/>
      <c r="S202" s="39"/>
      <c r="U202" s="39"/>
      <c r="W202" s="39"/>
      <c r="Y202" s="39"/>
      <c r="AA202" s="39"/>
      <c r="AC202" s="39"/>
      <c r="AE202" s="39"/>
      <c r="AG202" s="39"/>
      <c r="AI202" s="39"/>
      <c r="AJ202" s="40"/>
      <c r="AK202" s="41"/>
    </row>
    <row r="203" spans="5:37" ht="12.75" x14ac:dyDescent="0.2">
      <c r="E203" s="39"/>
      <c r="G203" s="39"/>
      <c r="I203" s="39"/>
      <c r="K203" s="39"/>
      <c r="M203" s="39"/>
      <c r="O203" s="39"/>
      <c r="Q203" s="39"/>
      <c r="S203" s="39"/>
      <c r="U203" s="39"/>
      <c r="W203" s="39"/>
      <c r="Y203" s="39"/>
      <c r="AA203" s="39"/>
      <c r="AC203" s="39"/>
      <c r="AE203" s="39"/>
      <c r="AG203" s="39"/>
      <c r="AI203" s="39"/>
      <c r="AJ203" s="40"/>
      <c r="AK203" s="41"/>
    </row>
    <row r="204" spans="5:37" ht="12.75" x14ac:dyDescent="0.2">
      <c r="E204" s="39"/>
      <c r="G204" s="39"/>
      <c r="I204" s="39"/>
      <c r="K204" s="39"/>
      <c r="M204" s="39"/>
      <c r="O204" s="39"/>
      <c r="Q204" s="39"/>
      <c r="S204" s="39"/>
      <c r="U204" s="39"/>
      <c r="W204" s="39"/>
      <c r="Y204" s="39"/>
      <c r="AA204" s="39"/>
      <c r="AC204" s="39"/>
      <c r="AE204" s="39"/>
      <c r="AG204" s="39"/>
      <c r="AI204" s="39"/>
      <c r="AJ204" s="40"/>
      <c r="AK204" s="41"/>
    </row>
    <row r="205" spans="5:37" ht="12.75" x14ac:dyDescent="0.2">
      <c r="E205" s="39"/>
      <c r="G205" s="39"/>
      <c r="I205" s="39"/>
      <c r="K205" s="39"/>
      <c r="M205" s="39"/>
      <c r="O205" s="39"/>
      <c r="Q205" s="39"/>
      <c r="S205" s="39"/>
      <c r="U205" s="39"/>
      <c r="W205" s="39"/>
      <c r="Y205" s="39"/>
      <c r="AA205" s="39"/>
      <c r="AC205" s="39"/>
      <c r="AE205" s="39"/>
      <c r="AG205" s="39"/>
      <c r="AI205" s="39"/>
      <c r="AJ205" s="40"/>
      <c r="AK205" s="41"/>
    </row>
    <row r="206" spans="5:37" ht="12.75" x14ac:dyDescent="0.2">
      <c r="E206" s="39"/>
      <c r="G206" s="39"/>
      <c r="I206" s="39"/>
      <c r="K206" s="39"/>
      <c r="M206" s="39"/>
      <c r="O206" s="39"/>
      <c r="Q206" s="39"/>
      <c r="S206" s="39"/>
      <c r="U206" s="39"/>
      <c r="W206" s="39"/>
      <c r="Y206" s="39"/>
      <c r="AA206" s="39"/>
      <c r="AC206" s="39"/>
      <c r="AE206" s="39"/>
      <c r="AG206" s="39"/>
      <c r="AI206" s="39"/>
      <c r="AJ206" s="40"/>
      <c r="AK206" s="41"/>
    </row>
    <row r="207" spans="5:37" ht="12.75" x14ac:dyDescent="0.2">
      <c r="E207" s="39"/>
      <c r="G207" s="39"/>
      <c r="I207" s="39"/>
      <c r="K207" s="39"/>
      <c r="M207" s="39"/>
      <c r="O207" s="39"/>
      <c r="Q207" s="39"/>
      <c r="S207" s="39"/>
      <c r="U207" s="39"/>
      <c r="W207" s="39"/>
      <c r="Y207" s="39"/>
      <c r="AA207" s="39"/>
      <c r="AC207" s="39"/>
      <c r="AE207" s="39"/>
      <c r="AG207" s="39"/>
      <c r="AI207" s="39"/>
      <c r="AJ207" s="40"/>
      <c r="AK207" s="41"/>
    </row>
    <row r="208" spans="5:37" ht="12.75" x14ac:dyDescent="0.2">
      <c r="E208" s="39"/>
      <c r="G208" s="39"/>
      <c r="I208" s="39"/>
      <c r="K208" s="39"/>
      <c r="M208" s="39"/>
      <c r="O208" s="39"/>
      <c r="Q208" s="39"/>
      <c r="S208" s="39"/>
      <c r="U208" s="39"/>
      <c r="W208" s="39"/>
      <c r="Y208" s="39"/>
      <c r="AA208" s="39"/>
      <c r="AC208" s="39"/>
      <c r="AE208" s="39"/>
      <c r="AG208" s="39"/>
      <c r="AI208" s="39"/>
      <c r="AJ208" s="40"/>
      <c r="AK208" s="41"/>
    </row>
    <row r="209" spans="5:37" ht="12.75" x14ac:dyDescent="0.2">
      <c r="E209" s="39"/>
      <c r="G209" s="39"/>
      <c r="I209" s="39"/>
      <c r="K209" s="39"/>
      <c r="M209" s="39"/>
      <c r="O209" s="39"/>
      <c r="Q209" s="39"/>
      <c r="S209" s="39"/>
      <c r="U209" s="39"/>
      <c r="W209" s="39"/>
      <c r="Y209" s="39"/>
      <c r="AA209" s="39"/>
      <c r="AC209" s="39"/>
      <c r="AE209" s="39"/>
      <c r="AG209" s="39"/>
      <c r="AI209" s="39"/>
      <c r="AJ209" s="40"/>
      <c r="AK209" s="41"/>
    </row>
    <row r="210" spans="5:37" ht="12.75" x14ac:dyDescent="0.2">
      <c r="E210" s="39"/>
      <c r="G210" s="39"/>
      <c r="I210" s="39"/>
      <c r="K210" s="39"/>
      <c r="M210" s="39"/>
      <c r="O210" s="39"/>
      <c r="Q210" s="39"/>
      <c r="S210" s="39"/>
      <c r="U210" s="39"/>
      <c r="W210" s="39"/>
      <c r="Y210" s="39"/>
      <c r="AA210" s="39"/>
      <c r="AC210" s="39"/>
      <c r="AE210" s="39"/>
      <c r="AG210" s="39"/>
      <c r="AI210" s="39"/>
      <c r="AJ210" s="40"/>
      <c r="AK210" s="41"/>
    </row>
    <row r="211" spans="5:37" ht="12.75" x14ac:dyDescent="0.2">
      <c r="E211" s="39"/>
      <c r="G211" s="39"/>
      <c r="I211" s="39"/>
      <c r="K211" s="39"/>
      <c r="M211" s="39"/>
      <c r="O211" s="39"/>
      <c r="Q211" s="39"/>
      <c r="S211" s="39"/>
      <c r="U211" s="39"/>
      <c r="W211" s="39"/>
      <c r="Y211" s="39"/>
      <c r="AA211" s="39"/>
      <c r="AC211" s="39"/>
      <c r="AE211" s="39"/>
      <c r="AG211" s="39"/>
      <c r="AI211" s="39"/>
      <c r="AJ211" s="40"/>
      <c r="AK211" s="41"/>
    </row>
    <row r="212" spans="5:37" ht="12.75" x14ac:dyDescent="0.2">
      <c r="E212" s="39"/>
      <c r="G212" s="39"/>
      <c r="I212" s="39"/>
      <c r="K212" s="39"/>
      <c r="M212" s="39"/>
      <c r="O212" s="39"/>
      <c r="Q212" s="39"/>
      <c r="S212" s="39"/>
      <c r="U212" s="39"/>
      <c r="W212" s="39"/>
      <c r="Y212" s="39"/>
      <c r="AA212" s="39"/>
      <c r="AC212" s="39"/>
      <c r="AE212" s="39"/>
      <c r="AG212" s="39"/>
      <c r="AI212" s="39"/>
      <c r="AJ212" s="40"/>
      <c r="AK212" s="41"/>
    </row>
    <row r="213" spans="5:37" ht="12.75" x14ac:dyDescent="0.2">
      <c r="E213" s="39"/>
      <c r="G213" s="39"/>
      <c r="I213" s="39"/>
      <c r="K213" s="39"/>
      <c r="M213" s="39"/>
      <c r="O213" s="39"/>
      <c r="Q213" s="39"/>
      <c r="S213" s="39"/>
      <c r="U213" s="39"/>
      <c r="W213" s="39"/>
      <c r="Y213" s="39"/>
      <c r="AA213" s="39"/>
      <c r="AC213" s="39"/>
      <c r="AE213" s="39"/>
      <c r="AG213" s="39"/>
      <c r="AI213" s="39"/>
      <c r="AJ213" s="40"/>
      <c r="AK213" s="41"/>
    </row>
    <row r="214" spans="5:37" ht="12.75" x14ac:dyDescent="0.2">
      <c r="E214" s="39"/>
      <c r="G214" s="39"/>
      <c r="I214" s="39"/>
      <c r="K214" s="39"/>
      <c r="M214" s="39"/>
      <c r="O214" s="39"/>
      <c r="Q214" s="39"/>
      <c r="S214" s="39"/>
      <c r="U214" s="39"/>
      <c r="W214" s="39"/>
      <c r="Y214" s="39"/>
      <c r="AA214" s="39"/>
      <c r="AC214" s="39"/>
      <c r="AE214" s="39"/>
      <c r="AG214" s="39"/>
      <c r="AI214" s="39"/>
      <c r="AJ214" s="40"/>
      <c r="AK214" s="41"/>
    </row>
    <row r="215" spans="5:37" ht="12.75" x14ac:dyDescent="0.2">
      <c r="E215" s="39"/>
      <c r="G215" s="39"/>
      <c r="I215" s="39"/>
      <c r="K215" s="39"/>
      <c r="M215" s="39"/>
      <c r="O215" s="39"/>
      <c r="Q215" s="39"/>
      <c r="S215" s="39"/>
      <c r="U215" s="39"/>
      <c r="W215" s="39"/>
      <c r="Y215" s="39"/>
      <c r="AA215" s="39"/>
      <c r="AC215" s="39"/>
      <c r="AE215" s="39"/>
      <c r="AG215" s="39"/>
      <c r="AI215" s="39"/>
      <c r="AJ215" s="40"/>
      <c r="AK215" s="41"/>
    </row>
    <row r="216" spans="5:37" ht="12.75" x14ac:dyDescent="0.2">
      <c r="E216" s="39"/>
      <c r="G216" s="39"/>
      <c r="I216" s="39"/>
      <c r="K216" s="39"/>
      <c r="M216" s="39"/>
      <c r="O216" s="39"/>
      <c r="Q216" s="39"/>
      <c r="S216" s="39"/>
      <c r="U216" s="39"/>
      <c r="W216" s="39"/>
      <c r="Y216" s="39"/>
      <c r="AA216" s="39"/>
      <c r="AC216" s="39"/>
      <c r="AE216" s="39"/>
      <c r="AG216" s="39"/>
      <c r="AI216" s="39"/>
      <c r="AJ216" s="40"/>
      <c r="AK216" s="41"/>
    </row>
    <row r="217" spans="5:37" ht="12.75" x14ac:dyDescent="0.2">
      <c r="E217" s="39"/>
      <c r="G217" s="39"/>
      <c r="I217" s="39"/>
      <c r="K217" s="39"/>
      <c r="M217" s="39"/>
      <c r="O217" s="39"/>
      <c r="Q217" s="39"/>
      <c r="S217" s="39"/>
      <c r="U217" s="39"/>
      <c r="W217" s="39"/>
      <c r="Y217" s="39"/>
      <c r="AA217" s="39"/>
      <c r="AC217" s="39"/>
      <c r="AE217" s="39"/>
      <c r="AG217" s="39"/>
      <c r="AI217" s="39"/>
      <c r="AJ217" s="40"/>
      <c r="AK217" s="41"/>
    </row>
    <row r="218" spans="5:37" ht="12.75" x14ac:dyDescent="0.2">
      <c r="E218" s="39"/>
      <c r="G218" s="39"/>
      <c r="I218" s="39"/>
      <c r="K218" s="39"/>
      <c r="M218" s="39"/>
      <c r="O218" s="39"/>
      <c r="Q218" s="39"/>
      <c r="S218" s="39"/>
      <c r="U218" s="39"/>
      <c r="W218" s="39"/>
      <c r="Y218" s="39"/>
      <c r="AA218" s="39"/>
      <c r="AC218" s="39"/>
      <c r="AE218" s="39"/>
      <c r="AG218" s="39"/>
      <c r="AI218" s="39"/>
      <c r="AJ218" s="40"/>
      <c r="AK218" s="41"/>
    </row>
    <row r="219" spans="5:37" ht="12.75" x14ac:dyDescent="0.2">
      <c r="E219" s="39"/>
      <c r="G219" s="39"/>
      <c r="I219" s="39"/>
      <c r="K219" s="39"/>
      <c r="M219" s="39"/>
      <c r="O219" s="39"/>
      <c r="Q219" s="39"/>
      <c r="S219" s="39"/>
      <c r="U219" s="39"/>
      <c r="W219" s="39"/>
      <c r="Y219" s="39"/>
      <c r="AA219" s="39"/>
      <c r="AC219" s="39"/>
      <c r="AE219" s="39"/>
      <c r="AG219" s="39"/>
      <c r="AI219" s="39"/>
      <c r="AJ219" s="40"/>
      <c r="AK219" s="41"/>
    </row>
    <row r="220" spans="5:37" ht="12.75" x14ac:dyDescent="0.2">
      <c r="E220" s="39"/>
      <c r="G220" s="39"/>
      <c r="I220" s="39"/>
      <c r="K220" s="39"/>
      <c r="M220" s="39"/>
      <c r="O220" s="39"/>
      <c r="Q220" s="39"/>
      <c r="S220" s="39"/>
      <c r="U220" s="39"/>
      <c r="W220" s="39"/>
      <c r="Y220" s="39"/>
      <c r="AA220" s="39"/>
      <c r="AC220" s="39"/>
      <c r="AE220" s="39"/>
      <c r="AG220" s="39"/>
      <c r="AI220" s="39"/>
      <c r="AJ220" s="40"/>
      <c r="AK220" s="41"/>
    </row>
    <row r="221" spans="5:37" ht="12.75" x14ac:dyDescent="0.2">
      <c r="E221" s="39"/>
      <c r="G221" s="39"/>
      <c r="I221" s="39"/>
      <c r="K221" s="39"/>
      <c r="M221" s="39"/>
      <c r="O221" s="39"/>
      <c r="Q221" s="39"/>
      <c r="S221" s="39"/>
      <c r="U221" s="39"/>
      <c r="W221" s="39"/>
      <c r="Y221" s="39"/>
      <c r="AA221" s="39"/>
      <c r="AC221" s="39"/>
      <c r="AE221" s="39"/>
      <c r="AG221" s="39"/>
      <c r="AI221" s="39"/>
      <c r="AJ221" s="40"/>
      <c r="AK221" s="41"/>
    </row>
    <row r="222" spans="5:37" ht="12.75" x14ac:dyDescent="0.2">
      <c r="E222" s="39"/>
      <c r="G222" s="39"/>
      <c r="I222" s="39"/>
      <c r="K222" s="39"/>
      <c r="M222" s="39"/>
      <c r="O222" s="39"/>
      <c r="Q222" s="39"/>
      <c r="S222" s="39"/>
      <c r="U222" s="39"/>
      <c r="W222" s="39"/>
      <c r="Y222" s="39"/>
      <c r="AA222" s="39"/>
      <c r="AC222" s="39"/>
      <c r="AE222" s="39"/>
      <c r="AG222" s="39"/>
      <c r="AI222" s="39"/>
      <c r="AJ222" s="40"/>
      <c r="AK222" s="41"/>
    </row>
    <row r="223" spans="5:37" ht="12.75" x14ac:dyDescent="0.2">
      <c r="E223" s="39"/>
      <c r="G223" s="39"/>
      <c r="I223" s="39"/>
      <c r="K223" s="39"/>
      <c r="M223" s="39"/>
      <c r="O223" s="39"/>
      <c r="Q223" s="39"/>
      <c r="S223" s="39"/>
      <c r="U223" s="39"/>
      <c r="W223" s="39"/>
      <c r="Y223" s="39"/>
      <c r="AA223" s="39"/>
      <c r="AC223" s="39"/>
      <c r="AE223" s="39"/>
      <c r="AG223" s="39"/>
      <c r="AI223" s="39"/>
      <c r="AJ223" s="40"/>
      <c r="AK223" s="41"/>
    </row>
    <row r="224" spans="5:37" ht="12.75" x14ac:dyDescent="0.2">
      <c r="E224" s="39"/>
      <c r="G224" s="39"/>
      <c r="I224" s="39"/>
      <c r="K224" s="39"/>
      <c r="M224" s="39"/>
      <c r="O224" s="39"/>
      <c r="Q224" s="39"/>
      <c r="S224" s="39"/>
      <c r="U224" s="39"/>
      <c r="W224" s="39"/>
      <c r="Y224" s="39"/>
      <c r="AA224" s="39"/>
      <c r="AC224" s="39"/>
      <c r="AE224" s="39"/>
      <c r="AG224" s="39"/>
      <c r="AI224" s="39"/>
      <c r="AJ224" s="40"/>
      <c r="AK224" s="41"/>
    </row>
    <row r="225" spans="5:37" ht="12.75" x14ac:dyDescent="0.2">
      <c r="E225" s="39"/>
      <c r="G225" s="39"/>
      <c r="I225" s="39"/>
      <c r="K225" s="39"/>
      <c r="M225" s="39"/>
      <c r="O225" s="39"/>
      <c r="Q225" s="39"/>
      <c r="S225" s="39"/>
      <c r="U225" s="39"/>
      <c r="W225" s="39"/>
      <c r="Y225" s="39"/>
      <c r="AA225" s="39"/>
      <c r="AC225" s="39"/>
      <c r="AE225" s="39"/>
      <c r="AG225" s="39"/>
      <c r="AI225" s="39"/>
      <c r="AJ225" s="40"/>
      <c r="AK225" s="41"/>
    </row>
    <row r="226" spans="5:37" ht="12.75" x14ac:dyDescent="0.2">
      <c r="E226" s="39"/>
      <c r="G226" s="39"/>
      <c r="I226" s="39"/>
      <c r="K226" s="39"/>
      <c r="M226" s="39"/>
      <c r="O226" s="39"/>
      <c r="Q226" s="39"/>
      <c r="S226" s="39"/>
      <c r="U226" s="39"/>
      <c r="W226" s="39"/>
      <c r="Y226" s="39"/>
      <c r="AA226" s="39"/>
      <c r="AC226" s="39"/>
      <c r="AE226" s="39"/>
      <c r="AG226" s="39"/>
      <c r="AI226" s="39"/>
      <c r="AJ226" s="40"/>
      <c r="AK226" s="41"/>
    </row>
    <row r="227" spans="5:37" ht="12.75" x14ac:dyDescent="0.2">
      <c r="E227" s="39"/>
      <c r="G227" s="39"/>
      <c r="I227" s="39"/>
      <c r="K227" s="39"/>
      <c r="M227" s="39"/>
      <c r="O227" s="39"/>
      <c r="Q227" s="39"/>
      <c r="S227" s="39"/>
      <c r="U227" s="39"/>
      <c r="W227" s="39"/>
      <c r="Y227" s="39"/>
      <c r="AA227" s="39"/>
      <c r="AC227" s="39"/>
      <c r="AE227" s="39"/>
      <c r="AG227" s="39"/>
      <c r="AI227" s="39"/>
      <c r="AJ227" s="40"/>
      <c r="AK227" s="41"/>
    </row>
    <row r="228" spans="5:37" ht="12.75" x14ac:dyDescent="0.2">
      <c r="E228" s="39"/>
      <c r="G228" s="39"/>
      <c r="I228" s="39"/>
      <c r="K228" s="39"/>
      <c r="M228" s="39"/>
      <c r="O228" s="39"/>
      <c r="Q228" s="39"/>
      <c r="S228" s="39"/>
      <c r="U228" s="39"/>
      <c r="W228" s="39"/>
      <c r="Y228" s="39"/>
      <c r="AA228" s="39"/>
      <c r="AC228" s="39"/>
      <c r="AE228" s="39"/>
      <c r="AG228" s="39"/>
      <c r="AI228" s="39"/>
      <c r="AJ228" s="40"/>
      <c r="AK228" s="41"/>
    </row>
    <row r="229" spans="5:37" ht="12.75" x14ac:dyDescent="0.2">
      <c r="E229" s="39"/>
      <c r="G229" s="39"/>
      <c r="I229" s="39"/>
      <c r="K229" s="39"/>
      <c r="M229" s="39"/>
      <c r="O229" s="39"/>
      <c r="Q229" s="39"/>
      <c r="S229" s="39"/>
      <c r="U229" s="39"/>
      <c r="W229" s="39"/>
      <c r="Y229" s="39"/>
      <c r="AA229" s="39"/>
      <c r="AC229" s="39"/>
      <c r="AE229" s="39"/>
      <c r="AG229" s="39"/>
      <c r="AI229" s="39"/>
      <c r="AJ229" s="40"/>
      <c r="AK229" s="41"/>
    </row>
    <row r="230" spans="5:37" ht="12.75" x14ac:dyDescent="0.2">
      <c r="E230" s="39"/>
      <c r="G230" s="39"/>
      <c r="I230" s="39"/>
      <c r="K230" s="39"/>
      <c r="M230" s="39"/>
      <c r="O230" s="39"/>
      <c r="Q230" s="39"/>
      <c r="S230" s="39"/>
      <c r="U230" s="39"/>
      <c r="W230" s="39"/>
      <c r="Y230" s="39"/>
      <c r="AA230" s="39"/>
      <c r="AC230" s="39"/>
      <c r="AE230" s="39"/>
      <c r="AG230" s="39"/>
      <c r="AI230" s="39"/>
      <c r="AJ230" s="40"/>
      <c r="AK230" s="41"/>
    </row>
    <row r="231" spans="5:37" ht="12.75" x14ac:dyDescent="0.2">
      <c r="E231" s="39"/>
      <c r="G231" s="39"/>
      <c r="I231" s="39"/>
      <c r="K231" s="39"/>
      <c r="M231" s="39"/>
      <c r="O231" s="39"/>
      <c r="Q231" s="39"/>
      <c r="S231" s="39"/>
      <c r="U231" s="39"/>
      <c r="W231" s="39"/>
      <c r="Y231" s="39"/>
      <c r="AA231" s="39"/>
      <c r="AC231" s="39"/>
      <c r="AE231" s="39"/>
      <c r="AG231" s="39"/>
      <c r="AI231" s="39"/>
      <c r="AJ231" s="40"/>
      <c r="AK231" s="41"/>
    </row>
    <row r="232" spans="5:37" ht="12.75" x14ac:dyDescent="0.2">
      <c r="E232" s="39"/>
      <c r="G232" s="39"/>
      <c r="I232" s="39"/>
      <c r="K232" s="39"/>
      <c r="M232" s="39"/>
      <c r="O232" s="39"/>
      <c r="Q232" s="39"/>
      <c r="S232" s="39"/>
      <c r="U232" s="39"/>
      <c r="W232" s="39"/>
      <c r="Y232" s="39"/>
      <c r="AA232" s="39"/>
      <c r="AC232" s="39"/>
      <c r="AE232" s="39"/>
      <c r="AG232" s="39"/>
      <c r="AI232" s="39"/>
      <c r="AJ232" s="40"/>
      <c r="AK232" s="41"/>
    </row>
    <row r="233" spans="5:37" ht="12.75" x14ac:dyDescent="0.2">
      <c r="E233" s="39"/>
      <c r="G233" s="39"/>
      <c r="I233" s="39"/>
      <c r="K233" s="39"/>
      <c r="M233" s="39"/>
      <c r="O233" s="39"/>
      <c r="Q233" s="39"/>
      <c r="S233" s="39"/>
      <c r="U233" s="39"/>
      <c r="W233" s="39"/>
      <c r="Y233" s="39"/>
      <c r="AA233" s="39"/>
      <c r="AC233" s="39"/>
      <c r="AE233" s="39"/>
      <c r="AG233" s="39"/>
      <c r="AI233" s="39"/>
      <c r="AJ233" s="40"/>
      <c r="AK233" s="41"/>
    </row>
    <row r="234" spans="5:37" ht="12.75" x14ac:dyDescent="0.2">
      <c r="E234" s="39"/>
      <c r="G234" s="39"/>
      <c r="I234" s="39"/>
      <c r="K234" s="39"/>
      <c r="M234" s="39"/>
      <c r="O234" s="39"/>
      <c r="Q234" s="39"/>
      <c r="S234" s="39"/>
      <c r="U234" s="39"/>
      <c r="W234" s="39"/>
      <c r="Y234" s="39"/>
      <c r="AA234" s="39"/>
      <c r="AC234" s="39"/>
      <c r="AE234" s="39"/>
      <c r="AG234" s="39"/>
      <c r="AI234" s="39"/>
      <c r="AJ234" s="40"/>
      <c r="AK234" s="41"/>
    </row>
    <row r="235" spans="5:37" ht="12.75" x14ac:dyDescent="0.2">
      <c r="E235" s="39"/>
      <c r="G235" s="39"/>
      <c r="I235" s="39"/>
      <c r="K235" s="39"/>
      <c r="M235" s="39"/>
      <c r="O235" s="39"/>
      <c r="Q235" s="39"/>
      <c r="S235" s="39"/>
      <c r="U235" s="39"/>
      <c r="W235" s="39"/>
      <c r="Y235" s="39"/>
      <c r="AA235" s="39"/>
      <c r="AC235" s="39"/>
      <c r="AE235" s="39"/>
      <c r="AG235" s="39"/>
      <c r="AI235" s="39"/>
      <c r="AJ235" s="40"/>
      <c r="AK235" s="41"/>
    </row>
    <row r="236" spans="5:37" ht="12.75" x14ac:dyDescent="0.2">
      <c r="E236" s="39"/>
      <c r="G236" s="39"/>
      <c r="I236" s="39"/>
      <c r="K236" s="39"/>
      <c r="M236" s="39"/>
      <c r="O236" s="39"/>
      <c r="Q236" s="39"/>
      <c r="S236" s="39"/>
      <c r="U236" s="39"/>
      <c r="W236" s="39"/>
      <c r="Y236" s="39"/>
      <c r="AA236" s="39"/>
      <c r="AC236" s="39"/>
      <c r="AE236" s="39"/>
      <c r="AG236" s="39"/>
      <c r="AI236" s="39"/>
      <c r="AJ236" s="40"/>
      <c r="AK236" s="41"/>
    </row>
    <row r="237" spans="5:37" ht="12.75" x14ac:dyDescent="0.2">
      <c r="E237" s="39"/>
      <c r="G237" s="39"/>
      <c r="I237" s="39"/>
      <c r="K237" s="39"/>
      <c r="M237" s="39"/>
      <c r="O237" s="39"/>
      <c r="Q237" s="39"/>
      <c r="S237" s="39"/>
      <c r="U237" s="39"/>
      <c r="W237" s="39"/>
      <c r="Y237" s="39"/>
      <c r="AA237" s="39"/>
      <c r="AC237" s="39"/>
      <c r="AE237" s="39"/>
      <c r="AG237" s="39"/>
      <c r="AI237" s="39"/>
      <c r="AJ237" s="40"/>
      <c r="AK237" s="41"/>
    </row>
    <row r="238" spans="5:37" ht="12.75" x14ac:dyDescent="0.2">
      <c r="E238" s="39"/>
      <c r="G238" s="39"/>
      <c r="I238" s="39"/>
      <c r="K238" s="39"/>
      <c r="M238" s="39"/>
      <c r="O238" s="39"/>
      <c r="Q238" s="39"/>
      <c r="S238" s="39"/>
      <c r="U238" s="39"/>
      <c r="W238" s="39"/>
      <c r="Y238" s="39"/>
      <c r="AA238" s="39"/>
      <c r="AC238" s="39"/>
      <c r="AE238" s="39"/>
      <c r="AG238" s="39"/>
      <c r="AI238" s="39"/>
      <c r="AJ238" s="40"/>
      <c r="AK238" s="41"/>
    </row>
    <row r="239" spans="5:37" ht="12.75" x14ac:dyDescent="0.2">
      <c r="E239" s="39"/>
      <c r="G239" s="39"/>
      <c r="I239" s="39"/>
      <c r="K239" s="39"/>
      <c r="M239" s="39"/>
      <c r="O239" s="39"/>
      <c r="Q239" s="39"/>
      <c r="S239" s="39"/>
      <c r="U239" s="39"/>
      <c r="W239" s="39"/>
      <c r="Y239" s="39"/>
      <c r="AA239" s="39"/>
      <c r="AC239" s="39"/>
      <c r="AE239" s="39"/>
      <c r="AG239" s="39"/>
      <c r="AI239" s="39"/>
      <c r="AJ239" s="40"/>
      <c r="AK239" s="41"/>
    </row>
    <row r="240" spans="5:37" ht="12.75" x14ac:dyDescent="0.2">
      <c r="E240" s="39"/>
      <c r="G240" s="39"/>
      <c r="I240" s="39"/>
      <c r="K240" s="39"/>
      <c r="M240" s="39"/>
      <c r="O240" s="39"/>
      <c r="Q240" s="39"/>
      <c r="S240" s="39"/>
      <c r="U240" s="39"/>
      <c r="W240" s="39"/>
      <c r="Y240" s="39"/>
      <c r="AA240" s="39"/>
      <c r="AC240" s="39"/>
      <c r="AE240" s="39"/>
      <c r="AG240" s="39"/>
      <c r="AI240" s="39"/>
      <c r="AJ240" s="40"/>
      <c r="AK240" s="41"/>
    </row>
    <row r="241" spans="5:37" ht="12.75" x14ac:dyDescent="0.2">
      <c r="E241" s="39"/>
      <c r="G241" s="39"/>
      <c r="I241" s="39"/>
      <c r="K241" s="39"/>
      <c r="M241" s="39"/>
      <c r="O241" s="39"/>
      <c r="Q241" s="39"/>
      <c r="S241" s="39"/>
      <c r="U241" s="39"/>
      <c r="W241" s="39"/>
      <c r="Y241" s="39"/>
      <c r="AA241" s="39"/>
      <c r="AC241" s="39"/>
      <c r="AE241" s="39"/>
      <c r="AG241" s="39"/>
      <c r="AI241" s="39"/>
      <c r="AJ241" s="40"/>
      <c r="AK241" s="41"/>
    </row>
    <row r="242" spans="5:37" ht="12.75" x14ac:dyDescent="0.2">
      <c r="E242" s="39"/>
      <c r="G242" s="39"/>
      <c r="I242" s="39"/>
      <c r="K242" s="39"/>
      <c r="M242" s="39"/>
      <c r="O242" s="39"/>
      <c r="Q242" s="39"/>
      <c r="S242" s="39"/>
      <c r="U242" s="39"/>
      <c r="W242" s="39"/>
      <c r="Y242" s="39"/>
      <c r="AA242" s="39"/>
      <c r="AC242" s="39"/>
      <c r="AE242" s="39"/>
      <c r="AG242" s="39"/>
      <c r="AI242" s="39"/>
      <c r="AJ242" s="40"/>
      <c r="AK242" s="41"/>
    </row>
    <row r="243" spans="5:37" ht="12.75" x14ac:dyDescent="0.2">
      <c r="E243" s="39"/>
      <c r="G243" s="39"/>
      <c r="I243" s="39"/>
      <c r="K243" s="39"/>
      <c r="M243" s="39"/>
      <c r="O243" s="39"/>
      <c r="Q243" s="39"/>
      <c r="S243" s="39"/>
      <c r="U243" s="39"/>
      <c r="W243" s="39"/>
      <c r="Y243" s="39"/>
      <c r="AA243" s="39"/>
      <c r="AC243" s="39"/>
      <c r="AE243" s="39"/>
      <c r="AG243" s="39"/>
      <c r="AI243" s="39"/>
      <c r="AJ243" s="40"/>
      <c r="AK243" s="41"/>
    </row>
    <row r="244" spans="5:37" ht="12.75" x14ac:dyDescent="0.2">
      <c r="E244" s="39"/>
      <c r="G244" s="39"/>
      <c r="I244" s="39"/>
      <c r="K244" s="39"/>
      <c r="M244" s="39"/>
      <c r="O244" s="39"/>
      <c r="Q244" s="39"/>
      <c r="S244" s="39"/>
      <c r="U244" s="39"/>
      <c r="W244" s="39"/>
      <c r="Y244" s="39"/>
      <c r="AA244" s="39"/>
      <c r="AC244" s="39"/>
      <c r="AE244" s="39"/>
      <c r="AG244" s="39"/>
      <c r="AI244" s="39"/>
      <c r="AJ244" s="40"/>
      <c r="AK244" s="41"/>
    </row>
    <row r="245" spans="5:37" ht="12.75" x14ac:dyDescent="0.2">
      <c r="E245" s="39"/>
      <c r="G245" s="39"/>
      <c r="I245" s="39"/>
      <c r="K245" s="39"/>
      <c r="M245" s="39"/>
      <c r="O245" s="39"/>
      <c r="Q245" s="39"/>
      <c r="S245" s="39"/>
      <c r="U245" s="39"/>
      <c r="W245" s="39"/>
      <c r="Y245" s="39"/>
      <c r="AA245" s="39"/>
      <c r="AC245" s="39"/>
      <c r="AE245" s="39"/>
      <c r="AG245" s="39"/>
      <c r="AI245" s="39"/>
      <c r="AJ245" s="40"/>
      <c r="AK245" s="41"/>
    </row>
    <row r="246" spans="5:37" ht="12.75" x14ac:dyDescent="0.2">
      <c r="E246" s="39"/>
      <c r="G246" s="39"/>
      <c r="I246" s="39"/>
      <c r="K246" s="39"/>
      <c r="M246" s="39"/>
      <c r="O246" s="39"/>
      <c r="Q246" s="39"/>
      <c r="S246" s="39"/>
      <c r="U246" s="39"/>
      <c r="W246" s="39"/>
      <c r="Y246" s="39"/>
      <c r="AA246" s="39"/>
      <c r="AC246" s="39"/>
      <c r="AE246" s="39"/>
      <c r="AG246" s="39"/>
      <c r="AI246" s="39"/>
      <c r="AJ246" s="40"/>
      <c r="AK246" s="41"/>
    </row>
    <row r="247" spans="5:37" ht="12.75" x14ac:dyDescent="0.2">
      <c r="E247" s="39"/>
      <c r="G247" s="39"/>
      <c r="I247" s="39"/>
      <c r="K247" s="39"/>
      <c r="M247" s="39"/>
      <c r="O247" s="39"/>
      <c r="Q247" s="39"/>
      <c r="S247" s="39"/>
      <c r="U247" s="39"/>
      <c r="W247" s="39"/>
      <c r="Y247" s="39"/>
      <c r="AA247" s="39"/>
      <c r="AC247" s="39"/>
      <c r="AE247" s="39"/>
      <c r="AG247" s="39"/>
      <c r="AI247" s="39"/>
      <c r="AJ247" s="40"/>
      <c r="AK247" s="41"/>
    </row>
    <row r="248" spans="5:37" ht="12.75" x14ac:dyDescent="0.2">
      <c r="E248" s="39"/>
      <c r="G248" s="39"/>
      <c r="I248" s="39"/>
      <c r="K248" s="39"/>
      <c r="M248" s="39"/>
      <c r="O248" s="39"/>
      <c r="Q248" s="39"/>
      <c r="S248" s="39"/>
      <c r="U248" s="39"/>
      <c r="W248" s="39"/>
      <c r="Y248" s="39"/>
      <c r="AA248" s="39"/>
      <c r="AC248" s="39"/>
      <c r="AE248" s="39"/>
      <c r="AG248" s="39"/>
      <c r="AI248" s="39"/>
      <c r="AJ248" s="40"/>
      <c r="AK248" s="41"/>
    </row>
    <row r="249" spans="5:37" ht="12.75" x14ac:dyDescent="0.2">
      <c r="E249" s="39"/>
      <c r="G249" s="39"/>
      <c r="I249" s="39"/>
      <c r="K249" s="39"/>
      <c r="M249" s="39"/>
      <c r="O249" s="39"/>
      <c r="Q249" s="39"/>
      <c r="S249" s="39"/>
      <c r="U249" s="39"/>
      <c r="W249" s="39"/>
      <c r="Y249" s="39"/>
      <c r="AA249" s="39"/>
      <c r="AC249" s="39"/>
      <c r="AE249" s="39"/>
      <c r="AG249" s="39"/>
      <c r="AI249" s="39"/>
      <c r="AJ249" s="40"/>
      <c r="AK249" s="41"/>
    </row>
    <row r="250" spans="5:37" ht="12.75" x14ac:dyDescent="0.2">
      <c r="E250" s="39"/>
      <c r="G250" s="39"/>
      <c r="I250" s="39"/>
      <c r="K250" s="39"/>
      <c r="M250" s="39"/>
      <c r="O250" s="39"/>
      <c r="Q250" s="39"/>
      <c r="S250" s="39"/>
      <c r="U250" s="39"/>
      <c r="W250" s="39"/>
      <c r="Y250" s="39"/>
      <c r="AA250" s="39"/>
      <c r="AC250" s="39"/>
      <c r="AE250" s="39"/>
      <c r="AG250" s="39"/>
      <c r="AI250" s="39"/>
      <c r="AJ250" s="40"/>
      <c r="AK250" s="41"/>
    </row>
    <row r="251" spans="5:37" ht="12.75" x14ac:dyDescent="0.2">
      <c r="E251" s="39"/>
      <c r="G251" s="39"/>
      <c r="I251" s="39"/>
      <c r="K251" s="39"/>
      <c r="M251" s="39"/>
      <c r="O251" s="39"/>
      <c r="Q251" s="39"/>
      <c r="S251" s="39"/>
      <c r="U251" s="39"/>
      <c r="W251" s="39"/>
      <c r="Y251" s="39"/>
      <c r="AA251" s="39"/>
      <c r="AC251" s="39"/>
      <c r="AE251" s="39"/>
      <c r="AG251" s="39"/>
      <c r="AI251" s="39"/>
      <c r="AJ251" s="40"/>
      <c r="AK251" s="41"/>
    </row>
    <row r="252" spans="5:37" ht="12.75" x14ac:dyDescent="0.2">
      <c r="E252" s="39"/>
      <c r="G252" s="39"/>
      <c r="I252" s="39"/>
      <c r="K252" s="39"/>
      <c r="M252" s="39"/>
      <c r="O252" s="39"/>
      <c r="Q252" s="39"/>
      <c r="S252" s="39"/>
      <c r="U252" s="39"/>
      <c r="W252" s="39"/>
      <c r="Y252" s="39"/>
      <c r="AA252" s="39"/>
      <c r="AC252" s="39"/>
      <c r="AE252" s="39"/>
      <c r="AG252" s="39"/>
      <c r="AI252" s="39"/>
      <c r="AJ252" s="40"/>
      <c r="AK252" s="41"/>
    </row>
    <row r="253" spans="5:37" ht="12.75" x14ac:dyDescent="0.2">
      <c r="E253" s="39"/>
      <c r="G253" s="39"/>
      <c r="I253" s="39"/>
      <c r="K253" s="39"/>
      <c r="M253" s="39"/>
      <c r="O253" s="39"/>
      <c r="Q253" s="39"/>
      <c r="S253" s="39"/>
      <c r="U253" s="39"/>
      <c r="W253" s="39"/>
      <c r="Y253" s="39"/>
      <c r="AA253" s="39"/>
      <c r="AC253" s="39"/>
      <c r="AE253" s="39"/>
      <c r="AG253" s="39"/>
      <c r="AI253" s="39"/>
      <c r="AJ253" s="40"/>
      <c r="AK253" s="41"/>
    </row>
    <row r="254" spans="5:37" ht="12.75" x14ac:dyDescent="0.2">
      <c r="E254" s="39"/>
      <c r="G254" s="39"/>
      <c r="I254" s="39"/>
      <c r="K254" s="39"/>
      <c r="M254" s="39"/>
      <c r="O254" s="39"/>
      <c r="Q254" s="39"/>
      <c r="S254" s="39"/>
      <c r="U254" s="39"/>
      <c r="W254" s="39"/>
      <c r="Y254" s="39"/>
      <c r="AA254" s="39"/>
      <c r="AC254" s="39"/>
      <c r="AE254" s="39"/>
      <c r="AG254" s="39"/>
      <c r="AI254" s="39"/>
      <c r="AJ254" s="40"/>
      <c r="AK254" s="41"/>
    </row>
    <row r="255" spans="5:37" ht="12.75" x14ac:dyDescent="0.2">
      <c r="E255" s="39"/>
      <c r="G255" s="39"/>
      <c r="I255" s="39"/>
      <c r="K255" s="39"/>
      <c r="M255" s="39"/>
      <c r="O255" s="39"/>
      <c r="Q255" s="39"/>
      <c r="S255" s="39"/>
      <c r="U255" s="39"/>
      <c r="W255" s="39"/>
      <c r="Y255" s="39"/>
      <c r="AA255" s="39"/>
      <c r="AC255" s="39"/>
      <c r="AE255" s="39"/>
      <c r="AG255" s="39"/>
      <c r="AI255" s="39"/>
      <c r="AJ255" s="40"/>
      <c r="AK255" s="41"/>
    </row>
    <row r="256" spans="5:37" ht="12.75" x14ac:dyDescent="0.2">
      <c r="E256" s="39"/>
      <c r="G256" s="39"/>
      <c r="I256" s="39"/>
      <c r="K256" s="39"/>
      <c r="M256" s="39"/>
      <c r="O256" s="39"/>
      <c r="Q256" s="39"/>
      <c r="S256" s="39"/>
      <c r="U256" s="39"/>
      <c r="W256" s="39"/>
      <c r="Y256" s="39"/>
      <c r="AA256" s="39"/>
      <c r="AC256" s="39"/>
      <c r="AE256" s="39"/>
      <c r="AG256" s="39"/>
      <c r="AI256" s="39"/>
      <c r="AJ256" s="40"/>
      <c r="AK256" s="41"/>
    </row>
    <row r="257" spans="5:37" ht="12.75" x14ac:dyDescent="0.2">
      <c r="E257" s="39"/>
      <c r="G257" s="39"/>
      <c r="I257" s="39"/>
      <c r="K257" s="39"/>
      <c r="M257" s="39"/>
      <c r="O257" s="39"/>
      <c r="Q257" s="39"/>
      <c r="S257" s="39"/>
      <c r="U257" s="39"/>
      <c r="W257" s="39"/>
      <c r="Y257" s="39"/>
      <c r="AA257" s="39"/>
      <c r="AC257" s="39"/>
      <c r="AE257" s="39"/>
      <c r="AG257" s="39"/>
      <c r="AI257" s="39"/>
      <c r="AJ257" s="40"/>
      <c r="AK257" s="41"/>
    </row>
    <row r="258" spans="5:37" ht="12.75" x14ac:dyDescent="0.2">
      <c r="E258" s="39"/>
      <c r="G258" s="39"/>
      <c r="I258" s="39"/>
      <c r="K258" s="39"/>
      <c r="M258" s="39"/>
      <c r="O258" s="39"/>
      <c r="Q258" s="39"/>
      <c r="S258" s="39"/>
      <c r="U258" s="39"/>
      <c r="W258" s="39"/>
      <c r="Y258" s="39"/>
      <c r="AA258" s="39"/>
      <c r="AC258" s="39"/>
      <c r="AE258" s="39"/>
      <c r="AG258" s="39"/>
      <c r="AI258" s="39"/>
      <c r="AJ258" s="40"/>
      <c r="AK258" s="41"/>
    </row>
    <row r="259" spans="5:37" ht="12.75" x14ac:dyDescent="0.2">
      <c r="E259" s="39"/>
      <c r="G259" s="39"/>
      <c r="I259" s="39"/>
      <c r="K259" s="39"/>
      <c r="M259" s="39"/>
      <c r="O259" s="39"/>
      <c r="Q259" s="39"/>
      <c r="S259" s="39"/>
      <c r="U259" s="39"/>
      <c r="W259" s="39"/>
      <c r="Y259" s="39"/>
      <c r="AA259" s="39"/>
      <c r="AC259" s="39"/>
      <c r="AE259" s="39"/>
      <c r="AG259" s="39"/>
      <c r="AI259" s="39"/>
      <c r="AJ259" s="40"/>
      <c r="AK259" s="41"/>
    </row>
    <row r="260" spans="5:37" ht="12.75" x14ac:dyDescent="0.2">
      <c r="E260" s="39"/>
      <c r="G260" s="39"/>
      <c r="I260" s="39"/>
      <c r="K260" s="39"/>
      <c r="M260" s="39"/>
      <c r="O260" s="39"/>
      <c r="Q260" s="39"/>
      <c r="S260" s="39"/>
      <c r="U260" s="39"/>
      <c r="W260" s="39"/>
      <c r="Y260" s="39"/>
      <c r="AA260" s="39"/>
      <c r="AC260" s="39"/>
      <c r="AE260" s="39"/>
      <c r="AG260" s="39"/>
      <c r="AI260" s="39"/>
      <c r="AJ260" s="40"/>
      <c r="AK260" s="41"/>
    </row>
    <row r="261" spans="5:37" ht="12.75" x14ac:dyDescent="0.2">
      <c r="E261" s="39"/>
      <c r="G261" s="39"/>
      <c r="I261" s="39"/>
      <c r="K261" s="39"/>
      <c r="M261" s="39"/>
      <c r="O261" s="39"/>
      <c r="Q261" s="39"/>
      <c r="S261" s="39"/>
      <c r="U261" s="39"/>
      <c r="W261" s="39"/>
      <c r="Y261" s="39"/>
      <c r="AA261" s="39"/>
      <c r="AC261" s="39"/>
      <c r="AE261" s="39"/>
      <c r="AG261" s="39"/>
      <c r="AI261" s="39"/>
      <c r="AJ261" s="40"/>
      <c r="AK261" s="41"/>
    </row>
    <row r="262" spans="5:37" ht="12.75" x14ac:dyDescent="0.2">
      <c r="E262" s="39"/>
      <c r="G262" s="39"/>
      <c r="I262" s="39"/>
      <c r="K262" s="39"/>
      <c r="M262" s="39"/>
      <c r="O262" s="39"/>
      <c r="Q262" s="39"/>
      <c r="S262" s="39"/>
      <c r="U262" s="39"/>
      <c r="W262" s="39"/>
      <c r="Y262" s="39"/>
      <c r="AA262" s="39"/>
      <c r="AC262" s="39"/>
      <c r="AE262" s="39"/>
      <c r="AG262" s="39"/>
      <c r="AI262" s="39"/>
      <c r="AJ262" s="40"/>
      <c r="AK262" s="41"/>
    </row>
    <row r="263" spans="5:37" ht="12.75" x14ac:dyDescent="0.2">
      <c r="E263" s="39"/>
      <c r="G263" s="39"/>
      <c r="I263" s="39"/>
      <c r="K263" s="39"/>
      <c r="M263" s="39"/>
      <c r="O263" s="39"/>
      <c r="Q263" s="39"/>
      <c r="S263" s="39"/>
      <c r="U263" s="39"/>
      <c r="W263" s="39"/>
      <c r="Y263" s="39"/>
      <c r="AA263" s="39"/>
      <c r="AC263" s="39"/>
      <c r="AE263" s="39"/>
      <c r="AG263" s="39"/>
      <c r="AI263" s="39"/>
      <c r="AJ263" s="40"/>
      <c r="AK263" s="41"/>
    </row>
    <row r="264" spans="5:37" ht="12.75" x14ac:dyDescent="0.2">
      <c r="E264" s="39"/>
      <c r="G264" s="39"/>
      <c r="I264" s="39"/>
      <c r="K264" s="39"/>
      <c r="M264" s="39"/>
      <c r="O264" s="39"/>
      <c r="Q264" s="39"/>
      <c r="S264" s="39"/>
      <c r="U264" s="39"/>
      <c r="W264" s="39"/>
      <c r="Y264" s="39"/>
      <c r="AA264" s="39"/>
      <c r="AC264" s="39"/>
      <c r="AE264" s="39"/>
      <c r="AG264" s="39"/>
      <c r="AI264" s="39"/>
      <c r="AJ264" s="40"/>
      <c r="AK264" s="41"/>
    </row>
    <row r="265" spans="5:37" ht="12.75" x14ac:dyDescent="0.2">
      <c r="E265" s="39"/>
      <c r="G265" s="39"/>
      <c r="I265" s="39"/>
      <c r="K265" s="39"/>
      <c r="M265" s="39"/>
      <c r="O265" s="39"/>
      <c r="Q265" s="39"/>
      <c r="S265" s="39"/>
      <c r="U265" s="39"/>
      <c r="W265" s="39"/>
      <c r="Y265" s="39"/>
      <c r="AA265" s="39"/>
      <c r="AC265" s="39"/>
      <c r="AE265" s="39"/>
      <c r="AG265" s="39"/>
      <c r="AI265" s="39"/>
      <c r="AJ265" s="40"/>
      <c r="AK265" s="41"/>
    </row>
    <row r="266" spans="5:37" ht="12.75" x14ac:dyDescent="0.2">
      <c r="E266" s="39"/>
      <c r="G266" s="39"/>
      <c r="I266" s="39"/>
      <c r="K266" s="39"/>
      <c r="M266" s="39"/>
      <c r="O266" s="39"/>
      <c r="Q266" s="39"/>
      <c r="S266" s="39"/>
      <c r="U266" s="39"/>
      <c r="W266" s="39"/>
      <c r="Y266" s="39"/>
      <c r="AA266" s="39"/>
      <c r="AC266" s="39"/>
      <c r="AE266" s="39"/>
      <c r="AG266" s="39"/>
      <c r="AI266" s="39"/>
      <c r="AJ266" s="40"/>
      <c r="AK266" s="41"/>
    </row>
    <row r="267" spans="5:37" ht="12.75" x14ac:dyDescent="0.2">
      <c r="E267" s="39"/>
      <c r="G267" s="39"/>
      <c r="I267" s="39"/>
      <c r="K267" s="39"/>
      <c r="M267" s="39"/>
      <c r="O267" s="39"/>
      <c r="Q267" s="39"/>
      <c r="S267" s="39"/>
      <c r="U267" s="39"/>
      <c r="W267" s="39"/>
      <c r="Y267" s="39"/>
      <c r="AA267" s="39"/>
      <c r="AC267" s="39"/>
      <c r="AE267" s="39"/>
      <c r="AG267" s="39"/>
      <c r="AI267" s="39"/>
      <c r="AJ267" s="40"/>
      <c r="AK267" s="41"/>
    </row>
    <row r="268" spans="5:37" ht="12.75" x14ac:dyDescent="0.2">
      <c r="E268" s="39"/>
      <c r="G268" s="39"/>
      <c r="I268" s="39"/>
      <c r="K268" s="39"/>
      <c r="M268" s="39"/>
      <c r="O268" s="39"/>
      <c r="Q268" s="39"/>
      <c r="S268" s="39"/>
      <c r="U268" s="39"/>
      <c r="W268" s="39"/>
      <c r="Y268" s="39"/>
      <c r="AA268" s="39"/>
      <c r="AC268" s="39"/>
      <c r="AE268" s="39"/>
      <c r="AG268" s="39"/>
      <c r="AI268" s="39"/>
      <c r="AJ268" s="40"/>
      <c r="AK268" s="41"/>
    </row>
    <row r="269" spans="5:37" ht="12.75" x14ac:dyDescent="0.2">
      <c r="E269" s="39"/>
      <c r="G269" s="39"/>
      <c r="I269" s="39"/>
      <c r="K269" s="39"/>
      <c r="M269" s="39"/>
      <c r="O269" s="39"/>
      <c r="Q269" s="39"/>
      <c r="S269" s="39"/>
      <c r="U269" s="39"/>
      <c r="W269" s="39"/>
      <c r="Y269" s="39"/>
      <c r="AA269" s="39"/>
      <c r="AC269" s="39"/>
      <c r="AE269" s="39"/>
      <c r="AG269" s="39"/>
      <c r="AI269" s="39"/>
      <c r="AJ269" s="40"/>
      <c r="AK269" s="41"/>
    </row>
    <row r="270" spans="5:37" ht="12.75" x14ac:dyDescent="0.2">
      <c r="E270" s="39"/>
      <c r="G270" s="39"/>
      <c r="I270" s="39"/>
      <c r="K270" s="39"/>
      <c r="M270" s="39"/>
      <c r="O270" s="39"/>
      <c r="Q270" s="39"/>
      <c r="S270" s="39"/>
      <c r="U270" s="39"/>
      <c r="W270" s="39"/>
      <c r="Y270" s="39"/>
      <c r="AA270" s="39"/>
      <c r="AC270" s="39"/>
      <c r="AE270" s="39"/>
      <c r="AG270" s="39"/>
      <c r="AI270" s="39"/>
      <c r="AJ270" s="40"/>
      <c r="AK270" s="41"/>
    </row>
    <row r="271" spans="5:37" ht="12.75" x14ac:dyDescent="0.2">
      <c r="E271" s="39"/>
      <c r="G271" s="39"/>
      <c r="I271" s="39"/>
      <c r="K271" s="39"/>
      <c r="M271" s="39"/>
      <c r="O271" s="39"/>
      <c r="Q271" s="39"/>
      <c r="S271" s="39"/>
      <c r="U271" s="39"/>
      <c r="W271" s="39"/>
      <c r="Y271" s="39"/>
      <c r="AA271" s="39"/>
      <c r="AC271" s="39"/>
      <c r="AE271" s="39"/>
      <c r="AG271" s="39"/>
      <c r="AI271" s="39"/>
      <c r="AJ271" s="40"/>
      <c r="AK271" s="41"/>
    </row>
    <row r="272" spans="5:37" ht="12.75" x14ac:dyDescent="0.2">
      <c r="E272" s="39"/>
      <c r="G272" s="39"/>
      <c r="I272" s="39"/>
      <c r="K272" s="39"/>
      <c r="M272" s="39"/>
      <c r="O272" s="39"/>
      <c r="Q272" s="39"/>
      <c r="S272" s="39"/>
      <c r="U272" s="39"/>
      <c r="W272" s="39"/>
      <c r="Y272" s="39"/>
      <c r="AA272" s="39"/>
      <c r="AC272" s="39"/>
      <c r="AE272" s="39"/>
      <c r="AG272" s="39"/>
      <c r="AI272" s="39"/>
      <c r="AJ272" s="40"/>
      <c r="AK272" s="41"/>
    </row>
    <row r="273" spans="5:37" ht="12.75" x14ac:dyDescent="0.2">
      <c r="E273" s="39"/>
      <c r="G273" s="39"/>
      <c r="I273" s="39"/>
      <c r="K273" s="39"/>
      <c r="M273" s="39"/>
      <c r="O273" s="39"/>
      <c r="Q273" s="39"/>
      <c r="S273" s="39"/>
      <c r="U273" s="39"/>
      <c r="W273" s="39"/>
      <c r="Y273" s="39"/>
      <c r="AA273" s="39"/>
      <c r="AC273" s="39"/>
      <c r="AE273" s="39"/>
      <c r="AG273" s="39"/>
      <c r="AI273" s="39"/>
      <c r="AJ273" s="40"/>
      <c r="AK273" s="41"/>
    </row>
    <row r="274" spans="5:37" ht="12.75" x14ac:dyDescent="0.2">
      <c r="E274" s="39"/>
      <c r="G274" s="39"/>
      <c r="I274" s="39"/>
      <c r="K274" s="39"/>
      <c r="M274" s="39"/>
      <c r="O274" s="39"/>
      <c r="Q274" s="39"/>
      <c r="S274" s="39"/>
      <c r="U274" s="39"/>
      <c r="W274" s="39"/>
      <c r="Y274" s="39"/>
      <c r="AA274" s="39"/>
      <c r="AC274" s="39"/>
      <c r="AE274" s="39"/>
      <c r="AG274" s="39"/>
      <c r="AI274" s="39"/>
      <c r="AJ274" s="40"/>
      <c r="AK274" s="41"/>
    </row>
    <row r="275" spans="5:37" ht="12.75" x14ac:dyDescent="0.2">
      <c r="E275" s="39"/>
      <c r="G275" s="39"/>
      <c r="I275" s="39"/>
      <c r="K275" s="39"/>
      <c r="M275" s="39"/>
      <c r="O275" s="39"/>
      <c r="Q275" s="39"/>
      <c r="S275" s="39"/>
      <c r="U275" s="39"/>
      <c r="W275" s="39"/>
      <c r="Y275" s="39"/>
      <c r="AA275" s="39"/>
      <c r="AC275" s="39"/>
      <c r="AE275" s="39"/>
      <c r="AG275" s="39"/>
      <c r="AI275" s="39"/>
      <c r="AJ275" s="40"/>
      <c r="AK275" s="41"/>
    </row>
    <row r="276" spans="5:37" ht="12.75" x14ac:dyDescent="0.2">
      <c r="E276" s="39"/>
      <c r="G276" s="39"/>
      <c r="I276" s="39"/>
      <c r="K276" s="39"/>
      <c r="M276" s="39"/>
      <c r="O276" s="39"/>
      <c r="Q276" s="39"/>
      <c r="S276" s="39"/>
      <c r="U276" s="39"/>
      <c r="W276" s="39"/>
      <c r="Y276" s="39"/>
      <c r="AA276" s="39"/>
      <c r="AC276" s="39"/>
      <c r="AE276" s="39"/>
      <c r="AG276" s="39"/>
      <c r="AI276" s="39"/>
      <c r="AJ276" s="40"/>
      <c r="AK276" s="41"/>
    </row>
    <row r="277" spans="5:37" ht="12.75" x14ac:dyDescent="0.2">
      <c r="E277" s="39"/>
      <c r="G277" s="39"/>
      <c r="I277" s="39"/>
      <c r="K277" s="39"/>
      <c r="M277" s="39"/>
      <c r="O277" s="39"/>
      <c r="Q277" s="39"/>
      <c r="S277" s="39"/>
      <c r="U277" s="39"/>
      <c r="W277" s="39"/>
      <c r="Y277" s="39"/>
      <c r="AA277" s="39"/>
      <c r="AC277" s="39"/>
      <c r="AE277" s="39"/>
      <c r="AG277" s="39"/>
      <c r="AI277" s="39"/>
      <c r="AJ277" s="40"/>
      <c r="AK277" s="41"/>
    </row>
    <row r="278" spans="5:37" ht="12.75" x14ac:dyDescent="0.2">
      <c r="E278" s="39"/>
      <c r="G278" s="39"/>
      <c r="I278" s="39"/>
      <c r="K278" s="39"/>
      <c r="M278" s="39"/>
      <c r="O278" s="39"/>
      <c r="Q278" s="39"/>
      <c r="S278" s="39"/>
      <c r="U278" s="39"/>
      <c r="W278" s="39"/>
      <c r="Y278" s="39"/>
      <c r="AA278" s="39"/>
      <c r="AC278" s="39"/>
      <c r="AE278" s="39"/>
      <c r="AG278" s="39"/>
      <c r="AI278" s="39"/>
      <c r="AJ278" s="40"/>
      <c r="AK278" s="41"/>
    </row>
    <row r="279" spans="5:37" ht="12.75" x14ac:dyDescent="0.2">
      <c r="E279" s="39"/>
      <c r="G279" s="39"/>
      <c r="I279" s="39"/>
      <c r="K279" s="39"/>
      <c r="M279" s="39"/>
      <c r="O279" s="39"/>
      <c r="Q279" s="39"/>
      <c r="S279" s="39"/>
      <c r="U279" s="39"/>
      <c r="W279" s="39"/>
      <c r="Y279" s="39"/>
      <c r="AA279" s="39"/>
      <c r="AC279" s="39"/>
      <c r="AE279" s="39"/>
      <c r="AG279" s="39"/>
      <c r="AI279" s="39"/>
      <c r="AJ279" s="40"/>
      <c r="AK279" s="41"/>
    </row>
    <row r="280" spans="5:37" ht="12.75" x14ac:dyDescent="0.2">
      <c r="E280" s="39"/>
      <c r="G280" s="39"/>
      <c r="I280" s="39"/>
      <c r="K280" s="39"/>
      <c r="M280" s="39"/>
      <c r="O280" s="39"/>
      <c r="Q280" s="39"/>
      <c r="S280" s="39"/>
      <c r="U280" s="39"/>
      <c r="W280" s="39"/>
      <c r="Y280" s="39"/>
      <c r="AA280" s="39"/>
      <c r="AC280" s="39"/>
      <c r="AE280" s="39"/>
      <c r="AG280" s="39"/>
      <c r="AI280" s="39"/>
      <c r="AJ280" s="40"/>
      <c r="AK280" s="41"/>
    </row>
    <row r="281" spans="5:37" ht="12.75" x14ac:dyDescent="0.2">
      <c r="E281" s="39"/>
      <c r="G281" s="39"/>
      <c r="I281" s="39"/>
      <c r="K281" s="39"/>
      <c r="M281" s="39"/>
      <c r="O281" s="39"/>
      <c r="Q281" s="39"/>
      <c r="S281" s="39"/>
      <c r="U281" s="39"/>
      <c r="W281" s="39"/>
      <c r="Y281" s="39"/>
      <c r="AA281" s="39"/>
      <c r="AC281" s="39"/>
      <c r="AE281" s="39"/>
      <c r="AG281" s="39"/>
      <c r="AI281" s="39"/>
      <c r="AJ281" s="40"/>
      <c r="AK281" s="41"/>
    </row>
    <row r="282" spans="5:37" ht="12.75" x14ac:dyDescent="0.2">
      <c r="E282" s="39"/>
      <c r="G282" s="39"/>
      <c r="I282" s="39"/>
      <c r="K282" s="39"/>
      <c r="M282" s="39"/>
      <c r="O282" s="39"/>
      <c r="Q282" s="39"/>
      <c r="S282" s="39"/>
      <c r="U282" s="39"/>
      <c r="W282" s="39"/>
      <c r="Y282" s="39"/>
      <c r="AA282" s="39"/>
      <c r="AC282" s="39"/>
      <c r="AE282" s="39"/>
      <c r="AG282" s="39"/>
      <c r="AI282" s="39"/>
      <c r="AJ282" s="40"/>
      <c r="AK282" s="41"/>
    </row>
    <row r="283" spans="5:37" ht="12.75" x14ac:dyDescent="0.2">
      <c r="E283" s="39"/>
      <c r="G283" s="39"/>
      <c r="I283" s="39"/>
      <c r="K283" s="39"/>
      <c r="M283" s="39"/>
      <c r="O283" s="39"/>
      <c r="Q283" s="39"/>
      <c r="S283" s="39"/>
      <c r="U283" s="39"/>
      <c r="W283" s="39"/>
      <c r="Y283" s="39"/>
      <c r="AA283" s="39"/>
      <c r="AC283" s="39"/>
      <c r="AE283" s="39"/>
      <c r="AG283" s="39"/>
      <c r="AI283" s="39"/>
      <c r="AJ283" s="40"/>
      <c r="AK283" s="41"/>
    </row>
    <row r="284" spans="5:37" ht="12.75" x14ac:dyDescent="0.2">
      <c r="E284" s="39"/>
      <c r="G284" s="39"/>
      <c r="I284" s="39"/>
      <c r="K284" s="39"/>
      <c r="M284" s="39"/>
      <c r="O284" s="39"/>
      <c r="Q284" s="39"/>
      <c r="S284" s="39"/>
      <c r="U284" s="39"/>
      <c r="W284" s="39"/>
      <c r="Y284" s="39"/>
      <c r="AA284" s="39"/>
      <c r="AC284" s="39"/>
      <c r="AE284" s="39"/>
      <c r="AG284" s="39"/>
      <c r="AI284" s="39"/>
      <c r="AJ284" s="40"/>
      <c r="AK284" s="41"/>
    </row>
    <row r="285" spans="5:37" ht="12.75" x14ac:dyDescent="0.2">
      <c r="E285" s="39"/>
      <c r="G285" s="39"/>
      <c r="I285" s="39"/>
      <c r="K285" s="39"/>
      <c r="M285" s="39"/>
      <c r="O285" s="39"/>
      <c r="Q285" s="39"/>
      <c r="S285" s="39"/>
      <c r="U285" s="39"/>
      <c r="W285" s="39"/>
      <c r="Y285" s="39"/>
      <c r="AA285" s="39"/>
      <c r="AC285" s="39"/>
      <c r="AE285" s="39"/>
      <c r="AG285" s="39"/>
      <c r="AI285" s="39"/>
      <c r="AJ285" s="40"/>
      <c r="AK285" s="41"/>
    </row>
    <row r="286" spans="5:37" ht="12.75" x14ac:dyDescent="0.2">
      <c r="E286" s="39"/>
      <c r="G286" s="39"/>
      <c r="I286" s="39"/>
      <c r="K286" s="39"/>
      <c r="M286" s="39"/>
      <c r="O286" s="39"/>
      <c r="Q286" s="39"/>
      <c r="S286" s="39"/>
      <c r="U286" s="39"/>
      <c r="W286" s="39"/>
      <c r="Y286" s="39"/>
      <c r="AA286" s="39"/>
      <c r="AC286" s="39"/>
      <c r="AE286" s="39"/>
      <c r="AG286" s="39"/>
      <c r="AI286" s="39"/>
      <c r="AJ286" s="40"/>
      <c r="AK286" s="41"/>
    </row>
    <row r="287" spans="5:37" ht="12.75" x14ac:dyDescent="0.2">
      <c r="E287" s="39"/>
      <c r="G287" s="39"/>
      <c r="I287" s="39"/>
      <c r="K287" s="39"/>
      <c r="M287" s="39"/>
      <c r="O287" s="39"/>
      <c r="Q287" s="39"/>
      <c r="S287" s="39"/>
      <c r="U287" s="39"/>
      <c r="W287" s="39"/>
      <c r="Y287" s="39"/>
      <c r="AA287" s="39"/>
      <c r="AC287" s="39"/>
      <c r="AE287" s="39"/>
      <c r="AG287" s="39"/>
      <c r="AI287" s="39"/>
      <c r="AJ287" s="40"/>
      <c r="AK287" s="41"/>
    </row>
    <row r="288" spans="5:37" ht="12.75" x14ac:dyDescent="0.2">
      <c r="E288" s="39"/>
      <c r="G288" s="39"/>
      <c r="I288" s="39"/>
      <c r="K288" s="39"/>
      <c r="M288" s="39"/>
      <c r="O288" s="39"/>
      <c r="Q288" s="39"/>
      <c r="S288" s="39"/>
      <c r="U288" s="39"/>
      <c r="W288" s="39"/>
      <c r="Y288" s="39"/>
      <c r="AA288" s="39"/>
      <c r="AC288" s="39"/>
      <c r="AE288" s="39"/>
      <c r="AG288" s="39"/>
      <c r="AI288" s="39"/>
      <c r="AJ288" s="40"/>
      <c r="AK288" s="41"/>
    </row>
    <row r="289" spans="5:37" ht="12.75" x14ac:dyDescent="0.2">
      <c r="E289" s="39"/>
      <c r="G289" s="39"/>
      <c r="I289" s="39"/>
      <c r="K289" s="39"/>
      <c r="M289" s="39"/>
      <c r="O289" s="39"/>
      <c r="Q289" s="39"/>
      <c r="S289" s="39"/>
      <c r="U289" s="39"/>
      <c r="W289" s="39"/>
      <c r="Y289" s="39"/>
      <c r="AA289" s="39"/>
      <c r="AC289" s="39"/>
      <c r="AE289" s="39"/>
      <c r="AG289" s="39"/>
      <c r="AI289" s="39"/>
      <c r="AJ289" s="40"/>
      <c r="AK289" s="41"/>
    </row>
    <row r="290" spans="5:37" ht="12.75" x14ac:dyDescent="0.2">
      <c r="E290" s="39"/>
      <c r="G290" s="39"/>
      <c r="I290" s="39"/>
      <c r="K290" s="39"/>
      <c r="M290" s="39"/>
      <c r="O290" s="39"/>
      <c r="Q290" s="39"/>
      <c r="S290" s="39"/>
      <c r="U290" s="39"/>
      <c r="W290" s="39"/>
      <c r="Y290" s="39"/>
      <c r="AA290" s="39"/>
      <c r="AC290" s="39"/>
      <c r="AE290" s="39"/>
      <c r="AG290" s="39"/>
      <c r="AI290" s="39"/>
      <c r="AJ290" s="40"/>
      <c r="AK290" s="41"/>
    </row>
    <row r="291" spans="5:37" ht="12.75" x14ac:dyDescent="0.2">
      <c r="E291" s="39"/>
      <c r="G291" s="39"/>
      <c r="I291" s="39"/>
      <c r="K291" s="39"/>
      <c r="M291" s="39"/>
      <c r="O291" s="39"/>
      <c r="Q291" s="39"/>
      <c r="S291" s="39"/>
      <c r="U291" s="39"/>
      <c r="W291" s="39"/>
      <c r="Y291" s="39"/>
      <c r="AA291" s="39"/>
      <c r="AC291" s="39"/>
      <c r="AE291" s="39"/>
      <c r="AG291" s="39"/>
      <c r="AI291" s="39"/>
      <c r="AJ291" s="40"/>
      <c r="AK291" s="41"/>
    </row>
    <row r="292" spans="5:37" ht="12.75" x14ac:dyDescent="0.2">
      <c r="E292" s="39"/>
      <c r="G292" s="39"/>
      <c r="I292" s="39"/>
      <c r="K292" s="39"/>
      <c r="M292" s="39"/>
      <c r="O292" s="39"/>
      <c r="Q292" s="39"/>
      <c r="S292" s="39"/>
      <c r="U292" s="39"/>
      <c r="W292" s="39"/>
      <c r="Y292" s="39"/>
      <c r="AA292" s="39"/>
      <c r="AC292" s="39"/>
      <c r="AE292" s="39"/>
      <c r="AG292" s="39"/>
      <c r="AI292" s="39"/>
      <c r="AJ292" s="40"/>
      <c r="AK292" s="41"/>
    </row>
    <row r="293" spans="5:37" ht="12.75" x14ac:dyDescent="0.2">
      <c r="E293" s="39"/>
      <c r="G293" s="39"/>
      <c r="I293" s="39"/>
      <c r="K293" s="39"/>
      <c r="M293" s="39"/>
      <c r="O293" s="39"/>
      <c r="Q293" s="39"/>
      <c r="S293" s="39"/>
      <c r="U293" s="39"/>
      <c r="W293" s="39"/>
      <c r="Y293" s="39"/>
      <c r="AA293" s="39"/>
      <c r="AC293" s="39"/>
      <c r="AE293" s="39"/>
      <c r="AG293" s="39"/>
      <c r="AI293" s="39"/>
      <c r="AJ293" s="40"/>
      <c r="AK293" s="41"/>
    </row>
    <row r="294" spans="5:37" ht="12.75" x14ac:dyDescent="0.2">
      <c r="E294" s="39"/>
      <c r="G294" s="39"/>
      <c r="I294" s="39"/>
      <c r="K294" s="39"/>
      <c r="M294" s="39"/>
      <c r="O294" s="39"/>
      <c r="Q294" s="39"/>
      <c r="S294" s="39"/>
      <c r="U294" s="39"/>
      <c r="W294" s="39"/>
      <c r="Y294" s="39"/>
      <c r="AA294" s="39"/>
      <c r="AC294" s="39"/>
      <c r="AE294" s="39"/>
      <c r="AG294" s="39"/>
      <c r="AI294" s="39"/>
      <c r="AJ294" s="40"/>
      <c r="AK294" s="41"/>
    </row>
    <row r="295" spans="5:37" ht="12.75" x14ac:dyDescent="0.2">
      <c r="E295" s="39"/>
      <c r="G295" s="39"/>
      <c r="I295" s="39"/>
      <c r="K295" s="39"/>
      <c r="M295" s="39"/>
      <c r="O295" s="39"/>
      <c r="Q295" s="39"/>
      <c r="S295" s="39"/>
      <c r="U295" s="39"/>
      <c r="W295" s="39"/>
      <c r="Y295" s="39"/>
      <c r="AA295" s="39"/>
      <c r="AC295" s="39"/>
      <c r="AE295" s="39"/>
      <c r="AG295" s="39"/>
      <c r="AI295" s="39"/>
      <c r="AJ295" s="40"/>
      <c r="AK295" s="41"/>
    </row>
    <row r="296" spans="5:37" ht="12.75" x14ac:dyDescent="0.2">
      <c r="E296" s="39"/>
      <c r="G296" s="39"/>
      <c r="I296" s="39"/>
      <c r="K296" s="39"/>
      <c r="M296" s="39"/>
      <c r="O296" s="39"/>
      <c r="Q296" s="39"/>
      <c r="S296" s="39"/>
      <c r="U296" s="39"/>
      <c r="W296" s="39"/>
      <c r="Y296" s="39"/>
      <c r="AA296" s="39"/>
      <c r="AC296" s="39"/>
      <c r="AE296" s="39"/>
      <c r="AG296" s="39"/>
      <c r="AI296" s="39"/>
      <c r="AJ296" s="40"/>
      <c r="AK296" s="41"/>
    </row>
    <row r="297" spans="5:37" ht="12.75" x14ac:dyDescent="0.2">
      <c r="E297" s="39"/>
      <c r="G297" s="39"/>
      <c r="I297" s="39"/>
      <c r="K297" s="39"/>
      <c r="M297" s="39"/>
      <c r="O297" s="39"/>
      <c r="Q297" s="39"/>
      <c r="S297" s="39"/>
      <c r="U297" s="39"/>
      <c r="W297" s="39"/>
      <c r="Y297" s="39"/>
      <c r="AA297" s="39"/>
      <c r="AC297" s="39"/>
      <c r="AE297" s="39"/>
      <c r="AG297" s="39"/>
      <c r="AI297" s="39"/>
      <c r="AJ297" s="40"/>
      <c r="AK297" s="41"/>
    </row>
    <row r="298" spans="5:37" ht="12.75" x14ac:dyDescent="0.2">
      <c r="E298" s="39"/>
      <c r="G298" s="39"/>
      <c r="I298" s="39"/>
      <c r="K298" s="39"/>
      <c r="M298" s="39"/>
      <c r="O298" s="39"/>
      <c r="Q298" s="39"/>
      <c r="S298" s="39"/>
      <c r="U298" s="39"/>
      <c r="W298" s="39"/>
      <c r="Y298" s="39"/>
      <c r="AA298" s="39"/>
      <c r="AC298" s="39"/>
      <c r="AE298" s="39"/>
      <c r="AG298" s="39"/>
      <c r="AI298" s="39"/>
      <c r="AJ298" s="40"/>
      <c r="AK298" s="41"/>
    </row>
    <row r="299" spans="5:37" ht="12.75" x14ac:dyDescent="0.2">
      <c r="E299" s="39"/>
      <c r="G299" s="39"/>
      <c r="I299" s="39"/>
      <c r="K299" s="39"/>
      <c r="M299" s="39"/>
      <c r="O299" s="39"/>
      <c r="Q299" s="39"/>
      <c r="S299" s="39"/>
      <c r="U299" s="39"/>
      <c r="W299" s="39"/>
      <c r="Y299" s="39"/>
      <c r="AA299" s="39"/>
      <c r="AC299" s="39"/>
      <c r="AE299" s="39"/>
      <c r="AG299" s="39"/>
      <c r="AI299" s="39"/>
      <c r="AJ299" s="40"/>
      <c r="AK299" s="41"/>
    </row>
    <row r="300" spans="5:37" ht="12.75" x14ac:dyDescent="0.2">
      <c r="E300" s="39"/>
      <c r="G300" s="39"/>
      <c r="I300" s="39"/>
      <c r="K300" s="39"/>
      <c r="M300" s="39"/>
      <c r="O300" s="39"/>
      <c r="Q300" s="39"/>
      <c r="S300" s="39"/>
      <c r="U300" s="39"/>
      <c r="W300" s="39"/>
      <c r="Y300" s="39"/>
      <c r="AA300" s="39"/>
      <c r="AC300" s="39"/>
      <c r="AE300" s="39"/>
      <c r="AG300" s="39"/>
      <c r="AI300" s="39"/>
      <c r="AJ300" s="40"/>
      <c r="AK300" s="41"/>
    </row>
    <row r="301" spans="5:37" ht="12.75" x14ac:dyDescent="0.2">
      <c r="E301" s="39"/>
      <c r="G301" s="39"/>
      <c r="I301" s="39"/>
      <c r="K301" s="39"/>
      <c r="M301" s="39"/>
      <c r="O301" s="39"/>
      <c r="Q301" s="39"/>
      <c r="S301" s="39"/>
      <c r="U301" s="39"/>
      <c r="W301" s="39"/>
      <c r="Y301" s="39"/>
      <c r="AA301" s="39"/>
      <c r="AC301" s="39"/>
      <c r="AE301" s="39"/>
      <c r="AG301" s="39"/>
      <c r="AI301" s="39"/>
      <c r="AJ301" s="40"/>
      <c r="AK301" s="41"/>
    </row>
    <row r="302" spans="5:37" ht="12.75" x14ac:dyDescent="0.2">
      <c r="E302" s="39"/>
      <c r="G302" s="39"/>
      <c r="I302" s="39"/>
      <c r="K302" s="39"/>
      <c r="M302" s="39"/>
      <c r="O302" s="39"/>
      <c r="Q302" s="39"/>
      <c r="S302" s="39"/>
      <c r="U302" s="39"/>
      <c r="W302" s="39"/>
      <c r="Y302" s="39"/>
      <c r="AA302" s="39"/>
      <c r="AC302" s="39"/>
      <c r="AE302" s="39"/>
      <c r="AG302" s="39"/>
      <c r="AI302" s="39"/>
      <c r="AJ302" s="40"/>
      <c r="AK302" s="41"/>
    </row>
    <row r="303" spans="5:37" ht="12.75" x14ac:dyDescent="0.2">
      <c r="E303" s="39"/>
      <c r="G303" s="39"/>
      <c r="I303" s="39"/>
      <c r="K303" s="39"/>
      <c r="M303" s="39"/>
      <c r="O303" s="39"/>
      <c r="Q303" s="39"/>
      <c r="S303" s="39"/>
      <c r="U303" s="39"/>
      <c r="W303" s="39"/>
      <c r="Y303" s="39"/>
      <c r="AA303" s="39"/>
      <c r="AC303" s="39"/>
      <c r="AE303" s="39"/>
      <c r="AG303" s="39"/>
      <c r="AI303" s="39"/>
      <c r="AJ303" s="40"/>
      <c r="AK303" s="41"/>
    </row>
    <row r="304" spans="5:37" ht="12.75" x14ac:dyDescent="0.2">
      <c r="E304" s="39"/>
      <c r="G304" s="39"/>
      <c r="I304" s="39"/>
      <c r="K304" s="39"/>
      <c r="M304" s="39"/>
      <c r="O304" s="39"/>
      <c r="Q304" s="39"/>
      <c r="S304" s="39"/>
      <c r="U304" s="39"/>
      <c r="W304" s="39"/>
      <c r="Y304" s="39"/>
      <c r="AA304" s="39"/>
      <c r="AC304" s="39"/>
      <c r="AE304" s="39"/>
      <c r="AG304" s="39"/>
      <c r="AI304" s="39"/>
      <c r="AJ304" s="40"/>
      <c r="AK304" s="41"/>
    </row>
    <row r="305" spans="5:37" ht="12.75" x14ac:dyDescent="0.2">
      <c r="E305" s="39"/>
      <c r="G305" s="39"/>
      <c r="I305" s="39"/>
      <c r="K305" s="39"/>
      <c r="M305" s="39"/>
      <c r="O305" s="39"/>
      <c r="Q305" s="39"/>
      <c r="S305" s="39"/>
      <c r="U305" s="39"/>
      <c r="W305" s="39"/>
      <c r="Y305" s="39"/>
      <c r="AA305" s="39"/>
      <c r="AC305" s="39"/>
      <c r="AE305" s="39"/>
      <c r="AG305" s="39"/>
      <c r="AI305" s="39"/>
      <c r="AJ305" s="40"/>
      <c r="AK305" s="41"/>
    </row>
    <row r="306" spans="5:37" ht="12.75" x14ac:dyDescent="0.2">
      <c r="E306" s="39"/>
      <c r="G306" s="39"/>
      <c r="I306" s="39"/>
      <c r="K306" s="39"/>
      <c r="M306" s="39"/>
      <c r="O306" s="39"/>
      <c r="Q306" s="39"/>
      <c r="S306" s="39"/>
      <c r="U306" s="39"/>
      <c r="W306" s="39"/>
      <c r="Y306" s="39"/>
      <c r="AA306" s="39"/>
      <c r="AC306" s="39"/>
      <c r="AE306" s="39"/>
      <c r="AG306" s="39"/>
      <c r="AI306" s="39"/>
      <c r="AJ306" s="40"/>
      <c r="AK306" s="41"/>
    </row>
    <row r="307" spans="5:37" ht="12.75" x14ac:dyDescent="0.2">
      <c r="E307" s="39"/>
      <c r="G307" s="39"/>
      <c r="I307" s="39"/>
      <c r="K307" s="39"/>
      <c r="M307" s="39"/>
      <c r="O307" s="39"/>
      <c r="Q307" s="39"/>
      <c r="S307" s="39"/>
      <c r="U307" s="39"/>
      <c r="W307" s="39"/>
      <c r="Y307" s="39"/>
      <c r="AA307" s="39"/>
      <c r="AC307" s="39"/>
      <c r="AE307" s="39"/>
      <c r="AG307" s="39"/>
      <c r="AI307" s="39"/>
      <c r="AJ307" s="40"/>
      <c r="AK307" s="41"/>
    </row>
    <row r="308" spans="5:37" ht="12.75" x14ac:dyDescent="0.2">
      <c r="E308" s="39"/>
      <c r="G308" s="39"/>
      <c r="I308" s="39"/>
      <c r="K308" s="39"/>
      <c r="M308" s="39"/>
      <c r="O308" s="39"/>
      <c r="Q308" s="39"/>
      <c r="S308" s="39"/>
      <c r="U308" s="39"/>
      <c r="W308" s="39"/>
      <c r="Y308" s="39"/>
      <c r="AA308" s="39"/>
      <c r="AC308" s="39"/>
      <c r="AE308" s="39"/>
      <c r="AG308" s="39"/>
      <c r="AI308" s="39"/>
      <c r="AJ308" s="40"/>
      <c r="AK308" s="41"/>
    </row>
    <row r="309" spans="5:37" ht="12.75" x14ac:dyDescent="0.2">
      <c r="E309" s="39"/>
      <c r="G309" s="39"/>
      <c r="I309" s="39"/>
      <c r="K309" s="39"/>
      <c r="M309" s="39"/>
      <c r="O309" s="39"/>
      <c r="Q309" s="39"/>
      <c r="S309" s="39"/>
      <c r="U309" s="39"/>
      <c r="W309" s="39"/>
      <c r="Y309" s="39"/>
      <c r="AA309" s="39"/>
      <c r="AC309" s="39"/>
      <c r="AE309" s="39"/>
      <c r="AG309" s="39"/>
      <c r="AI309" s="39"/>
      <c r="AJ309" s="40"/>
      <c r="AK309" s="41"/>
    </row>
    <row r="310" spans="5:37" ht="12.75" x14ac:dyDescent="0.2">
      <c r="E310" s="39"/>
      <c r="G310" s="39"/>
      <c r="I310" s="39"/>
      <c r="K310" s="39"/>
      <c r="M310" s="39"/>
      <c r="O310" s="39"/>
      <c r="Q310" s="39"/>
      <c r="S310" s="39"/>
      <c r="U310" s="39"/>
      <c r="W310" s="39"/>
      <c r="Y310" s="39"/>
      <c r="AA310" s="39"/>
      <c r="AC310" s="39"/>
      <c r="AE310" s="39"/>
      <c r="AG310" s="39"/>
      <c r="AI310" s="39"/>
      <c r="AJ310" s="40"/>
      <c r="AK310" s="41"/>
    </row>
    <row r="311" spans="5:37" ht="12.75" x14ac:dyDescent="0.2">
      <c r="E311" s="39"/>
      <c r="G311" s="39"/>
      <c r="I311" s="39"/>
      <c r="K311" s="39"/>
      <c r="M311" s="39"/>
      <c r="O311" s="39"/>
      <c r="Q311" s="39"/>
      <c r="S311" s="39"/>
      <c r="U311" s="39"/>
      <c r="W311" s="39"/>
      <c r="Y311" s="39"/>
      <c r="AA311" s="39"/>
      <c r="AC311" s="39"/>
      <c r="AE311" s="39"/>
      <c r="AG311" s="39"/>
      <c r="AI311" s="39"/>
      <c r="AJ311" s="40"/>
      <c r="AK311" s="41"/>
    </row>
    <row r="312" spans="5:37" ht="12.75" x14ac:dyDescent="0.2">
      <c r="E312" s="39"/>
      <c r="G312" s="39"/>
      <c r="I312" s="39"/>
      <c r="K312" s="39"/>
      <c r="M312" s="39"/>
      <c r="O312" s="39"/>
      <c r="Q312" s="39"/>
      <c r="S312" s="39"/>
      <c r="U312" s="39"/>
      <c r="W312" s="39"/>
      <c r="Y312" s="39"/>
      <c r="AA312" s="39"/>
      <c r="AC312" s="39"/>
      <c r="AE312" s="39"/>
      <c r="AG312" s="39"/>
      <c r="AI312" s="39"/>
      <c r="AJ312" s="40"/>
      <c r="AK312" s="41"/>
    </row>
    <row r="313" spans="5:37" ht="12.75" x14ac:dyDescent="0.2">
      <c r="E313" s="39"/>
      <c r="G313" s="39"/>
      <c r="I313" s="39"/>
      <c r="K313" s="39"/>
      <c r="M313" s="39"/>
      <c r="O313" s="39"/>
      <c r="Q313" s="39"/>
      <c r="S313" s="39"/>
      <c r="U313" s="39"/>
      <c r="W313" s="39"/>
      <c r="Y313" s="39"/>
      <c r="AA313" s="39"/>
      <c r="AC313" s="39"/>
      <c r="AE313" s="39"/>
      <c r="AG313" s="39"/>
      <c r="AI313" s="39"/>
      <c r="AJ313" s="40"/>
      <c r="AK313" s="41"/>
    </row>
    <row r="314" spans="5:37" ht="12.75" x14ac:dyDescent="0.2">
      <c r="E314" s="39"/>
      <c r="G314" s="39"/>
      <c r="I314" s="39"/>
      <c r="K314" s="39"/>
      <c r="M314" s="39"/>
      <c r="O314" s="39"/>
      <c r="Q314" s="39"/>
      <c r="S314" s="39"/>
      <c r="U314" s="39"/>
      <c r="W314" s="39"/>
      <c r="Y314" s="39"/>
      <c r="AA314" s="39"/>
      <c r="AC314" s="39"/>
      <c r="AE314" s="39"/>
      <c r="AG314" s="39"/>
      <c r="AI314" s="39"/>
      <c r="AJ314" s="40"/>
      <c r="AK314" s="41"/>
    </row>
    <row r="315" spans="5:37" ht="12.75" x14ac:dyDescent="0.2">
      <c r="E315" s="39"/>
      <c r="G315" s="39"/>
      <c r="I315" s="39"/>
      <c r="K315" s="39"/>
      <c r="M315" s="39"/>
      <c r="O315" s="39"/>
      <c r="Q315" s="39"/>
      <c r="S315" s="39"/>
      <c r="U315" s="39"/>
      <c r="W315" s="39"/>
      <c r="Y315" s="39"/>
      <c r="AA315" s="39"/>
      <c r="AC315" s="39"/>
      <c r="AE315" s="39"/>
      <c r="AG315" s="39"/>
      <c r="AI315" s="39"/>
      <c r="AJ315" s="40"/>
      <c r="AK315" s="41"/>
    </row>
    <row r="316" spans="5:37" ht="12.75" x14ac:dyDescent="0.2">
      <c r="E316" s="39"/>
      <c r="G316" s="39"/>
      <c r="I316" s="39"/>
      <c r="K316" s="39"/>
      <c r="M316" s="39"/>
      <c r="O316" s="39"/>
      <c r="Q316" s="39"/>
      <c r="S316" s="39"/>
      <c r="U316" s="39"/>
      <c r="W316" s="39"/>
      <c r="Y316" s="39"/>
      <c r="AA316" s="39"/>
      <c r="AC316" s="39"/>
      <c r="AE316" s="39"/>
      <c r="AG316" s="39"/>
      <c r="AI316" s="39"/>
      <c r="AJ316" s="40"/>
      <c r="AK316" s="41"/>
    </row>
    <row r="317" spans="5:37" ht="12.75" x14ac:dyDescent="0.2">
      <c r="E317" s="39"/>
      <c r="G317" s="39"/>
      <c r="I317" s="39"/>
      <c r="K317" s="39"/>
      <c r="M317" s="39"/>
      <c r="O317" s="39"/>
      <c r="Q317" s="39"/>
      <c r="S317" s="39"/>
      <c r="U317" s="39"/>
      <c r="W317" s="39"/>
      <c r="Y317" s="39"/>
      <c r="AA317" s="39"/>
      <c r="AC317" s="39"/>
      <c r="AE317" s="39"/>
      <c r="AG317" s="39"/>
      <c r="AI317" s="39"/>
      <c r="AJ317" s="40"/>
      <c r="AK317" s="41"/>
    </row>
    <row r="318" spans="5:37" ht="12.75" x14ac:dyDescent="0.2">
      <c r="E318" s="39"/>
      <c r="G318" s="39"/>
      <c r="I318" s="39"/>
      <c r="K318" s="39"/>
      <c r="M318" s="39"/>
      <c r="O318" s="39"/>
      <c r="Q318" s="39"/>
      <c r="S318" s="39"/>
      <c r="U318" s="39"/>
      <c r="W318" s="39"/>
      <c r="Y318" s="39"/>
      <c r="AA318" s="39"/>
      <c r="AC318" s="39"/>
      <c r="AE318" s="39"/>
      <c r="AG318" s="39"/>
      <c r="AI318" s="39"/>
      <c r="AJ318" s="40"/>
      <c r="AK318" s="41"/>
    </row>
    <row r="319" spans="5:37" ht="12.75" x14ac:dyDescent="0.2">
      <c r="E319" s="39"/>
      <c r="G319" s="39"/>
      <c r="I319" s="39"/>
      <c r="K319" s="39"/>
      <c r="M319" s="39"/>
      <c r="O319" s="39"/>
      <c r="Q319" s="39"/>
      <c r="S319" s="39"/>
      <c r="U319" s="39"/>
      <c r="W319" s="39"/>
      <c r="Y319" s="39"/>
      <c r="AA319" s="39"/>
      <c r="AC319" s="39"/>
      <c r="AE319" s="39"/>
      <c r="AG319" s="39"/>
      <c r="AI319" s="39"/>
      <c r="AJ319" s="40"/>
      <c r="AK319" s="41"/>
    </row>
    <row r="320" spans="5:37" ht="12.75" x14ac:dyDescent="0.2">
      <c r="E320" s="39"/>
      <c r="G320" s="39"/>
      <c r="I320" s="39"/>
      <c r="K320" s="39"/>
      <c r="M320" s="39"/>
      <c r="O320" s="39"/>
      <c r="Q320" s="39"/>
      <c r="S320" s="39"/>
      <c r="U320" s="39"/>
      <c r="W320" s="39"/>
      <c r="Y320" s="39"/>
      <c r="AA320" s="39"/>
      <c r="AC320" s="39"/>
      <c r="AE320" s="39"/>
      <c r="AG320" s="39"/>
      <c r="AI320" s="39"/>
      <c r="AJ320" s="40"/>
      <c r="AK320" s="41"/>
    </row>
    <row r="321" spans="5:37" ht="12.75" x14ac:dyDescent="0.2">
      <c r="E321" s="39"/>
      <c r="G321" s="39"/>
      <c r="I321" s="39"/>
      <c r="K321" s="39"/>
      <c r="M321" s="39"/>
      <c r="O321" s="39"/>
      <c r="Q321" s="39"/>
      <c r="S321" s="39"/>
      <c r="U321" s="39"/>
      <c r="W321" s="39"/>
      <c r="Y321" s="39"/>
      <c r="AA321" s="39"/>
      <c r="AC321" s="39"/>
      <c r="AE321" s="39"/>
      <c r="AG321" s="39"/>
      <c r="AI321" s="39"/>
      <c r="AJ321" s="40"/>
      <c r="AK321" s="41"/>
    </row>
    <row r="322" spans="5:37" ht="12.75" x14ac:dyDescent="0.2">
      <c r="E322" s="39"/>
      <c r="G322" s="39"/>
      <c r="I322" s="39"/>
      <c r="K322" s="39"/>
      <c r="M322" s="39"/>
      <c r="O322" s="39"/>
      <c r="Q322" s="39"/>
      <c r="S322" s="39"/>
      <c r="U322" s="39"/>
      <c r="W322" s="39"/>
      <c r="Y322" s="39"/>
      <c r="AA322" s="39"/>
      <c r="AC322" s="39"/>
      <c r="AE322" s="39"/>
      <c r="AG322" s="39"/>
      <c r="AI322" s="39"/>
      <c r="AJ322" s="40"/>
      <c r="AK322" s="41"/>
    </row>
    <row r="323" spans="5:37" ht="12.75" x14ac:dyDescent="0.2">
      <c r="E323" s="39"/>
      <c r="G323" s="39"/>
      <c r="I323" s="39"/>
      <c r="K323" s="39"/>
      <c r="M323" s="39"/>
      <c r="O323" s="39"/>
      <c r="Q323" s="39"/>
      <c r="S323" s="39"/>
      <c r="U323" s="39"/>
      <c r="W323" s="39"/>
      <c r="Y323" s="39"/>
      <c r="AA323" s="39"/>
      <c r="AC323" s="39"/>
      <c r="AE323" s="39"/>
      <c r="AG323" s="39"/>
      <c r="AI323" s="39"/>
      <c r="AJ323" s="40"/>
      <c r="AK323" s="41"/>
    </row>
    <row r="324" spans="5:37" ht="12.75" x14ac:dyDescent="0.2">
      <c r="E324" s="39"/>
      <c r="G324" s="39"/>
      <c r="I324" s="39"/>
      <c r="K324" s="39"/>
      <c r="M324" s="39"/>
      <c r="O324" s="39"/>
      <c r="Q324" s="39"/>
      <c r="S324" s="39"/>
      <c r="U324" s="39"/>
      <c r="W324" s="39"/>
      <c r="Y324" s="39"/>
      <c r="AA324" s="39"/>
      <c r="AC324" s="39"/>
      <c r="AE324" s="39"/>
      <c r="AG324" s="39"/>
      <c r="AI324" s="39"/>
      <c r="AJ324" s="40"/>
      <c r="AK324" s="41"/>
    </row>
    <row r="325" spans="5:37" ht="12.75" x14ac:dyDescent="0.2">
      <c r="E325" s="39"/>
      <c r="G325" s="39"/>
      <c r="I325" s="39"/>
      <c r="K325" s="39"/>
      <c r="M325" s="39"/>
      <c r="O325" s="39"/>
      <c r="Q325" s="39"/>
      <c r="S325" s="39"/>
      <c r="U325" s="39"/>
      <c r="W325" s="39"/>
      <c r="Y325" s="39"/>
      <c r="AA325" s="39"/>
      <c r="AC325" s="39"/>
      <c r="AE325" s="39"/>
      <c r="AG325" s="39"/>
      <c r="AI325" s="39"/>
      <c r="AJ325" s="40"/>
      <c r="AK325" s="41"/>
    </row>
    <row r="326" spans="5:37" ht="12.75" x14ac:dyDescent="0.2">
      <c r="E326" s="39"/>
      <c r="G326" s="39"/>
      <c r="I326" s="39"/>
      <c r="K326" s="39"/>
      <c r="M326" s="39"/>
      <c r="O326" s="39"/>
      <c r="Q326" s="39"/>
      <c r="S326" s="39"/>
      <c r="U326" s="39"/>
      <c r="W326" s="39"/>
      <c r="Y326" s="39"/>
      <c r="AA326" s="39"/>
      <c r="AC326" s="39"/>
      <c r="AE326" s="39"/>
      <c r="AG326" s="39"/>
      <c r="AI326" s="39"/>
      <c r="AJ326" s="40"/>
      <c r="AK326" s="41"/>
    </row>
    <row r="327" spans="5:37" ht="12.75" x14ac:dyDescent="0.2">
      <c r="E327" s="39"/>
      <c r="G327" s="39"/>
      <c r="I327" s="39"/>
      <c r="K327" s="39"/>
      <c r="M327" s="39"/>
      <c r="O327" s="39"/>
      <c r="Q327" s="39"/>
      <c r="S327" s="39"/>
      <c r="U327" s="39"/>
      <c r="W327" s="39"/>
      <c r="Y327" s="39"/>
      <c r="AA327" s="39"/>
      <c r="AC327" s="39"/>
      <c r="AE327" s="39"/>
      <c r="AG327" s="39"/>
      <c r="AI327" s="39"/>
      <c r="AJ327" s="40"/>
      <c r="AK327" s="41"/>
    </row>
    <row r="328" spans="5:37" ht="12.75" x14ac:dyDescent="0.2">
      <c r="E328" s="39"/>
      <c r="G328" s="39"/>
      <c r="I328" s="39"/>
      <c r="K328" s="39"/>
      <c r="M328" s="39"/>
      <c r="O328" s="39"/>
      <c r="Q328" s="39"/>
      <c r="S328" s="39"/>
      <c r="U328" s="39"/>
      <c r="W328" s="39"/>
      <c r="Y328" s="39"/>
      <c r="AA328" s="39"/>
      <c r="AC328" s="39"/>
      <c r="AE328" s="39"/>
      <c r="AG328" s="39"/>
      <c r="AI328" s="39"/>
      <c r="AJ328" s="40"/>
      <c r="AK328" s="41"/>
    </row>
    <row r="329" spans="5:37" ht="12.75" x14ac:dyDescent="0.2">
      <c r="E329" s="39"/>
      <c r="G329" s="39"/>
      <c r="I329" s="39"/>
      <c r="K329" s="39"/>
      <c r="M329" s="39"/>
      <c r="O329" s="39"/>
      <c r="Q329" s="39"/>
      <c r="S329" s="39"/>
      <c r="U329" s="39"/>
      <c r="W329" s="39"/>
      <c r="Y329" s="39"/>
      <c r="AA329" s="39"/>
      <c r="AC329" s="39"/>
      <c r="AE329" s="39"/>
      <c r="AG329" s="39"/>
      <c r="AI329" s="39"/>
      <c r="AJ329" s="40"/>
      <c r="AK329" s="41"/>
    </row>
    <row r="330" spans="5:37" ht="12.75" x14ac:dyDescent="0.2">
      <c r="E330" s="39"/>
      <c r="G330" s="39"/>
      <c r="I330" s="39"/>
      <c r="K330" s="39"/>
      <c r="M330" s="39"/>
      <c r="O330" s="39"/>
      <c r="Q330" s="39"/>
      <c r="S330" s="39"/>
      <c r="U330" s="39"/>
      <c r="W330" s="39"/>
      <c r="Y330" s="39"/>
      <c r="AA330" s="39"/>
      <c r="AC330" s="39"/>
      <c r="AE330" s="39"/>
      <c r="AG330" s="39"/>
      <c r="AI330" s="39"/>
      <c r="AJ330" s="40"/>
      <c r="AK330" s="41"/>
    </row>
    <row r="331" spans="5:37" ht="12.75" x14ac:dyDescent="0.2">
      <c r="E331" s="39"/>
      <c r="G331" s="39"/>
      <c r="I331" s="39"/>
      <c r="K331" s="39"/>
      <c r="M331" s="39"/>
      <c r="O331" s="39"/>
      <c r="Q331" s="39"/>
      <c r="S331" s="39"/>
      <c r="U331" s="39"/>
      <c r="W331" s="39"/>
      <c r="Y331" s="39"/>
      <c r="AA331" s="39"/>
      <c r="AC331" s="39"/>
      <c r="AE331" s="39"/>
      <c r="AG331" s="39"/>
      <c r="AI331" s="39"/>
      <c r="AJ331" s="40"/>
      <c r="AK331" s="41"/>
    </row>
    <row r="332" spans="5:37" ht="12.75" x14ac:dyDescent="0.2">
      <c r="E332" s="39"/>
      <c r="G332" s="39"/>
      <c r="I332" s="39"/>
      <c r="K332" s="39"/>
      <c r="M332" s="39"/>
      <c r="O332" s="39"/>
      <c r="Q332" s="39"/>
      <c r="S332" s="39"/>
      <c r="U332" s="39"/>
      <c r="W332" s="39"/>
      <c r="Y332" s="39"/>
      <c r="AA332" s="39"/>
      <c r="AC332" s="39"/>
      <c r="AE332" s="39"/>
      <c r="AG332" s="39"/>
      <c r="AI332" s="39"/>
      <c r="AJ332" s="40"/>
      <c r="AK332" s="41"/>
    </row>
    <row r="333" spans="5:37" ht="12.75" x14ac:dyDescent="0.2">
      <c r="E333" s="39"/>
      <c r="G333" s="39"/>
      <c r="I333" s="39"/>
      <c r="K333" s="39"/>
      <c r="M333" s="39"/>
      <c r="O333" s="39"/>
      <c r="Q333" s="39"/>
      <c r="S333" s="39"/>
      <c r="U333" s="39"/>
      <c r="W333" s="39"/>
      <c r="Y333" s="39"/>
      <c r="AA333" s="39"/>
      <c r="AC333" s="39"/>
      <c r="AE333" s="39"/>
      <c r="AG333" s="39"/>
      <c r="AI333" s="39"/>
      <c r="AJ333" s="40"/>
      <c r="AK333" s="41"/>
    </row>
    <row r="334" spans="5:37" ht="12.75" x14ac:dyDescent="0.2">
      <c r="E334" s="39"/>
      <c r="G334" s="39"/>
      <c r="I334" s="39"/>
      <c r="K334" s="39"/>
      <c r="M334" s="39"/>
      <c r="O334" s="39"/>
      <c r="Q334" s="39"/>
      <c r="S334" s="39"/>
      <c r="U334" s="39"/>
      <c r="W334" s="39"/>
      <c r="Y334" s="39"/>
      <c r="AA334" s="39"/>
      <c r="AC334" s="39"/>
      <c r="AE334" s="39"/>
      <c r="AG334" s="39"/>
      <c r="AI334" s="39"/>
      <c r="AJ334" s="40"/>
      <c r="AK334" s="41"/>
    </row>
    <row r="335" spans="5:37" ht="12.75" x14ac:dyDescent="0.2">
      <c r="E335" s="39"/>
      <c r="G335" s="39"/>
      <c r="I335" s="39"/>
      <c r="K335" s="39"/>
      <c r="M335" s="39"/>
      <c r="O335" s="39"/>
      <c r="Q335" s="39"/>
      <c r="S335" s="39"/>
      <c r="U335" s="39"/>
      <c r="W335" s="39"/>
      <c r="Y335" s="39"/>
      <c r="AA335" s="39"/>
      <c r="AC335" s="39"/>
      <c r="AE335" s="39"/>
      <c r="AG335" s="39"/>
      <c r="AI335" s="39"/>
      <c r="AJ335" s="40"/>
      <c r="AK335" s="41"/>
    </row>
    <row r="336" spans="5:37" ht="12.75" x14ac:dyDescent="0.2">
      <c r="E336" s="39"/>
      <c r="G336" s="39"/>
      <c r="I336" s="39"/>
      <c r="K336" s="39"/>
      <c r="M336" s="39"/>
      <c r="O336" s="39"/>
      <c r="Q336" s="39"/>
      <c r="S336" s="39"/>
      <c r="U336" s="39"/>
      <c r="W336" s="39"/>
      <c r="Y336" s="39"/>
      <c r="AA336" s="39"/>
      <c r="AC336" s="39"/>
      <c r="AE336" s="39"/>
      <c r="AG336" s="39"/>
      <c r="AI336" s="39"/>
      <c r="AJ336" s="40"/>
      <c r="AK336" s="41"/>
    </row>
    <row r="337" spans="5:37" ht="12.75" x14ac:dyDescent="0.2">
      <c r="E337" s="39"/>
      <c r="G337" s="39"/>
      <c r="I337" s="39"/>
      <c r="K337" s="39"/>
      <c r="M337" s="39"/>
      <c r="O337" s="39"/>
      <c r="Q337" s="39"/>
      <c r="S337" s="39"/>
      <c r="U337" s="39"/>
      <c r="W337" s="39"/>
      <c r="Y337" s="39"/>
      <c r="AA337" s="39"/>
      <c r="AC337" s="39"/>
      <c r="AE337" s="39"/>
      <c r="AG337" s="39"/>
      <c r="AI337" s="39"/>
      <c r="AJ337" s="40"/>
      <c r="AK337" s="41"/>
    </row>
    <row r="338" spans="5:37" ht="12.75" x14ac:dyDescent="0.2">
      <c r="E338" s="39"/>
      <c r="G338" s="39"/>
      <c r="I338" s="39"/>
      <c r="K338" s="39"/>
      <c r="M338" s="39"/>
      <c r="O338" s="39"/>
      <c r="Q338" s="39"/>
      <c r="S338" s="39"/>
      <c r="U338" s="39"/>
      <c r="W338" s="39"/>
      <c r="Y338" s="39"/>
      <c r="AA338" s="39"/>
      <c r="AC338" s="39"/>
      <c r="AE338" s="39"/>
      <c r="AG338" s="39"/>
      <c r="AI338" s="39"/>
      <c r="AJ338" s="40"/>
      <c r="AK338" s="41"/>
    </row>
    <row r="339" spans="5:37" ht="12.75" x14ac:dyDescent="0.2">
      <c r="E339" s="39"/>
      <c r="G339" s="39"/>
      <c r="I339" s="39"/>
      <c r="K339" s="39"/>
      <c r="M339" s="39"/>
      <c r="O339" s="39"/>
      <c r="Q339" s="39"/>
      <c r="S339" s="39"/>
      <c r="U339" s="39"/>
      <c r="W339" s="39"/>
      <c r="Y339" s="39"/>
      <c r="AA339" s="39"/>
      <c r="AC339" s="39"/>
      <c r="AE339" s="39"/>
      <c r="AG339" s="39"/>
      <c r="AI339" s="39"/>
      <c r="AJ339" s="40"/>
      <c r="AK339" s="41"/>
    </row>
    <row r="340" spans="5:37" ht="12.75" x14ac:dyDescent="0.2">
      <c r="E340" s="39"/>
      <c r="G340" s="39"/>
      <c r="I340" s="39"/>
      <c r="K340" s="39"/>
      <c r="M340" s="39"/>
      <c r="O340" s="39"/>
      <c r="Q340" s="39"/>
      <c r="S340" s="39"/>
      <c r="U340" s="39"/>
      <c r="W340" s="39"/>
      <c r="Y340" s="39"/>
      <c r="AA340" s="39"/>
      <c r="AC340" s="39"/>
      <c r="AE340" s="39"/>
      <c r="AG340" s="39"/>
      <c r="AI340" s="39"/>
      <c r="AJ340" s="40"/>
      <c r="AK340" s="41"/>
    </row>
    <row r="341" spans="5:37" ht="12.75" x14ac:dyDescent="0.2">
      <c r="E341" s="39"/>
      <c r="G341" s="39"/>
      <c r="I341" s="39"/>
      <c r="K341" s="39"/>
      <c r="M341" s="39"/>
      <c r="O341" s="39"/>
      <c r="Q341" s="39"/>
      <c r="S341" s="39"/>
      <c r="U341" s="39"/>
      <c r="W341" s="39"/>
      <c r="Y341" s="39"/>
      <c r="AA341" s="39"/>
      <c r="AC341" s="39"/>
      <c r="AE341" s="39"/>
      <c r="AG341" s="39"/>
      <c r="AI341" s="39"/>
      <c r="AJ341" s="40"/>
      <c r="AK341" s="41"/>
    </row>
    <row r="342" spans="5:37" ht="12.75" x14ac:dyDescent="0.2">
      <c r="E342" s="39"/>
      <c r="G342" s="39"/>
      <c r="I342" s="39"/>
      <c r="K342" s="39"/>
      <c r="M342" s="39"/>
      <c r="O342" s="39"/>
      <c r="Q342" s="39"/>
      <c r="S342" s="39"/>
      <c r="U342" s="39"/>
      <c r="W342" s="39"/>
      <c r="Y342" s="39"/>
      <c r="AA342" s="39"/>
      <c r="AC342" s="39"/>
      <c r="AE342" s="39"/>
      <c r="AG342" s="39"/>
      <c r="AI342" s="39"/>
      <c r="AJ342" s="40"/>
      <c r="AK342" s="41"/>
    </row>
    <row r="343" spans="5:37" ht="12.75" x14ac:dyDescent="0.2">
      <c r="E343" s="39"/>
      <c r="G343" s="39"/>
      <c r="I343" s="39"/>
      <c r="K343" s="39"/>
      <c r="M343" s="39"/>
      <c r="O343" s="39"/>
      <c r="Q343" s="39"/>
      <c r="S343" s="39"/>
      <c r="U343" s="39"/>
      <c r="W343" s="39"/>
      <c r="Y343" s="39"/>
      <c r="AA343" s="39"/>
      <c r="AC343" s="39"/>
      <c r="AE343" s="39"/>
      <c r="AG343" s="39"/>
      <c r="AI343" s="39"/>
      <c r="AJ343" s="40"/>
      <c r="AK343" s="41"/>
    </row>
    <row r="344" spans="5:37" ht="12.75" x14ac:dyDescent="0.2">
      <c r="E344" s="39"/>
      <c r="G344" s="39"/>
      <c r="I344" s="39"/>
      <c r="K344" s="39"/>
      <c r="M344" s="39"/>
      <c r="O344" s="39"/>
      <c r="Q344" s="39"/>
      <c r="S344" s="39"/>
      <c r="U344" s="39"/>
      <c r="W344" s="39"/>
      <c r="Y344" s="39"/>
      <c r="AA344" s="39"/>
      <c r="AC344" s="39"/>
      <c r="AE344" s="39"/>
      <c r="AG344" s="39"/>
      <c r="AI344" s="39"/>
      <c r="AJ344" s="40"/>
      <c r="AK344" s="41"/>
    </row>
    <row r="345" spans="5:37" ht="12.75" x14ac:dyDescent="0.2">
      <c r="E345" s="39"/>
      <c r="G345" s="39"/>
      <c r="I345" s="39"/>
      <c r="K345" s="39"/>
      <c r="M345" s="39"/>
      <c r="O345" s="39"/>
      <c r="Q345" s="39"/>
      <c r="S345" s="39"/>
      <c r="U345" s="39"/>
      <c r="W345" s="39"/>
      <c r="Y345" s="39"/>
      <c r="AA345" s="39"/>
      <c r="AC345" s="39"/>
      <c r="AE345" s="39"/>
      <c r="AG345" s="39"/>
      <c r="AI345" s="39"/>
      <c r="AJ345" s="40"/>
      <c r="AK345" s="41"/>
    </row>
    <row r="346" spans="5:37" ht="12.75" x14ac:dyDescent="0.2">
      <c r="E346" s="39"/>
      <c r="G346" s="39"/>
      <c r="I346" s="39"/>
      <c r="K346" s="39"/>
      <c r="M346" s="39"/>
      <c r="O346" s="39"/>
      <c r="Q346" s="39"/>
      <c r="S346" s="39"/>
      <c r="U346" s="39"/>
      <c r="W346" s="39"/>
      <c r="Y346" s="39"/>
      <c r="AA346" s="39"/>
      <c r="AC346" s="39"/>
      <c r="AE346" s="39"/>
      <c r="AG346" s="39"/>
      <c r="AI346" s="39"/>
      <c r="AJ346" s="40"/>
      <c r="AK346" s="41"/>
    </row>
    <row r="347" spans="5:37" ht="12.75" x14ac:dyDescent="0.2">
      <c r="E347" s="39"/>
      <c r="G347" s="39"/>
      <c r="I347" s="39"/>
      <c r="K347" s="39"/>
      <c r="M347" s="39"/>
      <c r="O347" s="39"/>
      <c r="Q347" s="39"/>
      <c r="S347" s="39"/>
      <c r="U347" s="39"/>
      <c r="W347" s="39"/>
      <c r="Y347" s="39"/>
      <c r="AA347" s="39"/>
      <c r="AC347" s="39"/>
      <c r="AE347" s="39"/>
      <c r="AG347" s="39"/>
      <c r="AI347" s="39"/>
      <c r="AJ347" s="40"/>
      <c r="AK347" s="41"/>
    </row>
    <row r="348" spans="5:37" ht="12.75" x14ac:dyDescent="0.2">
      <c r="E348" s="39"/>
      <c r="G348" s="39"/>
      <c r="I348" s="39"/>
      <c r="K348" s="39"/>
      <c r="M348" s="39"/>
      <c r="O348" s="39"/>
      <c r="Q348" s="39"/>
      <c r="S348" s="39"/>
      <c r="U348" s="39"/>
      <c r="W348" s="39"/>
      <c r="Y348" s="39"/>
      <c r="AA348" s="39"/>
      <c r="AC348" s="39"/>
      <c r="AE348" s="39"/>
      <c r="AG348" s="39"/>
      <c r="AI348" s="39"/>
      <c r="AJ348" s="40"/>
      <c r="AK348" s="41"/>
    </row>
    <row r="349" spans="5:37" ht="12.75" x14ac:dyDescent="0.2">
      <c r="E349" s="39"/>
      <c r="G349" s="39"/>
      <c r="I349" s="39"/>
      <c r="K349" s="39"/>
      <c r="M349" s="39"/>
      <c r="O349" s="39"/>
      <c r="Q349" s="39"/>
      <c r="S349" s="39"/>
      <c r="U349" s="39"/>
      <c r="W349" s="39"/>
      <c r="Y349" s="39"/>
      <c r="AA349" s="39"/>
      <c r="AC349" s="39"/>
      <c r="AE349" s="39"/>
      <c r="AG349" s="39"/>
      <c r="AI349" s="39"/>
      <c r="AJ349" s="40"/>
      <c r="AK349" s="41"/>
    </row>
    <row r="350" spans="5:37" ht="12.75" x14ac:dyDescent="0.2">
      <c r="E350" s="39"/>
      <c r="G350" s="39"/>
      <c r="I350" s="39"/>
      <c r="K350" s="39"/>
      <c r="M350" s="39"/>
      <c r="O350" s="39"/>
      <c r="Q350" s="39"/>
      <c r="S350" s="39"/>
      <c r="U350" s="39"/>
      <c r="W350" s="39"/>
      <c r="Y350" s="39"/>
      <c r="AA350" s="39"/>
      <c r="AC350" s="39"/>
      <c r="AE350" s="39"/>
      <c r="AG350" s="39"/>
      <c r="AI350" s="39"/>
      <c r="AJ350" s="40"/>
      <c r="AK350" s="41"/>
    </row>
    <row r="351" spans="5:37" ht="12.75" x14ac:dyDescent="0.2">
      <c r="E351" s="39"/>
      <c r="G351" s="39"/>
      <c r="I351" s="39"/>
      <c r="K351" s="39"/>
      <c r="M351" s="39"/>
      <c r="O351" s="39"/>
      <c r="Q351" s="39"/>
      <c r="S351" s="39"/>
      <c r="U351" s="39"/>
      <c r="W351" s="39"/>
      <c r="Y351" s="39"/>
      <c r="AA351" s="39"/>
      <c r="AC351" s="39"/>
      <c r="AE351" s="39"/>
      <c r="AG351" s="39"/>
      <c r="AI351" s="39"/>
      <c r="AJ351" s="40"/>
      <c r="AK351" s="41"/>
    </row>
    <row r="352" spans="5:37" ht="12.75" x14ac:dyDescent="0.2">
      <c r="E352" s="39"/>
      <c r="G352" s="39"/>
      <c r="I352" s="39"/>
      <c r="K352" s="39"/>
      <c r="M352" s="39"/>
      <c r="O352" s="39"/>
      <c r="Q352" s="39"/>
      <c r="S352" s="39"/>
      <c r="U352" s="39"/>
      <c r="W352" s="39"/>
      <c r="Y352" s="39"/>
      <c r="AA352" s="39"/>
      <c r="AC352" s="39"/>
      <c r="AE352" s="39"/>
      <c r="AG352" s="39"/>
      <c r="AI352" s="39"/>
      <c r="AJ352" s="40"/>
      <c r="AK352" s="41"/>
    </row>
    <row r="353" spans="5:37" ht="12.75" x14ac:dyDescent="0.2">
      <c r="E353" s="39"/>
      <c r="G353" s="39"/>
      <c r="I353" s="39"/>
      <c r="K353" s="39"/>
      <c r="M353" s="39"/>
      <c r="O353" s="39"/>
      <c r="Q353" s="39"/>
      <c r="S353" s="39"/>
      <c r="U353" s="39"/>
      <c r="W353" s="39"/>
      <c r="Y353" s="39"/>
      <c r="AA353" s="39"/>
      <c r="AC353" s="39"/>
      <c r="AE353" s="39"/>
      <c r="AG353" s="39"/>
      <c r="AI353" s="39"/>
      <c r="AJ353" s="40"/>
      <c r="AK353" s="41"/>
    </row>
    <row r="354" spans="5:37" ht="12.75" x14ac:dyDescent="0.2">
      <c r="E354" s="39"/>
      <c r="G354" s="39"/>
      <c r="I354" s="39"/>
      <c r="K354" s="39"/>
      <c r="M354" s="39"/>
      <c r="O354" s="39"/>
      <c r="Q354" s="39"/>
      <c r="S354" s="39"/>
      <c r="U354" s="39"/>
      <c r="W354" s="39"/>
      <c r="Y354" s="39"/>
      <c r="AA354" s="39"/>
      <c r="AC354" s="39"/>
      <c r="AE354" s="39"/>
      <c r="AG354" s="39"/>
      <c r="AI354" s="39"/>
      <c r="AJ354" s="40"/>
      <c r="AK354" s="41"/>
    </row>
    <row r="355" spans="5:37" ht="12.75" x14ac:dyDescent="0.2">
      <c r="E355" s="39"/>
      <c r="G355" s="39"/>
      <c r="I355" s="39"/>
      <c r="K355" s="39"/>
      <c r="M355" s="39"/>
      <c r="O355" s="39"/>
      <c r="Q355" s="39"/>
      <c r="S355" s="39"/>
      <c r="U355" s="39"/>
      <c r="W355" s="39"/>
      <c r="Y355" s="39"/>
      <c r="AA355" s="39"/>
      <c r="AC355" s="39"/>
      <c r="AE355" s="39"/>
      <c r="AG355" s="39"/>
      <c r="AI355" s="39"/>
      <c r="AJ355" s="40"/>
      <c r="AK355" s="41"/>
    </row>
    <row r="356" spans="5:37" ht="12.75" x14ac:dyDescent="0.2">
      <c r="E356" s="39"/>
      <c r="G356" s="39"/>
      <c r="I356" s="39"/>
      <c r="K356" s="39"/>
      <c r="M356" s="39"/>
      <c r="O356" s="39"/>
      <c r="Q356" s="39"/>
      <c r="S356" s="39"/>
      <c r="U356" s="39"/>
      <c r="W356" s="39"/>
      <c r="Y356" s="39"/>
      <c r="AA356" s="39"/>
      <c r="AC356" s="39"/>
      <c r="AE356" s="39"/>
      <c r="AG356" s="39"/>
      <c r="AI356" s="39"/>
      <c r="AJ356" s="40"/>
      <c r="AK356" s="41"/>
    </row>
    <row r="357" spans="5:37" ht="12.75" x14ac:dyDescent="0.2">
      <c r="E357" s="39"/>
      <c r="G357" s="39"/>
      <c r="I357" s="39"/>
      <c r="K357" s="39"/>
      <c r="M357" s="39"/>
      <c r="O357" s="39"/>
      <c r="Q357" s="39"/>
      <c r="S357" s="39"/>
      <c r="U357" s="39"/>
      <c r="W357" s="39"/>
      <c r="Y357" s="39"/>
      <c r="AA357" s="39"/>
      <c r="AC357" s="39"/>
      <c r="AE357" s="39"/>
      <c r="AG357" s="39"/>
      <c r="AI357" s="39"/>
      <c r="AJ357" s="40"/>
      <c r="AK357" s="41"/>
    </row>
    <row r="358" spans="5:37" ht="12.75" x14ac:dyDescent="0.2">
      <c r="E358" s="39"/>
      <c r="G358" s="39"/>
      <c r="I358" s="39"/>
      <c r="K358" s="39"/>
      <c r="M358" s="39"/>
      <c r="O358" s="39"/>
      <c r="Q358" s="39"/>
      <c r="S358" s="39"/>
      <c r="U358" s="39"/>
      <c r="W358" s="39"/>
      <c r="Y358" s="39"/>
      <c r="AA358" s="39"/>
      <c r="AC358" s="39"/>
      <c r="AE358" s="39"/>
      <c r="AG358" s="39"/>
      <c r="AI358" s="39"/>
      <c r="AJ358" s="40"/>
      <c r="AK358" s="41"/>
    </row>
    <row r="359" spans="5:37" ht="12.75" x14ac:dyDescent="0.2">
      <c r="E359" s="39"/>
      <c r="G359" s="39"/>
      <c r="I359" s="39"/>
      <c r="K359" s="39"/>
      <c r="M359" s="39"/>
      <c r="O359" s="39"/>
      <c r="Q359" s="39"/>
      <c r="S359" s="39"/>
      <c r="U359" s="39"/>
      <c r="W359" s="39"/>
      <c r="Y359" s="39"/>
      <c r="AA359" s="39"/>
      <c r="AC359" s="39"/>
      <c r="AE359" s="39"/>
      <c r="AG359" s="39"/>
      <c r="AI359" s="39"/>
      <c r="AJ359" s="40"/>
      <c r="AK359" s="41"/>
    </row>
    <row r="360" spans="5:37" ht="12.75" x14ac:dyDescent="0.2">
      <c r="E360" s="39"/>
      <c r="G360" s="39"/>
      <c r="I360" s="39"/>
      <c r="K360" s="39"/>
      <c r="M360" s="39"/>
      <c r="O360" s="39"/>
      <c r="Q360" s="39"/>
      <c r="S360" s="39"/>
      <c r="U360" s="39"/>
      <c r="W360" s="39"/>
      <c r="Y360" s="39"/>
      <c r="AA360" s="39"/>
      <c r="AC360" s="39"/>
      <c r="AE360" s="39"/>
      <c r="AG360" s="39"/>
      <c r="AI360" s="39"/>
      <c r="AJ360" s="40"/>
      <c r="AK360" s="41"/>
    </row>
    <row r="361" spans="5:37" ht="12.75" x14ac:dyDescent="0.2">
      <c r="E361" s="39"/>
      <c r="G361" s="39"/>
      <c r="I361" s="39"/>
      <c r="K361" s="39"/>
      <c r="M361" s="39"/>
      <c r="O361" s="39"/>
      <c r="Q361" s="39"/>
      <c r="S361" s="39"/>
      <c r="U361" s="39"/>
      <c r="W361" s="39"/>
      <c r="Y361" s="39"/>
      <c r="AA361" s="39"/>
      <c r="AC361" s="39"/>
      <c r="AE361" s="39"/>
      <c r="AG361" s="39"/>
      <c r="AI361" s="39"/>
      <c r="AJ361" s="40"/>
      <c r="AK361" s="41"/>
    </row>
    <row r="362" spans="5:37" ht="12.75" x14ac:dyDescent="0.2">
      <c r="E362" s="39"/>
      <c r="G362" s="39"/>
      <c r="I362" s="39"/>
      <c r="K362" s="39"/>
      <c r="M362" s="39"/>
      <c r="O362" s="39"/>
      <c r="Q362" s="39"/>
      <c r="S362" s="39"/>
      <c r="U362" s="39"/>
      <c r="W362" s="39"/>
      <c r="Y362" s="39"/>
      <c r="AA362" s="39"/>
      <c r="AC362" s="39"/>
      <c r="AE362" s="39"/>
      <c r="AG362" s="39"/>
      <c r="AI362" s="39"/>
      <c r="AJ362" s="40"/>
      <c r="AK362" s="41"/>
    </row>
    <row r="363" spans="5:37" ht="12.75" x14ac:dyDescent="0.2">
      <c r="E363" s="39"/>
      <c r="G363" s="39"/>
      <c r="I363" s="39"/>
      <c r="K363" s="39"/>
      <c r="M363" s="39"/>
      <c r="O363" s="39"/>
      <c r="Q363" s="39"/>
      <c r="S363" s="39"/>
      <c r="U363" s="39"/>
      <c r="W363" s="39"/>
      <c r="Y363" s="39"/>
      <c r="AA363" s="39"/>
      <c r="AC363" s="39"/>
      <c r="AE363" s="39"/>
      <c r="AG363" s="39"/>
      <c r="AI363" s="39"/>
      <c r="AJ363" s="40"/>
      <c r="AK363" s="41"/>
    </row>
    <row r="364" spans="5:37" ht="12.75" x14ac:dyDescent="0.2">
      <c r="E364" s="39"/>
      <c r="G364" s="39"/>
      <c r="I364" s="39"/>
      <c r="K364" s="39"/>
      <c r="M364" s="39"/>
      <c r="O364" s="39"/>
      <c r="Q364" s="39"/>
      <c r="S364" s="39"/>
      <c r="U364" s="39"/>
      <c r="W364" s="39"/>
      <c r="Y364" s="39"/>
      <c r="AA364" s="39"/>
      <c r="AC364" s="39"/>
      <c r="AE364" s="39"/>
      <c r="AG364" s="39"/>
      <c r="AI364" s="39"/>
      <c r="AJ364" s="40"/>
      <c r="AK364" s="41"/>
    </row>
    <row r="365" spans="5:37" ht="12.75" x14ac:dyDescent="0.2">
      <c r="E365" s="39"/>
      <c r="G365" s="39"/>
      <c r="I365" s="39"/>
      <c r="K365" s="39"/>
      <c r="M365" s="39"/>
      <c r="O365" s="39"/>
      <c r="Q365" s="39"/>
      <c r="S365" s="39"/>
      <c r="U365" s="39"/>
      <c r="W365" s="39"/>
      <c r="Y365" s="39"/>
      <c r="AA365" s="39"/>
      <c r="AC365" s="39"/>
      <c r="AE365" s="39"/>
      <c r="AG365" s="39"/>
      <c r="AI365" s="39"/>
      <c r="AJ365" s="40"/>
      <c r="AK365" s="41"/>
    </row>
    <row r="366" spans="5:37" ht="12.75" x14ac:dyDescent="0.2">
      <c r="E366" s="39"/>
      <c r="G366" s="39"/>
      <c r="I366" s="39"/>
      <c r="K366" s="39"/>
      <c r="M366" s="39"/>
      <c r="O366" s="39"/>
      <c r="Q366" s="39"/>
      <c r="S366" s="39"/>
      <c r="U366" s="39"/>
      <c r="W366" s="39"/>
      <c r="Y366" s="39"/>
      <c r="AA366" s="39"/>
      <c r="AC366" s="39"/>
      <c r="AE366" s="39"/>
      <c r="AG366" s="39"/>
      <c r="AI366" s="39"/>
      <c r="AJ366" s="40"/>
      <c r="AK366" s="41"/>
    </row>
    <row r="367" spans="5:37" ht="12.75" x14ac:dyDescent="0.2">
      <c r="E367" s="39"/>
      <c r="G367" s="39"/>
      <c r="I367" s="39"/>
      <c r="K367" s="39"/>
      <c r="M367" s="39"/>
      <c r="O367" s="39"/>
      <c r="Q367" s="39"/>
      <c r="S367" s="39"/>
      <c r="U367" s="39"/>
      <c r="W367" s="39"/>
      <c r="Y367" s="39"/>
      <c r="AA367" s="39"/>
      <c r="AC367" s="39"/>
      <c r="AE367" s="39"/>
      <c r="AG367" s="39"/>
      <c r="AI367" s="39"/>
      <c r="AJ367" s="40"/>
      <c r="AK367" s="41"/>
    </row>
    <row r="368" spans="5:37" ht="12.75" x14ac:dyDescent="0.2">
      <c r="E368" s="39"/>
      <c r="G368" s="39"/>
      <c r="I368" s="39"/>
      <c r="K368" s="39"/>
      <c r="M368" s="39"/>
      <c r="O368" s="39"/>
      <c r="Q368" s="39"/>
      <c r="S368" s="39"/>
      <c r="U368" s="39"/>
      <c r="W368" s="39"/>
      <c r="Y368" s="39"/>
      <c r="AA368" s="39"/>
      <c r="AC368" s="39"/>
      <c r="AE368" s="39"/>
      <c r="AG368" s="39"/>
      <c r="AI368" s="39"/>
      <c r="AJ368" s="40"/>
      <c r="AK368" s="41"/>
    </row>
    <row r="369" spans="5:37" ht="12.75" x14ac:dyDescent="0.2">
      <c r="E369" s="39"/>
      <c r="G369" s="39"/>
      <c r="I369" s="39"/>
      <c r="K369" s="39"/>
      <c r="M369" s="39"/>
      <c r="O369" s="39"/>
      <c r="Q369" s="39"/>
      <c r="S369" s="39"/>
      <c r="U369" s="39"/>
      <c r="W369" s="39"/>
      <c r="Y369" s="39"/>
      <c r="AA369" s="39"/>
      <c r="AC369" s="39"/>
      <c r="AE369" s="39"/>
      <c r="AG369" s="39"/>
      <c r="AI369" s="39"/>
      <c r="AJ369" s="40"/>
      <c r="AK369" s="41"/>
    </row>
    <row r="370" spans="5:37" ht="12.75" x14ac:dyDescent="0.2">
      <c r="E370" s="39"/>
      <c r="G370" s="39"/>
      <c r="I370" s="39"/>
      <c r="K370" s="39"/>
      <c r="M370" s="39"/>
      <c r="O370" s="39"/>
      <c r="Q370" s="39"/>
      <c r="S370" s="39"/>
      <c r="U370" s="39"/>
      <c r="W370" s="39"/>
      <c r="Y370" s="39"/>
      <c r="AA370" s="39"/>
      <c r="AC370" s="39"/>
      <c r="AE370" s="39"/>
      <c r="AG370" s="39"/>
      <c r="AI370" s="39"/>
      <c r="AJ370" s="40"/>
      <c r="AK370" s="41"/>
    </row>
    <row r="371" spans="5:37" ht="12.75" x14ac:dyDescent="0.2">
      <c r="E371" s="39"/>
      <c r="G371" s="39"/>
      <c r="I371" s="39"/>
      <c r="K371" s="39"/>
      <c r="M371" s="39"/>
      <c r="O371" s="39"/>
      <c r="Q371" s="39"/>
      <c r="S371" s="39"/>
      <c r="U371" s="39"/>
      <c r="W371" s="39"/>
      <c r="Y371" s="39"/>
      <c r="AA371" s="39"/>
      <c r="AC371" s="39"/>
      <c r="AE371" s="39"/>
      <c r="AG371" s="39"/>
      <c r="AI371" s="39"/>
      <c r="AJ371" s="40"/>
      <c r="AK371" s="41"/>
    </row>
    <row r="372" spans="5:37" ht="12.75" x14ac:dyDescent="0.2">
      <c r="E372" s="39"/>
      <c r="G372" s="39"/>
      <c r="I372" s="39"/>
      <c r="K372" s="39"/>
      <c r="M372" s="39"/>
      <c r="O372" s="39"/>
      <c r="Q372" s="39"/>
      <c r="S372" s="39"/>
      <c r="U372" s="39"/>
      <c r="W372" s="39"/>
      <c r="Y372" s="39"/>
      <c r="AA372" s="39"/>
      <c r="AC372" s="39"/>
      <c r="AE372" s="39"/>
      <c r="AG372" s="39"/>
      <c r="AI372" s="39"/>
      <c r="AJ372" s="40"/>
      <c r="AK372" s="41"/>
    </row>
    <row r="373" spans="5:37" ht="12.75" x14ac:dyDescent="0.2">
      <c r="E373" s="39"/>
      <c r="G373" s="39"/>
      <c r="I373" s="39"/>
      <c r="K373" s="39"/>
      <c r="M373" s="39"/>
      <c r="O373" s="39"/>
      <c r="Q373" s="39"/>
      <c r="S373" s="39"/>
      <c r="U373" s="39"/>
      <c r="W373" s="39"/>
      <c r="Y373" s="39"/>
      <c r="AA373" s="39"/>
      <c r="AC373" s="39"/>
      <c r="AE373" s="39"/>
      <c r="AG373" s="39"/>
      <c r="AI373" s="39"/>
      <c r="AJ373" s="40"/>
      <c r="AK373" s="41"/>
    </row>
    <row r="374" spans="5:37" ht="12.75" x14ac:dyDescent="0.2">
      <c r="E374" s="39"/>
      <c r="G374" s="39"/>
      <c r="I374" s="39"/>
      <c r="K374" s="39"/>
      <c r="M374" s="39"/>
      <c r="O374" s="39"/>
      <c r="Q374" s="39"/>
      <c r="S374" s="39"/>
      <c r="U374" s="39"/>
      <c r="W374" s="39"/>
      <c r="Y374" s="39"/>
      <c r="AA374" s="39"/>
      <c r="AC374" s="39"/>
      <c r="AE374" s="39"/>
      <c r="AG374" s="39"/>
      <c r="AI374" s="39"/>
      <c r="AJ374" s="40"/>
      <c r="AK374" s="41"/>
    </row>
    <row r="375" spans="5:37" ht="12.75" x14ac:dyDescent="0.2">
      <c r="E375" s="39"/>
      <c r="G375" s="39"/>
      <c r="I375" s="39"/>
      <c r="K375" s="39"/>
      <c r="M375" s="39"/>
      <c r="O375" s="39"/>
      <c r="Q375" s="39"/>
      <c r="S375" s="39"/>
      <c r="U375" s="39"/>
      <c r="W375" s="39"/>
      <c r="Y375" s="39"/>
      <c r="AA375" s="39"/>
      <c r="AC375" s="39"/>
      <c r="AE375" s="39"/>
      <c r="AG375" s="39"/>
      <c r="AI375" s="39"/>
      <c r="AJ375" s="40"/>
      <c r="AK375" s="41"/>
    </row>
    <row r="376" spans="5:37" ht="12.75" x14ac:dyDescent="0.2">
      <c r="E376" s="39"/>
      <c r="G376" s="39"/>
      <c r="I376" s="39"/>
      <c r="K376" s="39"/>
      <c r="M376" s="39"/>
      <c r="O376" s="39"/>
      <c r="Q376" s="39"/>
      <c r="S376" s="39"/>
      <c r="U376" s="39"/>
      <c r="W376" s="39"/>
      <c r="Y376" s="39"/>
      <c r="AA376" s="39"/>
      <c r="AC376" s="39"/>
      <c r="AE376" s="39"/>
      <c r="AG376" s="39"/>
      <c r="AI376" s="39"/>
      <c r="AJ376" s="40"/>
      <c r="AK376" s="41"/>
    </row>
    <row r="377" spans="5:37" ht="12.75" x14ac:dyDescent="0.2">
      <c r="E377" s="39"/>
      <c r="G377" s="39"/>
      <c r="I377" s="39"/>
      <c r="K377" s="39"/>
      <c r="M377" s="39"/>
      <c r="O377" s="39"/>
      <c r="Q377" s="39"/>
      <c r="S377" s="39"/>
      <c r="U377" s="39"/>
      <c r="W377" s="39"/>
      <c r="Y377" s="39"/>
      <c r="AA377" s="39"/>
      <c r="AC377" s="39"/>
      <c r="AE377" s="39"/>
      <c r="AG377" s="39"/>
      <c r="AI377" s="39"/>
      <c r="AJ377" s="40"/>
      <c r="AK377" s="41"/>
    </row>
    <row r="378" spans="5:37" ht="12.75" x14ac:dyDescent="0.2">
      <c r="E378" s="39"/>
      <c r="G378" s="39"/>
      <c r="I378" s="39"/>
      <c r="K378" s="39"/>
      <c r="M378" s="39"/>
      <c r="O378" s="39"/>
      <c r="Q378" s="39"/>
      <c r="S378" s="39"/>
      <c r="U378" s="39"/>
      <c r="W378" s="39"/>
      <c r="Y378" s="39"/>
      <c r="AA378" s="39"/>
      <c r="AC378" s="39"/>
      <c r="AE378" s="39"/>
      <c r="AG378" s="39"/>
      <c r="AI378" s="39"/>
      <c r="AJ378" s="40"/>
      <c r="AK378" s="41"/>
    </row>
    <row r="379" spans="5:37" ht="12.75" x14ac:dyDescent="0.2">
      <c r="E379" s="39"/>
      <c r="G379" s="39"/>
      <c r="I379" s="39"/>
      <c r="K379" s="39"/>
      <c r="M379" s="39"/>
      <c r="O379" s="39"/>
      <c r="Q379" s="39"/>
      <c r="S379" s="39"/>
      <c r="U379" s="39"/>
      <c r="W379" s="39"/>
      <c r="Y379" s="39"/>
      <c r="AA379" s="39"/>
      <c r="AC379" s="39"/>
      <c r="AE379" s="39"/>
      <c r="AG379" s="39"/>
      <c r="AI379" s="39"/>
      <c r="AJ379" s="40"/>
      <c r="AK379" s="41"/>
    </row>
    <row r="380" spans="5:37" ht="12.75" x14ac:dyDescent="0.2">
      <c r="E380" s="39"/>
      <c r="G380" s="39"/>
      <c r="I380" s="39"/>
      <c r="K380" s="39"/>
      <c r="M380" s="39"/>
      <c r="O380" s="39"/>
      <c r="Q380" s="39"/>
      <c r="S380" s="39"/>
      <c r="U380" s="39"/>
      <c r="W380" s="39"/>
      <c r="Y380" s="39"/>
      <c r="AA380" s="39"/>
      <c r="AC380" s="39"/>
      <c r="AE380" s="39"/>
      <c r="AG380" s="39"/>
      <c r="AI380" s="39"/>
      <c r="AJ380" s="40"/>
      <c r="AK380" s="41"/>
    </row>
    <row r="381" spans="5:37" ht="12.75" x14ac:dyDescent="0.2">
      <c r="E381" s="39"/>
      <c r="G381" s="39"/>
      <c r="I381" s="39"/>
      <c r="K381" s="39"/>
      <c r="M381" s="39"/>
      <c r="O381" s="39"/>
      <c r="Q381" s="39"/>
      <c r="S381" s="39"/>
      <c r="U381" s="39"/>
      <c r="W381" s="39"/>
      <c r="Y381" s="39"/>
      <c r="AA381" s="39"/>
      <c r="AC381" s="39"/>
      <c r="AE381" s="39"/>
      <c r="AG381" s="39"/>
      <c r="AI381" s="39"/>
      <c r="AJ381" s="40"/>
      <c r="AK381" s="41"/>
    </row>
    <row r="382" spans="5:37" ht="12.75" x14ac:dyDescent="0.2">
      <c r="E382" s="39"/>
      <c r="G382" s="39"/>
      <c r="I382" s="39"/>
      <c r="K382" s="39"/>
      <c r="M382" s="39"/>
      <c r="O382" s="39"/>
      <c r="Q382" s="39"/>
      <c r="S382" s="39"/>
      <c r="U382" s="39"/>
      <c r="W382" s="39"/>
      <c r="Y382" s="39"/>
      <c r="AA382" s="39"/>
      <c r="AC382" s="39"/>
      <c r="AE382" s="39"/>
      <c r="AG382" s="39"/>
      <c r="AI382" s="39"/>
      <c r="AJ382" s="40"/>
      <c r="AK382" s="41"/>
    </row>
    <row r="383" spans="5:37" ht="12.75" x14ac:dyDescent="0.2">
      <c r="E383" s="39"/>
      <c r="G383" s="39"/>
      <c r="I383" s="39"/>
      <c r="K383" s="39"/>
      <c r="M383" s="39"/>
      <c r="O383" s="39"/>
      <c r="Q383" s="39"/>
      <c r="S383" s="39"/>
      <c r="U383" s="39"/>
      <c r="W383" s="39"/>
      <c r="Y383" s="39"/>
      <c r="AA383" s="39"/>
      <c r="AC383" s="39"/>
      <c r="AE383" s="39"/>
      <c r="AG383" s="39"/>
      <c r="AI383" s="39"/>
      <c r="AJ383" s="40"/>
      <c r="AK383" s="41"/>
    </row>
    <row r="384" spans="5:37" ht="12.75" x14ac:dyDescent="0.2">
      <c r="E384" s="39"/>
      <c r="G384" s="39"/>
      <c r="I384" s="39"/>
      <c r="K384" s="39"/>
      <c r="M384" s="39"/>
      <c r="O384" s="39"/>
      <c r="Q384" s="39"/>
      <c r="S384" s="39"/>
      <c r="U384" s="39"/>
      <c r="W384" s="39"/>
      <c r="Y384" s="39"/>
      <c r="AA384" s="39"/>
      <c r="AC384" s="39"/>
      <c r="AE384" s="39"/>
      <c r="AG384" s="39"/>
      <c r="AI384" s="39"/>
      <c r="AJ384" s="40"/>
      <c r="AK384" s="41"/>
    </row>
    <row r="385" spans="5:37" ht="12.75" x14ac:dyDescent="0.2">
      <c r="E385" s="39"/>
      <c r="G385" s="39"/>
      <c r="I385" s="39"/>
      <c r="K385" s="39"/>
      <c r="M385" s="39"/>
      <c r="O385" s="39"/>
      <c r="Q385" s="39"/>
      <c r="S385" s="39"/>
      <c r="U385" s="39"/>
      <c r="W385" s="39"/>
      <c r="Y385" s="39"/>
      <c r="AA385" s="39"/>
      <c r="AC385" s="39"/>
      <c r="AE385" s="39"/>
      <c r="AG385" s="39"/>
      <c r="AI385" s="39"/>
      <c r="AJ385" s="40"/>
      <c r="AK385" s="41"/>
    </row>
    <row r="386" spans="5:37" ht="12.75" x14ac:dyDescent="0.2">
      <c r="E386" s="39"/>
      <c r="G386" s="39"/>
      <c r="I386" s="39"/>
      <c r="K386" s="39"/>
      <c r="M386" s="39"/>
      <c r="O386" s="39"/>
      <c r="Q386" s="39"/>
      <c r="S386" s="39"/>
      <c r="U386" s="39"/>
      <c r="W386" s="39"/>
      <c r="Y386" s="39"/>
      <c r="AA386" s="39"/>
      <c r="AC386" s="39"/>
      <c r="AE386" s="39"/>
      <c r="AG386" s="39"/>
      <c r="AI386" s="39"/>
      <c r="AJ386" s="40"/>
      <c r="AK386" s="41"/>
    </row>
    <row r="387" spans="5:37" ht="12.75" x14ac:dyDescent="0.2">
      <c r="E387" s="39"/>
      <c r="G387" s="39"/>
      <c r="I387" s="39"/>
      <c r="K387" s="39"/>
      <c r="M387" s="39"/>
      <c r="O387" s="39"/>
      <c r="Q387" s="39"/>
      <c r="S387" s="39"/>
      <c r="U387" s="39"/>
      <c r="W387" s="39"/>
      <c r="Y387" s="39"/>
      <c r="AA387" s="39"/>
      <c r="AC387" s="39"/>
      <c r="AE387" s="39"/>
      <c r="AG387" s="39"/>
      <c r="AI387" s="39"/>
      <c r="AJ387" s="40"/>
      <c r="AK387" s="41"/>
    </row>
    <row r="388" spans="5:37" ht="12.75" x14ac:dyDescent="0.2">
      <c r="E388" s="39"/>
      <c r="G388" s="39"/>
      <c r="I388" s="39"/>
      <c r="K388" s="39"/>
      <c r="M388" s="39"/>
      <c r="O388" s="39"/>
      <c r="Q388" s="39"/>
      <c r="S388" s="39"/>
      <c r="U388" s="39"/>
      <c r="W388" s="39"/>
      <c r="Y388" s="39"/>
      <c r="AA388" s="39"/>
      <c r="AC388" s="39"/>
      <c r="AE388" s="39"/>
      <c r="AG388" s="39"/>
      <c r="AI388" s="39"/>
      <c r="AJ388" s="40"/>
      <c r="AK388" s="41"/>
    </row>
    <row r="389" spans="5:37" ht="12.75" x14ac:dyDescent="0.2">
      <c r="E389" s="39"/>
      <c r="G389" s="39"/>
      <c r="I389" s="39"/>
      <c r="K389" s="39"/>
      <c r="M389" s="39"/>
      <c r="O389" s="39"/>
      <c r="Q389" s="39"/>
      <c r="S389" s="39"/>
      <c r="U389" s="39"/>
      <c r="W389" s="39"/>
      <c r="Y389" s="39"/>
      <c r="AA389" s="39"/>
      <c r="AC389" s="39"/>
      <c r="AE389" s="39"/>
      <c r="AG389" s="39"/>
      <c r="AI389" s="39"/>
      <c r="AJ389" s="40"/>
      <c r="AK389" s="41"/>
    </row>
    <row r="390" spans="5:37" ht="12.75" x14ac:dyDescent="0.2">
      <c r="E390" s="39"/>
      <c r="G390" s="39"/>
      <c r="I390" s="39"/>
      <c r="K390" s="39"/>
      <c r="M390" s="39"/>
      <c r="O390" s="39"/>
      <c r="Q390" s="39"/>
      <c r="S390" s="39"/>
      <c r="U390" s="39"/>
      <c r="W390" s="39"/>
      <c r="Y390" s="39"/>
      <c r="AA390" s="39"/>
      <c r="AC390" s="39"/>
      <c r="AE390" s="39"/>
      <c r="AG390" s="39"/>
      <c r="AI390" s="39"/>
      <c r="AJ390" s="40"/>
      <c r="AK390" s="41"/>
    </row>
    <row r="391" spans="5:37" ht="12.75" x14ac:dyDescent="0.2">
      <c r="E391" s="39"/>
      <c r="G391" s="39"/>
      <c r="I391" s="39"/>
      <c r="K391" s="39"/>
      <c r="M391" s="39"/>
      <c r="O391" s="39"/>
      <c r="Q391" s="39"/>
      <c r="S391" s="39"/>
      <c r="U391" s="39"/>
      <c r="W391" s="39"/>
      <c r="Y391" s="39"/>
      <c r="AA391" s="39"/>
      <c r="AC391" s="39"/>
      <c r="AE391" s="39"/>
      <c r="AG391" s="39"/>
      <c r="AI391" s="39"/>
      <c r="AJ391" s="40"/>
      <c r="AK391" s="41"/>
    </row>
    <row r="392" spans="5:37" ht="12.75" x14ac:dyDescent="0.2">
      <c r="E392" s="39"/>
      <c r="G392" s="39"/>
      <c r="I392" s="39"/>
      <c r="K392" s="39"/>
      <c r="M392" s="39"/>
      <c r="O392" s="39"/>
      <c r="Q392" s="39"/>
      <c r="S392" s="39"/>
      <c r="U392" s="39"/>
      <c r="W392" s="39"/>
      <c r="Y392" s="39"/>
      <c r="AA392" s="39"/>
      <c r="AC392" s="39"/>
      <c r="AE392" s="39"/>
      <c r="AG392" s="39"/>
      <c r="AI392" s="39"/>
      <c r="AJ392" s="40"/>
      <c r="AK392" s="41"/>
    </row>
    <row r="393" spans="5:37" ht="12.75" x14ac:dyDescent="0.2">
      <c r="E393" s="39"/>
      <c r="G393" s="39"/>
      <c r="I393" s="39"/>
      <c r="K393" s="39"/>
      <c r="M393" s="39"/>
      <c r="O393" s="39"/>
      <c r="Q393" s="39"/>
      <c r="S393" s="39"/>
      <c r="U393" s="39"/>
      <c r="W393" s="39"/>
      <c r="Y393" s="39"/>
      <c r="AA393" s="39"/>
      <c r="AC393" s="39"/>
      <c r="AE393" s="39"/>
      <c r="AG393" s="39"/>
      <c r="AI393" s="39"/>
      <c r="AJ393" s="40"/>
      <c r="AK393" s="41"/>
    </row>
    <row r="394" spans="5:37" ht="12.75" x14ac:dyDescent="0.2">
      <c r="E394" s="39"/>
      <c r="G394" s="39"/>
      <c r="I394" s="39"/>
      <c r="K394" s="39"/>
      <c r="M394" s="39"/>
      <c r="O394" s="39"/>
      <c r="Q394" s="39"/>
      <c r="S394" s="39"/>
      <c r="U394" s="39"/>
      <c r="W394" s="39"/>
      <c r="Y394" s="39"/>
      <c r="AA394" s="39"/>
      <c r="AC394" s="39"/>
      <c r="AE394" s="39"/>
      <c r="AG394" s="39"/>
      <c r="AI394" s="39"/>
      <c r="AJ394" s="40"/>
      <c r="AK394" s="41"/>
    </row>
    <row r="395" spans="5:37" ht="12.75" x14ac:dyDescent="0.2">
      <c r="E395" s="39"/>
      <c r="G395" s="39"/>
      <c r="I395" s="39"/>
      <c r="K395" s="39"/>
      <c r="M395" s="39"/>
      <c r="O395" s="39"/>
      <c r="Q395" s="39"/>
      <c r="S395" s="39"/>
      <c r="U395" s="39"/>
      <c r="W395" s="39"/>
      <c r="Y395" s="39"/>
      <c r="AA395" s="39"/>
      <c r="AC395" s="39"/>
      <c r="AE395" s="39"/>
      <c r="AG395" s="39"/>
      <c r="AI395" s="39"/>
      <c r="AJ395" s="40"/>
      <c r="AK395" s="41"/>
    </row>
    <row r="396" spans="5:37" ht="12.75" x14ac:dyDescent="0.2">
      <c r="E396" s="39"/>
      <c r="G396" s="39"/>
      <c r="I396" s="39"/>
      <c r="K396" s="39"/>
      <c r="M396" s="39"/>
      <c r="O396" s="39"/>
      <c r="Q396" s="39"/>
      <c r="S396" s="39"/>
      <c r="U396" s="39"/>
      <c r="W396" s="39"/>
      <c r="Y396" s="39"/>
      <c r="AA396" s="39"/>
      <c r="AC396" s="39"/>
      <c r="AE396" s="39"/>
      <c r="AG396" s="39"/>
      <c r="AI396" s="39"/>
      <c r="AJ396" s="40"/>
      <c r="AK396" s="41"/>
    </row>
    <row r="397" spans="5:37" ht="12.75" x14ac:dyDescent="0.2">
      <c r="E397" s="39"/>
      <c r="G397" s="39"/>
      <c r="I397" s="39"/>
      <c r="K397" s="39"/>
      <c r="M397" s="39"/>
      <c r="O397" s="39"/>
      <c r="Q397" s="39"/>
      <c r="S397" s="39"/>
      <c r="U397" s="39"/>
      <c r="W397" s="39"/>
      <c r="Y397" s="39"/>
      <c r="AA397" s="39"/>
      <c r="AC397" s="39"/>
      <c r="AE397" s="39"/>
      <c r="AG397" s="39"/>
      <c r="AI397" s="39"/>
      <c r="AJ397" s="40"/>
      <c r="AK397" s="41"/>
    </row>
    <row r="398" spans="5:37" ht="12.75" x14ac:dyDescent="0.2">
      <c r="E398" s="39"/>
      <c r="G398" s="39"/>
      <c r="I398" s="39"/>
      <c r="K398" s="39"/>
      <c r="M398" s="39"/>
      <c r="O398" s="39"/>
      <c r="Q398" s="39"/>
      <c r="S398" s="39"/>
      <c r="U398" s="39"/>
      <c r="W398" s="39"/>
      <c r="Y398" s="39"/>
      <c r="AA398" s="39"/>
      <c r="AC398" s="39"/>
      <c r="AE398" s="39"/>
      <c r="AG398" s="39"/>
      <c r="AI398" s="39"/>
      <c r="AJ398" s="40"/>
      <c r="AK398" s="41"/>
    </row>
    <row r="399" spans="5:37" ht="12.75" x14ac:dyDescent="0.2">
      <c r="E399" s="39"/>
      <c r="G399" s="39"/>
      <c r="I399" s="39"/>
      <c r="K399" s="39"/>
      <c r="M399" s="39"/>
      <c r="O399" s="39"/>
      <c r="Q399" s="39"/>
      <c r="S399" s="39"/>
      <c r="U399" s="39"/>
      <c r="W399" s="39"/>
      <c r="Y399" s="39"/>
      <c r="AA399" s="39"/>
      <c r="AC399" s="39"/>
      <c r="AE399" s="39"/>
      <c r="AG399" s="39"/>
      <c r="AI399" s="39"/>
      <c r="AJ399" s="40"/>
      <c r="AK399" s="41"/>
    </row>
    <row r="400" spans="5:37" ht="12.75" x14ac:dyDescent="0.2">
      <c r="E400" s="39"/>
      <c r="G400" s="39"/>
      <c r="I400" s="39"/>
      <c r="K400" s="39"/>
      <c r="M400" s="39"/>
      <c r="O400" s="39"/>
      <c r="Q400" s="39"/>
      <c r="S400" s="39"/>
      <c r="U400" s="39"/>
      <c r="W400" s="39"/>
      <c r="Y400" s="39"/>
      <c r="AA400" s="39"/>
      <c r="AC400" s="39"/>
      <c r="AE400" s="39"/>
      <c r="AG400" s="39"/>
      <c r="AI400" s="39"/>
      <c r="AJ400" s="40"/>
      <c r="AK400" s="41"/>
    </row>
    <row r="401" spans="5:37" ht="12.75" x14ac:dyDescent="0.2">
      <c r="E401" s="39"/>
      <c r="G401" s="39"/>
      <c r="I401" s="39"/>
      <c r="K401" s="39"/>
      <c r="M401" s="39"/>
      <c r="O401" s="39"/>
      <c r="Q401" s="39"/>
      <c r="S401" s="39"/>
      <c r="U401" s="39"/>
      <c r="W401" s="39"/>
      <c r="Y401" s="39"/>
      <c r="AA401" s="39"/>
      <c r="AC401" s="39"/>
      <c r="AE401" s="39"/>
      <c r="AG401" s="39"/>
      <c r="AI401" s="39"/>
      <c r="AJ401" s="40"/>
      <c r="AK401" s="41"/>
    </row>
    <row r="402" spans="5:37" ht="12.75" x14ac:dyDescent="0.2">
      <c r="E402" s="39"/>
      <c r="G402" s="39"/>
      <c r="I402" s="39"/>
      <c r="K402" s="39"/>
      <c r="M402" s="39"/>
      <c r="O402" s="39"/>
      <c r="Q402" s="39"/>
      <c r="S402" s="39"/>
      <c r="U402" s="39"/>
      <c r="W402" s="39"/>
      <c r="Y402" s="39"/>
      <c r="AA402" s="39"/>
      <c r="AC402" s="39"/>
      <c r="AE402" s="39"/>
      <c r="AG402" s="39"/>
      <c r="AI402" s="39"/>
      <c r="AJ402" s="40"/>
      <c r="AK402" s="41"/>
    </row>
    <row r="403" spans="5:37" ht="12.75" x14ac:dyDescent="0.2">
      <c r="E403" s="39"/>
      <c r="G403" s="39"/>
      <c r="I403" s="39"/>
      <c r="K403" s="39"/>
      <c r="M403" s="39"/>
      <c r="O403" s="39"/>
      <c r="Q403" s="39"/>
      <c r="S403" s="39"/>
      <c r="U403" s="39"/>
      <c r="W403" s="39"/>
      <c r="Y403" s="39"/>
      <c r="AA403" s="39"/>
      <c r="AC403" s="39"/>
      <c r="AE403" s="39"/>
      <c r="AG403" s="39"/>
      <c r="AI403" s="39"/>
      <c r="AJ403" s="40"/>
      <c r="AK403" s="41"/>
    </row>
    <row r="404" spans="5:37" ht="12.75" x14ac:dyDescent="0.2">
      <c r="E404" s="39"/>
      <c r="G404" s="39"/>
      <c r="I404" s="39"/>
      <c r="K404" s="39"/>
      <c r="M404" s="39"/>
      <c r="O404" s="39"/>
      <c r="Q404" s="39"/>
      <c r="S404" s="39"/>
      <c r="U404" s="39"/>
      <c r="W404" s="39"/>
      <c r="Y404" s="39"/>
      <c r="AA404" s="39"/>
      <c r="AC404" s="39"/>
      <c r="AE404" s="39"/>
      <c r="AG404" s="39"/>
      <c r="AI404" s="39"/>
      <c r="AJ404" s="40"/>
      <c r="AK404" s="41"/>
    </row>
    <row r="405" spans="5:37" ht="12.75" x14ac:dyDescent="0.2">
      <c r="E405" s="39"/>
      <c r="G405" s="39"/>
      <c r="I405" s="39"/>
      <c r="K405" s="39"/>
      <c r="M405" s="39"/>
      <c r="O405" s="39"/>
      <c r="Q405" s="39"/>
      <c r="S405" s="39"/>
      <c r="U405" s="39"/>
      <c r="W405" s="39"/>
      <c r="Y405" s="39"/>
      <c r="AA405" s="39"/>
      <c r="AC405" s="39"/>
      <c r="AE405" s="39"/>
      <c r="AG405" s="39"/>
      <c r="AI405" s="39"/>
      <c r="AJ405" s="40"/>
      <c r="AK405" s="41"/>
    </row>
    <row r="406" spans="5:37" ht="12.75" x14ac:dyDescent="0.2">
      <c r="E406" s="39"/>
      <c r="G406" s="39"/>
      <c r="I406" s="39"/>
      <c r="K406" s="39"/>
      <c r="M406" s="39"/>
      <c r="O406" s="39"/>
      <c r="Q406" s="39"/>
      <c r="S406" s="39"/>
      <c r="U406" s="39"/>
      <c r="W406" s="39"/>
      <c r="Y406" s="39"/>
      <c r="AA406" s="39"/>
      <c r="AC406" s="39"/>
      <c r="AE406" s="39"/>
      <c r="AG406" s="39"/>
      <c r="AI406" s="39"/>
      <c r="AJ406" s="40"/>
      <c r="AK406" s="41"/>
    </row>
    <row r="407" spans="5:37" ht="12.75" x14ac:dyDescent="0.2">
      <c r="E407" s="39"/>
      <c r="G407" s="39"/>
      <c r="I407" s="39"/>
      <c r="K407" s="39"/>
      <c r="M407" s="39"/>
      <c r="O407" s="39"/>
      <c r="Q407" s="39"/>
      <c r="S407" s="39"/>
      <c r="U407" s="39"/>
      <c r="W407" s="39"/>
      <c r="Y407" s="39"/>
      <c r="AA407" s="39"/>
      <c r="AC407" s="39"/>
      <c r="AE407" s="39"/>
      <c r="AG407" s="39"/>
      <c r="AI407" s="39"/>
      <c r="AJ407" s="40"/>
      <c r="AK407" s="41"/>
    </row>
    <row r="408" spans="5:37" ht="12.75" x14ac:dyDescent="0.2">
      <c r="E408" s="39"/>
      <c r="G408" s="39"/>
      <c r="I408" s="39"/>
      <c r="K408" s="39"/>
      <c r="M408" s="39"/>
      <c r="O408" s="39"/>
      <c r="Q408" s="39"/>
      <c r="S408" s="39"/>
      <c r="U408" s="39"/>
      <c r="W408" s="39"/>
      <c r="Y408" s="39"/>
      <c r="AA408" s="39"/>
      <c r="AC408" s="39"/>
      <c r="AE408" s="39"/>
      <c r="AG408" s="39"/>
      <c r="AI408" s="39"/>
      <c r="AJ408" s="40"/>
      <c r="AK408" s="41"/>
    </row>
    <row r="409" spans="5:37" ht="12.75" x14ac:dyDescent="0.2">
      <c r="E409" s="39"/>
      <c r="G409" s="39"/>
      <c r="I409" s="39"/>
      <c r="K409" s="39"/>
      <c r="M409" s="39"/>
      <c r="O409" s="39"/>
      <c r="Q409" s="39"/>
      <c r="S409" s="39"/>
      <c r="U409" s="39"/>
      <c r="W409" s="39"/>
      <c r="Y409" s="39"/>
      <c r="AA409" s="39"/>
      <c r="AC409" s="39"/>
      <c r="AE409" s="39"/>
      <c r="AG409" s="39"/>
      <c r="AI409" s="39"/>
      <c r="AJ409" s="40"/>
      <c r="AK409" s="41"/>
    </row>
    <row r="410" spans="5:37" ht="12.75" x14ac:dyDescent="0.2">
      <c r="E410" s="39"/>
      <c r="G410" s="39"/>
      <c r="I410" s="39"/>
      <c r="K410" s="39"/>
      <c r="M410" s="39"/>
      <c r="O410" s="39"/>
      <c r="Q410" s="39"/>
      <c r="S410" s="39"/>
      <c r="U410" s="39"/>
      <c r="W410" s="39"/>
      <c r="Y410" s="39"/>
      <c r="AA410" s="39"/>
      <c r="AC410" s="39"/>
      <c r="AE410" s="39"/>
      <c r="AG410" s="39"/>
      <c r="AI410" s="39"/>
      <c r="AJ410" s="40"/>
      <c r="AK410" s="41"/>
    </row>
    <row r="411" spans="5:37" ht="12.75" x14ac:dyDescent="0.2">
      <c r="E411" s="39"/>
      <c r="G411" s="39"/>
      <c r="I411" s="39"/>
      <c r="K411" s="39"/>
      <c r="M411" s="39"/>
      <c r="O411" s="39"/>
      <c r="Q411" s="39"/>
      <c r="S411" s="39"/>
      <c r="U411" s="39"/>
      <c r="W411" s="39"/>
      <c r="Y411" s="39"/>
      <c r="AA411" s="39"/>
      <c r="AC411" s="39"/>
      <c r="AE411" s="39"/>
      <c r="AG411" s="39"/>
      <c r="AI411" s="39"/>
      <c r="AJ411" s="40"/>
      <c r="AK411" s="41"/>
    </row>
    <row r="412" spans="5:37" ht="12.75" x14ac:dyDescent="0.2">
      <c r="E412" s="39"/>
      <c r="G412" s="39"/>
      <c r="I412" s="39"/>
      <c r="K412" s="39"/>
      <c r="M412" s="39"/>
      <c r="O412" s="39"/>
      <c r="Q412" s="39"/>
      <c r="S412" s="39"/>
      <c r="U412" s="39"/>
      <c r="W412" s="39"/>
      <c r="Y412" s="39"/>
      <c r="AA412" s="39"/>
      <c r="AC412" s="39"/>
      <c r="AE412" s="39"/>
      <c r="AG412" s="39"/>
      <c r="AI412" s="39"/>
      <c r="AJ412" s="40"/>
      <c r="AK412" s="41"/>
    </row>
    <row r="413" spans="5:37" ht="12.75" x14ac:dyDescent="0.2">
      <c r="E413" s="39"/>
      <c r="G413" s="39"/>
      <c r="I413" s="39"/>
      <c r="K413" s="39"/>
      <c r="M413" s="39"/>
      <c r="O413" s="39"/>
      <c r="Q413" s="39"/>
      <c r="S413" s="39"/>
      <c r="U413" s="39"/>
      <c r="W413" s="39"/>
      <c r="Y413" s="39"/>
      <c r="AA413" s="39"/>
      <c r="AC413" s="39"/>
      <c r="AE413" s="39"/>
      <c r="AG413" s="39"/>
      <c r="AI413" s="39"/>
      <c r="AJ413" s="40"/>
      <c r="AK413" s="41"/>
    </row>
    <row r="414" spans="5:37" ht="12.75" x14ac:dyDescent="0.2">
      <c r="E414" s="39"/>
      <c r="G414" s="39"/>
      <c r="I414" s="39"/>
      <c r="K414" s="39"/>
      <c r="M414" s="39"/>
      <c r="O414" s="39"/>
      <c r="Q414" s="39"/>
      <c r="S414" s="39"/>
      <c r="U414" s="39"/>
      <c r="W414" s="39"/>
      <c r="Y414" s="39"/>
      <c r="AA414" s="39"/>
      <c r="AC414" s="39"/>
      <c r="AE414" s="39"/>
      <c r="AG414" s="39"/>
      <c r="AI414" s="39"/>
      <c r="AJ414" s="40"/>
      <c r="AK414" s="41"/>
    </row>
    <row r="415" spans="5:37" ht="12.75" x14ac:dyDescent="0.2">
      <c r="E415" s="39"/>
      <c r="G415" s="39"/>
      <c r="I415" s="39"/>
      <c r="K415" s="39"/>
      <c r="M415" s="39"/>
      <c r="O415" s="39"/>
      <c r="Q415" s="39"/>
      <c r="S415" s="39"/>
      <c r="U415" s="39"/>
      <c r="W415" s="39"/>
      <c r="Y415" s="39"/>
      <c r="AA415" s="39"/>
      <c r="AC415" s="39"/>
      <c r="AE415" s="39"/>
      <c r="AG415" s="39"/>
      <c r="AI415" s="39"/>
      <c r="AJ415" s="40"/>
      <c r="AK415" s="41"/>
    </row>
    <row r="416" spans="5:37" ht="12.75" x14ac:dyDescent="0.2">
      <c r="E416" s="39"/>
      <c r="G416" s="39"/>
      <c r="I416" s="39"/>
      <c r="K416" s="39"/>
      <c r="M416" s="39"/>
      <c r="O416" s="39"/>
      <c r="Q416" s="39"/>
      <c r="S416" s="39"/>
      <c r="U416" s="39"/>
      <c r="W416" s="39"/>
      <c r="Y416" s="39"/>
      <c r="AA416" s="39"/>
      <c r="AC416" s="39"/>
      <c r="AE416" s="39"/>
      <c r="AG416" s="39"/>
      <c r="AI416" s="39"/>
      <c r="AJ416" s="40"/>
      <c r="AK416" s="41"/>
    </row>
    <row r="417" spans="5:37" ht="12.75" x14ac:dyDescent="0.2">
      <c r="E417" s="39"/>
      <c r="G417" s="39"/>
      <c r="I417" s="39"/>
      <c r="K417" s="39"/>
      <c r="M417" s="39"/>
      <c r="O417" s="39"/>
      <c r="Q417" s="39"/>
      <c r="S417" s="39"/>
      <c r="U417" s="39"/>
      <c r="W417" s="39"/>
      <c r="Y417" s="39"/>
      <c r="AA417" s="39"/>
      <c r="AC417" s="39"/>
      <c r="AE417" s="39"/>
      <c r="AG417" s="39"/>
      <c r="AI417" s="39"/>
      <c r="AJ417" s="40"/>
      <c r="AK417" s="41"/>
    </row>
    <row r="418" spans="5:37" ht="12.75" x14ac:dyDescent="0.2">
      <c r="E418" s="39"/>
      <c r="G418" s="39"/>
      <c r="I418" s="39"/>
      <c r="K418" s="39"/>
      <c r="M418" s="39"/>
      <c r="O418" s="39"/>
      <c r="Q418" s="39"/>
      <c r="S418" s="39"/>
      <c r="U418" s="39"/>
      <c r="W418" s="39"/>
      <c r="Y418" s="39"/>
      <c r="AA418" s="39"/>
      <c r="AC418" s="39"/>
      <c r="AE418" s="39"/>
      <c r="AG418" s="39"/>
      <c r="AI418" s="39"/>
      <c r="AJ418" s="40"/>
      <c r="AK418" s="41"/>
    </row>
    <row r="419" spans="5:37" ht="12.75" x14ac:dyDescent="0.2">
      <c r="E419" s="39"/>
      <c r="G419" s="39"/>
      <c r="I419" s="39"/>
      <c r="K419" s="39"/>
      <c r="M419" s="39"/>
      <c r="O419" s="39"/>
      <c r="Q419" s="39"/>
      <c r="S419" s="39"/>
      <c r="U419" s="39"/>
      <c r="W419" s="39"/>
      <c r="Y419" s="39"/>
      <c r="AA419" s="39"/>
      <c r="AC419" s="39"/>
      <c r="AE419" s="39"/>
      <c r="AG419" s="39"/>
      <c r="AI419" s="39"/>
      <c r="AJ419" s="40"/>
      <c r="AK419" s="41"/>
    </row>
    <row r="420" spans="5:37" ht="12.75" x14ac:dyDescent="0.2">
      <c r="E420" s="39"/>
      <c r="G420" s="39"/>
      <c r="I420" s="39"/>
      <c r="K420" s="39"/>
      <c r="M420" s="39"/>
      <c r="O420" s="39"/>
      <c r="Q420" s="39"/>
      <c r="S420" s="39"/>
      <c r="U420" s="39"/>
      <c r="W420" s="39"/>
      <c r="Y420" s="39"/>
      <c r="AA420" s="39"/>
      <c r="AC420" s="39"/>
      <c r="AE420" s="39"/>
      <c r="AG420" s="39"/>
      <c r="AI420" s="39"/>
      <c r="AJ420" s="40"/>
      <c r="AK420" s="41"/>
    </row>
    <row r="421" spans="5:37" ht="12.75" x14ac:dyDescent="0.2">
      <c r="E421" s="39"/>
      <c r="G421" s="39"/>
      <c r="I421" s="39"/>
      <c r="K421" s="39"/>
      <c r="M421" s="39"/>
      <c r="O421" s="39"/>
      <c r="Q421" s="39"/>
      <c r="S421" s="39"/>
      <c r="U421" s="39"/>
      <c r="W421" s="39"/>
      <c r="Y421" s="39"/>
      <c r="AA421" s="39"/>
      <c r="AC421" s="39"/>
      <c r="AE421" s="39"/>
      <c r="AG421" s="39"/>
      <c r="AI421" s="39"/>
      <c r="AJ421" s="40"/>
      <c r="AK421" s="41"/>
    </row>
    <row r="422" spans="5:37" ht="12.75" x14ac:dyDescent="0.2">
      <c r="E422" s="39"/>
      <c r="G422" s="39"/>
      <c r="I422" s="39"/>
      <c r="K422" s="39"/>
      <c r="M422" s="39"/>
      <c r="O422" s="39"/>
      <c r="Q422" s="39"/>
      <c r="S422" s="39"/>
      <c r="U422" s="39"/>
      <c r="W422" s="39"/>
      <c r="Y422" s="39"/>
      <c r="AA422" s="39"/>
      <c r="AC422" s="39"/>
      <c r="AE422" s="39"/>
      <c r="AG422" s="39"/>
      <c r="AI422" s="39"/>
      <c r="AJ422" s="40"/>
      <c r="AK422" s="41"/>
    </row>
    <row r="423" spans="5:37" ht="12.75" x14ac:dyDescent="0.2">
      <c r="E423" s="39"/>
      <c r="G423" s="39"/>
      <c r="I423" s="39"/>
      <c r="K423" s="39"/>
      <c r="M423" s="39"/>
      <c r="O423" s="39"/>
      <c r="Q423" s="39"/>
      <c r="S423" s="39"/>
      <c r="U423" s="39"/>
      <c r="W423" s="39"/>
      <c r="Y423" s="39"/>
      <c r="AA423" s="39"/>
      <c r="AC423" s="39"/>
      <c r="AE423" s="39"/>
      <c r="AG423" s="39"/>
      <c r="AI423" s="39"/>
      <c r="AJ423" s="40"/>
      <c r="AK423" s="41"/>
    </row>
    <row r="424" spans="5:37" ht="12.75" x14ac:dyDescent="0.2">
      <c r="E424" s="39"/>
      <c r="G424" s="39"/>
      <c r="I424" s="39"/>
      <c r="K424" s="39"/>
      <c r="M424" s="39"/>
      <c r="O424" s="39"/>
      <c r="Q424" s="39"/>
      <c r="S424" s="39"/>
      <c r="U424" s="39"/>
      <c r="W424" s="39"/>
      <c r="Y424" s="39"/>
      <c r="AA424" s="39"/>
      <c r="AC424" s="39"/>
      <c r="AE424" s="39"/>
      <c r="AG424" s="39"/>
      <c r="AI424" s="39"/>
      <c r="AJ424" s="40"/>
      <c r="AK424" s="41"/>
    </row>
    <row r="425" spans="5:37" ht="12.75" x14ac:dyDescent="0.2">
      <c r="E425" s="39"/>
      <c r="G425" s="39"/>
      <c r="I425" s="39"/>
      <c r="K425" s="39"/>
      <c r="M425" s="39"/>
      <c r="O425" s="39"/>
      <c r="Q425" s="39"/>
      <c r="S425" s="39"/>
      <c r="U425" s="39"/>
      <c r="W425" s="39"/>
      <c r="Y425" s="39"/>
      <c r="AA425" s="39"/>
      <c r="AC425" s="39"/>
      <c r="AE425" s="39"/>
      <c r="AG425" s="39"/>
      <c r="AI425" s="39"/>
      <c r="AJ425" s="40"/>
      <c r="AK425" s="41"/>
    </row>
    <row r="426" spans="5:37" ht="12.75" x14ac:dyDescent="0.2">
      <c r="E426" s="39"/>
      <c r="G426" s="39"/>
      <c r="I426" s="39"/>
      <c r="K426" s="39"/>
      <c r="M426" s="39"/>
      <c r="O426" s="39"/>
      <c r="Q426" s="39"/>
      <c r="S426" s="39"/>
      <c r="U426" s="39"/>
      <c r="W426" s="39"/>
      <c r="Y426" s="39"/>
      <c r="AA426" s="39"/>
      <c r="AC426" s="39"/>
      <c r="AE426" s="39"/>
      <c r="AG426" s="39"/>
      <c r="AI426" s="39"/>
      <c r="AJ426" s="40"/>
      <c r="AK426" s="41"/>
    </row>
    <row r="427" spans="5:37" ht="12.75" x14ac:dyDescent="0.2">
      <c r="E427" s="39"/>
      <c r="G427" s="39"/>
      <c r="I427" s="39"/>
      <c r="K427" s="39"/>
      <c r="M427" s="39"/>
      <c r="O427" s="39"/>
      <c r="Q427" s="39"/>
      <c r="S427" s="39"/>
      <c r="U427" s="39"/>
      <c r="W427" s="39"/>
      <c r="Y427" s="39"/>
      <c r="AA427" s="39"/>
      <c r="AC427" s="39"/>
      <c r="AE427" s="39"/>
      <c r="AG427" s="39"/>
      <c r="AI427" s="39"/>
      <c r="AJ427" s="40"/>
      <c r="AK427" s="41"/>
    </row>
    <row r="428" spans="5:37" ht="12.75" x14ac:dyDescent="0.2">
      <c r="E428" s="39"/>
      <c r="G428" s="39"/>
      <c r="I428" s="39"/>
      <c r="K428" s="39"/>
      <c r="M428" s="39"/>
      <c r="O428" s="39"/>
      <c r="Q428" s="39"/>
      <c r="S428" s="39"/>
      <c r="U428" s="39"/>
      <c r="W428" s="39"/>
      <c r="Y428" s="39"/>
      <c r="AA428" s="39"/>
      <c r="AC428" s="39"/>
      <c r="AE428" s="39"/>
      <c r="AG428" s="39"/>
      <c r="AI428" s="39"/>
      <c r="AJ428" s="40"/>
      <c r="AK428" s="41"/>
    </row>
    <row r="429" spans="5:37" ht="12.75" x14ac:dyDescent="0.2">
      <c r="E429" s="39"/>
      <c r="G429" s="39"/>
      <c r="I429" s="39"/>
      <c r="K429" s="39"/>
      <c r="M429" s="39"/>
      <c r="O429" s="39"/>
      <c r="Q429" s="39"/>
      <c r="S429" s="39"/>
      <c r="U429" s="39"/>
      <c r="W429" s="39"/>
      <c r="Y429" s="39"/>
      <c r="AA429" s="39"/>
      <c r="AC429" s="39"/>
      <c r="AE429" s="39"/>
      <c r="AG429" s="39"/>
      <c r="AI429" s="39"/>
      <c r="AJ429" s="40"/>
      <c r="AK429" s="41"/>
    </row>
    <row r="430" spans="5:37" ht="12.75" x14ac:dyDescent="0.2">
      <c r="E430" s="39"/>
      <c r="G430" s="39"/>
      <c r="I430" s="39"/>
      <c r="K430" s="39"/>
      <c r="M430" s="39"/>
      <c r="O430" s="39"/>
      <c r="Q430" s="39"/>
      <c r="S430" s="39"/>
      <c r="U430" s="39"/>
      <c r="W430" s="39"/>
      <c r="Y430" s="39"/>
      <c r="AA430" s="39"/>
      <c r="AC430" s="39"/>
      <c r="AE430" s="39"/>
      <c r="AG430" s="39"/>
      <c r="AI430" s="39"/>
      <c r="AJ430" s="40"/>
      <c r="AK430" s="41"/>
    </row>
    <row r="431" spans="5:37" ht="12.75" x14ac:dyDescent="0.2">
      <c r="E431" s="39"/>
      <c r="G431" s="39"/>
      <c r="I431" s="39"/>
      <c r="K431" s="39"/>
      <c r="M431" s="39"/>
      <c r="O431" s="39"/>
      <c r="Q431" s="39"/>
      <c r="S431" s="39"/>
      <c r="U431" s="39"/>
      <c r="W431" s="39"/>
      <c r="Y431" s="39"/>
      <c r="AA431" s="39"/>
      <c r="AC431" s="39"/>
      <c r="AE431" s="39"/>
      <c r="AG431" s="39"/>
      <c r="AI431" s="39"/>
      <c r="AJ431" s="40"/>
      <c r="AK431" s="41"/>
    </row>
    <row r="432" spans="5:37" ht="12.75" x14ac:dyDescent="0.2">
      <c r="E432" s="39"/>
      <c r="G432" s="39"/>
      <c r="I432" s="39"/>
      <c r="K432" s="39"/>
      <c r="M432" s="39"/>
      <c r="O432" s="39"/>
      <c r="Q432" s="39"/>
      <c r="S432" s="39"/>
      <c r="U432" s="39"/>
      <c r="W432" s="39"/>
      <c r="Y432" s="39"/>
      <c r="AA432" s="39"/>
      <c r="AC432" s="39"/>
      <c r="AE432" s="39"/>
      <c r="AG432" s="39"/>
      <c r="AI432" s="39"/>
      <c r="AJ432" s="40"/>
      <c r="AK432" s="41"/>
    </row>
    <row r="433" spans="5:37" ht="12.75" x14ac:dyDescent="0.2">
      <c r="E433" s="39"/>
      <c r="G433" s="39"/>
      <c r="I433" s="39"/>
      <c r="K433" s="39"/>
      <c r="M433" s="39"/>
      <c r="O433" s="39"/>
      <c r="Q433" s="39"/>
      <c r="S433" s="39"/>
      <c r="U433" s="39"/>
      <c r="W433" s="39"/>
      <c r="Y433" s="39"/>
      <c r="AA433" s="39"/>
      <c r="AC433" s="39"/>
      <c r="AE433" s="39"/>
      <c r="AG433" s="39"/>
      <c r="AI433" s="39"/>
      <c r="AJ433" s="40"/>
      <c r="AK433" s="41"/>
    </row>
    <row r="434" spans="5:37" ht="12.75" x14ac:dyDescent="0.2">
      <c r="E434" s="39"/>
      <c r="G434" s="39"/>
      <c r="I434" s="39"/>
      <c r="K434" s="39"/>
      <c r="M434" s="39"/>
      <c r="O434" s="39"/>
      <c r="Q434" s="39"/>
      <c r="S434" s="39"/>
      <c r="U434" s="39"/>
      <c r="W434" s="39"/>
      <c r="Y434" s="39"/>
      <c r="AA434" s="39"/>
      <c r="AC434" s="39"/>
      <c r="AE434" s="39"/>
      <c r="AG434" s="39"/>
      <c r="AI434" s="39"/>
      <c r="AJ434" s="40"/>
      <c r="AK434" s="41"/>
    </row>
    <row r="435" spans="5:37" ht="12.75" x14ac:dyDescent="0.2">
      <c r="E435" s="39"/>
      <c r="G435" s="39"/>
      <c r="I435" s="39"/>
      <c r="K435" s="39"/>
      <c r="M435" s="39"/>
      <c r="O435" s="39"/>
      <c r="Q435" s="39"/>
      <c r="S435" s="39"/>
      <c r="U435" s="39"/>
      <c r="W435" s="39"/>
      <c r="Y435" s="39"/>
      <c r="AA435" s="39"/>
      <c r="AC435" s="39"/>
      <c r="AE435" s="39"/>
      <c r="AG435" s="39"/>
      <c r="AI435" s="39"/>
      <c r="AJ435" s="40"/>
      <c r="AK435" s="41"/>
    </row>
    <row r="436" spans="5:37" ht="12.75" x14ac:dyDescent="0.2">
      <c r="E436" s="39"/>
      <c r="G436" s="39"/>
      <c r="I436" s="39"/>
      <c r="K436" s="39"/>
      <c r="M436" s="39"/>
      <c r="O436" s="39"/>
      <c r="Q436" s="39"/>
      <c r="S436" s="39"/>
      <c r="U436" s="39"/>
      <c r="W436" s="39"/>
      <c r="Y436" s="39"/>
      <c r="AA436" s="39"/>
      <c r="AC436" s="39"/>
      <c r="AE436" s="39"/>
      <c r="AG436" s="39"/>
      <c r="AI436" s="39"/>
      <c r="AJ436" s="40"/>
      <c r="AK436" s="41"/>
    </row>
    <row r="437" spans="5:37" ht="12.75" x14ac:dyDescent="0.2">
      <c r="E437" s="39"/>
      <c r="G437" s="39"/>
      <c r="I437" s="39"/>
      <c r="K437" s="39"/>
      <c r="M437" s="39"/>
      <c r="O437" s="39"/>
      <c r="Q437" s="39"/>
      <c r="S437" s="39"/>
      <c r="U437" s="39"/>
      <c r="W437" s="39"/>
      <c r="Y437" s="39"/>
      <c r="AA437" s="39"/>
      <c r="AC437" s="39"/>
      <c r="AE437" s="39"/>
      <c r="AG437" s="39"/>
      <c r="AI437" s="39"/>
      <c r="AJ437" s="40"/>
      <c r="AK437" s="41"/>
    </row>
    <row r="438" spans="5:37" ht="12.75" x14ac:dyDescent="0.2">
      <c r="E438" s="39"/>
      <c r="G438" s="39"/>
      <c r="I438" s="39"/>
      <c r="K438" s="39"/>
      <c r="M438" s="39"/>
      <c r="O438" s="39"/>
      <c r="Q438" s="39"/>
      <c r="S438" s="39"/>
      <c r="U438" s="39"/>
      <c r="W438" s="39"/>
      <c r="Y438" s="39"/>
      <c r="AA438" s="39"/>
      <c r="AC438" s="39"/>
      <c r="AE438" s="39"/>
      <c r="AG438" s="39"/>
      <c r="AI438" s="39"/>
      <c r="AJ438" s="40"/>
      <c r="AK438" s="41"/>
    </row>
    <row r="439" spans="5:37" ht="12.75" x14ac:dyDescent="0.2">
      <c r="E439" s="39"/>
      <c r="G439" s="39"/>
      <c r="I439" s="39"/>
      <c r="K439" s="39"/>
      <c r="M439" s="39"/>
      <c r="O439" s="39"/>
      <c r="Q439" s="39"/>
      <c r="S439" s="39"/>
      <c r="U439" s="39"/>
      <c r="W439" s="39"/>
      <c r="Y439" s="39"/>
      <c r="AA439" s="39"/>
      <c r="AC439" s="39"/>
      <c r="AE439" s="39"/>
      <c r="AG439" s="39"/>
      <c r="AI439" s="39"/>
      <c r="AJ439" s="40"/>
      <c r="AK439" s="41"/>
    </row>
    <row r="440" spans="5:37" ht="12.75" x14ac:dyDescent="0.2">
      <c r="E440" s="39"/>
      <c r="G440" s="39"/>
      <c r="I440" s="39"/>
      <c r="K440" s="39"/>
      <c r="M440" s="39"/>
      <c r="O440" s="39"/>
      <c r="Q440" s="39"/>
      <c r="S440" s="39"/>
      <c r="U440" s="39"/>
      <c r="W440" s="39"/>
      <c r="Y440" s="39"/>
      <c r="AA440" s="39"/>
      <c r="AC440" s="39"/>
      <c r="AE440" s="39"/>
      <c r="AG440" s="39"/>
      <c r="AI440" s="39"/>
      <c r="AJ440" s="40"/>
      <c r="AK440" s="41"/>
    </row>
    <row r="441" spans="5:37" ht="12.75" x14ac:dyDescent="0.2">
      <c r="E441" s="39"/>
      <c r="G441" s="39"/>
      <c r="I441" s="39"/>
      <c r="K441" s="39"/>
      <c r="M441" s="39"/>
      <c r="O441" s="39"/>
      <c r="Q441" s="39"/>
      <c r="S441" s="39"/>
      <c r="U441" s="39"/>
      <c r="W441" s="39"/>
      <c r="Y441" s="39"/>
      <c r="AA441" s="39"/>
      <c r="AC441" s="39"/>
      <c r="AE441" s="39"/>
      <c r="AG441" s="39"/>
      <c r="AI441" s="39"/>
      <c r="AJ441" s="40"/>
      <c r="AK441" s="41"/>
    </row>
    <row r="442" spans="5:37" ht="12.75" x14ac:dyDescent="0.2">
      <c r="E442" s="39"/>
      <c r="G442" s="39"/>
      <c r="I442" s="39"/>
      <c r="K442" s="39"/>
      <c r="M442" s="39"/>
      <c r="O442" s="39"/>
      <c r="Q442" s="39"/>
      <c r="S442" s="39"/>
      <c r="U442" s="39"/>
      <c r="W442" s="39"/>
      <c r="Y442" s="39"/>
      <c r="AA442" s="39"/>
      <c r="AC442" s="39"/>
      <c r="AE442" s="39"/>
      <c r="AG442" s="39"/>
      <c r="AI442" s="39"/>
      <c r="AJ442" s="40"/>
      <c r="AK442" s="41"/>
    </row>
    <row r="443" spans="5:37" ht="12.75" x14ac:dyDescent="0.2">
      <c r="E443" s="39"/>
      <c r="G443" s="39"/>
      <c r="I443" s="39"/>
      <c r="K443" s="39"/>
      <c r="M443" s="39"/>
      <c r="O443" s="39"/>
      <c r="Q443" s="39"/>
      <c r="S443" s="39"/>
      <c r="U443" s="39"/>
      <c r="W443" s="39"/>
      <c r="Y443" s="39"/>
      <c r="AA443" s="39"/>
      <c r="AC443" s="39"/>
      <c r="AE443" s="39"/>
      <c r="AG443" s="39"/>
      <c r="AI443" s="39"/>
      <c r="AJ443" s="40"/>
      <c r="AK443" s="41"/>
    </row>
    <row r="444" spans="5:37" ht="12.75" x14ac:dyDescent="0.2">
      <c r="E444" s="39"/>
      <c r="G444" s="39"/>
      <c r="I444" s="39"/>
      <c r="K444" s="39"/>
      <c r="M444" s="39"/>
      <c r="O444" s="39"/>
      <c r="Q444" s="39"/>
      <c r="S444" s="39"/>
      <c r="U444" s="39"/>
      <c r="W444" s="39"/>
      <c r="Y444" s="39"/>
      <c r="AA444" s="39"/>
      <c r="AC444" s="39"/>
      <c r="AE444" s="39"/>
      <c r="AG444" s="39"/>
      <c r="AI444" s="39"/>
      <c r="AJ444" s="40"/>
      <c r="AK444" s="41"/>
    </row>
    <row r="445" spans="5:37" ht="12.75" x14ac:dyDescent="0.2">
      <c r="E445" s="39"/>
      <c r="G445" s="39"/>
      <c r="I445" s="39"/>
      <c r="K445" s="39"/>
      <c r="M445" s="39"/>
      <c r="O445" s="39"/>
      <c r="Q445" s="39"/>
      <c r="S445" s="39"/>
      <c r="U445" s="39"/>
      <c r="W445" s="39"/>
      <c r="Y445" s="39"/>
      <c r="AA445" s="39"/>
      <c r="AC445" s="39"/>
      <c r="AE445" s="39"/>
      <c r="AG445" s="39"/>
      <c r="AI445" s="39"/>
      <c r="AJ445" s="40"/>
      <c r="AK445" s="41"/>
    </row>
    <row r="446" spans="5:37" ht="12.75" x14ac:dyDescent="0.2">
      <c r="E446" s="39"/>
      <c r="G446" s="39"/>
      <c r="I446" s="39"/>
      <c r="K446" s="39"/>
      <c r="M446" s="39"/>
      <c r="O446" s="39"/>
      <c r="Q446" s="39"/>
      <c r="S446" s="39"/>
      <c r="U446" s="39"/>
      <c r="W446" s="39"/>
      <c r="Y446" s="39"/>
      <c r="AA446" s="39"/>
      <c r="AC446" s="39"/>
      <c r="AE446" s="39"/>
      <c r="AG446" s="39"/>
      <c r="AI446" s="39"/>
      <c r="AJ446" s="40"/>
      <c r="AK446" s="41"/>
    </row>
    <row r="447" spans="5:37" ht="12.75" x14ac:dyDescent="0.2">
      <c r="E447" s="39"/>
      <c r="G447" s="39"/>
      <c r="I447" s="39"/>
      <c r="K447" s="39"/>
      <c r="M447" s="39"/>
      <c r="O447" s="39"/>
      <c r="Q447" s="39"/>
      <c r="S447" s="39"/>
      <c r="U447" s="39"/>
      <c r="W447" s="39"/>
      <c r="Y447" s="39"/>
      <c r="AA447" s="39"/>
      <c r="AC447" s="39"/>
      <c r="AE447" s="39"/>
      <c r="AG447" s="39"/>
      <c r="AI447" s="39"/>
      <c r="AJ447" s="40"/>
      <c r="AK447" s="41"/>
    </row>
    <row r="448" spans="5:37" ht="12.75" x14ac:dyDescent="0.2">
      <c r="E448" s="39"/>
      <c r="G448" s="39"/>
      <c r="I448" s="39"/>
      <c r="K448" s="39"/>
      <c r="M448" s="39"/>
      <c r="O448" s="39"/>
      <c r="Q448" s="39"/>
      <c r="S448" s="39"/>
      <c r="U448" s="39"/>
      <c r="W448" s="39"/>
      <c r="Y448" s="39"/>
      <c r="AA448" s="39"/>
      <c r="AC448" s="39"/>
      <c r="AE448" s="39"/>
      <c r="AG448" s="39"/>
      <c r="AI448" s="39"/>
      <c r="AJ448" s="40"/>
      <c r="AK448" s="41"/>
    </row>
    <row r="449" spans="5:37" ht="12.75" x14ac:dyDescent="0.2">
      <c r="E449" s="39"/>
      <c r="G449" s="39"/>
      <c r="I449" s="39"/>
      <c r="K449" s="39"/>
      <c r="M449" s="39"/>
      <c r="O449" s="39"/>
      <c r="Q449" s="39"/>
      <c r="S449" s="39"/>
      <c r="U449" s="39"/>
      <c r="W449" s="39"/>
      <c r="Y449" s="39"/>
      <c r="AA449" s="39"/>
      <c r="AC449" s="39"/>
      <c r="AE449" s="39"/>
      <c r="AG449" s="39"/>
      <c r="AI449" s="39"/>
      <c r="AJ449" s="40"/>
      <c r="AK449" s="41"/>
    </row>
    <row r="450" spans="5:37" ht="12.75" x14ac:dyDescent="0.2">
      <c r="E450" s="39"/>
      <c r="G450" s="39"/>
      <c r="I450" s="39"/>
      <c r="K450" s="39"/>
      <c r="M450" s="39"/>
      <c r="O450" s="39"/>
      <c r="Q450" s="39"/>
      <c r="S450" s="39"/>
      <c r="U450" s="39"/>
      <c r="W450" s="39"/>
      <c r="Y450" s="39"/>
      <c r="AA450" s="39"/>
      <c r="AC450" s="39"/>
      <c r="AE450" s="39"/>
      <c r="AG450" s="39"/>
      <c r="AI450" s="39"/>
      <c r="AJ450" s="40"/>
      <c r="AK450" s="41"/>
    </row>
    <row r="451" spans="5:37" ht="12.75" x14ac:dyDescent="0.2">
      <c r="E451" s="39"/>
      <c r="G451" s="39"/>
      <c r="I451" s="39"/>
      <c r="K451" s="39"/>
      <c r="M451" s="39"/>
      <c r="O451" s="39"/>
      <c r="Q451" s="39"/>
      <c r="S451" s="39"/>
      <c r="U451" s="39"/>
      <c r="W451" s="39"/>
      <c r="Y451" s="39"/>
      <c r="AA451" s="39"/>
      <c r="AC451" s="39"/>
      <c r="AE451" s="39"/>
      <c r="AG451" s="39"/>
      <c r="AI451" s="39"/>
      <c r="AJ451" s="40"/>
      <c r="AK451" s="41"/>
    </row>
    <row r="452" spans="5:37" ht="12.75" x14ac:dyDescent="0.2">
      <c r="E452" s="39"/>
      <c r="G452" s="39"/>
      <c r="I452" s="39"/>
      <c r="K452" s="39"/>
      <c r="M452" s="39"/>
      <c r="O452" s="39"/>
      <c r="Q452" s="39"/>
      <c r="S452" s="39"/>
      <c r="U452" s="39"/>
      <c r="W452" s="39"/>
      <c r="Y452" s="39"/>
      <c r="AA452" s="39"/>
      <c r="AC452" s="39"/>
      <c r="AE452" s="39"/>
      <c r="AG452" s="39"/>
      <c r="AI452" s="39"/>
      <c r="AJ452" s="40"/>
      <c r="AK452" s="41"/>
    </row>
    <row r="453" spans="5:37" ht="12.75" x14ac:dyDescent="0.2">
      <c r="E453" s="39"/>
      <c r="G453" s="39"/>
      <c r="I453" s="39"/>
      <c r="K453" s="39"/>
      <c r="M453" s="39"/>
      <c r="O453" s="39"/>
      <c r="Q453" s="39"/>
      <c r="S453" s="39"/>
      <c r="U453" s="39"/>
      <c r="W453" s="39"/>
      <c r="Y453" s="39"/>
      <c r="AA453" s="39"/>
      <c r="AC453" s="39"/>
      <c r="AE453" s="39"/>
      <c r="AG453" s="39"/>
      <c r="AI453" s="39"/>
      <c r="AJ453" s="40"/>
      <c r="AK453" s="41"/>
    </row>
    <row r="454" spans="5:37" ht="12.75" x14ac:dyDescent="0.2">
      <c r="E454" s="39"/>
      <c r="G454" s="39"/>
      <c r="I454" s="39"/>
      <c r="K454" s="39"/>
      <c r="M454" s="39"/>
      <c r="O454" s="39"/>
      <c r="Q454" s="39"/>
      <c r="S454" s="39"/>
      <c r="U454" s="39"/>
      <c r="W454" s="39"/>
      <c r="Y454" s="39"/>
      <c r="AA454" s="39"/>
      <c r="AC454" s="39"/>
      <c r="AE454" s="39"/>
      <c r="AG454" s="39"/>
      <c r="AI454" s="39"/>
      <c r="AJ454" s="40"/>
      <c r="AK454" s="41"/>
    </row>
    <row r="455" spans="5:37" ht="12.75" x14ac:dyDescent="0.2">
      <c r="E455" s="39"/>
      <c r="G455" s="39"/>
      <c r="I455" s="39"/>
      <c r="K455" s="39"/>
      <c r="M455" s="39"/>
      <c r="O455" s="39"/>
      <c r="Q455" s="39"/>
      <c r="S455" s="39"/>
      <c r="U455" s="39"/>
      <c r="W455" s="39"/>
      <c r="Y455" s="39"/>
      <c r="AA455" s="39"/>
      <c r="AC455" s="39"/>
      <c r="AE455" s="39"/>
      <c r="AG455" s="39"/>
      <c r="AI455" s="39"/>
      <c r="AJ455" s="40"/>
      <c r="AK455" s="41"/>
    </row>
    <row r="456" spans="5:37" ht="12.75" x14ac:dyDescent="0.2">
      <c r="E456" s="39"/>
      <c r="G456" s="39"/>
      <c r="I456" s="39"/>
      <c r="K456" s="39"/>
      <c r="M456" s="39"/>
      <c r="O456" s="39"/>
      <c r="Q456" s="39"/>
      <c r="S456" s="39"/>
      <c r="U456" s="39"/>
      <c r="W456" s="39"/>
      <c r="Y456" s="39"/>
      <c r="AA456" s="39"/>
      <c r="AC456" s="39"/>
      <c r="AE456" s="39"/>
      <c r="AG456" s="39"/>
      <c r="AI456" s="39"/>
      <c r="AJ456" s="40"/>
      <c r="AK456" s="41"/>
    </row>
    <row r="457" spans="5:37" ht="12.75" x14ac:dyDescent="0.2">
      <c r="E457" s="39"/>
      <c r="G457" s="39"/>
      <c r="I457" s="39"/>
      <c r="K457" s="39"/>
      <c r="M457" s="39"/>
      <c r="O457" s="39"/>
      <c r="Q457" s="39"/>
      <c r="S457" s="39"/>
      <c r="U457" s="39"/>
      <c r="W457" s="39"/>
      <c r="Y457" s="39"/>
      <c r="AA457" s="39"/>
      <c r="AC457" s="39"/>
      <c r="AE457" s="39"/>
      <c r="AG457" s="39"/>
      <c r="AI457" s="39"/>
      <c r="AJ457" s="40"/>
      <c r="AK457" s="41"/>
    </row>
    <row r="458" spans="5:37" ht="12.75" x14ac:dyDescent="0.2">
      <c r="E458" s="39"/>
      <c r="G458" s="39"/>
      <c r="I458" s="39"/>
      <c r="K458" s="39"/>
      <c r="M458" s="39"/>
      <c r="O458" s="39"/>
      <c r="Q458" s="39"/>
      <c r="S458" s="39"/>
      <c r="U458" s="39"/>
      <c r="W458" s="39"/>
      <c r="Y458" s="39"/>
      <c r="AA458" s="39"/>
      <c r="AC458" s="39"/>
      <c r="AE458" s="39"/>
      <c r="AG458" s="39"/>
      <c r="AI458" s="39"/>
      <c r="AJ458" s="40"/>
      <c r="AK458" s="41"/>
    </row>
    <row r="459" spans="5:37" ht="12.75" x14ac:dyDescent="0.2">
      <c r="E459" s="39"/>
      <c r="G459" s="39"/>
      <c r="I459" s="39"/>
      <c r="K459" s="39"/>
      <c r="M459" s="39"/>
      <c r="O459" s="39"/>
      <c r="Q459" s="39"/>
      <c r="S459" s="39"/>
      <c r="U459" s="39"/>
      <c r="W459" s="39"/>
      <c r="Y459" s="39"/>
      <c r="AA459" s="39"/>
      <c r="AC459" s="39"/>
      <c r="AE459" s="39"/>
      <c r="AG459" s="39"/>
      <c r="AI459" s="39"/>
      <c r="AJ459" s="40"/>
      <c r="AK459" s="41"/>
    </row>
    <row r="460" spans="5:37" ht="12.75" x14ac:dyDescent="0.2">
      <c r="E460" s="39"/>
      <c r="G460" s="39"/>
      <c r="I460" s="39"/>
      <c r="K460" s="39"/>
      <c r="M460" s="39"/>
      <c r="O460" s="39"/>
      <c r="Q460" s="39"/>
      <c r="S460" s="39"/>
      <c r="U460" s="39"/>
      <c r="W460" s="39"/>
      <c r="Y460" s="39"/>
      <c r="AA460" s="39"/>
      <c r="AC460" s="39"/>
      <c r="AE460" s="39"/>
      <c r="AG460" s="39"/>
      <c r="AI460" s="39"/>
      <c r="AJ460" s="40"/>
      <c r="AK460" s="41"/>
    </row>
    <row r="461" spans="5:37" ht="12.75" x14ac:dyDescent="0.2">
      <c r="E461" s="39"/>
      <c r="G461" s="39"/>
      <c r="I461" s="39"/>
      <c r="K461" s="39"/>
      <c r="M461" s="39"/>
      <c r="O461" s="39"/>
      <c r="Q461" s="39"/>
      <c r="S461" s="39"/>
      <c r="U461" s="39"/>
      <c r="W461" s="39"/>
      <c r="Y461" s="39"/>
      <c r="AA461" s="39"/>
      <c r="AC461" s="39"/>
      <c r="AE461" s="39"/>
      <c r="AG461" s="39"/>
      <c r="AI461" s="39"/>
      <c r="AJ461" s="40"/>
      <c r="AK461" s="41"/>
    </row>
    <row r="462" spans="5:37" ht="12.75" x14ac:dyDescent="0.2">
      <c r="E462" s="39"/>
      <c r="G462" s="39"/>
      <c r="I462" s="39"/>
      <c r="K462" s="39"/>
      <c r="M462" s="39"/>
      <c r="O462" s="39"/>
      <c r="Q462" s="39"/>
      <c r="S462" s="39"/>
      <c r="U462" s="39"/>
      <c r="W462" s="39"/>
      <c r="Y462" s="39"/>
      <c r="AA462" s="39"/>
      <c r="AC462" s="39"/>
      <c r="AE462" s="39"/>
      <c r="AG462" s="39"/>
      <c r="AI462" s="39"/>
      <c r="AJ462" s="40"/>
      <c r="AK462" s="41"/>
    </row>
    <row r="463" spans="5:37" ht="12.75" x14ac:dyDescent="0.2">
      <c r="E463" s="39"/>
      <c r="G463" s="39"/>
      <c r="I463" s="39"/>
      <c r="K463" s="39"/>
      <c r="M463" s="39"/>
      <c r="O463" s="39"/>
      <c r="Q463" s="39"/>
      <c r="S463" s="39"/>
      <c r="U463" s="39"/>
      <c r="W463" s="39"/>
      <c r="Y463" s="39"/>
      <c r="AA463" s="39"/>
      <c r="AC463" s="39"/>
      <c r="AE463" s="39"/>
      <c r="AG463" s="39"/>
      <c r="AI463" s="39"/>
      <c r="AJ463" s="40"/>
      <c r="AK463" s="41"/>
    </row>
    <row r="464" spans="5:37" ht="12.75" x14ac:dyDescent="0.2">
      <c r="E464" s="39"/>
      <c r="G464" s="39"/>
      <c r="I464" s="39"/>
      <c r="K464" s="39"/>
      <c r="M464" s="39"/>
      <c r="O464" s="39"/>
      <c r="Q464" s="39"/>
      <c r="S464" s="39"/>
      <c r="U464" s="39"/>
      <c r="W464" s="39"/>
      <c r="Y464" s="39"/>
      <c r="AA464" s="39"/>
      <c r="AC464" s="39"/>
      <c r="AE464" s="39"/>
      <c r="AG464" s="39"/>
      <c r="AI464" s="39"/>
      <c r="AJ464" s="40"/>
      <c r="AK464" s="41"/>
    </row>
    <row r="465" spans="5:37" ht="12.75" x14ac:dyDescent="0.2">
      <c r="E465" s="39"/>
      <c r="G465" s="39"/>
      <c r="I465" s="39"/>
      <c r="K465" s="39"/>
      <c r="M465" s="39"/>
      <c r="O465" s="39"/>
      <c r="Q465" s="39"/>
      <c r="S465" s="39"/>
      <c r="U465" s="39"/>
      <c r="W465" s="39"/>
      <c r="Y465" s="39"/>
      <c r="AA465" s="39"/>
      <c r="AC465" s="39"/>
      <c r="AE465" s="39"/>
      <c r="AG465" s="39"/>
      <c r="AI465" s="39"/>
      <c r="AJ465" s="40"/>
      <c r="AK465" s="41"/>
    </row>
    <row r="466" spans="5:37" ht="12.75" x14ac:dyDescent="0.2">
      <c r="E466" s="39"/>
      <c r="G466" s="39"/>
      <c r="I466" s="39"/>
      <c r="K466" s="39"/>
      <c r="M466" s="39"/>
      <c r="O466" s="39"/>
      <c r="Q466" s="39"/>
      <c r="S466" s="39"/>
      <c r="U466" s="39"/>
      <c r="W466" s="39"/>
      <c r="Y466" s="39"/>
      <c r="AA466" s="39"/>
      <c r="AC466" s="39"/>
      <c r="AE466" s="39"/>
      <c r="AG466" s="39"/>
      <c r="AI466" s="39"/>
      <c r="AJ466" s="40"/>
      <c r="AK466" s="41"/>
    </row>
    <row r="467" spans="5:37" ht="12.75" x14ac:dyDescent="0.2">
      <c r="E467" s="39"/>
      <c r="G467" s="39"/>
      <c r="I467" s="39"/>
      <c r="K467" s="39"/>
      <c r="M467" s="39"/>
      <c r="O467" s="39"/>
      <c r="Q467" s="39"/>
      <c r="S467" s="39"/>
      <c r="U467" s="39"/>
      <c r="W467" s="39"/>
      <c r="Y467" s="39"/>
      <c r="AA467" s="39"/>
      <c r="AC467" s="39"/>
      <c r="AE467" s="39"/>
      <c r="AG467" s="39"/>
      <c r="AI467" s="39"/>
      <c r="AJ467" s="40"/>
      <c r="AK467" s="41"/>
    </row>
    <row r="468" spans="5:37" ht="12.75" x14ac:dyDescent="0.2">
      <c r="E468" s="39"/>
      <c r="G468" s="39"/>
      <c r="I468" s="39"/>
      <c r="K468" s="39"/>
      <c r="M468" s="39"/>
      <c r="O468" s="39"/>
      <c r="Q468" s="39"/>
      <c r="S468" s="39"/>
      <c r="U468" s="39"/>
      <c r="W468" s="39"/>
      <c r="Y468" s="39"/>
      <c r="AA468" s="39"/>
      <c r="AC468" s="39"/>
      <c r="AE468" s="39"/>
      <c r="AG468" s="39"/>
      <c r="AI468" s="39"/>
      <c r="AJ468" s="40"/>
      <c r="AK468" s="41"/>
    </row>
    <row r="469" spans="5:37" ht="12.75" x14ac:dyDescent="0.2">
      <c r="E469" s="39"/>
      <c r="G469" s="39"/>
      <c r="I469" s="39"/>
      <c r="K469" s="39"/>
      <c r="M469" s="39"/>
      <c r="O469" s="39"/>
      <c r="Q469" s="39"/>
      <c r="S469" s="39"/>
      <c r="U469" s="39"/>
      <c r="W469" s="39"/>
      <c r="Y469" s="39"/>
      <c r="AA469" s="39"/>
      <c r="AC469" s="39"/>
      <c r="AE469" s="39"/>
      <c r="AG469" s="39"/>
      <c r="AI469" s="39"/>
      <c r="AJ469" s="40"/>
      <c r="AK469" s="41"/>
    </row>
    <row r="470" spans="5:37" ht="12.75" x14ac:dyDescent="0.2">
      <c r="E470" s="39"/>
      <c r="G470" s="39"/>
      <c r="I470" s="39"/>
      <c r="K470" s="39"/>
      <c r="M470" s="39"/>
      <c r="O470" s="39"/>
      <c r="Q470" s="39"/>
      <c r="S470" s="39"/>
      <c r="U470" s="39"/>
      <c r="W470" s="39"/>
      <c r="Y470" s="39"/>
      <c r="AA470" s="39"/>
      <c r="AC470" s="39"/>
      <c r="AE470" s="39"/>
      <c r="AG470" s="39"/>
      <c r="AI470" s="39"/>
      <c r="AJ470" s="40"/>
      <c r="AK470" s="41"/>
    </row>
    <row r="471" spans="5:37" ht="12.75" x14ac:dyDescent="0.2">
      <c r="E471" s="39"/>
      <c r="G471" s="39"/>
      <c r="I471" s="39"/>
      <c r="K471" s="39"/>
      <c r="M471" s="39"/>
      <c r="O471" s="39"/>
      <c r="Q471" s="39"/>
      <c r="S471" s="39"/>
      <c r="U471" s="39"/>
      <c r="W471" s="39"/>
      <c r="Y471" s="39"/>
      <c r="AA471" s="39"/>
      <c r="AC471" s="39"/>
      <c r="AE471" s="39"/>
      <c r="AG471" s="39"/>
      <c r="AI471" s="39"/>
      <c r="AJ471" s="40"/>
      <c r="AK471" s="41"/>
    </row>
    <row r="472" spans="5:37" ht="12.75" x14ac:dyDescent="0.2">
      <c r="E472" s="39"/>
      <c r="G472" s="39"/>
      <c r="I472" s="39"/>
      <c r="K472" s="39"/>
      <c r="M472" s="39"/>
      <c r="O472" s="39"/>
      <c r="Q472" s="39"/>
      <c r="S472" s="39"/>
      <c r="U472" s="39"/>
      <c r="W472" s="39"/>
      <c r="Y472" s="39"/>
      <c r="AA472" s="39"/>
      <c r="AC472" s="39"/>
      <c r="AE472" s="39"/>
      <c r="AG472" s="39"/>
      <c r="AI472" s="39"/>
      <c r="AJ472" s="40"/>
      <c r="AK472" s="41"/>
    </row>
    <row r="473" spans="5:37" ht="12.75" x14ac:dyDescent="0.2">
      <c r="E473" s="39"/>
      <c r="G473" s="39"/>
      <c r="I473" s="39"/>
      <c r="K473" s="39"/>
      <c r="M473" s="39"/>
      <c r="O473" s="39"/>
      <c r="Q473" s="39"/>
      <c r="S473" s="39"/>
      <c r="U473" s="39"/>
      <c r="W473" s="39"/>
      <c r="Y473" s="39"/>
      <c r="AA473" s="39"/>
      <c r="AC473" s="39"/>
      <c r="AE473" s="39"/>
      <c r="AG473" s="39"/>
      <c r="AI473" s="39"/>
      <c r="AJ473" s="40"/>
      <c r="AK473" s="41"/>
    </row>
    <row r="474" spans="5:37" ht="12.75" x14ac:dyDescent="0.2">
      <c r="E474" s="39"/>
      <c r="G474" s="39"/>
      <c r="I474" s="39"/>
      <c r="K474" s="39"/>
      <c r="M474" s="39"/>
      <c r="O474" s="39"/>
      <c r="Q474" s="39"/>
      <c r="S474" s="39"/>
      <c r="U474" s="39"/>
      <c r="W474" s="39"/>
      <c r="Y474" s="39"/>
      <c r="AA474" s="39"/>
      <c r="AC474" s="39"/>
      <c r="AE474" s="39"/>
      <c r="AG474" s="39"/>
      <c r="AI474" s="39"/>
      <c r="AJ474" s="40"/>
      <c r="AK474" s="41"/>
    </row>
    <row r="475" spans="5:37" ht="12.75" x14ac:dyDescent="0.2">
      <c r="E475" s="39"/>
      <c r="G475" s="39"/>
      <c r="I475" s="39"/>
      <c r="K475" s="39"/>
      <c r="M475" s="39"/>
      <c r="O475" s="39"/>
      <c r="Q475" s="39"/>
      <c r="S475" s="39"/>
      <c r="U475" s="39"/>
      <c r="W475" s="39"/>
      <c r="Y475" s="39"/>
      <c r="AA475" s="39"/>
      <c r="AC475" s="39"/>
      <c r="AE475" s="39"/>
      <c r="AG475" s="39"/>
      <c r="AI475" s="39"/>
      <c r="AJ475" s="40"/>
      <c r="AK475" s="41"/>
    </row>
    <row r="476" spans="5:37" ht="12.75" x14ac:dyDescent="0.2">
      <c r="E476" s="39"/>
      <c r="G476" s="39"/>
      <c r="I476" s="39"/>
      <c r="K476" s="39"/>
      <c r="M476" s="39"/>
      <c r="O476" s="39"/>
      <c r="Q476" s="39"/>
      <c r="S476" s="39"/>
      <c r="U476" s="39"/>
      <c r="W476" s="39"/>
      <c r="Y476" s="39"/>
      <c r="AA476" s="39"/>
      <c r="AC476" s="39"/>
      <c r="AE476" s="39"/>
      <c r="AG476" s="39"/>
      <c r="AI476" s="39"/>
      <c r="AJ476" s="40"/>
      <c r="AK476" s="41"/>
    </row>
    <row r="477" spans="5:37" ht="12.75" x14ac:dyDescent="0.2">
      <c r="E477" s="39"/>
      <c r="G477" s="39"/>
      <c r="I477" s="39"/>
      <c r="K477" s="39"/>
      <c r="M477" s="39"/>
      <c r="O477" s="39"/>
      <c r="Q477" s="39"/>
      <c r="S477" s="39"/>
      <c r="U477" s="39"/>
      <c r="W477" s="39"/>
      <c r="Y477" s="39"/>
      <c r="AA477" s="39"/>
      <c r="AC477" s="39"/>
      <c r="AE477" s="39"/>
      <c r="AG477" s="39"/>
      <c r="AI477" s="39"/>
      <c r="AJ477" s="40"/>
      <c r="AK477" s="41"/>
    </row>
    <row r="478" spans="5:37" ht="12.75" x14ac:dyDescent="0.2">
      <c r="E478" s="39"/>
      <c r="G478" s="39"/>
      <c r="I478" s="39"/>
      <c r="K478" s="39"/>
      <c r="M478" s="39"/>
      <c r="O478" s="39"/>
      <c r="Q478" s="39"/>
      <c r="S478" s="39"/>
      <c r="U478" s="39"/>
      <c r="W478" s="39"/>
      <c r="Y478" s="39"/>
      <c r="AA478" s="39"/>
      <c r="AC478" s="39"/>
      <c r="AE478" s="39"/>
      <c r="AG478" s="39"/>
      <c r="AI478" s="39"/>
      <c r="AJ478" s="40"/>
      <c r="AK478" s="41"/>
    </row>
    <row r="479" spans="5:37" ht="12.75" x14ac:dyDescent="0.2">
      <c r="E479" s="39"/>
      <c r="G479" s="39"/>
      <c r="I479" s="39"/>
      <c r="K479" s="39"/>
      <c r="M479" s="39"/>
      <c r="O479" s="39"/>
      <c r="Q479" s="39"/>
      <c r="S479" s="39"/>
      <c r="U479" s="39"/>
      <c r="W479" s="39"/>
      <c r="Y479" s="39"/>
      <c r="AA479" s="39"/>
      <c r="AC479" s="39"/>
      <c r="AE479" s="39"/>
      <c r="AG479" s="39"/>
      <c r="AI479" s="39"/>
      <c r="AJ479" s="40"/>
      <c r="AK479" s="41"/>
    </row>
    <row r="480" spans="5:37" ht="12.75" x14ac:dyDescent="0.2">
      <c r="E480" s="39"/>
      <c r="G480" s="39"/>
      <c r="I480" s="39"/>
      <c r="K480" s="39"/>
      <c r="M480" s="39"/>
      <c r="O480" s="39"/>
      <c r="Q480" s="39"/>
      <c r="S480" s="39"/>
      <c r="U480" s="39"/>
      <c r="W480" s="39"/>
      <c r="Y480" s="39"/>
      <c r="AA480" s="39"/>
      <c r="AC480" s="39"/>
      <c r="AE480" s="39"/>
      <c r="AG480" s="39"/>
      <c r="AI480" s="39"/>
      <c r="AJ480" s="40"/>
      <c r="AK480" s="41"/>
    </row>
    <row r="481" spans="5:37" ht="12.75" x14ac:dyDescent="0.2">
      <c r="E481" s="39"/>
      <c r="G481" s="39"/>
      <c r="I481" s="39"/>
      <c r="K481" s="39"/>
      <c r="M481" s="39"/>
      <c r="O481" s="39"/>
      <c r="Q481" s="39"/>
      <c r="S481" s="39"/>
      <c r="U481" s="39"/>
      <c r="W481" s="39"/>
      <c r="Y481" s="39"/>
      <c r="AA481" s="39"/>
      <c r="AC481" s="39"/>
      <c r="AE481" s="39"/>
      <c r="AG481" s="39"/>
      <c r="AI481" s="39"/>
      <c r="AJ481" s="40"/>
      <c r="AK481" s="41"/>
    </row>
    <row r="482" spans="5:37" ht="12.75" x14ac:dyDescent="0.2">
      <c r="E482" s="39"/>
      <c r="G482" s="39"/>
      <c r="I482" s="39"/>
      <c r="K482" s="39"/>
      <c r="M482" s="39"/>
      <c r="O482" s="39"/>
      <c r="Q482" s="39"/>
      <c r="S482" s="39"/>
      <c r="U482" s="39"/>
      <c r="W482" s="39"/>
      <c r="Y482" s="39"/>
      <c r="AA482" s="39"/>
      <c r="AC482" s="39"/>
      <c r="AE482" s="39"/>
      <c r="AG482" s="39"/>
      <c r="AI482" s="39"/>
      <c r="AJ482" s="40"/>
      <c r="AK482" s="41"/>
    </row>
    <row r="483" spans="5:37" ht="12.75" x14ac:dyDescent="0.2">
      <c r="E483" s="39"/>
      <c r="G483" s="39"/>
      <c r="I483" s="39"/>
      <c r="K483" s="39"/>
      <c r="M483" s="39"/>
      <c r="O483" s="39"/>
      <c r="Q483" s="39"/>
      <c r="S483" s="39"/>
      <c r="U483" s="39"/>
      <c r="W483" s="39"/>
      <c r="Y483" s="39"/>
      <c r="AA483" s="39"/>
      <c r="AC483" s="39"/>
      <c r="AE483" s="39"/>
      <c r="AG483" s="39"/>
      <c r="AI483" s="39"/>
      <c r="AJ483" s="40"/>
      <c r="AK483" s="41"/>
    </row>
    <row r="484" spans="5:37" ht="12.75" x14ac:dyDescent="0.2">
      <c r="E484" s="39"/>
      <c r="G484" s="39"/>
      <c r="I484" s="39"/>
      <c r="K484" s="39"/>
      <c r="M484" s="39"/>
      <c r="O484" s="39"/>
      <c r="Q484" s="39"/>
      <c r="S484" s="39"/>
      <c r="U484" s="39"/>
      <c r="W484" s="39"/>
      <c r="Y484" s="39"/>
      <c r="AA484" s="39"/>
      <c r="AC484" s="39"/>
      <c r="AE484" s="39"/>
      <c r="AG484" s="39"/>
      <c r="AI484" s="39"/>
      <c r="AJ484" s="40"/>
      <c r="AK484" s="41"/>
    </row>
    <row r="485" spans="5:37" ht="12.75" x14ac:dyDescent="0.2">
      <c r="E485" s="39"/>
      <c r="G485" s="39"/>
      <c r="I485" s="39"/>
      <c r="K485" s="39"/>
      <c r="M485" s="39"/>
      <c r="O485" s="39"/>
      <c r="Q485" s="39"/>
      <c r="S485" s="39"/>
      <c r="U485" s="39"/>
      <c r="W485" s="39"/>
      <c r="Y485" s="39"/>
      <c r="AA485" s="39"/>
      <c r="AC485" s="39"/>
      <c r="AE485" s="39"/>
      <c r="AG485" s="39"/>
      <c r="AI485" s="39"/>
      <c r="AJ485" s="40"/>
      <c r="AK485" s="41"/>
    </row>
    <row r="486" spans="5:37" ht="12.75" x14ac:dyDescent="0.2">
      <c r="E486" s="39"/>
      <c r="G486" s="39"/>
      <c r="I486" s="39"/>
      <c r="K486" s="39"/>
      <c r="M486" s="39"/>
      <c r="O486" s="39"/>
      <c r="Q486" s="39"/>
      <c r="S486" s="39"/>
      <c r="U486" s="39"/>
      <c r="W486" s="39"/>
      <c r="Y486" s="39"/>
      <c r="AA486" s="39"/>
      <c r="AC486" s="39"/>
      <c r="AE486" s="39"/>
      <c r="AG486" s="39"/>
      <c r="AI486" s="39"/>
      <c r="AJ486" s="40"/>
      <c r="AK486" s="41"/>
    </row>
    <row r="487" spans="5:37" ht="12.75" x14ac:dyDescent="0.2">
      <c r="E487" s="39"/>
      <c r="G487" s="39"/>
      <c r="I487" s="39"/>
      <c r="K487" s="39"/>
      <c r="M487" s="39"/>
      <c r="O487" s="39"/>
      <c r="Q487" s="39"/>
      <c r="S487" s="39"/>
      <c r="U487" s="39"/>
      <c r="W487" s="39"/>
      <c r="Y487" s="39"/>
      <c r="AA487" s="39"/>
      <c r="AC487" s="39"/>
      <c r="AE487" s="39"/>
      <c r="AG487" s="39"/>
      <c r="AI487" s="39"/>
      <c r="AJ487" s="40"/>
      <c r="AK487" s="41"/>
    </row>
    <row r="488" spans="5:37" ht="12.75" x14ac:dyDescent="0.2">
      <c r="E488" s="39"/>
      <c r="G488" s="39"/>
      <c r="I488" s="39"/>
      <c r="K488" s="39"/>
      <c r="M488" s="39"/>
      <c r="O488" s="39"/>
      <c r="Q488" s="39"/>
      <c r="S488" s="39"/>
      <c r="U488" s="39"/>
      <c r="W488" s="39"/>
      <c r="Y488" s="39"/>
      <c r="AA488" s="39"/>
      <c r="AC488" s="39"/>
      <c r="AE488" s="39"/>
      <c r="AG488" s="39"/>
      <c r="AI488" s="39"/>
      <c r="AJ488" s="40"/>
      <c r="AK488" s="41"/>
    </row>
    <row r="489" spans="5:37" ht="12.75" x14ac:dyDescent="0.2">
      <c r="E489" s="39"/>
      <c r="G489" s="39"/>
      <c r="I489" s="39"/>
      <c r="K489" s="39"/>
      <c r="M489" s="39"/>
      <c r="O489" s="39"/>
      <c r="Q489" s="39"/>
      <c r="S489" s="39"/>
      <c r="U489" s="39"/>
      <c r="W489" s="39"/>
      <c r="Y489" s="39"/>
      <c r="AA489" s="39"/>
      <c r="AC489" s="39"/>
      <c r="AE489" s="39"/>
      <c r="AG489" s="39"/>
      <c r="AI489" s="39"/>
      <c r="AJ489" s="40"/>
      <c r="AK489" s="41"/>
    </row>
    <row r="490" spans="5:37" ht="12.75" x14ac:dyDescent="0.2">
      <c r="E490" s="39"/>
      <c r="G490" s="39"/>
      <c r="I490" s="39"/>
      <c r="K490" s="39"/>
      <c r="M490" s="39"/>
      <c r="O490" s="39"/>
      <c r="Q490" s="39"/>
      <c r="S490" s="39"/>
      <c r="U490" s="39"/>
      <c r="W490" s="39"/>
      <c r="Y490" s="39"/>
      <c r="AA490" s="39"/>
      <c r="AC490" s="39"/>
      <c r="AE490" s="39"/>
      <c r="AG490" s="39"/>
      <c r="AI490" s="39"/>
      <c r="AJ490" s="40"/>
      <c r="AK490" s="41"/>
    </row>
    <row r="491" spans="5:37" ht="12.75" x14ac:dyDescent="0.2">
      <c r="E491" s="39"/>
      <c r="G491" s="39"/>
      <c r="I491" s="39"/>
      <c r="K491" s="39"/>
      <c r="M491" s="39"/>
      <c r="O491" s="39"/>
      <c r="Q491" s="39"/>
      <c r="S491" s="39"/>
      <c r="U491" s="39"/>
      <c r="W491" s="39"/>
      <c r="Y491" s="39"/>
      <c r="AA491" s="39"/>
      <c r="AC491" s="39"/>
      <c r="AE491" s="39"/>
      <c r="AG491" s="39"/>
      <c r="AI491" s="39"/>
      <c r="AJ491" s="40"/>
      <c r="AK491" s="41"/>
    </row>
    <row r="492" spans="5:37" ht="12.75" x14ac:dyDescent="0.2">
      <c r="E492" s="39"/>
      <c r="G492" s="39"/>
      <c r="I492" s="39"/>
      <c r="K492" s="39"/>
      <c r="M492" s="39"/>
      <c r="O492" s="39"/>
      <c r="Q492" s="39"/>
      <c r="S492" s="39"/>
      <c r="U492" s="39"/>
      <c r="W492" s="39"/>
      <c r="Y492" s="39"/>
      <c r="AA492" s="39"/>
      <c r="AC492" s="39"/>
      <c r="AE492" s="39"/>
      <c r="AG492" s="39"/>
      <c r="AI492" s="39"/>
      <c r="AJ492" s="40"/>
      <c r="AK492" s="41"/>
    </row>
    <row r="493" spans="5:37" ht="12.75" x14ac:dyDescent="0.2">
      <c r="E493" s="39"/>
      <c r="G493" s="39"/>
      <c r="I493" s="39"/>
      <c r="K493" s="39"/>
      <c r="M493" s="39"/>
      <c r="O493" s="39"/>
      <c r="Q493" s="39"/>
      <c r="S493" s="39"/>
      <c r="U493" s="39"/>
      <c r="W493" s="39"/>
      <c r="Y493" s="39"/>
      <c r="AA493" s="39"/>
      <c r="AC493" s="39"/>
      <c r="AE493" s="39"/>
      <c r="AG493" s="39"/>
      <c r="AI493" s="39"/>
      <c r="AJ493" s="40"/>
      <c r="AK493" s="41"/>
    </row>
    <row r="494" spans="5:37" ht="12.75" x14ac:dyDescent="0.2">
      <c r="E494" s="39"/>
      <c r="G494" s="39"/>
      <c r="I494" s="39"/>
      <c r="K494" s="39"/>
      <c r="M494" s="39"/>
      <c r="O494" s="39"/>
      <c r="Q494" s="39"/>
      <c r="S494" s="39"/>
      <c r="U494" s="39"/>
      <c r="W494" s="39"/>
      <c r="Y494" s="39"/>
      <c r="AA494" s="39"/>
      <c r="AC494" s="39"/>
      <c r="AE494" s="39"/>
      <c r="AG494" s="39"/>
      <c r="AI494" s="39"/>
      <c r="AJ494" s="40"/>
      <c r="AK494" s="41"/>
    </row>
    <row r="495" spans="5:37" ht="12.75" x14ac:dyDescent="0.2">
      <c r="E495" s="39"/>
      <c r="G495" s="39"/>
      <c r="I495" s="39"/>
      <c r="K495" s="39"/>
      <c r="M495" s="39"/>
      <c r="O495" s="39"/>
      <c r="Q495" s="39"/>
      <c r="S495" s="39"/>
      <c r="U495" s="39"/>
      <c r="W495" s="39"/>
      <c r="Y495" s="39"/>
      <c r="AA495" s="39"/>
      <c r="AC495" s="39"/>
      <c r="AE495" s="39"/>
      <c r="AG495" s="39"/>
      <c r="AI495" s="39"/>
      <c r="AJ495" s="40"/>
      <c r="AK495" s="41"/>
    </row>
    <row r="496" spans="5:37" ht="12.75" x14ac:dyDescent="0.2">
      <c r="E496" s="39"/>
      <c r="G496" s="39"/>
      <c r="I496" s="39"/>
      <c r="K496" s="39"/>
      <c r="M496" s="39"/>
      <c r="O496" s="39"/>
      <c r="Q496" s="39"/>
      <c r="S496" s="39"/>
      <c r="U496" s="39"/>
      <c r="W496" s="39"/>
      <c r="Y496" s="39"/>
      <c r="AA496" s="39"/>
      <c r="AC496" s="39"/>
      <c r="AE496" s="39"/>
      <c r="AG496" s="39"/>
      <c r="AI496" s="39"/>
      <c r="AJ496" s="40"/>
      <c r="AK496" s="41"/>
    </row>
    <row r="497" spans="5:37" ht="12.75" x14ac:dyDescent="0.2">
      <c r="E497" s="39"/>
      <c r="G497" s="39"/>
      <c r="I497" s="39"/>
      <c r="K497" s="39"/>
      <c r="M497" s="39"/>
      <c r="O497" s="39"/>
      <c r="Q497" s="39"/>
      <c r="S497" s="39"/>
      <c r="U497" s="39"/>
      <c r="W497" s="39"/>
      <c r="Y497" s="39"/>
      <c r="AA497" s="39"/>
      <c r="AC497" s="39"/>
      <c r="AE497" s="39"/>
      <c r="AG497" s="39"/>
      <c r="AI497" s="39"/>
      <c r="AJ497" s="40"/>
      <c r="AK497" s="41"/>
    </row>
    <row r="498" spans="5:37" ht="12.75" x14ac:dyDescent="0.2">
      <c r="E498" s="39"/>
      <c r="G498" s="39"/>
      <c r="I498" s="39"/>
      <c r="K498" s="39"/>
      <c r="M498" s="39"/>
      <c r="O498" s="39"/>
      <c r="Q498" s="39"/>
      <c r="S498" s="39"/>
      <c r="U498" s="39"/>
      <c r="W498" s="39"/>
      <c r="Y498" s="39"/>
      <c r="AA498" s="39"/>
      <c r="AC498" s="39"/>
      <c r="AE498" s="39"/>
      <c r="AG498" s="39"/>
      <c r="AI498" s="39"/>
      <c r="AJ498" s="40"/>
      <c r="AK498" s="41"/>
    </row>
    <row r="499" spans="5:37" ht="12.75" x14ac:dyDescent="0.2">
      <c r="E499" s="39"/>
      <c r="G499" s="39"/>
      <c r="I499" s="39"/>
      <c r="K499" s="39"/>
      <c r="M499" s="39"/>
      <c r="O499" s="39"/>
      <c r="Q499" s="39"/>
      <c r="S499" s="39"/>
      <c r="U499" s="39"/>
      <c r="W499" s="39"/>
      <c r="Y499" s="39"/>
      <c r="AA499" s="39"/>
      <c r="AC499" s="39"/>
      <c r="AE499" s="39"/>
      <c r="AG499" s="39"/>
      <c r="AI499" s="39"/>
      <c r="AJ499" s="40"/>
      <c r="AK499" s="41"/>
    </row>
    <row r="500" spans="5:37" ht="12.75" x14ac:dyDescent="0.2">
      <c r="E500" s="39"/>
      <c r="G500" s="39"/>
      <c r="I500" s="39"/>
      <c r="K500" s="39"/>
      <c r="M500" s="39"/>
      <c r="O500" s="39"/>
      <c r="Q500" s="39"/>
      <c r="S500" s="39"/>
      <c r="U500" s="39"/>
      <c r="W500" s="39"/>
      <c r="Y500" s="39"/>
      <c r="AA500" s="39"/>
      <c r="AC500" s="39"/>
      <c r="AE500" s="39"/>
      <c r="AG500" s="39"/>
      <c r="AI500" s="39"/>
      <c r="AJ500" s="40"/>
      <c r="AK500" s="41"/>
    </row>
    <row r="501" spans="5:37" ht="12.75" x14ac:dyDescent="0.2">
      <c r="E501" s="39"/>
      <c r="G501" s="39"/>
      <c r="I501" s="39"/>
      <c r="K501" s="39"/>
      <c r="M501" s="39"/>
      <c r="O501" s="39"/>
      <c r="Q501" s="39"/>
      <c r="S501" s="39"/>
      <c r="U501" s="39"/>
      <c r="W501" s="39"/>
      <c r="Y501" s="39"/>
      <c r="AA501" s="39"/>
      <c r="AC501" s="39"/>
      <c r="AE501" s="39"/>
      <c r="AG501" s="39"/>
      <c r="AI501" s="39"/>
      <c r="AJ501" s="40"/>
      <c r="AK501" s="41"/>
    </row>
    <row r="502" spans="5:37" ht="12.75" x14ac:dyDescent="0.2">
      <c r="E502" s="39"/>
      <c r="G502" s="39"/>
      <c r="I502" s="39"/>
      <c r="K502" s="39"/>
      <c r="M502" s="39"/>
      <c r="O502" s="39"/>
      <c r="Q502" s="39"/>
      <c r="S502" s="39"/>
      <c r="U502" s="39"/>
      <c r="W502" s="39"/>
      <c r="Y502" s="39"/>
      <c r="AA502" s="39"/>
      <c r="AC502" s="39"/>
      <c r="AE502" s="39"/>
      <c r="AG502" s="39"/>
      <c r="AI502" s="39"/>
      <c r="AJ502" s="40"/>
      <c r="AK502" s="41"/>
    </row>
    <row r="503" spans="5:37" ht="12.75" x14ac:dyDescent="0.2">
      <c r="E503" s="39"/>
      <c r="G503" s="39"/>
      <c r="I503" s="39"/>
      <c r="K503" s="39"/>
      <c r="M503" s="39"/>
      <c r="O503" s="39"/>
      <c r="Q503" s="39"/>
      <c r="S503" s="39"/>
      <c r="U503" s="39"/>
      <c r="W503" s="39"/>
      <c r="Y503" s="39"/>
      <c r="AA503" s="39"/>
      <c r="AC503" s="39"/>
      <c r="AE503" s="39"/>
      <c r="AG503" s="39"/>
      <c r="AI503" s="39"/>
      <c r="AJ503" s="40"/>
      <c r="AK503" s="41"/>
    </row>
    <row r="504" spans="5:37" ht="12.75" x14ac:dyDescent="0.2">
      <c r="E504" s="39"/>
      <c r="G504" s="39"/>
      <c r="I504" s="39"/>
      <c r="K504" s="39"/>
      <c r="M504" s="39"/>
      <c r="O504" s="39"/>
      <c r="Q504" s="39"/>
      <c r="S504" s="39"/>
      <c r="U504" s="39"/>
      <c r="W504" s="39"/>
      <c r="Y504" s="39"/>
      <c r="AA504" s="39"/>
      <c r="AC504" s="39"/>
      <c r="AE504" s="39"/>
      <c r="AG504" s="39"/>
      <c r="AI504" s="39"/>
      <c r="AJ504" s="40"/>
      <c r="AK504" s="41"/>
    </row>
    <row r="505" spans="5:37" ht="12.75" x14ac:dyDescent="0.2">
      <c r="E505" s="39"/>
      <c r="G505" s="39"/>
      <c r="I505" s="39"/>
      <c r="K505" s="39"/>
      <c r="M505" s="39"/>
      <c r="O505" s="39"/>
      <c r="Q505" s="39"/>
      <c r="S505" s="39"/>
      <c r="U505" s="39"/>
      <c r="W505" s="39"/>
      <c r="Y505" s="39"/>
      <c r="AA505" s="39"/>
      <c r="AC505" s="39"/>
      <c r="AE505" s="39"/>
      <c r="AG505" s="39"/>
      <c r="AI505" s="39"/>
      <c r="AJ505" s="40"/>
      <c r="AK505" s="41"/>
    </row>
    <row r="506" spans="5:37" ht="12.75" x14ac:dyDescent="0.2">
      <c r="E506" s="39"/>
      <c r="G506" s="39"/>
      <c r="I506" s="39"/>
      <c r="K506" s="39"/>
      <c r="M506" s="39"/>
      <c r="O506" s="39"/>
      <c r="Q506" s="39"/>
      <c r="S506" s="39"/>
      <c r="U506" s="39"/>
      <c r="W506" s="39"/>
      <c r="Y506" s="39"/>
      <c r="AA506" s="39"/>
      <c r="AC506" s="39"/>
      <c r="AE506" s="39"/>
      <c r="AG506" s="39"/>
      <c r="AI506" s="39"/>
      <c r="AJ506" s="40"/>
      <c r="AK506" s="41"/>
    </row>
    <row r="507" spans="5:37" ht="12.75" x14ac:dyDescent="0.2">
      <c r="E507" s="39"/>
      <c r="G507" s="39"/>
      <c r="I507" s="39"/>
      <c r="K507" s="39"/>
      <c r="M507" s="39"/>
      <c r="O507" s="39"/>
      <c r="Q507" s="39"/>
      <c r="S507" s="39"/>
      <c r="U507" s="39"/>
      <c r="W507" s="39"/>
      <c r="Y507" s="39"/>
      <c r="AA507" s="39"/>
      <c r="AC507" s="39"/>
      <c r="AE507" s="39"/>
      <c r="AG507" s="39"/>
      <c r="AI507" s="39"/>
      <c r="AJ507" s="40"/>
      <c r="AK507" s="41"/>
    </row>
    <row r="508" spans="5:37" ht="12.75" x14ac:dyDescent="0.2">
      <c r="E508" s="39"/>
      <c r="G508" s="39"/>
      <c r="I508" s="39"/>
      <c r="K508" s="39"/>
      <c r="M508" s="39"/>
      <c r="O508" s="39"/>
      <c r="Q508" s="39"/>
      <c r="S508" s="39"/>
      <c r="U508" s="39"/>
      <c r="W508" s="39"/>
      <c r="Y508" s="39"/>
      <c r="AA508" s="39"/>
      <c r="AC508" s="39"/>
      <c r="AE508" s="39"/>
      <c r="AG508" s="39"/>
      <c r="AI508" s="39"/>
      <c r="AJ508" s="40"/>
      <c r="AK508" s="41"/>
    </row>
    <row r="509" spans="5:37" ht="12.75" x14ac:dyDescent="0.2">
      <c r="E509" s="39"/>
      <c r="G509" s="39"/>
      <c r="I509" s="39"/>
      <c r="K509" s="39"/>
      <c r="M509" s="39"/>
      <c r="O509" s="39"/>
      <c r="Q509" s="39"/>
      <c r="S509" s="39"/>
      <c r="U509" s="39"/>
      <c r="W509" s="39"/>
      <c r="Y509" s="39"/>
      <c r="AA509" s="39"/>
      <c r="AC509" s="39"/>
      <c r="AE509" s="39"/>
      <c r="AG509" s="39"/>
      <c r="AI509" s="39"/>
      <c r="AJ509" s="40"/>
      <c r="AK509" s="41"/>
    </row>
    <row r="510" spans="5:37" ht="12.75" x14ac:dyDescent="0.2">
      <c r="E510" s="39"/>
      <c r="G510" s="39"/>
      <c r="I510" s="39"/>
      <c r="K510" s="39"/>
      <c r="M510" s="39"/>
      <c r="O510" s="39"/>
      <c r="Q510" s="39"/>
      <c r="S510" s="39"/>
      <c r="U510" s="39"/>
      <c r="W510" s="39"/>
      <c r="Y510" s="39"/>
      <c r="AA510" s="39"/>
      <c r="AC510" s="39"/>
      <c r="AE510" s="39"/>
      <c r="AG510" s="39"/>
      <c r="AI510" s="39"/>
      <c r="AJ510" s="40"/>
      <c r="AK510" s="41"/>
    </row>
    <row r="511" spans="5:37" ht="12.75" x14ac:dyDescent="0.2">
      <c r="E511" s="39"/>
      <c r="G511" s="39"/>
      <c r="I511" s="39"/>
      <c r="K511" s="39"/>
      <c r="M511" s="39"/>
      <c r="O511" s="39"/>
      <c r="Q511" s="39"/>
      <c r="S511" s="39"/>
      <c r="U511" s="39"/>
      <c r="W511" s="39"/>
      <c r="Y511" s="39"/>
      <c r="AA511" s="39"/>
      <c r="AC511" s="39"/>
      <c r="AE511" s="39"/>
      <c r="AG511" s="39"/>
      <c r="AI511" s="39"/>
      <c r="AJ511" s="40"/>
      <c r="AK511" s="41"/>
    </row>
    <row r="512" spans="5:37" ht="12.75" x14ac:dyDescent="0.2">
      <c r="E512" s="39"/>
      <c r="G512" s="39"/>
      <c r="I512" s="39"/>
      <c r="K512" s="39"/>
      <c r="M512" s="39"/>
      <c r="O512" s="39"/>
      <c r="Q512" s="39"/>
      <c r="S512" s="39"/>
      <c r="U512" s="39"/>
      <c r="W512" s="39"/>
      <c r="Y512" s="39"/>
      <c r="AA512" s="39"/>
      <c r="AC512" s="39"/>
      <c r="AE512" s="39"/>
      <c r="AG512" s="39"/>
      <c r="AI512" s="39"/>
      <c r="AJ512" s="40"/>
      <c r="AK512" s="41"/>
    </row>
    <row r="513" spans="5:37" ht="12.75" x14ac:dyDescent="0.2">
      <c r="E513" s="39"/>
      <c r="G513" s="39"/>
      <c r="I513" s="39"/>
      <c r="K513" s="39"/>
      <c r="M513" s="39"/>
      <c r="O513" s="39"/>
      <c r="Q513" s="39"/>
      <c r="S513" s="39"/>
      <c r="U513" s="39"/>
      <c r="W513" s="39"/>
      <c r="Y513" s="39"/>
      <c r="AA513" s="39"/>
      <c r="AC513" s="39"/>
      <c r="AE513" s="39"/>
      <c r="AG513" s="39"/>
      <c r="AI513" s="39"/>
      <c r="AJ513" s="40"/>
      <c r="AK513" s="41"/>
    </row>
    <row r="514" spans="5:37" ht="12.75" x14ac:dyDescent="0.2">
      <c r="E514" s="39"/>
      <c r="G514" s="39"/>
      <c r="I514" s="39"/>
      <c r="K514" s="39"/>
      <c r="M514" s="39"/>
      <c r="O514" s="39"/>
      <c r="Q514" s="39"/>
      <c r="S514" s="39"/>
      <c r="U514" s="39"/>
      <c r="W514" s="39"/>
      <c r="Y514" s="39"/>
      <c r="AA514" s="39"/>
      <c r="AC514" s="39"/>
      <c r="AE514" s="39"/>
      <c r="AG514" s="39"/>
      <c r="AI514" s="39"/>
      <c r="AJ514" s="40"/>
      <c r="AK514" s="41"/>
    </row>
    <row r="515" spans="5:37" ht="12.75" x14ac:dyDescent="0.2">
      <c r="E515" s="39"/>
      <c r="G515" s="39"/>
      <c r="I515" s="39"/>
      <c r="K515" s="39"/>
      <c r="M515" s="39"/>
      <c r="O515" s="39"/>
      <c r="Q515" s="39"/>
      <c r="S515" s="39"/>
      <c r="U515" s="39"/>
      <c r="W515" s="39"/>
      <c r="Y515" s="39"/>
      <c r="AA515" s="39"/>
      <c r="AC515" s="39"/>
      <c r="AE515" s="39"/>
      <c r="AG515" s="39"/>
      <c r="AI515" s="39"/>
      <c r="AJ515" s="40"/>
      <c r="AK515" s="41"/>
    </row>
    <row r="516" spans="5:37" ht="12.75" x14ac:dyDescent="0.2">
      <c r="E516" s="39"/>
      <c r="G516" s="39"/>
      <c r="I516" s="39"/>
      <c r="K516" s="39"/>
      <c r="M516" s="39"/>
      <c r="O516" s="39"/>
      <c r="Q516" s="39"/>
      <c r="S516" s="39"/>
      <c r="U516" s="39"/>
      <c r="W516" s="39"/>
      <c r="Y516" s="39"/>
      <c r="AA516" s="39"/>
      <c r="AC516" s="39"/>
      <c r="AE516" s="39"/>
      <c r="AG516" s="39"/>
      <c r="AI516" s="39"/>
      <c r="AJ516" s="40"/>
      <c r="AK516" s="41"/>
    </row>
    <row r="517" spans="5:37" ht="12.75" x14ac:dyDescent="0.2">
      <c r="E517" s="39"/>
      <c r="G517" s="39"/>
      <c r="I517" s="39"/>
      <c r="K517" s="39"/>
      <c r="M517" s="39"/>
      <c r="O517" s="39"/>
      <c r="Q517" s="39"/>
      <c r="S517" s="39"/>
      <c r="U517" s="39"/>
      <c r="W517" s="39"/>
      <c r="Y517" s="39"/>
      <c r="AA517" s="39"/>
      <c r="AC517" s="39"/>
      <c r="AE517" s="39"/>
      <c r="AG517" s="39"/>
      <c r="AI517" s="39"/>
      <c r="AJ517" s="40"/>
      <c r="AK517" s="41"/>
    </row>
    <row r="518" spans="5:37" ht="12.75" x14ac:dyDescent="0.2">
      <c r="E518" s="39"/>
      <c r="G518" s="39"/>
      <c r="I518" s="39"/>
      <c r="K518" s="39"/>
      <c r="M518" s="39"/>
      <c r="O518" s="39"/>
      <c r="Q518" s="39"/>
      <c r="S518" s="39"/>
      <c r="U518" s="39"/>
      <c r="W518" s="39"/>
      <c r="Y518" s="39"/>
      <c r="AA518" s="39"/>
      <c r="AC518" s="39"/>
      <c r="AE518" s="39"/>
      <c r="AG518" s="39"/>
      <c r="AI518" s="39"/>
      <c r="AJ518" s="40"/>
      <c r="AK518" s="41"/>
    </row>
    <row r="519" spans="5:37" ht="12.75" x14ac:dyDescent="0.2">
      <c r="E519" s="39"/>
      <c r="G519" s="39"/>
      <c r="I519" s="39"/>
      <c r="K519" s="39"/>
      <c r="M519" s="39"/>
      <c r="O519" s="39"/>
      <c r="Q519" s="39"/>
      <c r="S519" s="39"/>
      <c r="U519" s="39"/>
      <c r="W519" s="39"/>
      <c r="Y519" s="39"/>
      <c r="AA519" s="39"/>
      <c r="AC519" s="39"/>
      <c r="AE519" s="39"/>
      <c r="AG519" s="39"/>
      <c r="AI519" s="39"/>
      <c r="AJ519" s="40"/>
      <c r="AK519" s="41"/>
    </row>
    <row r="520" spans="5:37" ht="12.75" x14ac:dyDescent="0.2">
      <c r="E520" s="39"/>
      <c r="G520" s="39"/>
      <c r="I520" s="39"/>
      <c r="K520" s="39"/>
      <c r="M520" s="39"/>
      <c r="O520" s="39"/>
      <c r="Q520" s="39"/>
      <c r="S520" s="39"/>
      <c r="U520" s="39"/>
      <c r="W520" s="39"/>
      <c r="Y520" s="39"/>
      <c r="AA520" s="39"/>
      <c r="AC520" s="39"/>
      <c r="AE520" s="39"/>
      <c r="AG520" s="39"/>
      <c r="AI520" s="39"/>
      <c r="AJ520" s="40"/>
      <c r="AK520" s="41"/>
    </row>
    <row r="521" spans="5:37" ht="12.75" x14ac:dyDescent="0.2">
      <c r="E521" s="39"/>
      <c r="G521" s="39"/>
      <c r="I521" s="39"/>
      <c r="K521" s="39"/>
      <c r="M521" s="39"/>
      <c r="O521" s="39"/>
      <c r="Q521" s="39"/>
      <c r="S521" s="39"/>
      <c r="U521" s="39"/>
      <c r="W521" s="39"/>
      <c r="Y521" s="39"/>
      <c r="AA521" s="39"/>
      <c r="AC521" s="39"/>
      <c r="AE521" s="39"/>
      <c r="AG521" s="39"/>
      <c r="AI521" s="39"/>
      <c r="AJ521" s="40"/>
      <c r="AK521" s="41"/>
    </row>
    <row r="522" spans="5:37" ht="12.75" x14ac:dyDescent="0.2">
      <c r="E522" s="39"/>
      <c r="G522" s="39"/>
      <c r="I522" s="39"/>
      <c r="K522" s="39"/>
      <c r="M522" s="39"/>
      <c r="O522" s="39"/>
      <c r="Q522" s="39"/>
      <c r="S522" s="39"/>
      <c r="U522" s="39"/>
      <c r="W522" s="39"/>
      <c r="Y522" s="39"/>
      <c r="AA522" s="39"/>
      <c r="AC522" s="39"/>
      <c r="AE522" s="39"/>
      <c r="AG522" s="39"/>
      <c r="AI522" s="39"/>
      <c r="AJ522" s="40"/>
      <c r="AK522" s="41"/>
    </row>
    <row r="523" spans="5:37" ht="12.75" x14ac:dyDescent="0.2">
      <c r="E523" s="39"/>
      <c r="G523" s="39"/>
      <c r="I523" s="39"/>
      <c r="K523" s="39"/>
      <c r="M523" s="39"/>
      <c r="O523" s="39"/>
      <c r="Q523" s="39"/>
      <c r="S523" s="39"/>
      <c r="U523" s="39"/>
      <c r="W523" s="39"/>
      <c r="Y523" s="39"/>
      <c r="AA523" s="39"/>
      <c r="AC523" s="39"/>
      <c r="AE523" s="39"/>
      <c r="AG523" s="39"/>
      <c r="AI523" s="39"/>
      <c r="AJ523" s="40"/>
      <c r="AK523" s="41"/>
    </row>
    <row r="524" spans="5:37" ht="12.75" x14ac:dyDescent="0.2">
      <c r="E524" s="39"/>
      <c r="G524" s="39"/>
      <c r="I524" s="39"/>
      <c r="K524" s="39"/>
      <c r="M524" s="39"/>
      <c r="O524" s="39"/>
      <c r="Q524" s="39"/>
      <c r="S524" s="39"/>
      <c r="U524" s="39"/>
      <c r="W524" s="39"/>
      <c r="Y524" s="39"/>
      <c r="AA524" s="39"/>
      <c r="AC524" s="39"/>
      <c r="AE524" s="39"/>
      <c r="AG524" s="39"/>
      <c r="AI524" s="39"/>
      <c r="AJ524" s="40"/>
      <c r="AK524" s="41"/>
    </row>
    <row r="525" spans="5:37" ht="12.75" x14ac:dyDescent="0.2">
      <c r="E525" s="39"/>
      <c r="G525" s="39"/>
      <c r="I525" s="39"/>
      <c r="K525" s="39"/>
      <c r="M525" s="39"/>
      <c r="O525" s="39"/>
      <c r="Q525" s="39"/>
      <c r="S525" s="39"/>
      <c r="U525" s="39"/>
      <c r="W525" s="39"/>
      <c r="Y525" s="39"/>
      <c r="AA525" s="39"/>
      <c r="AC525" s="39"/>
      <c r="AE525" s="39"/>
      <c r="AG525" s="39"/>
      <c r="AI525" s="39"/>
      <c r="AJ525" s="40"/>
      <c r="AK525" s="41"/>
    </row>
    <row r="526" spans="5:37" ht="12.75" x14ac:dyDescent="0.2">
      <c r="E526" s="39"/>
      <c r="G526" s="39"/>
      <c r="I526" s="39"/>
      <c r="K526" s="39"/>
      <c r="M526" s="39"/>
      <c r="O526" s="39"/>
      <c r="Q526" s="39"/>
      <c r="S526" s="39"/>
      <c r="U526" s="39"/>
      <c r="W526" s="39"/>
      <c r="Y526" s="39"/>
      <c r="AA526" s="39"/>
      <c r="AC526" s="39"/>
      <c r="AE526" s="39"/>
      <c r="AG526" s="39"/>
      <c r="AI526" s="39"/>
      <c r="AJ526" s="40"/>
      <c r="AK526" s="41"/>
    </row>
    <row r="527" spans="5:37" ht="12.75" x14ac:dyDescent="0.2">
      <c r="E527" s="39"/>
      <c r="G527" s="39"/>
      <c r="I527" s="39"/>
      <c r="K527" s="39"/>
      <c r="M527" s="39"/>
      <c r="O527" s="39"/>
      <c r="Q527" s="39"/>
      <c r="S527" s="39"/>
      <c r="U527" s="39"/>
      <c r="W527" s="39"/>
      <c r="Y527" s="39"/>
      <c r="AA527" s="39"/>
      <c r="AC527" s="39"/>
      <c r="AE527" s="39"/>
      <c r="AG527" s="39"/>
      <c r="AI527" s="39"/>
      <c r="AJ527" s="40"/>
      <c r="AK527" s="41"/>
    </row>
    <row r="528" spans="5:37" ht="12.75" x14ac:dyDescent="0.2">
      <c r="E528" s="39"/>
      <c r="G528" s="39"/>
      <c r="I528" s="39"/>
      <c r="K528" s="39"/>
      <c r="M528" s="39"/>
      <c r="O528" s="39"/>
      <c r="Q528" s="39"/>
      <c r="S528" s="39"/>
      <c r="U528" s="39"/>
      <c r="W528" s="39"/>
      <c r="Y528" s="39"/>
      <c r="AA528" s="39"/>
      <c r="AC528" s="39"/>
      <c r="AE528" s="39"/>
      <c r="AG528" s="39"/>
      <c r="AI528" s="39"/>
      <c r="AJ528" s="40"/>
      <c r="AK528" s="41"/>
    </row>
    <row r="529" spans="5:37" ht="12.75" x14ac:dyDescent="0.2">
      <c r="E529" s="39"/>
      <c r="G529" s="39"/>
      <c r="I529" s="39"/>
      <c r="K529" s="39"/>
      <c r="M529" s="39"/>
      <c r="O529" s="39"/>
      <c r="Q529" s="39"/>
      <c r="S529" s="39"/>
      <c r="U529" s="39"/>
      <c r="W529" s="39"/>
      <c r="Y529" s="39"/>
      <c r="AA529" s="39"/>
      <c r="AC529" s="39"/>
      <c r="AE529" s="39"/>
      <c r="AG529" s="39"/>
      <c r="AI529" s="39"/>
      <c r="AJ529" s="40"/>
      <c r="AK529" s="41"/>
    </row>
    <row r="530" spans="5:37" ht="12.75" x14ac:dyDescent="0.2">
      <c r="E530" s="39"/>
      <c r="G530" s="39"/>
      <c r="I530" s="39"/>
      <c r="K530" s="39"/>
      <c r="M530" s="39"/>
      <c r="O530" s="39"/>
      <c r="Q530" s="39"/>
      <c r="S530" s="39"/>
      <c r="U530" s="39"/>
      <c r="W530" s="39"/>
      <c r="Y530" s="39"/>
      <c r="AA530" s="39"/>
      <c r="AC530" s="39"/>
      <c r="AE530" s="39"/>
      <c r="AG530" s="39"/>
      <c r="AI530" s="39"/>
      <c r="AJ530" s="40"/>
      <c r="AK530" s="41"/>
    </row>
    <row r="531" spans="5:37" ht="12.75" x14ac:dyDescent="0.2">
      <c r="E531" s="39"/>
      <c r="G531" s="39"/>
      <c r="I531" s="39"/>
      <c r="K531" s="39"/>
      <c r="M531" s="39"/>
      <c r="O531" s="39"/>
      <c r="Q531" s="39"/>
      <c r="S531" s="39"/>
      <c r="U531" s="39"/>
      <c r="W531" s="39"/>
      <c r="Y531" s="39"/>
      <c r="AA531" s="39"/>
      <c r="AC531" s="39"/>
      <c r="AE531" s="39"/>
      <c r="AG531" s="39"/>
      <c r="AI531" s="39"/>
      <c r="AJ531" s="40"/>
      <c r="AK531" s="41"/>
    </row>
    <row r="532" spans="5:37" ht="12.75" x14ac:dyDescent="0.2">
      <c r="E532" s="39"/>
      <c r="G532" s="39"/>
      <c r="I532" s="39"/>
      <c r="K532" s="39"/>
      <c r="M532" s="39"/>
      <c r="O532" s="39"/>
      <c r="Q532" s="39"/>
      <c r="S532" s="39"/>
      <c r="U532" s="39"/>
      <c r="W532" s="39"/>
      <c r="Y532" s="39"/>
      <c r="AA532" s="39"/>
      <c r="AC532" s="39"/>
      <c r="AE532" s="39"/>
      <c r="AG532" s="39"/>
      <c r="AI532" s="39"/>
      <c r="AJ532" s="40"/>
      <c r="AK532" s="41"/>
    </row>
    <row r="533" spans="5:37" ht="12.75" x14ac:dyDescent="0.2">
      <c r="E533" s="39"/>
      <c r="G533" s="39"/>
      <c r="I533" s="39"/>
      <c r="K533" s="39"/>
      <c r="M533" s="39"/>
      <c r="O533" s="39"/>
      <c r="Q533" s="39"/>
      <c r="S533" s="39"/>
      <c r="U533" s="39"/>
      <c r="W533" s="39"/>
      <c r="Y533" s="39"/>
      <c r="AA533" s="39"/>
      <c r="AC533" s="39"/>
      <c r="AE533" s="39"/>
      <c r="AG533" s="39"/>
      <c r="AI533" s="39"/>
      <c r="AJ533" s="40"/>
      <c r="AK533" s="41"/>
    </row>
    <row r="534" spans="5:37" ht="12.75" x14ac:dyDescent="0.2">
      <c r="E534" s="39"/>
      <c r="G534" s="39"/>
      <c r="I534" s="39"/>
      <c r="K534" s="39"/>
      <c r="M534" s="39"/>
      <c r="O534" s="39"/>
      <c r="Q534" s="39"/>
      <c r="S534" s="39"/>
      <c r="U534" s="39"/>
      <c r="W534" s="39"/>
      <c r="Y534" s="39"/>
      <c r="AA534" s="39"/>
      <c r="AC534" s="39"/>
      <c r="AE534" s="39"/>
      <c r="AG534" s="39"/>
      <c r="AI534" s="39"/>
      <c r="AJ534" s="40"/>
      <c r="AK534" s="41"/>
    </row>
    <row r="535" spans="5:37" ht="12.75" x14ac:dyDescent="0.2">
      <c r="E535" s="39"/>
      <c r="G535" s="39"/>
      <c r="I535" s="39"/>
      <c r="K535" s="39"/>
      <c r="M535" s="39"/>
      <c r="O535" s="39"/>
      <c r="Q535" s="39"/>
      <c r="S535" s="39"/>
      <c r="U535" s="39"/>
      <c r="W535" s="39"/>
      <c r="Y535" s="39"/>
      <c r="AA535" s="39"/>
      <c r="AC535" s="39"/>
      <c r="AE535" s="39"/>
      <c r="AG535" s="39"/>
      <c r="AI535" s="39"/>
      <c r="AJ535" s="40"/>
      <c r="AK535" s="41"/>
    </row>
    <row r="536" spans="5:37" ht="12.75" x14ac:dyDescent="0.2">
      <c r="E536" s="39"/>
      <c r="G536" s="39"/>
      <c r="I536" s="39"/>
      <c r="K536" s="39"/>
      <c r="M536" s="39"/>
      <c r="O536" s="39"/>
      <c r="Q536" s="39"/>
      <c r="S536" s="39"/>
      <c r="U536" s="39"/>
      <c r="W536" s="39"/>
      <c r="Y536" s="39"/>
      <c r="AA536" s="39"/>
      <c r="AC536" s="39"/>
      <c r="AE536" s="39"/>
      <c r="AG536" s="39"/>
      <c r="AI536" s="39"/>
      <c r="AJ536" s="40"/>
      <c r="AK536" s="41"/>
    </row>
    <row r="537" spans="5:37" ht="12.75" x14ac:dyDescent="0.2">
      <c r="E537" s="39"/>
      <c r="G537" s="39"/>
      <c r="I537" s="39"/>
      <c r="K537" s="39"/>
      <c r="M537" s="39"/>
      <c r="O537" s="39"/>
      <c r="Q537" s="39"/>
      <c r="S537" s="39"/>
      <c r="U537" s="39"/>
      <c r="W537" s="39"/>
      <c r="Y537" s="39"/>
      <c r="AA537" s="39"/>
      <c r="AC537" s="39"/>
      <c r="AE537" s="39"/>
      <c r="AG537" s="39"/>
      <c r="AI537" s="39"/>
      <c r="AJ537" s="40"/>
      <c r="AK537" s="41"/>
    </row>
    <row r="538" spans="5:37" ht="12.75" x14ac:dyDescent="0.2">
      <c r="E538" s="39"/>
      <c r="G538" s="39"/>
      <c r="I538" s="39"/>
      <c r="K538" s="39"/>
      <c r="M538" s="39"/>
      <c r="O538" s="39"/>
      <c r="Q538" s="39"/>
      <c r="S538" s="39"/>
      <c r="U538" s="39"/>
      <c r="W538" s="39"/>
      <c r="Y538" s="39"/>
      <c r="AA538" s="39"/>
      <c r="AC538" s="39"/>
      <c r="AE538" s="39"/>
      <c r="AG538" s="39"/>
      <c r="AI538" s="39"/>
      <c r="AJ538" s="40"/>
      <c r="AK538" s="41"/>
    </row>
    <row r="539" spans="5:37" ht="12.75" x14ac:dyDescent="0.2">
      <c r="E539" s="39"/>
      <c r="G539" s="39"/>
      <c r="I539" s="39"/>
      <c r="K539" s="39"/>
      <c r="M539" s="39"/>
      <c r="O539" s="39"/>
      <c r="Q539" s="39"/>
      <c r="S539" s="39"/>
      <c r="U539" s="39"/>
      <c r="W539" s="39"/>
      <c r="Y539" s="39"/>
      <c r="AA539" s="39"/>
      <c r="AC539" s="39"/>
      <c r="AE539" s="39"/>
      <c r="AG539" s="39"/>
      <c r="AI539" s="39"/>
      <c r="AJ539" s="40"/>
      <c r="AK539" s="41"/>
    </row>
    <row r="540" spans="5:37" ht="12.75" x14ac:dyDescent="0.2">
      <c r="E540" s="39"/>
      <c r="G540" s="39"/>
      <c r="I540" s="39"/>
      <c r="K540" s="39"/>
      <c r="M540" s="39"/>
      <c r="O540" s="39"/>
      <c r="Q540" s="39"/>
      <c r="S540" s="39"/>
      <c r="U540" s="39"/>
      <c r="W540" s="39"/>
      <c r="Y540" s="39"/>
      <c r="AA540" s="39"/>
      <c r="AC540" s="39"/>
      <c r="AE540" s="39"/>
      <c r="AG540" s="39"/>
      <c r="AI540" s="39"/>
      <c r="AJ540" s="40"/>
      <c r="AK540" s="41"/>
    </row>
    <row r="541" spans="5:37" ht="12.75" x14ac:dyDescent="0.2">
      <c r="E541" s="39"/>
      <c r="G541" s="39"/>
      <c r="I541" s="39"/>
      <c r="K541" s="39"/>
      <c r="M541" s="39"/>
      <c r="O541" s="39"/>
      <c r="Q541" s="39"/>
      <c r="S541" s="39"/>
      <c r="U541" s="39"/>
      <c r="W541" s="39"/>
      <c r="Y541" s="39"/>
      <c r="AA541" s="39"/>
      <c r="AC541" s="39"/>
      <c r="AE541" s="39"/>
      <c r="AG541" s="39"/>
      <c r="AI541" s="39"/>
      <c r="AJ541" s="40"/>
      <c r="AK541" s="41"/>
    </row>
    <row r="542" spans="5:37" ht="12.75" x14ac:dyDescent="0.2">
      <c r="E542" s="39"/>
      <c r="G542" s="39"/>
      <c r="I542" s="39"/>
      <c r="K542" s="39"/>
      <c r="M542" s="39"/>
      <c r="O542" s="39"/>
      <c r="Q542" s="39"/>
      <c r="S542" s="39"/>
      <c r="U542" s="39"/>
      <c r="W542" s="39"/>
      <c r="Y542" s="39"/>
      <c r="AA542" s="39"/>
      <c r="AC542" s="39"/>
      <c r="AE542" s="39"/>
      <c r="AG542" s="39"/>
      <c r="AI542" s="39"/>
      <c r="AJ542" s="40"/>
      <c r="AK542" s="41"/>
    </row>
    <row r="543" spans="5:37" ht="12.75" x14ac:dyDescent="0.2">
      <c r="E543" s="39"/>
      <c r="G543" s="39"/>
      <c r="I543" s="39"/>
      <c r="K543" s="39"/>
      <c r="M543" s="39"/>
      <c r="O543" s="39"/>
      <c r="Q543" s="39"/>
      <c r="S543" s="39"/>
      <c r="U543" s="39"/>
      <c r="W543" s="39"/>
      <c r="Y543" s="39"/>
      <c r="AA543" s="39"/>
      <c r="AC543" s="39"/>
      <c r="AE543" s="39"/>
      <c r="AG543" s="39"/>
      <c r="AI543" s="39"/>
      <c r="AJ543" s="40"/>
      <c r="AK543" s="41"/>
    </row>
    <row r="544" spans="5:37" ht="12.75" x14ac:dyDescent="0.2">
      <c r="E544" s="39"/>
      <c r="G544" s="39"/>
      <c r="I544" s="39"/>
      <c r="K544" s="39"/>
      <c r="M544" s="39"/>
      <c r="O544" s="39"/>
      <c r="Q544" s="39"/>
      <c r="S544" s="39"/>
      <c r="U544" s="39"/>
      <c r="W544" s="39"/>
      <c r="Y544" s="39"/>
      <c r="AA544" s="39"/>
      <c r="AC544" s="39"/>
      <c r="AE544" s="39"/>
      <c r="AG544" s="39"/>
      <c r="AI544" s="39"/>
      <c r="AJ544" s="40"/>
      <c r="AK544" s="41"/>
    </row>
    <row r="545" spans="5:37" ht="12.75" x14ac:dyDescent="0.2">
      <c r="E545" s="39"/>
      <c r="G545" s="39"/>
      <c r="I545" s="39"/>
      <c r="K545" s="39"/>
      <c r="M545" s="39"/>
      <c r="O545" s="39"/>
      <c r="Q545" s="39"/>
      <c r="S545" s="39"/>
      <c r="U545" s="39"/>
      <c r="W545" s="39"/>
      <c r="Y545" s="39"/>
      <c r="AA545" s="39"/>
      <c r="AC545" s="39"/>
      <c r="AE545" s="39"/>
      <c r="AG545" s="39"/>
      <c r="AI545" s="39"/>
      <c r="AJ545" s="40"/>
      <c r="AK545" s="41"/>
    </row>
    <row r="546" spans="5:37" ht="12.75" x14ac:dyDescent="0.2">
      <c r="E546" s="39"/>
      <c r="G546" s="39"/>
      <c r="I546" s="39"/>
      <c r="K546" s="39"/>
      <c r="M546" s="39"/>
      <c r="O546" s="39"/>
      <c r="Q546" s="39"/>
      <c r="S546" s="39"/>
      <c r="U546" s="39"/>
      <c r="W546" s="39"/>
      <c r="Y546" s="39"/>
      <c r="AA546" s="39"/>
      <c r="AC546" s="39"/>
      <c r="AE546" s="39"/>
      <c r="AG546" s="39"/>
      <c r="AI546" s="39"/>
      <c r="AJ546" s="40"/>
      <c r="AK546" s="41"/>
    </row>
    <row r="547" spans="5:37" ht="12.75" x14ac:dyDescent="0.2">
      <c r="E547" s="39"/>
      <c r="G547" s="39"/>
      <c r="I547" s="39"/>
      <c r="K547" s="39"/>
      <c r="M547" s="39"/>
      <c r="O547" s="39"/>
      <c r="Q547" s="39"/>
      <c r="S547" s="39"/>
      <c r="U547" s="39"/>
      <c r="W547" s="39"/>
      <c r="Y547" s="39"/>
      <c r="AA547" s="39"/>
      <c r="AC547" s="39"/>
      <c r="AE547" s="39"/>
      <c r="AG547" s="39"/>
      <c r="AI547" s="39"/>
      <c r="AJ547" s="40"/>
      <c r="AK547" s="41"/>
    </row>
    <row r="548" spans="5:37" ht="12.75" x14ac:dyDescent="0.2">
      <c r="E548" s="39"/>
      <c r="G548" s="39"/>
      <c r="I548" s="39"/>
      <c r="K548" s="39"/>
      <c r="M548" s="39"/>
      <c r="O548" s="39"/>
      <c r="Q548" s="39"/>
      <c r="S548" s="39"/>
      <c r="U548" s="39"/>
      <c r="W548" s="39"/>
      <c r="Y548" s="39"/>
      <c r="AA548" s="39"/>
      <c r="AC548" s="39"/>
      <c r="AE548" s="39"/>
      <c r="AG548" s="39"/>
      <c r="AI548" s="39"/>
      <c r="AJ548" s="40"/>
      <c r="AK548" s="41"/>
    </row>
    <row r="549" spans="5:37" ht="12.75" x14ac:dyDescent="0.2">
      <c r="E549" s="39"/>
      <c r="G549" s="39"/>
      <c r="I549" s="39"/>
      <c r="K549" s="39"/>
      <c r="M549" s="39"/>
      <c r="O549" s="39"/>
      <c r="Q549" s="39"/>
      <c r="S549" s="39"/>
      <c r="U549" s="39"/>
      <c r="W549" s="39"/>
      <c r="Y549" s="39"/>
      <c r="AA549" s="39"/>
      <c r="AC549" s="39"/>
      <c r="AE549" s="39"/>
      <c r="AG549" s="39"/>
      <c r="AI549" s="39"/>
      <c r="AJ549" s="40"/>
      <c r="AK549" s="41"/>
    </row>
    <row r="550" spans="5:37" ht="12.75" x14ac:dyDescent="0.2">
      <c r="E550" s="39"/>
      <c r="G550" s="39"/>
      <c r="I550" s="39"/>
      <c r="K550" s="39"/>
      <c r="M550" s="39"/>
      <c r="O550" s="39"/>
      <c r="Q550" s="39"/>
      <c r="S550" s="39"/>
      <c r="U550" s="39"/>
      <c r="W550" s="39"/>
      <c r="Y550" s="39"/>
      <c r="AA550" s="39"/>
      <c r="AC550" s="39"/>
      <c r="AE550" s="39"/>
      <c r="AG550" s="39"/>
      <c r="AI550" s="39"/>
      <c r="AJ550" s="40"/>
      <c r="AK550" s="41"/>
    </row>
    <row r="551" spans="5:37" ht="12.75" x14ac:dyDescent="0.2">
      <c r="E551" s="39"/>
      <c r="G551" s="39"/>
      <c r="I551" s="39"/>
      <c r="K551" s="39"/>
      <c r="M551" s="39"/>
      <c r="O551" s="39"/>
      <c r="Q551" s="39"/>
      <c r="S551" s="39"/>
      <c r="U551" s="39"/>
      <c r="W551" s="39"/>
      <c r="Y551" s="39"/>
      <c r="AA551" s="39"/>
      <c r="AC551" s="39"/>
      <c r="AE551" s="39"/>
      <c r="AG551" s="39"/>
      <c r="AI551" s="39"/>
      <c r="AJ551" s="40"/>
      <c r="AK551" s="41"/>
    </row>
    <row r="552" spans="5:37" ht="12.75" x14ac:dyDescent="0.2">
      <c r="E552" s="39"/>
      <c r="G552" s="39"/>
      <c r="I552" s="39"/>
      <c r="K552" s="39"/>
      <c r="M552" s="39"/>
      <c r="O552" s="39"/>
      <c r="Q552" s="39"/>
      <c r="S552" s="39"/>
      <c r="U552" s="39"/>
      <c r="W552" s="39"/>
      <c r="Y552" s="39"/>
      <c r="AA552" s="39"/>
      <c r="AC552" s="39"/>
      <c r="AE552" s="39"/>
      <c r="AG552" s="39"/>
      <c r="AI552" s="39"/>
      <c r="AJ552" s="40"/>
      <c r="AK552" s="41"/>
    </row>
    <row r="553" spans="5:37" ht="12.75" x14ac:dyDescent="0.2">
      <c r="E553" s="39"/>
      <c r="G553" s="39"/>
      <c r="I553" s="39"/>
      <c r="K553" s="39"/>
      <c r="M553" s="39"/>
      <c r="O553" s="39"/>
      <c r="Q553" s="39"/>
      <c r="S553" s="39"/>
      <c r="U553" s="39"/>
      <c r="W553" s="39"/>
      <c r="Y553" s="39"/>
      <c r="AA553" s="39"/>
      <c r="AC553" s="39"/>
      <c r="AE553" s="39"/>
      <c r="AG553" s="39"/>
      <c r="AI553" s="39"/>
      <c r="AJ553" s="40"/>
      <c r="AK553" s="41"/>
    </row>
    <row r="554" spans="5:37" ht="12.75" x14ac:dyDescent="0.2">
      <c r="E554" s="39"/>
      <c r="G554" s="39"/>
      <c r="I554" s="39"/>
      <c r="K554" s="39"/>
      <c r="M554" s="39"/>
      <c r="O554" s="39"/>
      <c r="Q554" s="39"/>
      <c r="S554" s="39"/>
      <c r="U554" s="39"/>
      <c r="W554" s="39"/>
      <c r="Y554" s="39"/>
      <c r="AA554" s="39"/>
      <c r="AC554" s="39"/>
      <c r="AE554" s="39"/>
      <c r="AG554" s="39"/>
      <c r="AI554" s="39"/>
      <c r="AJ554" s="40"/>
      <c r="AK554" s="41"/>
    </row>
    <row r="555" spans="5:37" ht="12.75" x14ac:dyDescent="0.2">
      <c r="E555" s="39"/>
      <c r="G555" s="39"/>
      <c r="I555" s="39"/>
      <c r="K555" s="39"/>
      <c r="M555" s="39"/>
      <c r="O555" s="39"/>
      <c r="Q555" s="39"/>
      <c r="S555" s="39"/>
      <c r="U555" s="39"/>
      <c r="W555" s="39"/>
      <c r="Y555" s="39"/>
      <c r="AA555" s="39"/>
      <c r="AC555" s="39"/>
      <c r="AE555" s="39"/>
      <c r="AG555" s="39"/>
      <c r="AI555" s="39"/>
      <c r="AJ555" s="40"/>
      <c r="AK555" s="41"/>
    </row>
    <row r="556" spans="5:37" ht="12.75" x14ac:dyDescent="0.2">
      <c r="E556" s="39"/>
      <c r="G556" s="39"/>
      <c r="I556" s="39"/>
      <c r="K556" s="39"/>
      <c r="M556" s="39"/>
      <c r="O556" s="39"/>
      <c r="Q556" s="39"/>
      <c r="S556" s="39"/>
      <c r="U556" s="39"/>
      <c r="W556" s="39"/>
      <c r="Y556" s="39"/>
      <c r="AA556" s="39"/>
      <c r="AC556" s="39"/>
      <c r="AE556" s="39"/>
      <c r="AG556" s="39"/>
      <c r="AI556" s="39"/>
      <c r="AJ556" s="40"/>
      <c r="AK556" s="41"/>
    </row>
    <row r="557" spans="5:37" ht="12.75" x14ac:dyDescent="0.2">
      <c r="E557" s="39"/>
      <c r="G557" s="39"/>
      <c r="I557" s="39"/>
      <c r="K557" s="39"/>
      <c r="M557" s="39"/>
      <c r="O557" s="39"/>
      <c r="Q557" s="39"/>
      <c r="S557" s="39"/>
      <c r="U557" s="39"/>
      <c r="W557" s="39"/>
      <c r="Y557" s="39"/>
      <c r="AA557" s="39"/>
      <c r="AC557" s="39"/>
      <c r="AE557" s="39"/>
      <c r="AG557" s="39"/>
      <c r="AI557" s="39"/>
      <c r="AJ557" s="40"/>
      <c r="AK557" s="41"/>
    </row>
    <row r="558" spans="5:37" ht="12.75" x14ac:dyDescent="0.2">
      <c r="E558" s="39"/>
      <c r="G558" s="39"/>
      <c r="I558" s="39"/>
      <c r="K558" s="39"/>
      <c r="M558" s="39"/>
      <c r="O558" s="39"/>
      <c r="Q558" s="39"/>
      <c r="S558" s="39"/>
      <c r="U558" s="39"/>
      <c r="W558" s="39"/>
      <c r="Y558" s="39"/>
      <c r="AA558" s="39"/>
      <c r="AC558" s="39"/>
      <c r="AE558" s="39"/>
      <c r="AG558" s="39"/>
      <c r="AI558" s="39"/>
      <c r="AJ558" s="40"/>
      <c r="AK558" s="41"/>
    </row>
    <row r="559" spans="5:37" ht="12.75" x14ac:dyDescent="0.2">
      <c r="E559" s="39"/>
      <c r="G559" s="39"/>
      <c r="I559" s="39"/>
      <c r="K559" s="39"/>
      <c r="M559" s="39"/>
      <c r="O559" s="39"/>
      <c r="Q559" s="39"/>
      <c r="S559" s="39"/>
      <c r="U559" s="39"/>
      <c r="W559" s="39"/>
      <c r="Y559" s="39"/>
      <c r="AA559" s="39"/>
      <c r="AC559" s="39"/>
      <c r="AE559" s="39"/>
      <c r="AG559" s="39"/>
      <c r="AI559" s="39"/>
      <c r="AJ559" s="40"/>
      <c r="AK559" s="41"/>
    </row>
    <row r="560" spans="5:37" ht="12.75" x14ac:dyDescent="0.2">
      <c r="E560" s="39"/>
      <c r="G560" s="39"/>
      <c r="I560" s="39"/>
      <c r="K560" s="39"/>
      <c r="M560" s="39"/>
      <c r="O560" s="39"/>
      <c r="Q560" s="39"/>
      <c r="S560" s="39"/>
      <c r="U560" s="39"/>
      <c r="W560" s="39"/>
      <c r="Y560" s="39"/>
      <c r="AA560" s="39"/>
      <c r="AC560" s="39"/>
      <c r="AE560" s="39"/>
      <c r="AG560" s="39"/>
      <c r="AI560" s="39"/>
      <c r="AJ560" s="40"/>
      <c r="AK560" s="41"/>
    </row>
    <row r="561" spans="5:37" ht="12.75" x14ac:dyDescent="0.2">
      <c r="E561" s="39"/>
      <c r="G561" s="39"/>
      <c r="I561" s="39"/>
      <c r="K561" s="39"/>
      <c r="M561" s="39"/>
      <c r="O561" s="39"/>
      <c r="Q561" s="39"/>
      <c r="S561" s="39"/>
      <c r="U561" s="39"/>
      <c r="W561" s="39"/>
      <c r="Y561" s="39"/>
      <c r="AA561" s="39"/>
      <c r="AC561" s="39"/>
      <c r="AE561" s="39"/>
      <c r="AG561" s="39"/>
      <c r="AI561" s="39"/>
      <c r="AJ561" s="40"/>
      <c r="AK561" s="41"/>
    </row>
    <row r="562" spans="5:37" ht="12.75" x14ac:dyDescent="0.2">
      <c r="E562" s="39"/>
      <c r="G562" s="39"/>
      <c r="I562" s="39"/>
      <c r="K562" s="39"/>
      <c r="M562" s="39"/>
      <c r="O562" s="39"/>
      <c r="Q562" s="39"/>
      <c r="S562" s="39"/>
      <c r="U562" s="39"/>
      <c r="W562" s="39"/>
      <c r="Y562" s="39"/>
      <c r="AA562" s="39"/>
      <c r="AC562" s="39"/>
      <c r="AE562" s="39"/>
      <c r="AG562" s="39"/>
      <c r="AI562" s="39"/>
      <c r="AJ562" s="40"/>
      <c r="AK562" s="41"/>
    </row>
    <row r="563" spans="5:37" ht="12.75" x14ac:dyDescent="0.2">
      <c r="E563" s="39"/>
      <c r="G563" s="39"/>
      <c r="I563" s="39"/>
      <c r="K563" s="39"/>
      <c r="M563" s="39"/>
      <c r="O563" s="39"/>
      <c r="Q563" s="39"/>
      <c r="S563" s="39"/>
      <c r="U563" s="39"/>
      <c r="W563" s="39"/>
      <c r="Y563" s="39"/>
      <c r="AA563" s="39"/>
      <c r="AC563" s="39"/>
      <c r="AE563" s="39"/>
      <c r="AG563" s="39"/>
      <c r="AI563" s="39"/>
      <c r="AJ563" s="40"/>
      <c r="AK563" s="41"/>
    </row>
    <row r="564" spans="5:37" ht="12.75" x14ac:dyDescent="0.2">
      <c r="E564" s="39"/>
      <c r="G564" s="39"/>
      <c r="I564" s="39"/>
      <c r="K564" s="39"/>
      <c r="M564" s="39"/>
      <c r="O564" s="39"/>
      <c r="Q564" s="39"/>
      <c r="S564" s="39"/>
      <c r="U564" s="39"/>
      <c r="W564" s="39"/>
      <c r="Y564" s="39"/>
      <c r="AA564" s="39"/>
      <c r="AC564" s="39"/>
      <c r="AE564" s="39"/>
      <c r="AG564" s="39"/>
      <c r="AI564" s="39"/>
      <c r="AJ564" s="40"/>
      <c r="AK564" s="41"/>
    </row>
    <row r="565" spans="5:37" ht="12.75" x14ac:dyDescent="0.2">
      <c r="E565" s="39"/>
      <c r="G565" s="39"/>
      <c r="I565" s="39"/>
      <c r="K565" s="39"/>
      <c r="M565" s="39"/>
      <c r="O565" s="39"/>
      <c r="Q565" s="39"/>
      <c r="S565" s="39"/>
      <c r="U565" s="39"/>
      <c r="W565" s="39"/>
      <c r="Y565" s="39"/>
      <c r="AA565" s="39"/>
      <c r="AC565" s="39"/>
      <c r="AE565" s="39"/>
      <c r="AG565" s="39"/>
      <c r="AI565" s="39"/>
      <c r="AJ565" s="40"/>
      <c r="AK565" s="41"/>
    </row>
    <row r="566" spans="5:37" ht="12.75" x14ac:dyDescent="0.2">
      <c r="E566" s="39"/>
      <c r="G566" s="39"/>
      <c r="I566" s="39"/>
      <c r="K566" s="39"/>
      <c r="M566" s="39"/>
      <c r="O566" s="39"/>
      <c r="Q566" s="39"/>
      <c r="S566" s="39"/>
      <c r="U566" s="39"/>
      <c r="W566" s="39"/>
      <c r="Y566" s="39"/>
      <c r="AA566" s="39"/>
      <c r="AC566" s="39"/>
      <c r="AE566" s="39"/>
      <c r="AG566" s="39"/>
      <c r="AI566" s="39"/>
      <c r="AJ566" s="40"/>
      <c r="AK566" s="41"/>
    </row>
    <row r="567" spans="5:37" ht="12.75" x14ac:dyDescent="0.2">
      <c r="E567" s="39"/>
      <c r="G567" s="39"/>
      <c r="I567" s="39"/>
      <c r="K567" s="39"/>
      <c r="M567" s="39"/>
      <c r="O567" s="39"/>
      <c r="Q567" s="39"/>
      <c r="S567" s="39"/>
      <c r="U567" s="39"/>
      <c r="W567" s="39"/>
      <c r="Y567" s="39"/>
      <c r="AA567" s="39"/>
      <c r="AC567" s="39"/>
      <c r="AE567" s="39"/>
      <c r="AG567" s="39"/>
      <c r="AI567" s="39"/>
      <c r="AJ567" s="40"/>
      <c r="AK567" s="41"/>
    </row>
    <row r="568" spans="5:37" ht="12.75" x14ac:dyDescent="0.2">
      <c r="E568" s="39"/>
      <c r="G568" s="39"/>
      <c r="I568" s="39"/>
      <c r="K568" s="39"/>
      <c r="M568" s="39"/>
      <c r="O568" s="39"/>
      <c r="Q568" s="39"/>
      <c r="S568" s="39"/>
      <c r="U568" s="39"/>
      <c r="W568" s="39"/>
      <c r="Y568" s="39"/>
      <c r="AA568" s="39"/>
      <c r="AC568" s="39"/>
      <c r="AE568" s="39"/>
      <c r="AG568" s="39"/>
      <c r="AI568" s="39"/>
      <c r="AJ568" s="40"/>
      <c r="AK568" s="41"/>
    </row>
    <row r="569" spans="5:37" ht="12.75" x14ac:dyDescent="0.2">
      <c r="E569" s="39"/>
      <c r="G569" s="39"/>
      <c r="I569" s="39"/>
      <c r="K569" s="39"/>
      <c r="M569" s="39"/>
      <c r="O569" s="39"/>
      <c r="Q569" s="39"/>
      <c r="S569" s="39"/>
      <c r="U569" s="39"/>
      <c r="W569" s="39"/>
      <c r="Y569" s="39"/>
      <c r="AA569" s="39"/>
      <c r="AC569" s="39"/>
      <c r="AE569" s="39"/>
      <c r="AG569" s="39"/>
      <c r="AI569" s="39"/>
      <c r="AJ569" s="40"/>
      <c r="AK569" s="41"/>
    </row>
    <row r="570" spans="5:37" ht="12.75" x14ac:dyDescent="0.2">
      <c r="E570" s="39"/>
      <c r="G570" s="39"/>
      <c r="I570" s="39"/>
      <c r="K570" s="39"/>
      <c r="M570" s="39"/>
      <c r="O570" s="39"/>
      <c r="Q570" s="39"/>
      <c r="S570" s="39"/>
      <c r="U570" s="39"/>
      <c r="W570" s="39"/>
      <c r="Y570" s="39"/>
      <c r="AA570" s="39"/>
      <c r="AC570" s="39"/>
      <c r="AE570" s="39"/>
      <c r="AG570" s="39"/>
      <c r="AI570" s="39"/>
      <c r="AJ570" s="40"/>
      <c r="AK570" s="41"/>
    </row>
    <row r="571" spans="5:37" ht="12.75" x14ac:dyDescent="0.2">
      <c r="E571" s="39"/>
      <c r="G571" s="39"/>
      <c r="I571" s="39"/>
      <c r="K571" s="39"/>
      <c r="M571" s="39"/>
      <c r="O571" s="39"/>
      <c r="Q571" s="39"/>
      <c r="S571" s="39"/>
      <c r="U571" s="39"/>
      <c r="W571" s="39"/>
      <c r="Y571" s="39"/>
      <c r="AA571" s="39"/>
      <c r="AC571" s="39"/>
      <c r="AE571" s="39"/>
      <c r="AG571" s="39"/>
      <c r="AI571" s="39"/>
      <c r="AJ571" s="40"/>
      <c r="AK571" s="41"/>
    </row>
    <row r="572" spans="5:37" ht="12.75" x14ac:dyDescent="0.2">
      <c r="E572" s="39"/>
      <c r="G572" s="39"/>
      <c r="I572" s="39"/>
      <c r="K572" s="39"/>
      <c r="M572" s="39"/>
      <c r="O572" s="39"/>
      <c r="Q572" s="39"/>
      <c r="S572" s="39"/>
      <c r="U572" s="39"/>
      <c r="W572" s="39"/>
      <c r="Y572" s="39"/>
      <c r="AA572" s="39"/>
      <c r="AC572" s="39"/>
      <c r="AE572" s="39"/>
      <c r="AG572" s="39"/>
      <c r="AI572" s="39"/>
      <c r="AJ572" s="40"/>
      <c r="AK572" s="41"/>
    </row>
    <row r="573" spans="5:37" ht="12.75" x14ac:dyDescent="0.2">
      <c r="E573" s="39"/>
      <c r="G573" s="39"/>
      <c r="I573" s="39"/>
      <c r="K573" s="39"/>
      <c r="M573" s="39"/>
      <c r="O573" s="39"/>
      <c r="Q573" s="39"/>
      <c r="S573" s="39"/>
      <c r="U573" s="39"/>
      <c r="W573" s="39"/>
      <c r="Y573" s="39"/>
      <c r="AA573" s="39"/>
      <c r="AC573" s="39"/>
      <c r="AE573" s="39"/>
      <c r="AG573" s="39"/>
      <c r="AI573" s="39"/>
      <c r="AJ573" s="40"/>
      <c r="AK573" s="41"/>
    </row>
    <row r="574" spans="5:37" ht="12.75" x14ac:dyDescent="0.2">
      <c r="E574" s="39"/>
      <c r="G574" s="39"/>
      <c r="I574" s="39"/>
      <c r="K574" s="39"/>
      <c r="M574" s="39"/>
      <c r="O574" s="39"/>
      <c r="Q574" s="39"/>
      <c r="S574" s="39"/>
      <c r="U574" s="39"/>
      <c r="W574" s="39"/>
      <c r="Y574" s="39"/>
      <c r="AA574" s="39"/>
      <c r="AC574" s="39"/>
      <c r="AE574" s="39"/>
      <c r="AG574" s="39"/>
      <c r="AI574" s="39"/>
      <c r="AJ574" s="40"/>
      <c r="AK574" s="41"/>
    </row>
    <row r="575" spans="5:37" ht="12.75" x14ac:dyDescent="0.2">
      <c r="E575" s="39"/>
      <c r="G575" s="39"/>
      <c r="I575" s="39"/>
      <c r="K575" s="39"/>
      <c r="M575" s="39"/>
      <c r="O575" s="39"/>
      <c r="Q575" s="39"/>
      <c r="S575" s="39"/>
      <c r="U575" s="39"/>
      <c r="W575" s="39"/>
      <c r="Y575" s="39"/>
      <c r="AA575" s="39"/>
      <c r="AC575" s="39"/>
      <c r="AE575" s="39"/>
      <c r="AG575" s="39"/>
      <c r="AI575" s="39"/>
      <c r="AJ575" s="40"/>
      <c r="AK575" s="41"/>
    </row>
    <row r="576" spans="5:37" ht="12.75" x14ac:dyDescent="0.2">
      <c r="E576" s="39"/>
      <c r="G576" s="39"/>
      <c r="I576" s="39"/>
      <c r="K576" s="39"/>
      <c r="M576" s="39"/>
      <c r="O576" s="39"/>
      <c r="Q576" s="39"/>
      <c r="S576" s="39"/>
      <c r="U576" s="39"/>
      <c r="W576" s="39"/>
      <c r="Y576" s="39"/>
      <c r="AA576" s="39"/>
      <c r="AC576" s="39"/>
      <c r="AE576" s="39"/>
      <c r="AG576" s="39"/>
      <c r="AI576" s="39"/>
      <c r="AJ576" s="40"/>
      <c r="AK576" s="41"/>
    </row>
    <row r="577" spans="5:37" ht="12.75" x14ac:dyDescent="0.2">
      <c r="E577" s="39"/>
      <c r="G577" s="39"/>
      <c r="I577" s="39"/>
      <c r="K577" s="39"/>
      <c r="M577" s="39"/>
      <c r="O577" s="39"/>
      <c r="Q577" s="39"/>
      <c r="S577" s="39"/>
      <c r="U577" s="39"/>
      <c r="W577" s="39"/>
      <c r="Y577" s="39"/>
      <c r="AA577" s="39"/>
      <c r="AC577" s="39"/>
      <c r="AE577" s="39"/>
      <c r="AG577" s="39"/>
      <c r="AI577" s="39"/>
      <c r="AJ577" s="40"/>
      <c r="AK577" s="41"/>
    </row>
    <row r="578" spans="5:37" ht="12.75" x14ac:dyDescent="0.2">
      <c r="E578" s="39"/>
      <c r="G578" s="39"/>
      <c r="I578" s="39"/>
      <c r="K578" s="39"/>
      <c r="M578" s="39"/>
      <c r="O578" s="39"/>
      <c r="Q578" s="39"/>
      <c r="S578" s="39"/>
      <c r="U578" s="39"/>
      <c r="W578" s="39"/>
      <c r="Y578" s="39"/>
      <c r="AA578" s="39"/>
      <c r="AC578" s="39"/>
      <c r="AE578" s="39"/>
      <c r="AG578" s="39"/>
      <c r="AI578" s="39"/>
      <c r="AJ578" s="40"/>
      <c r="AK578" s="41"/>
    </row>
    <row r="579" spans="5:37" ht="12.75" x14ac:dyDescent="0.2">
      <c r="E579" s="39"/>
      <c r="G579" s="39"/>
      <c r="I579" s="39"/>
      <c r="K579" s="39"/>
      <c r="M579" s="39"/>
      <c r="O579" s="39"/>
      <c r="Q579" s="39"/>
      <c r="S579" s="39"/>
      <c r="U579" s="39"/>
      <c r="W579" s="39"/>
      <c r="Y579" s="39"/>
      <c r="AA579" s="39"/>
      <c r="AC579" s="39"/>
      <c r="AE579" s="39"/>
      <c r="AG579" s="39"/>
      <c r="AI579" s="39"/>
      <c r="AJ579" s="40"/>
      <c r="AK579" s="41"/>
    </row>
    <row r="580" spans="5:37" ht="12.75" x14ac:dyDescent="0.2">
      <c r="E580" s="39"/>
      <c r="G580" s="39"/>
      <c r="I580" s="39"/>
      <c r="K580" s="39"/>
      <c r="M580" s="39"/>
      <c r="O580" s="39"/>
      <c r="Q580" s="39"/>
      <c r="S580" s="39"/>
      <c r="U580" s="39"/>
      <c r="W580" s="39"/>
      <c r="Y580" s="39"/>
      <c r="AA580" s="39"/>
      <c r="AC580" s="39"/>
      <c r="AE580" s="39"/>
      <c r="AG580" s="39"/>
      <c r="AI580" s="39"/>
      <c r="AJ580" s="40"/>
      <c r="AK580" s="41"/>
    </row>
    <row r="581" spans="5:37" ht="12.75" x14ac:dyDescent="0.2">
      <c r="E581" s="39"/>
      <c r="G581" s="39"/>
      <c r="I581" s="39"/>
      <c r="K581" s="39"/>
      <c r="M581" s="39"/>
      <c r="O581" s="39"/>
      <c r="Q581" s="39"/>
      <c r="S581" s="39"/>
      <c r="U581" s="39"/>
      <c r="W581" s="39"/>
      <c r="Y581" s="39"/>
      <c r="AA581" s="39"/>
      <c r="AC581" s="39"/>
      <c r="AE581" s="39"/>
      <c r="AG581" s="39"/>
      <c r="AI581" s="39"/>
      <c r="AJ581" s="40"/>
      <c r="AK581" s="41"/>
    </row>
    <row r="582" spans="5:37" ht="12.75" x14ac:dyDescent="0.2">
      <c r="E582" s="39"/>
      <c r="G582" s="39"/>
      <c r="I582" s="39"/>
      <c r="K582" s="39"/>
      <c r="M582" s="39"/>
      <c r="O582" s="39"/>
      <c r="Q582" s="39"/>
      <c r="S582" s="39"/>
      <c r="U582" s="39"/>
      <c r="W582" s="39"/>
      <c r="Y582" s="39"/>
      <c r="AA582" s="39"/>
      <c r="AC582" s="39"/>
      <c r="AE582" s="39"/>
      <c r="AG582" s="39"/>
      <c r="AI582" s="39"/>
      <c r="AJ582" s="40"/>
      <c r="AK582" s="41"/>
    </row>
    <row r="583" spans="5:37" ht="12.75" x14ac:dyDescent="0.2">
      <c r="E583" s="39"/>
      <c r="G583" s="39"/>
      <c r="I583" s="39"/>
      <c r="K583" s="39"/>
      <c r="M583" s="39"/>
      <c r="O583" s="39"/>
      <c r="Q583" s="39"/>
      <c r="S583" s="39"/>
      <c r="U583" s="39"/>
      <c r="W583" s="39"/>
      <c r="Y583" s="39"/>
      <c r="AA583" s="39"/>
      <c r="AC583" s="39"/>
      <c r="AE583" s="39"/>
      <c r="AG583" s="39"/>
      <c r="AI583" s="39"/>
      <c r="AJ583" s="40"/>
      <c r="AK583" s="41"/>
    </row>
    <row r="584" spans="5:37" ht="12.75" x14ac:dyDescent="0.2">
      <c r="E584" s="39"/>
      <c r="G584" s="39"/>
      <c r="I584" s="39"/>
      <c r="K584" s="39"/>
      <c r="M584" s="39"/>
      <c r="O584" s="39"/>
      <c r="Q584" s="39"/>
      <c r="S584" s="39"/>
      <c r="U584" s="39"/>
      <c r="W584" s="39"/>
      <c r="Y584" s="39"/>
      <c r="AA584" s="39"/>
      <c r="AC584" s="39"/>
      <c r="AE584" s="39"/>
      <c r="AG584" s="39"/>
      <c r="AI584" s="39"/>
      <c r="AJ584" s="40"/>
      <c r="AK584" s="41"/>
    </row>
    <row r="585" spans="5:37" ht="12.75" x14ac:dyDescent="0.2">
      <c r="E585" s="39"/>
      <c r="G585" s="39"/>
      <c r="I585" s="39"/>
      <c r="K585" s="39"/>
      <c r="M585" s="39"/>
      <c r="O585" s="39"/>
      <c r="Q585" s="39"/>
      <c r="S585" s="39"/>
      <c r="U585" s="39"/>
      <c r="W585" s="39"/>
      <c r="Y585" s="39"/>
      <c r="AA585" s="39"/>
      <c r="AC585" s="39"/>
      <c r="AE585" s="39"/>
      <c r="AG585" s="39"/>
      <c r="AI585" s="39"/>
      <c r="AJ585" s="40"/>
      <c r="AK585" s="41"/>
    </row>
    <row r="586" spans="5:37" ht="12.75" x14ac:dyDescent="0.2">
      <c r="E586" s="39"/>
      <c r="G586" s="39"/>
      <c r="I586" s="39"/>
      <c r="K586" s="39"/>
      <c r="M586" s="39"/>
      <c r="O586" s="39"/>
      <c r="Q586" s="39"/>
      <c r="S586" s="39"/>
      <c r="U586" s="39"/>
      <c r="W586" s="39"/>
      <c r="Y586" s="39"/>
      <c r="AA586" s="39"/>
      <c r="AC586" s="39"/>
      <c r="AE586" s="39"/>
      <c r="AG586" s="39"/>
      <c r="AI586" s="39"/>
      <c r="AJ586" s="40"/>
      <c r="AK586" s="41"/>
    </row>
    <row r="587" spans="5:37" ht="12.75" x14ac:dyDescent="0.2">
      <c r="E587" s="39"/>
      <c r="G587" s="39"/>
      <c r="I587" s="39"/>
      <c r="K587" s="39"/>
      <c r="M587" s="39"/>
      <c r="O587" s="39"/>
      <c r="Q587" s="39"/>
      <c r="S587" s="39"/>
      <c r="U587" s="39"/>
      <c r="W587" s="39"/>
      <c r="Y587" s="39"/>
      <c r="AA587" s="39"/>
      <c r="AC587" s="39"/>
      <c r="AE587" s="39"/>
      <c r="AG587" s="39"/>
      <c r="AI587" s="39"/>
      <c r="AJ587" s="40"/>
      <c r="AK587" s="41"/>
    </row>
    <row r="588" spans="5:37" ht="12.75" x14ac:dyDescent="0.2">
      <c r="E588" s="39"/>
      <c r="G588" s="39"/>
      <c r="I588" s="39"/>
      <c r="K588" s="39"/>
      <c r="M588" s="39"/>
      <c r="O588" s="39"/>
      <c r="Q588" s="39"/>
      <c r="S588" s="39"/>
      <c r="U588" s="39"/>
      <c r="W588" s="39"/>
      <c r="Y588" s="39"/>
      <c r="AA588" s="39"/>
      <c r="AC588" s="39"/>
      <c r="AE588" s="39"/>
      <c r="AG588" s="39"/>
      <c r="AI588" s="39"/>
      <c r="AJ588" s="40"/>
      <c r="AK588" s="41"/>
    </row>
    <row r="589" spans="5:37" ht="12.75" x14ac:dyDescent="0.2">
      <c r="E589" s="39"/>
      <c r="G589" s="39"/>
      <c r="I589" s="39"/>
      <c r="K589" s="39"/>
      <c r="M589" s="39"/>
      <c r="O589" s="39"/>
      <c r="Q589" s="39"/>
      <c r="S589" s="39"/>
      <c r="U589" s="39"/>
      <c r="W589" s="39"/>
      <c r="Y589" s="39"/>
      <c r="AA589" s="39"/>
      <c r="AC589" s="39"/>
      <c r="AE589" s="39"/>
      <c r="AG589" s="39"/>
      <c r="AI589" s="39"/>
      <c r="AJ589" s="40"/>
      <c r="AK589" s="41"/>
    </row>
    <row r="590" spans="5:37" ht="12.75" x14ac:dyDescent="0.2">
      <c r="E590" s="39"/>
      <c r="G590" s="39"/>
      <c r="I590" s="39"/>
      <c r="K590" s="39"/>
      <c r="M590" s="39"/>
      <c r="O590" s="39"/>
      <c r="Q590" s="39"/>
      <c r="S590" s="39"/>
      <c r="U590" s="39"/>
      <c r="W590" s="39"/>
      <c r="Y590" s="39"/>
      <c r="AA590" s="39"/>
      <c r="AC590" s="39"/>
      <c r="AE590" s="39"/>
      <c r="AG590" s="39"/>
      <c r="AI590" s="39"/>
      <c r="AJ590" s="40"/>
      <c r="AK590" s="41"/>
    </row>
    <row r="591" spans="5:37" ht="12.75" x14ac:dyDescent="0.2">
      <c r="E591" s="39"/>
      <c r="G591" s="39"/>
      <c r="I591" s="39"/>
      <c r="K591" s="39"/>
      <c r="M591" s="39"/>
      <c r="O591" s="39"/>
      <c r="Q591" s="39"/>
      <c r="S591" s="39"/>
      <c r="U591" s="39"/>
      <c r="W591" s="39"/>
      <c r="Y591" s="39"/>
      <c r="AA591" s="39"/>
      <c r="AC591" s="39"/>
      <c r="AE591" s="39"/>
      <c r="AG591" s="39"/>
      <c r="AI591" s="39"/>
      <c r="AJ591" s="40"/>
      <c r="AK591" s="41"/>
    </row>
    <row r="592" spans="5:37" ht="12.75" x14ac:dyDescent="0.2">
      <c r="E592" s="39"/>
      <c r="G592" s="39"/>
      <c r="I592" s="39"/>
      <c r="K592" s="39"/>
      <c r="M592" s="39"/>
      <c r="O592" s="39"/>
      <c r="Q592" s="39"/>
      <c r="S592" s="39"/>
      <c r="U592" s="39"/>
      <c r="W592" s="39"/>
      <c r="Y592" s="39"/>
      <c r="AA592" s="39"/>
      <c r="AC592" s="39"/>
      <c r="AE592" s="39"/>
      <c r="AG592" s="39"/>
      <c r="AI592" s="39"/>
      <c r="AJ592" s="40"/>
      <c r="AK592" s="41"/>
    </row>
    <row r="593" spans="5:37" ht="12.75" x14ac:dyDescent="0.2">
      <c r="E593" s="39"/>
      <c r="G593" s="39"/>
      <c r="I593" s="39"/>
      <c r="K593" s="39"/>
      <c r="M593" s="39"/>
      <c r="O593" s="39"/>
      <c r="Q593" s="39"/>
      <c r="S593" s="39"/>
      <c r="U593" s="39"/>
      <c r="W593" s="39"/>
      <c r="Y593" s="39"/>
      <c r="AA593" s="39"/>
      <c r="AC593" s="39"/>
      <c r="AE593" s="39"/>
      <c r="AG593" s="39"/>
      <c r="AI593" s="39"/>
      <c r="AJ593" s="40"/>
      <c r="AK593" s="41"/>
    </row>
    <row r="594" spans="5:37" ht="12.75" x14ac:dyDescent="0.2">
      <c r="E594" s="39"/>
      <c r="G594" s="39"/>
      <c r="I594" s="39"/>
      <c r="K594" s="39"/>
      <c r="M594" s="39"/>
      <c r="O594" s="39"/>
      <c r="Q594" s="39"/>
      <c r="S594" s="39"/>
      <c r="U594" s="39"/>
      <c r="W594" s="39"/>
      <c r="Y594" s="39"/>
      <c r="AA594" s="39"/>
      <c r="AC594" s="39"/>
      <c r="AE594" s="39"/>
      <c r="AG594" s="39"/>
      <c r="AI594" s="39"/>
      <c r="AJ594" s="40"/>
      <c r="AK594" s="41"/>
    </row>
    <row r="595" spans="5:37" ht="12.75" x14ac:dyDescent="0.2">
      <c r="E595" s="39"/>
      <c r="G595" s="39"/>
      <c r="I595" s="39"/>
      <c r="K595" s="39"/>
      <c r="M595" s="39"/>
      <c r="O595" s="39"/>
      <c r="Q595" s="39"/>
      <c r="S595" s="39"/>
      <c r="U595" s="39"/>
      <c r="W595" s="39"/>
      <c r="Y595" s="39"/>
      <c r="AA595" s="39"/>
      <c r="AC595" s="39"/>
      <c r="AE595" s="39"/>
      <c r="AG595" s="39"/>
      <c r="AI595" s="39"/>
      <c r="AJ595" s="40"/>
      <c r="AK595" s="41"/>
    </row>
    <row r="596" spans="5:37" ht="12.75" x14ac:dyDescent="0.2">
      <c r="E596" s="39"/>
      <c r="G596" s="39"/>
      <c r="I596" s="39"/>
      <c r="K596" s="39"/>
      <c r="M596" s="39"/>
      <c r="O596" s="39"/>
      <c r="Q596" s="39"/>
      <c r="S596" s="39"/>
      <c r="U596" s="39"/>
      <c r="W596" s="39"/>
      <c r="Y596" s="39"/>
      <c r="AA596" s="39"/>
      <c r="AC596" s="39"/>
      <c r="AE596" s="39"/>
      <c r="AG596" s="39"/>
      <c r="AI596" s="39"/>
      <c r="AJ596" s="40"/>
      <c r="AK596" s="41"/>
    </row>
    <row r="597" spans="5:37" ht="12.75" x14ac:dyDescent="0.2">
      <c r="E597" s="39"/>
      <c r="G597" s="39"/>
      <c r="I597" s="39"/>
      <c r="K597" s="39"/>
      <c r="M597" s="39"/>
      <c r="O597" s="39"/>
      <c r="Q597" s="39"/>
      <c r="S597" s="39"/>
      <c r="U597" s="39"/>
      <c r="W597" s="39"/>
      <c r="Y597" s="39"/>
      <c r="AA597" s="39"/>
      <c r="AC597" s="39"/>
      <c r="AE597" s="39"/>
      <c r="AG597" s="39"/>
      <c r="AI597" s="39"/>
      <c r="AJ597" s="40"/>
      <c r="AK597" s="41"/>
    </row>
    <row r="598" spans="5:37" ht="12.75" x14ac:dyDescent="0.2">
      <c r="E598" s="39"/>
      <c r="G598" s="39"/>
      <c r="I598" s="39"/>
      <c r="K598" s="39"/>
      <c r="M598" s="39"/>
      <c r="O598" s="39"/>
      <c r="Q598" s="39"/>
      <c r="S598" s="39"/>
      <c r="U598" s="39"/>
      <c r="W598" s="39"/>
      <c r="Y598" s="39"/>
      <c r="AA598" s="39"/>
      <c r="AC598" s="39"/>
      <c r="AE598" s="39"/>
      <c r="AG598" s="39"/>
      <c r="AI598" s="39"/>
      <c r="AJ598" s="40"/>
      <c r="AK598" s="41"/>
    </row>
    <row r="599" spans="5:37" ht="12.75" x14ac:dyDescent="0.2">
      <c r="E599" s="39"/>
      <c r="G599" s="39"/>
      <c r="I599" s="39"/>
      <c r="K599" s="39"/>
      <c r="M599" s="39"/>
      <c r="O599" s="39"/>
      <c r="Q599" s="39"/>
      <c r="S599" s="39"/>
      <c r="U599" s="39"/>
      <c r="W599" s="39"/>
      <c r="Y599" s="39"/>
      <c r="AA599" s="39"/>
      <c r="AC599" s="39"/>
      <c r="AE599" s="39"/>
      <c r="AG599" s="39"/>
      <c r="AI599" s="39"/>
      <c r="AJ599" s="40"/>
      <c r="AK599" s="41"/>
    </row>
    <row r="600" spans="5:37" ht="12.75" x14ac:dyDescent="0.2">
      <c r="E600" s="39"/>
      <c r="G600" s="39"/>
      <c r="I600" s="39"/>
      <c r="K600" s="39"/>
      <c r="M600" s="39"/>
      <c r="O600" s="39"/>
      <c r="Q600" s="39"/>
      <c r="S600" s="39"/>
      <c r="U600" s="39"/>
      <c r="W600" s="39"/>
      <c r="Y600" s="39"/>
      <c r="AA600" s="39"/>
      <c r="AC600" s="39"/>
      <c r="AE600" s="39"/>
      <c r="AG600" s="39"/>
      <c r="AI600" s="39"/>
      <c r="AJ600" s="40"/>
      <c r="AK600" s="41"/>
    </row>
    <row r="601" spans="5:37" ht="12.75" x14ac:dyDescent="0.2">
      <c r="E601" s="39"/>
      <c r="G601" s="39"/>
      <c r="I601" s="39"/>
      <c r="K601" s="39"/>
      <c r="M601" s="39"/>
      <c r="O601" s="39"/>
      <c r="Q601" s="39"/>
      <c r="S601" s="39"/>
      <c r="U601" s="39"/>
      <c r="W601" s="39"/>
      <c r="Y601" s="39"/>
      <c r="AA601" s="39"/>
      <c r="AC601" s="39"/>
      <c r="AE601" s="39"/>
      <c r="AG601" s="39"/>
      <c r="AI601" s="39"/>
      <c r="AJ601" s="40"/>
      <c r="AK601" s="41"/>
    </row>
    <row r="602" spans="5:37" ht="12.75" x14ac:dyDescent="0.2">
      <c r="E602" s="39"/>
      <c r="G602" s="39"/>
      <c r="I602" s="39"/>
      <c r="K602" s="39"/>
      <c r="M602" s="39"/>
      <c r="O602" s="39"/>
      <c r="Q602" s="39"/>
      <c r="S602" s="39"/>
      <c r="U602" s="39"/>
      <c r="W602" s="39"/>
      <c r="Y602" s="39"/>
      <c r="AA602" s="39"/>
      <c r="AC602" s="39"/>
      <c r="AE602" s="39"/>
      <c r="AG602" s="39"/>
      <c r="AI602" s="39"/>
      <c r="AJ602" s="40"/>
      <c r="AK602" s="41"/>
    </row>
    <row r="603" spans="5:37" ht="12.75" x14ac:dyDescent="0.2">
      <c r="E603" s="39"/>
      <c r="G603" s="39"/>
      <c r="I603" s="39"/>
      <c r="K603" s="39"/>
      <c r="M603" s="39"/>
      <c r="O603" s="39"/>
      <c r="Q603" s="39"/>
      <c r="S603" s="39"/>
      <c r="U603" s="39"/>
      <c r="W603" s="39"/>
      <c r="Y603" s="39"/>
      <c r="AA603" s="39"/>
      <c r="AC603" s="39"/>
      <c r="AE603" s="39"/>
      <c r="AG603" s="39"/>
      <c r="AI603" s="39"/>
      <c r="AJ603" s="40"/>
      <c r="AK603" s="41"/>
    </row>
    <row r="604" spans="5:37" ht="12.75" x14ac:dyDescent="0.2">
      <c r="E604" s="39"/>
      <c r="G604" s="39"/>
      <c r="I604" s="39"/>
      <c r="K604" s="39"/>
      <c r="M604" s="39"/>
      <c r="O604" s="39"/>
      <c r="Q604" s="39"/>
      <c r="S604" s="39"/>
      <c r="U604" s="39"/>
      <c r="W604" s="39"/>
      <c r="Y604" s="39"/>
      <c r="AA604" s="39"/>
      <c r="AC604" s="39"/>
      <c r="AE604" s="39"/>
      <c r="AG604" s="39"/>
      <c r="AI604" s="39"/>
      <c r="AJ604" s="40"/>
      <c r="AK604" s="41"/>
    </row>
    <row r="605" spans="5:37" ht="12.75" x14ac:dyDescent="0.2">
      <c r="E605" s="39"/>
      <c r="G605" s="39"/>
      <c r="I605" s="39"/>
      <c r="K605" s="39"/>
      <c r="M605" s="39"/>
      <c r="O605" s="39"/>
      <c r="Q605" s="39"/>
      <c r="S605" s="39"/>
      <c r="U605" s="39"/>
      <c r="W605" s="39"/>
      <c r="Y605" s="39"/>
      <c r="AA605" s="39"/>
      <c r="AC605" s="39"/>
      <c r="AE605" s="39"/>
      <c r="AG605" s="39"/>
      <c r="AI605" s="39"/>
      <c r="AJ605" s="40"/>
      <c r="AK605" s="41"/>
    </row>
    <row r="606" spans="5:37" ht="12.75" x14ac:dyDescent="0.2">
      <c r="E606" s="39"/>
      <c r="G606" s="39"/>
      <c r="I606" s="39"/>
      <c r="K606" s="39"/>
      <c r="M606" s="39"/>
      <c r="O606" s="39"/>
      <c r="Q606" s="39"/>
      <c r="S606" s="39"/>
      <c r="U606" s="39"/>
      <c r="W606" s="39"/>
      <c r="Y606" s="39"/>
      <c r="AA606" s="39"/>
      <c r="AC606" s="39"/>
      <c r="AE606" s="39"/>
      <c r="AG606" s="39"/>
      <c r="AI606" s="39"/>
      <c r="AJ606" s="40"/>
      <c r="AK606" s="41"/>
    </row>
    <row r="607" spans="5:37" ht="12.75" x14ac:dyDescent="0.2">
      <c r="E607" s="39"/>
      <c r="G607" s="39"/>
      <c r="I607" s="39"/>
      <c r="K607" s="39"/>
      <c r="M607" s="39"/>
      <c r="O607" s="39"/>
      <c r="Q607" s="39"/>
      <c r="S607" s="39"/>
      <c r="U607" s="39"/>
      <c r="W607" s="39"/>
      <c r="Y607" s="39"/>
      <c r="AA607" s="39"/>
      <c r="AC607" s="39"/>
      <c r="AE607" s="39"/>
      <c r="AG607" s="39"/>
      <c r="AI607" s="39"/>
      <c r="AJ607" s="40"/>
      <c r="AK607" s="41"/>
    </row>
    <row r="608" spans="5:37" ht="12.75" x14ac:dyDescent="0.2">
      <c r="E608" s="39"/>
      <c r="G608" s="39"/>
      <c r="I608" s="39"/>
      <c r="K608" s="39"/>
      <c r="M608" s="39"/>
      <c r="O608" s="39"/>
      <c r="Q608" s="39"/>
      <c r="S608" s="39"/>
      <c r="U608" s="39"/>
      <c r="W608" s="39"/>
      <c r="Y608" s="39"/>
      <c r="AA608" s="39"/>
      <c r="AC608" s="39"/>
      <c r="AE608" s="39"/>
      <c r="AG608" s="39"/>
      <c r="AI608" s="39"/>
      <c r="AJ608" s="40"/>
      <c r="AK608" s="41"/>
    </row>
    <row r="609" spans="5:37" ht="12.75" x14ac:dyDescent="0.2">
      <c r="E609" s="39"/>
      <c r="G609" s="39"/>
      <c r="I609" s="39"/>
      <c r="K609" s="39"/>
      <c r="M609" s="39"/>
      <c r="O609" s="39"/>
      <c r="Q609" s="39"/>
      <c r="S609" s="39"/>
      <c r="U609" s="39"/>
      <c r="W609" s="39"/>
      <c r="Y609" s="39"/>
      <c r="AA609" s="39"/>
      <c r="AC609" s="39"/>
      <c r="AE609" s="39"/>
      <c r="AG609" s="39"/>
      <c r="AI609" s="39"/>
      <c r="AJ609" s="40"/>
      <c r="AK609" s="41"/>
    </row>
    <row r="610" spans="5:37" ht="12.75" x14ac:dyDescent="0.2">
      <c r="E610" s="39"/>
      <c r="G610" s="39"/>
      <c r="I610" s="39"/>
      <c r="K610" s="39"/>
      <c r="M610" s="39"/>
      <c r="O610" s="39"/>
      <c r="Q610" s="39"/>
      <c r="S610" s="39"/>
      <c r="U610" s="39"/>
      <c r="W610" s="39"/>
      <c r="Y610" s="39"/>
      <c r="AA610" s="39"/>
      <c r="AC610" s="39"/>
      <c r="AE610" s="39"/>
      <c r="AG610" s="39"/>
      <c r="AI610" s="39"/>
      <c r="AJ610" s="40"/>
      <c r="AK610" s="41"/>
    </row>
    <row r="611" spans="5:37" ht="12.75" x14ac:dyDescent="0.2">
      <c r="E611" s="39"/>
      <c r="G611" s="39"/>
      <c r="I611" s="39"/>
      <c r="K611" s="39"/>
      <c r="M611" s="39"/>
      <c r="O611" s="39"/>
      <c r="Q611" s="39"/>
      <c r="S611" s="39"/>
      <c r="U611" s="39"/>
      <c r="W611" s="39"/>
      <c r="Y611" s="39"/>
      <c r="AA611" s="39"/>
      <c r="AC611" s="39"/>
      <c r="AE611" s="39"/>
      <c r="AG611" s="39"/>
      <c r="AI611" s="39"/>
      <c r="AJ611" s="40"/>
      <c r="AK611" s="41"/>
    </row>
    <row r="612" spans="5:37" ht="12.75" x14ac:dyDescent="0.2">
      <c r="E612" s="39"/>
      <c r="G612" s="39"/>
      <c r="I612" s="39"/>
      <c r="K612" s="39"/>
      <c r="M612" s="39"/>
      <c r="O612" s="39"/>
      <c r="Q612" s="39"/>
      <c r="S612" s="39"/>
      <c r="U612" s="39"/>
      <c r="W612" s="39"/>
      <c r="Y612" s="39"/>
      <c r="AA612" s="39"/>
      <c r="AC612" s="39"/>
      <c r="AE612" s="39"/>
      <c r="AG612" s="39"/>
      <c r="AI612" s="39"/>
      <c r="AJ612" s="40"/>
      <c r="AK612" s="41"/>
    </row>
    <row r="613" spans="5:37" ht="12.75" x14ac:dyDescent="0.2">
      <c r="E613" s="39"/>
      <c r="G613" s="39"/>
      <c r="I613" s="39"/>
      <c r="K613" s="39"/>
      <c r="M613" s="39"/>
      <c r="O613" s="39"/>
      <c r="Q613" s="39"/>
      <c r="S613" s="39"/>
      <c r="U613" s="39"/>
      <c r="W613" s="39"/>
      <c r="Y613" s="39"/>
      <c r="AA613" s="39"/>
      <c r="AC613" s="39"/>
      <c r="AE613" s="39"/>
      <c r="AG613" s="39"/>
      <c r="AI613" s="39"/>
      <c r="AJ613" s="40"/>
      <c r="AK613" s="41"/>
    </row>
    <row r="614" spans="5:37" ht="12.75" x14ac:dyDescent="0.2">
      <c r="E614" s="39"/>
      <c r="G614" s="39"/>
      <c r="I614" s="39"/>
      <c r="K614" s="39"/>
      <c r="M614" s="39"/>
      <c r="O614" s="39"/>
      <c r="Q614" s="39"/>
      <c r="S614" s="39"/>
      <c r="U614" s="39"/>
      <c r="W614" s="39"/>
      <c r="Y614" s="39"/>
      <c r="AA614" s="39"/>
      <c r="AC614" s="39"/>
      <c r="AE614" s="39"/>
      <c r="AG614" s="39"/>
      <c r="AI614" s="39"/>
      <c r="AJ614" s="40"/>
      <c r="AK614" s="41"/>
    </row>
    <row r="615" spans="5:37" ht="12.75" x14ac:dyDescent="0.2">
      <c r="E615" s="39"/>
      <c r="G615" s="39"/>
      <c r="I615" s="39"/>
      <c r="K615" s="39"/>
      <c r="M615" s="39"/>
      <c r="O615" s="39"/>
      <c r="Q615" s="39"/>
      <c r="S615" s="39"/>
      <c r="U615" s="39"/>
      <c r="W615" s="39"/>
      <c r="Y615" s="39"/>
      <c r="AA615" s="39"/>
      <c r="AC615" s="39"/>
      <c r="AE615" s="39"/>
      <c r="AG615" s="39"/>
      <c r="AI615" s="39"/>
      <c r="AJ615" s="40"/>
      <c r="AK615" s="41"/>
    </row>
    <row r="616" spans="5:37" ht="12.75" x14ac:dyDescent="0.2">
      <c r="E616" s="39"/>
      <c r="G616" s="39"/>
      <c r="I616" s="39"/>
      <c r="K616" s="39"/>
      <c r="M616" s="39"/>
      <c r="O616" s="39"/>
      <c r="Q616" s="39"/>
      <c r="S616" s="39"/>
      <c r="U616" s="39"/>
      <c r="W616" s="39"/>
      <c r="Y616" s="39"/>
      <c r="AA616" s="39"/>
      <c r="AC616" s="39"/>
      <c r="AE616" s="39"/>
      <c r="AG616" s="39"/>
      <c r="AI616" s="39"/>
      <c r="AJ616" s="40"/>
      <c r="AK616" s="41"/>
    </row>
    <row r="617" spans="5:37" ht="12.75" x14ac:dyDescent="0.2">
      <c r="E617" s="39"/>
      <c r="G617" s="39"/>
      <c r="I617" s="39"/>
      <c r="K617" s="39"/>
      <c r="M617" s="39"/>
      <c r="O617" s="39"/>
      <c r="Q617" s="39"/>
      <c r="S617" s="39"/>
      <c r="U617" s="39"/>
      <c r="W617" s="39"/>
      <c r="Y617" s="39"/>
      <c r="AA617" s="39"/>
      <c r="AC617" s="39"/>
      <c r="AE617" s="39"/>
      <c r="AG617" s="39"/>
      <c r="AI617" s="39"/>
      <c r="AJ617" s="40"/>
      <c r="AK617" s="41"/>
    </row>
    <row r="618" spans="5:37" ht="12.75" x14ac:dyDescent="0.2">
      <c r="E618" s="39"/>
      <c r="G618" s="39"/>
      <c r="I618" s="39"/>
      <c r="K618" s="39"/>
      <c r="M618" s="39"/>
      <c r="O618" s="39"/>
      <c r="Q618" s="39"/>
      <c r="S618" s="39"/>
      <c r="U618" s="39"/>
      <c r="W618" s="39"/>
      <c r="Y618" s="39"/>
      <c r="AA618" s="39"/>
      <c r="AC618" s="39"/>
      <c r="AE618" s="39"/>
      <c r="AG618" s="39"/>
      <c r="AI618" s="39"/>
      <c r="AJ618" s="40"/>
      <c r="AK618" s="41"/>
    </row>
    <row r="619" spans="5:37" ht="12.75" x14ac:dyDescent="0.2">
      <c r="E619" s="39"/>
      <c r="G619" s="39"/>
      <c r="I619" s="39"/>
      <c r="K619" s="39"/>
      <c r="M619" s="39"/>
      <c r="O619" s="39"/>
      <c r="Q619" s="39"/>
      <c r="S619" s="39"/>
      <c r="U619" s="39"/>
      <c r="W619" s="39"/>
      <c r="Y619" s="39"/>
      <c r="AA619" s="39"/>
      <c r="AC619" s="39"/>
      <c r="AE619" s="39"/>
      <c r="AG619" s="39"/>
      <c r="AI619" s="39"/>
      <c r="AJ619" s="40"/>
      <c r="AK619" s="41"/>
    </row>
    <row r="620" spans="5:37" ht="12.75" x14ac:dyDescent="0.2">
      <c r="E620" s="39"/>
      <c r="G620" s="39"/>
      <c r="I620" s="39"/>
      <c r="K620" s="39"/>
      <c r="M620" s="39"/>
      <c r="O620" s="39"/>
      <c r="Q620" s="39"/>
      <c r="S620" s="39"/>
      <c r="U620" s="39"/>
      <c r="W620" s="39"/>
      <c r="Y620" s="39"/>
      <c r="AA620" s="39"/>
      <c r="AC620" s="39"/>
      <c r="AE620" s="39"/>
      <c r="AG620" s="39"/>
      <c r="AI620" s="39"/>
      <c r="AJ620" s="40"/>
      <c r="AK620" s="41"/>
    </row>
    <row r="621" spans="5:37" ht="12.75" x14ac:dyDescent="0.2">
      <c r="E621" s="39"/>
      <c r="G621" s="39"/>
      <c r="I621" s="39"/>
      <c r="K621" s="39"/>
      <c r="M621" s="39"/>
      <c r="O621" s="39"/>
      <c r="Q621" s="39"/>
      <c r="S621" s="39"/>
      <c r="U621" s="39"/>
      <c r="W621" s="39"/>
      <c r="Y621" s="39"/>
      <c r="AA621" s="39"/>
      <c r="AC621" s="39"/>
      <c r="AE621" s="39"/>
      <c r="AG621" s="39"/>
      <c r="AI621" s="39"/>
      <c r="AJ621" s="40"/>
      <c r="AK621" s="41"/>
    </row>
    <row r="622" spans="5:37" ht="12.75" x14ac:dyDescent="0.2">
      <c r="E622" s="39"/>
      <c r="G622" s="39"/>
      <c r="I622" s="39"/>
      <c r="K622" s="39"/>
      <c r="M622" s="39"/>
      <c r="O622" s="39"/>
      <c r="Q622" s="39"/>
      <c r="S622" s="39"/>
      <c r="U622" s="39"/>
      <c r="W622" s="39"/>
      <c r="Y622" s="39"/>
      <c r="AA622" s="39"/>
      <c r="AC622" s="39"/>
      <c r="AE622" s="39"/>
      <c r="AG622" s="39"/>
      <c r="AI622" s="39"/>
      <c r="AJ622" s="40"/>
      <c r="AK622" s="41"/>
    </row>
    <row r="623" spans="5:37" ht="12.75" x14ac:dyDescent="0.2">
      <c r="E623" s="39"/>
      <c r="G623" s="39"/>
      <c r="I623" s="39"/>
      <c r="K623" s="39"/>
      <c r="M623" s="39"/>
      <c r="O623" s="39"/>
      <c r="Q623" s="39"/>
      <c r="S623" s="39"/>
      <c r="U623" s="39"/>
      <c r="W623" s="39"/>
      <c r="Y623" s="39"/>
      <c r="AA623" s="39"/>
      <c r="AC623" s="39"/>
      <c r="AE623" s="39"/>
      <c r="AG623" s="39"/>
      <c r="AI623" s="39"/>
      <c r="AJ623" s="40"/>
      <c r="AK623" s="41"/>
    </row>
    <row r="624" spans="5:37" ht="12.75" x14ac:dyDescent="0.2">
      <c r="E624" s="39"/>
      <c r="G624" s="39"/>
      <c r="I624" s="39"/>
      <c r="K624" s="39"/>
      <c r="M624" s="39"/>
      <c r="O624" s="39"/>
      <c r="Q624" s="39"/>
      <c r="S624" s="39"/>
      <c r="U624" s="39"/>
      <c r="W624" s="39"/>
      <c r="Y624" s="39"/>
      <c r="AA624" s="39"/>
      <c r="AC624" s="39"/>
      <c r="AE624" s="39"/>
      <c r="AG624" s="39"/>
      <c r="AI624" s="39"/>
      <c r="AJ624" s="40"/>
      <c r="AK624" s="41"/>
    </row>
    <row r="625" spans="5:37" ht="12.75" x14ac:dyDescent="0.2">
      <c r="E625" s="39"/>
      <c r="G625" s="39"/>
      <c r="I625" s="39"/>
      <c r="K625" s="39"/>
      <c r="M625" s="39"/>
      <c r="O625" s="39"/>
      <c r="Q625" s="39"/>
      <c r="S625" s="39"/>
      <c r="U625" s="39"/>
      <c r="W625" s="39"/>
      <c r="Y625" s="39"/>
      <c r="AA625" s="39"/>
      <c r="AC625" s="39"/>
      <c r="AE625" s="39"/>
      <c r="AG625" s="39"/>
      <c r="AI625" s="39"/>
      <c r="AJ625" s="40"/>
      <c r="AK625" s="41"/>
    </row>
    <row r="626" spans="5:37" ht="12.75" x14ac:dyDescent="0.2">
      <c r="E626" s="39"/>
      <c r="G626" s="39"/>
      <c r="I626" s="39"/>
      <c r="K626" s="39"/>
      <c r="M626" s="39"/>
      <c r="O626" s="39"/>
      <c r="Q626" s="39"/>
      <c r="S626" s="39"/>
      <c r="U626" s="39"/>
      <c r="W626" s="39"/>
      <c r="Y626" s="39"/>
      <c r="AA626" s="39"/>
      <c r="AC626" s="39"/>
      <c r="AE626" s="39"/>
      <c r="AG626" s="39"/>
      <c r="AI626" s="39"/>
      <c r="AJ626" s="40"/>
      <c r="AK626" s="41"/>
    </row>
    <row r="627" spans="5:37" ht="12.75" x14ac:dyDescent="0.2">
      <c r="E627" s="39"/>
      <c r="G627" s="39"/>
      <c r="I627" s="39"/>
      <c r="K627" s="39"/>
      <c r="M627" s="39"/>
      <c r="O627" s="39"/>
      <c r="Q627" s="39"/>
      <c r="S627" s="39"/>
      <c r="U627" s="39"/>
      <c r="W627" s="39"/>
      <c r="Y627" s="39"/>
      <c r="AA627" s="39"/>
      <c r="AC627" s="39"/>
      <c r="AE627" s="39"/>
      <c r="AG627" s="39"/>
      <c r="AI627" s="39"/>
      <c r="AJ627" s="40"/>
      <c r="AK627" s="41"/>
    </row>
    <row r="628" spans="5:37" ht="12.75" x14ac:dyDescent="0.2">
      <c r="E628" s="39"/>
      <c r="G628" s="39"/>
      <c r="I628" s="39"/>
      <c r="K628" s="39"/>
      <c r="M628" s="39"/>
      <c r="O628" s="39"/>
      <c r="Q628" s="39"/>
      <c r="S628" s="39"/>
      <c r="U628" s="39"/>
      <c r="W628" s="39"/>
      <c r="Y628" s="39"/>
      <c r="AA628" s="39"/>
      <c r="AC628" s="39"/>
      <c r="AE628" s="39"/>
      <c r="AG628" s="39"/>
      <c r="AI628" s="39"/>
      <c r="AJ628" s="40"/>
      <c r="AK628" s="41"/>
    </row>
    <row r="629" spans="5:37" ht="12.75" x14ac:dyDescent="0.2">
      <c r="E629" s="39"/>
      <c r="G629" s="39"/>
      <c r="I629" s="39"/>
      <c r="K629" s="39"/>
      <c r="M629" s="39"/>
      <c r="O629" s="39"/>
      <c r="Q629" s="39"/>
      <c r="S629" s="39"/>
      <c r="U629" s="39"/>
      <c r="W629" s="39"/>
      <c r="Y629" s="39"/>
      <c r="AA629" s="39"/>
      <c r="AC629" s="39"/>
      <c r="AE629" s="39"/>
      <c r="AG629" s="39"/>
      <c r="AI629" s="39"/>
      <c r="AJ629" s="40"/>
      <c r="AK629" s="41"/>
    </row>
    <row r="630" spans="5:37" ht="12.75" x14ac:dyDescent="0.2">
      <c r="E630" s="39"/>
      <c r="G630" s="39"/>
      <c r="I630" s="39"/>
      <c r="K630" s="39"/>
      <c r="M630" s="39"/>
      <c r="O630" s="39"/>
      <c r="Q630" s="39"/>
      <c r="S630" s="39"/>
      <c r="U630" s="39"/>
      <c r="W630" s="39"/>
      <c r="Y630" s="39"/>
      <c r="AA630" s="39"/>
      <c r="AC630" s="39"/>
      <c r="AE630" s="39"/>
      <c r="AG630" s="39"/>
      <c r="AI630" s="39"/>
      <c r="AJ630" s="40"/>
      <c r="AK630" s="41"/>
    </row>
    <row r="631" spans="5:37" ht="12.75" x14ac:dyDescent="0.2">
      <c r="E631" s="39"/>
      <c r="G631" s="39"/>
      <c r="I631" s="39"/>
      <c r="K631" s="39"/>
      <c r="M631" s="39"/>
      <c r="O631" s="39"/>
      <c r="Q631" s="39"/>
      <c r="S631" s="39"/>
      <c r="U631" s="39"/>
      <c r="W631" s="39"/>
      <c r="Y631" s="39"/>
      <c r="AA631" s="39"/>
      <c r="AC631" s="39"/>
      <c r="AE631" s="39"/>
      <c r="AG631" s="39"/>
      <c r="AI631" s="39"/>
      <c r="AJ631" s="40"/>
      <c r="AK631" s="41"/>
    </row>
    <row r="632" spans="5:37" ht="12.75" x14ac:dyDescent="0.2">
      <c r="E632" s="39"/>
      <c r="G632" s="39"/>
      <c r="I632" s="39"/>
      <c r="K632" s="39"/>
      <c r="M632" s="39"/>
      <c r="O632" s="39"/>
      <c r="Q632" s="39"/>
      <c r="S632" s="39"/>
      <c r="U632" s="39"/>
      <c r="W632" s="39"/>
      <c r="Y632" s="39"/>
      <c r="AA632" s="39"/>
      <c r="AC632" s="39"/>
      <c r="AE632" s="39"/>
      <c r="AG632" s="39"/>
      <c r="AI632" s="39"/>
      <c r="AJ632" s="40"/>
      <c r="AK632" s="41"/>
    </row>
    <row r="633" spans="5:37" ht="12.75" x14ac:dyDescent="0.2">
      <c r="E633" s="39"/>
      <c r="G633" s="39"/>
      <c r="I633" s="39"/>
      <c r="K633" s="39"/>
      <c r="M633" s="39"/>
      <c r="O633" s="39"/>
      <c r="Q633" s="39"/>
      <c r="S633" s="39"/>
      <c r="U633" s="39"/>
      <c r="W633" s="39"/>
      <c r="Y633" s="39"/>
      <c r="AA633" s="39"/>
      <c r="AC633" s="39"/>
      <c r="AE633" s="39"/>
      <c r="AG633" s="39"/>
      <c r="AI633" s="39"/>
      <c r="AJ633" s="40"/>
      <c r="AK633" s="41"/>
    </row>
    <row r="634" spans="5:37" ht="12.75" x14ac:dyDescent="0.2">
      <c r="E634" s="39"/>
      <c r="G634" s="39"/>
      <c r="I634" s="39"/>
      <c r="K634" s="39"/>
      <c r="M634" s="39"/>
      <c r="O634" s="39"/>
      <c r="Q634" s="39"/>
      <c r="S634" s="39"/>
      <c r="U634" s="39"/>
      <c r="W634" s="39"/>
      <c r="Y634" s="39"/>
      <c r="AA634" s="39"/>
      <c r="AC634" s="39"/>
      <c r="AE634" s="39"/>
      <c r="AG634" s="39"/>
      <c r="AI634" s="39"/>
      <c r="AJ634" s="40"/>
      <c r="AK634" s="41"/>
    </row>
    <row r="635" spans="5:37" ht="12.75" x14ac:dyDescent="0.2">
      <c r="E635" s="39"/>
      <c r="G635" s="39"/>
      <c r="I635" s="39"/>
      <c r="K635" s="39"/>
      <c r="M635" s="39"/>
      <c r="O635" s="39"/>
      <c r="Q635" s="39"/>
      <c r="S635" s="39"/>
      <c r="U635" s="39"/>
      <c r="W635" s="39"/>
      <c r="Y635" s="39"/>
      <c r="AA635" s="39"/>
      <c r="AC635" s="39"/>
      <c r="AE635" s="39"/>
      <c r="AG635" s="39"/>
      <c r="AI635" s="39"/>
      <c r="AJ635" s="40"/>
      <c r="AK635" s="41"/>
    </row>
    <row r="636" spans="5:37" ht="12.75" x14ac:dyDescent="0.2">
      <c r="E636" s="39"/>
      <c r="G636" s="39"/>
      <c r="I636" s="39"/>
      <c r="K636" s="39"/>
      <c r="M636" s="39"/>
      <c r="O636" s="39"/>
      <c r="Q636" s="39"/>
      <c r="S636" s="39"/>
      <c r="U636" s="39"/>
      <c r="W636" s="39"/>
      <c r="Y636" s="39"/>
      <c r="AA636" s="39"/>
      <c r="AC636" s="39"/>
      <c r="AE636" s="39"/>
      <c r="AG636" s="39"/>
      <c r="AI636" s="39"/>
      <c r="AJ636" s="40"/>
      <c r="AK636" s="41"/>
    </row>
    <row r="637" spans="5:37" ht="12.75" x14ac:dyDescent="0.2">
      <c r="E637" s="39"/>
      <c r="G637" s="39"/>
      <c r="I637" s="39"/>
      <c r="K637" s="39"/>
      <c r="M637" s="39"/>
      <c r="O637" s="39"/>
      <c r="Q637" s="39"/>
      <c r="S637" s="39"/>
      <c r="U637" s="39"/>
      <c r="W637" s="39"/>
      <c r="Y637" s="39"/>
      <c r="AA637" s="39"/>
      <c r="AC637" s="39"/>
      <c r="AE637" s="39"/>
      <c r="AG637" s="39"/>
      <c r="AI637" s="39"/>
      <c r="AJ637" s="40"/>
      <c r="AK637" s="41"/>
    </row>
    <row r="638" spans="5:37" ht="12.75" x14ac:dyDescent="0.2">
      <c r="E638" s="39"/>
      <c r="G638" s="39"/>
      <c r="I638" s="39"/>
      <c r="K638" s="39"/>
      <c r="M638" s="39"/>
      <c r="O638" s="39"/>
      <c r="Q638" s="39"/>
      <c r="S638" s="39"/>
      <c r="U638" s="39"/>
      <c r="W638" s="39"/>
      <c r="Y638" s="39"/>
      <c r="AA638" s="39"/>
      <c r="AC638" s="39"/>
      <c r="AE638" s="39"/>
      <c r="AG638" s="39"/>
      <c r="AI638" s="39"/>
      <c r="AJ638" s="40"/>
      <c r="AK638" s="41"/>
    </row>
    <row r="639" spans="5:37" ht="12.75" x14ac:dyDescent="0.2">
      <c r="E639" s="39"/>
      <c r="G639" s="39"/>
      <c r="I639" s="39"/>
      <c r="K639" s="39"/>
      <c r="M639" s="39"/>
      <c r="O639" s="39"/>
      <c r="Q639" s="39"/>
      <c r="S639" s="39"/>
      <c r="U639" s="39"/>
      <c r="W639" s="39"/>
      <c r="Y639" s="39"/>
      <c r="AA639" s="39"/>
      <c r="AC639" s="39"/>
      <c r="AE639" s="39"/>
      <c r="AG639" s="39"/>
      <c r="AI639" s="39"/>
      <c r="AJ639" s="40"/>
      <c r="AK639" s="41"/>
    </row>
    <row r="640" spans="5:37" ht="12.75" x14ac:dyDescent="0.2">
      <c r="E640" s="39"/>
      <c r="G640" s="39"/>
      <c r="I640" s="39"/>
      <c r="K640" s="39"/>
      <c r="M640" s="39"/>
      <c r="O640" s="39"/>
      <c r="Q640" s="39"/>
      <c r="S640" s="39"/>
      <c r="U640" s="39"/>
      <c r="W640" s="39"/>
      <c r="Y640" s="39"/>
      <c r="AA640" s="39"/>
      <c r="AC640" s="39"/>
      <c r="AE640" s="39"/>
      <c r="AG640" s="39"/>
      <c r="AI640" s="39"/>
      <c r="AJ640" s="40"/>
      <c r="AK640" s="41"/>
    </row>
    <row r="641" spans="5:37" ht="12.75" x14ac:dyDescent="0.2">
      <c r="E641" s="39"/>
      <c r="G641" s="39"/>
      <c r="I641" s="39"/>
      <c r="K641" s="39"/>
      <c r="M641" s="39"/>
      <c r="O641" s="39"/>
      <c r="Q641" s="39"/>
      <c r="S641" s="39"/>
      <c r="U641" s="39"/>
      <c r="W641" s="39"/>
      <c r="Y641" s="39"/>
      <c r="AA641" s="39"/>
      <c r="AC641" s="39"/>
      <c r="AE641" s="39"/>
      <c r="AG641" s="39"/>
      <c r="AI641" s="39"/>
      <c r="AJ641" s="40"/>
      <c r="AK641" s="41"/>
    </row>
    <row r="642" spans="5:37" ht="12.75" x14ac:dyDescent="0.2">
      <c r="E642" s="39"/>
      <c r="G642" s="39"/>
      <c r="I642" s="39"/>
      <c r="K642" s="39"/>
      <c r="M642" s="39"/>
      <c r="O642" s="39"/>
      <c r="Q642" s="39"/>
      <c r="S642" s="39"/>
      <c r="U642" s="39"/>
      <c r="W642" s="39"/>
      <c r="Y642" s="39"/>
      <c r="AA642" s="39"/>
      <c r="AC642" s="39"/>
      <c r="AE642" s="39"/>
      <c r="AG642" s="39"/>
      <c r="AI642" s="39"/>
      <c r="AJ642" s="40"/>
      <c r="AK642" s="41"/>
    </row>
    <row r="643" spans="5:37" ht="12.75" x14ac:dyDescent="0.2">
      <c r="E643" s="39"/>
      <c r="G643" s="39"/>
      <c r="I643" s="39"/>
      <c r="K643" s="39"/>
      <c r="M643" s="39"/>
      <c r="O643" s="39"/>
      <c r="Q643" s="39"/>
      <c r="S643" s="39"/>
      <c r="U643" s="39"/>
      <c r="W643" s="39"/>
      <c r="Y643" s="39"/>
      <c r="AA643" s="39"/>
      <c r="AC643" s="39"/>
      <c r="AE643" s="39"/>
      <c r="AG643" s="39"/>
      <c r="AI643" s="39"/>
      <c r="AJ643" s="40"/>
      <c r="AK643" s="41"/>
    </row>
    <row r="644" spans="5:37" ht="12.75" x14ac:dyDescent="0.2">
      <c r="E644" s="39"/>
      <c r="G644" s="39"/>
      <c r="I644" s="39"/>
      <c r="K644" s="39"/>
      <c r="M644" s="39"/>
      <c r="O644" s="39"/>
      <c r="Q644" s="39"/>
      <c r="S644" s="39"/>
      <c r="U644" s="39"/>
      <c r="W644" s="39"/>
      <c r="Y644" s="39"/>
      <c r="AA644" s="39"/>
      <c r="AC644" s="39"/>
      <c r="AE644" s="39"/>
      <c r="AG644" s="39"/>
      <c r="AI644" s="39"/>
      <c r="AJ644" s="40"/>
      <c r="AK644" s="41"/>
    </row>
    <row r="645" spans="5:37" ht="12.75" x14ac:dyDescent="0.2">
      <c r="E645" s="39"/>
      <c r="G645" s="39"/>
      <c r="I645" s="39"/>
      <c r="K645" s="39"/>
      <c r="M645" s="39"/>
      <c r="O645" s="39"/>
      <c r="Q645" s="39"/>
      <c r="S645" s="39"/>
      <c r="U645" s="39"/>
      <c r="W645" s="39"/>
      <c r="Y645" s="39"/>
      <c r="AA645" s="39"/>
      <c r="AC645" s="39"/>
      <c r="AE645" s="39"/>
      <c r="AG645" s="39"/>
      <c r="AI645" s="39"/>
      <c r="AJ645" s="40"/>
      <c r="AK645" s="41"/>
    </row>
    <row r="646" spans="5:37" ht="12.75" x14ac:dyDescent="0.2">
      <c r="E646" s="39"/>
      <c r="G646" s="39"/>
      <c r="I646" s="39"/>
      <c r="K646" s="39"/>
      <c r="M646" s="39"/>
      <c r="O646" s="39"/>
      <c r="Q646" s="39"/>
      <c r="S646" s="39"/>
      <c r="U646" s="39"/>
      <c r="W646" s="39"/>
      <c r="Y646" s="39"/>
      <c r="AA646" s="39"/>
      <c r="AC646" s="39"/>
      <c r="AE646" s="39"/>
      <c r="AG646" s="39"/>
      <c r="AI646" s="39"/>
      <c r="AJ646" s="40"/>
      <c r="AK646" s="41"/>
    </row>
    <row r="647" spans="5:37" ht="12.75" x14ac:dyDescent="0.2">
      <c r="E647" s="39"/>
      <c r="G647" s="39"/>
      <c r="I647" s="39"/>
      <c r="K647" s="39"/>
      <c r="M647" s="39"/>
      <c r="O647" s="39"/>
      <c r="Q647" s="39"/>
      <c r="S647" s="39"/>
      <c r="U647" s="39"/>
      <c r="W647" s="39"/>
      <c r="Y647" s="39"/>
      <c r="AA647" s="39"/>
      <c r="AC647" s="39"/>
      <c r="AE647" s="39"/>
      <c r="AG647" s="39"/>
      <c r="AI647" s="39"/>
      <c r="AJ647" s="40"/>
      <c r="AK647" s="41"/>
    </row>
    <row r="648" spans="5:37" ht="12.75" x14ac:dyDescent="0.2">
      <c r="E648" s="39"/>
      <c r="G648" s="39"/>
      <c r="I648" s="39"/>
      <c r="K648" s="39"/>
      <c r="M648" s="39"/>
      <c r="O648" s="39"/>
      <c r="Q648" s="39"/>
      <c r="S648" s="39"/>
      <c r="U648" s="39"/>
      <c r="W648" s="39"/>
      <c r="Y648" s="39"/>
      <c r="AA648" s="39"/>
      <c r="AC648" s="39"/>
      <c r="AE648" s="39"/>
      <c r="AG648" s="39"/>
      <c r="AI648" s="39"/>
      <c r="AJ648" s="40"/>
      <c r="AK648" s="41"/>
    </row>
    <row r="649" spans="5:37" ht="12.75" x14ac:dyDescent="0.2">
      <c r="E649" s="39"/>
      <c r="G649" s="39"/>
      <c r="I649" s="39"/>
      <c r="K649" s="39"/>
      <c r="M649" s="39"/>
      <c r="O649" s="39"/>
      <c r="Q649" s="39"/>
      <c r="S649" s="39"/>
      <c r="U649" s="39"/>
      <c r="W649" s="39"/>
      <c r="Y649" s="39"/>
      <c r="AA649" s="39"/>
      <c r="AC649" s="39"/>
      <c r="AE649" s="39"/>
      <c r="AG649" s="39"/>
      <c r="AI649" s="39"/>
      <c r="AJ649" s="40"/>
      <c r="AK649" s="41"/>
    </row>
    <row r="650" spans="5:37" ht="12.75" x14ac:dyDescent="0.2">
      <c r="E650" s="39"/>
      <c r="G650" s="39"/>
      <c r="I650" s="39"/>
      <c r="K650" s="39"/>
      <c r="M650" s="39"/>
      <c r="O650" s="39"/>
      <c r="Q650" s="39"/>
      <c r="S650" s="39"/>
      <c r="U650" s="39"/>
      <c r="W650" s="39"/>
      <c r="Y650" s="39"/>
      <c r="AA650" s="39"/>
      <c r="AC650" s="39"/>
      <c r="AE650" s="39"/>
      <c r="AG650" s="39"/>
      <c r="AI650" s="39"/>
      <c r="AJ650" s="40"/>
      <c r="AK650" s="41"/>
    </row>
    <row r="651" spans="5:37" ht="12.75" x14ac:dyDescent="0.2">
      <c r="E651" s="39"/>
      <c r="G651" s="39"/>
      <c r="I651" s="39"/>
      <c r="K651" s="39"/>
      <c r="M651" s="39"/>
      <c r="O651" s="39"/>
      <c r="Q651" s="39"/>
      <c r="S651" s="39"/>
      <c r="U651" s="39"/>
      <c r="W651" s="39"/>
      <c r="Y651" s="39"/>
      <c r="AA651" s="39"/>
      <c r="AC651" s="39"/>
      <c r="AE651" s="39"/>
      <c r="AG651" s="39"/>
      <c r="AI651" s="39"/>
      <c r="AJ651" s="40"/>
      <c r="AK651" s="41"/>
    </row>
    <row r="652" spans="5:37" ht="12.75" x14ac:dyDescent="0.2">
      <c r="E652" s="39"/>
      <c r="G652" s="39"/>
      <c r="I652" s="39"/>
      <c r="K652" s="39"/>
      <c r="M652" s="39"/>
      <c r="O652" s="39"/>
      <c r="Q652" s="39"/>
      <c r="S652" s="39"/>
      <c r="U652" s="39"/>
      <c r="W652" s="39"/>
      <c r="Y652" s="39"/>
      <c r="AA652" s="39"/>
      <c r="AC652" s="39"/>
      <c r="AE652" s="39"/>
      <c r="AG652" s="39"/>
      <c r="AI652" s="39"/>
      <c r="AJ652" s="40"/>
      <c r="AK652" s="41"/>
    </row>
    <row r="653" spans="5:37" ht="12.75" x14ac:dyDescent="0.2">
      <c r="E653" s="39"/>
      <c r="G653" s="39"/>
      <c r="I653" s="39"/>
      <c r="K653" s="39"/>
      <c r="M653" s="39"/>
      <c r="O653" s="39"/>
      <c r="Q653" s="39"/>
      <c r="S653" s="39"/>
      <c r="U653" s="39"/>
      <c r="W653" s="39"/>
      <c r="Y653" s="39"/>
      <c r="AA653" s="39"/>
      <c r="AC653" s="39"/>
      <c r="AE653" s="39"/>
      <c r="AG653" s="39"/>
      <c r="AI653" s="39"/>
      <c r="AJ653" s="40"/>
      <c r="AK653" s="41"/>
    </row>
    <row r="654" spans="5:37" ht="12.75" x14ac:dyDescent="0.2">
      <c r="E654" s="39"/>
      <c r="G654" s="39"/>
      <c r="I654" s="39"/>
      <c r="K654" s="39"/>
      <c r="M654" s="39"/>
      <c r="O654" s="39"/>
      <c r="Q654" s="39"/>
      <c r="S654" s="39"/>
      <c r="U654" s="39"/>
      <c r="W654" s="39"/>
      <c r="Y654" s="39"/>
      <c r="AA654" s="39"/>
      <c r="AC654" s="39"/>
      <c r="AE654" s="39"/>
      <c r="AG654" s="39"/>
      <c r="AI654" s="39"/>
      <c r="AJ654" s="40"/>
      <c r="AK654" s="41"/>
    </row>
    <row r="655" spans="5:37" ht="12.75" x14ac:dyDescent="0.2">
      <c r="E655" s="39"/>
      <c r="G655" s="39"/>
      <c r="I655" s="39"/>
      <c r="K655" s="39"/>
      <c r="M655" s="39"/>
      <c r="O655" s="39"/>
      <c r="Q655" s="39"/>
      <c r="S655" s="39"/>
      <c r="U655" s="39"/>
      <c r="W655" s="39"/>
      <c r="Y655" s="39"/>
      <c r="AA655" s="39"/>
      <c r="AC655" s="39"/>
      <c r="AE655" s="39"/>
      <c r="AG655" s="39"/>
      <c r="AI655" s="39"/>
      <c r="AJ655" s="40"/>
      <c r="AK655" s="41"/>
    </row>
    <row r="656" spans="5:37" ht="12.75" x14ac:dyDescent="0.2">
      <c r="E656" s="39"/>
      <c r="G656" s="39"/>
      <c r="I656" s="39"/>
      <c r="K656" s="39"/>
      <c r="M656" s="39"/>
      <c r="O656" s="39"/>
      <c r="Q656" s="39"/>
      <c r="S656" s="39"/>
      <c r="U656" s="39"/>
      <c r="W656" s="39"/>
      <c r="Y656" s="39"/>
      <c r="AA656" s="39"/>
      <c r="AC656" s="39"/>
      <c r="AE656" s="39"/>
      <c r="AG656" s="39"/>
      <c r="AI656" s="39"/>
      <c r="AJ656" s="40"/>
      <c r="AK656" s="41"/>
    </row>
    <row r="657" spans="5:37" ht="12.75" x14ac:dyDescent="0.2">
      <c r="E657" s="39"/>
      <c r="G657" s="39"/>
      <c r="I657" s="39"/>
      <c r="K657" s="39"/>
      <c r="M657" s="39"/>
      <c r="O657" s="39"/>
      <c r="Q657" s="39"/>
      <c r="S657" s="39"/>
      <c r="U657" s="39"/>
      <c r="W657" s="39"/>
      <c r="Y657" s="39"/>
      <c r="AA657" s="39"/>
      <c r="AC657" s="39"/>
      <c r="AE657" s="39"/>
      <c r="AG657" s="39"/>
      <c r="AI657" s="39"/>
      <c r="AJ657" s="40"/>
      <c r="AK657" s="41"/>
    </row>
    <row r="658" spans="5:37" ht="12.75" x14ac:dyDescent="0.2">
      <c r="E658" s="39"/>
      <c r="G658" s="39"/>
      <c r="I658" s="39"/>
      <c r="K658" s="39"/>
      <c r="M658" s="39"/>
      <c r="O658" s="39"/>
      <c r="Q658" s="39"/>
      <c r="S658" s="39"/>
      <c r="U658" s="39"/>
      <c r="W658" s="39"/>
      <c r="Y658" s="39"/>
      <c r="AA658" s="39"/>
      <c r="AC658" s="39"/>
      <c r="AE658" s="39"/>
      <c r="AG658" s="39"/>
      <c r="AI658" s="39"/>
      <c r="AJ658" s="40"/>
      <c r="AK658" s="41"/>
    </row>
    <row r="659" spans="5:37" ht="12.75" x14ac:dyDescent="0.2">
      <c r="E659" s="39"/>
      <c r="G659" s="39"/>
      <c r="I659" s="39"/>
      <c r="K659" s="39"/>
      <c r="M659" s="39"/>
      <c r="O659" s="39"/>
      <c r="Q659" s="39"/>
      <c r="S659" s="39"/>
      <c r="U659" s="39"/>
      <c r="W659" s="39"/>
      <c r="Y659" s="39"/>
      <c r="AA659" s="39"/>
      <c r="AC659" s="39"/>
      <c r="AE659" s="39"/>
      <c r="AG659" s="39"/>
      <c r="AI659" s="39"/>
      <c r="AJ659" s="40"/>
      <c r="AK659" s="41"/>
    </row>
    <row r="660" spans="5:37" ht="12.75" x14ac:dyDescent="0.2">
      <c r="E660" s="39"/>
      <c r="G660" s="39"/>
      <c r="I660" s="39"/>
      <c r="K660" s="39"/>
      <c r="M660" s="39"/>
      <c r="O660" s="39"/>
      <c r="Q660" s="39"/>
      <c r="S660" s="39"/>
      <c r="U660" s="39"/>
      <c r="W660" s="39"/>
      <c r="Y660" s="39"/>
      <c r="AA660" s="39"/>
      <c r="AC660" s="39"/>
      <c r="AE660" s="39"/>
      <c r="AG660" s="39"/>
      <c r="AI660" s="39"/>
      <c r="AJ660" s="40"/>
      <c r="AK660" s="41"/>
    </row>
    <row r="661" spans="5:37" ht="12.75" x14ac:dyDescent="0.2">
      <c r="E661" s="39"/>
      <c r="G661" s="39"/>
      <c r="I661" s="39"/>
      <c r="K661" s="39"/>
      <c r="M661" s="39"/>
      <c r="O661" s="39"/>
      <c r="Q661" s="39"/>
      <c r="S661" s="39"/>
      <c r="U661" s="39"/>
      <c r="W661" s="39"/>
      <c r="Y661" s="39"/>
      <c r="AA661" s="39"/>
      <c r="AC661" s="39"/>
      <c r="AE661" s="39"/>
      <c r="AG661" s="39"/>
      <c r="AI661" s="39"/>
      <c r="AJ661" s="40"/>
      <c r="AK661" s="41"/>
    </row>
    <row r="662" spans="5:37" ht="12.75" x14ac:dyDescent="0.2">
      <c r="E662" s="39"/>
      <c r="G662" s="39"/>
      <c r="I662" s="39"/>
      <c r="K662" s="39"/>
      <c r="M662" s="39"/>
      <c r="O662" s="39"/>
      <c r="Q662" s="39"/>
      <c r="S662" s="39"/>
      <c r="U662" s="39"/>
      <c r="W662" s="39"/>
      <c r="Y662" s="39"/>
      <c r="AA662" s="39"/>
      <c r="AC662" s="39"/>
      <c r="AE662" s="39"/>
      <c r="AG662" s="39"/>
      <c r="AI662" s="39"/>
      <c r="AJ662" s="40"/>
      <c r="AK662" s="41"/>
    </row>
    <row r="663" spans="5:37" ht="12.75" x14ac:dyDescent="0.2">
      <c r="E663" s="39"/>
      <c r="G663" s="39"/>
      <c r="I663" s="39"/>
      <c r="K663" s="39"/>
      <c r="M663" s="39"/>
      <c r="O663" s="39"/>
      <c r="Q663" s="39"/>
      <c r="S663" s="39"/>
      <c r="U663" s="39"/>
      <c r="W663" s="39"/>
      <c r="Y663" s="39"/>
      <c r="AA663" s="39"/>
      <c r="AC663" s="39"/>
      <c r="AE663" s="39"/>
      <c r="AG663" s="39"/>
      <c r="AI663" s="39"/>
      <c r="AJ663" s="40"/>
      <c r="AK663" s="41"/>
    </row>
    <row r="664" spans="5:37" ht="12.75" x14ac:dyDescent="0.2">
      <c r="E664" s="39"/>
      <c r="G664" s="39"/>
      <c r="I664" s="39"/>
      <c r="K664" s="39"/>
      <c r="M664" s="39"/>
      <c r="O664" s="39"/>
      <c r="Q664" s="39"/>
      <c r="S664" s="39"/>
      <c r="U664" s="39"/>
      <c r="W664" s="39"/>
      <c r="Y664" s="39"/>
      <c r="AA664" s="39"/>
      <c r="AC664" s="39"/>
      <c r="AE664" s="39"/>
      <c r="AG664" s="39"/>
      <c r="AI664" s="39"/>
      <c r="AJ664" s="40"/>
      <c r="AK664" s="41"/>
    </row>
    <row r="665" spans="5:37" ht="12.75" x14ac:dyDescent="0.2">
      <c r="E665" s="39"/>
      <c r="G665" s="39"/>
      <c r="I665" s="39"/>
      <c r="K665" s="39"/>
      <c r="M665" s="39"/>
      <c r="O665" s="39"/>
      <c r="Q665" s="39"/>
      <c r="S665" s="39"/>
      <c r="U665" s="39"/>
      <c r="W665" s="39"/>
      <c r="Y665" s="39"/>
      <c r="AA665" s="39"/>
      <c r="AC665" s="39"/>
      <c r="AE665" s="39"/>
      <c r="AG665" s="39"/>
      <c r="AI665" s="39"/>
      <c r="AJ665" s="40"/>
      <c r="AK665" s="41"/>
    </row>
    <row r="666" spans="5:37" ht="12.75" x14ac:dyDescent="0.2">
      <c r="E666" s="39"/>
      <c r="G666" s="39"/>
      <c r="I666" s="39"/>
      <c r="K666" s="39"/>
      <c r="M666" s="39"/>
      <c r="O666" s="39"/>
      <c r="Q666" s="39"/>
      <c r="S666" s="39"/>
      <c r="U666" s="39"/>
      <c r="W666" s="39"/>
      <c r="Y666" s="39"/>
      <c r="AA666" s="39"/>
      <c r="AC666" s="39"/>
      <c r="AE666" s="39"/>
      <c r="AG666" s="39"/>
      <c r="AI666" s="39"/>
      <c r="AJ666" s="40"/>
      <c r="AK666" s="41"/>
    </row>
    <row r="667" spans="5:37" ht="12.75" x14ac:dyDescent="0.2">
      <c r="E667" s="39"/>
      <c r="G667" s="39"/>
      <c r="I667" s="39"/>
      <c r="K667" s="39"/>
      <c r="M667" s="39"/>
      <c r="O667" s="39"/>
      <c r="Q667" s="39"/>
      <c r="S667" s="39"/>
      <c r="U667" s="39"/>
      <c r="W667" s="39"/>
      <c r="Y667" s="39"/>
      <c r="AA667" s="39"/>
      <c r="AC667" s="39"/>
      <c r="AE667" s="39"/>
      <c r="AG667" s="39"/>
      <c r="AI667" s="39"/>
      <c r="AJ667" s="40"/>
      <c r="AK667" s="41"/>
    </row>
    <row r="668" spans="5:37" ht="12.75" x14ac:dyDescent="0.2">
      <c r="E668" s="39"/>
      <c r="G668" s="39"/>
      <c r="I668" s="39"/>
      <c r="K668" s="39"/>
      <c r="M668" s="39"/>
      <c r="O668" s="39"/>
      <c r="Q668" s="39"/>
      <c r="S668" s="39"/>
      <c r="U668" s="39"/>
      <c r="W668" s="39"/>
      <c r="Y668" s="39"/>
      <c r="AA668" s="39"/>
      <c r="AC668" s="39"/>
      <c r="AE668" s="39"/>
      <c r="AG668" s="39"/>
      <c r="AI668" s="39"/>
      <c r="AJ668" s="40"/>
      <c r="AK668" s="41"/>
    </row>
    <row r="669" spans="5:37" ht="12.75" x14ac:dyDescent="0.2">
      <c r="E669" s="39"/>
      <c r="G669" s="39"/>
      <c r="I669" s="39"/>
      <c r="K669" s="39"/>
      <c r="M669" s="39"/>
      <c r="O669" s="39"/>
      <c r="Q669" s="39"/>
      <c r="S669" s="39"/>
      <c r="U669" s="39"/>
      <c r="W669" s="39"/>
      <c r="Y669" s="39"/>
      <c r="AA669" s="39"/>
      <c r="AC669" s="39"/>
      <c r="AE669" s="39"/>
      <c r="AG669" s="39"/>
      <c r="AI669" s="39"/>
      <c r="AJ669" s="40"/>
      <c r="AK669" s="41"/>
    </row>
    <row r="670" spans="5:37" ht="12.75" x14ac:dyDescent="0.2">
      <c r="E670" s="39"/>
      <c r="G670" s="39"/>
      <c r="I670" s="39"/>
      <c r="K670" s="39"/>
      <c r="M670" s="39"/>
      <c r="O670" s="39"/>
      <c r="Q670" s="39"/>
      <c r="S670" s="39"/>
      <c r="U670" s="39"/>
      <c r="W670" s="39"/>
      <c r="Y670" s="39"/>
      <c r="AA670" s="39"/>
      <c r="AC670" s="39"/>
      <c r="AE670" s="39"/>
      <c r="AG670" s="39"/>
      <c r="AI670" s="39"/>
      <c r="AJ670" s="40"/>
      <c r="AK670" s="41"/>
    </row>
    <row r="671" spans="5:37" ht="12.75" x14ac:dyDescent="0.2">
      <c r="E671" s="39"/>
      <c r="G671" s="39"/>
      <c r="I671" s="39"/>
      <c r="K671" s="39"/>
      <c r="M671" s="39"/>
      <c r="O671" s="39"/>
      <c r="Q671" s="39"/>
      <c r="S671" s="39"/>
      <c r="U671" s="39"/>
      <c r="W671" s="39"/>
      <c r="Y671" s="39"/>
      <c r="AA671" s="39"/>
      <c r="AC671" s="39"/>
      <c r="AE671" s="39"/>
      <c r="AG671" s="39"/>
      <c r="AI671" s="39"/>
      <c r="AJ671" s="40"/>
      <c r="AK671" s="41"/>
    </row>
    <row r="672" spans="5:37" ht="12.75" x14ac:dyDescent="0.2">
      <c r="E672" s="39"/>
      <c r="G672" s="39"/>
      <c r="I672" s="39"/>
      <c r="K672" s="39"/>
      <c r="M672" s="39"/>
      <c r="O672" s="39"/>
      <c r="Q672" s="39"/>
      <c r="S672" s="39"/>
      <c r="U672" s="39"/>
      <c r="W672" s="39"/>
      <c r="Y672" s="39"/>
      <c r="AA672" s="39"/>
      <c r="AC672" s="39"/>
      <c r="AE672" s="39"/>
      <c r="AG672" s="39"/>
      <c r="AI672" s="39"/>
      <c r="AJ672" s="40"/>
      <c r="AK672" s="41"/>
    </row>
    <row r="673" spans="5:37" ht="12.75" x14ac:dyDescent="0.2">
      <c r="E673" s="39"/>
      <c r="G673" s="39"/>
      <c r="I673" s="39"/>
      <c r="K673" s="39"/>
      <c r="M673" s="39"/>
      <c r="O673" s="39"/>
      <c r="Q673" s="39"/>
      <c r="S673" s="39"/>
      <c r="U673" s="39"/>
      <c r="W673" s="39"/>
      <c r="Y673" s="39"/>
      <c r="AA673" s="39"/>
      <c r="AC673" s="39"/>
      <c r="AE673" s="39"/>
      <c r="AG673" s="39"/>
      <c r="AI673" s="39"/>
      <c r="AJ673" s="40"/>
      <c r="AK673" s="41"/>
    </row>
    <row r="674" spans="5:37" ht="12.75" x14ac:dyDescent="0.2">
      <c r="E674" s="39"/>
      <c r="G674" s="39"/>
      <c r="I674" s="39"/>
      <c r="K674" s="39"/>
      <c r="M674" s="39"/>
      <c r="O674" s="39"/>
      <c r="Q674" s="39"/>
      <c r="S674" s="39"/>
      <c r="U674" s="39"/>
      <c r="W674" s="39"/>
      <c r="Y674" s="39"/>
      <c r="AA674" s="39"/>
      <c r="AC674" s="39"/>
      <c r="AE674" s="39"/>
      <c r="AG674" s="39"/>
      <c r="AI674" s="39"/>
      <c r="AJ674" s="40"/>
      <c r="AK674" s="41"/>
    </row>
    <row r="675" spans="5:37" ht="12.75" x14ac:dyDescent="0.2">
      <c r="E675" s="39"/>
      <c r="G675" s="39"/>
      <c r="I675" s="39"/>
      <c r="K675" s="39"/>
      <c r="M675" s="39"/>
      <c r="O675" s="39"/>
      <c r="Q675" s="39"/>
      <c r="S675" s="39"/>
      <c r="U675" s="39"/>
      <c r="W675" s="39"/>
      <c r="Y675" s="39"/>
      <c r="AA675" s="39"/>
      <c r="AC675" s="39"/>
      <c r="AE675" s="39"/>
      <c r="AG675" s="39"/>
      <c r="AI675" s="39"/>
      <c r="AJ675" s="40"/>
      <c r="AK675" s="41"/>
    </row>
    <row r="676" spans="5:37" ht="12.75" x14ac:dyDescent="0.2">
      <c r="E676" s="39"/>
      <c r="G676" s="39"/>
      <c r="I676" s="39"/>
      <c r="K676" s="39"/>
      <c r="M676" s="39"/>
      <c r="O676" s="39"/>
      <c r="Q676" s="39"/>
      <c r="S676" s="39"/>
      <c r="U676" s="39"/>
      <c r="W676" s="39"/>
      <c r="Y676" s="39"/>
      <c r="AA676" s="39"/>
      <c r="AC676" s="39"/>
      <c r="AE676" s="39"/>
      <c r="AG676" s="39"/>
      <c r="AI676" s="39"/>
      <c r="AJ676" s="40"/>
      <c r="AK676" s="41"/>
    </row>
    <row r="677" spans="5:37" ht="12.75" x14ac:dyDescent="0.2">
      <c r="E677" s="39"/>
      <c r="G677" s="39"/>
      <c r="I677" s="39"/>
      <c r="K677" s="39"/>
      <c r="M677" s="39"/>
      <c r="O677" s="39"/>
      <c r="Q677" s="39"/>
      <c r="S677" s="39"/>
      <c r="U677" s="39"/>
      <c r="W677" s="39"/>
      <c r="Y677" s="39"/>
      <c r="AA677" s="39"/>
      <c r="AC677" s="39"/>
      <c r="AE677" s="39"/>
      <c r="AG677" s="39"/>
      <c r="AI677" s="39"/>
      <c r="AJ677" s="40"/>
      <c r="AK677" s="41"/>
    </row>
    <row r="678" spans="5:37" ht="12.75" x14ac:dyDescent="0.2">
      <c r="E678" s="39"/>
      <c r="G678" s="39"/>
      <c r="I678" s="39"/>
      <c r="K678" s="39"/>
      <c r="M678" s="39"/>
      <c r="O678" s="39"/>
      <c r="Q678" s="39"/>
      <c r="S678" s="39"/>
      <c r="U678" s="39"/>
      <c r="W678" s="39"/>
      <c r="Y678" s="39"/>
      <c r="AA678" s="39"/>
      <c r="AC678" s="39"/>
      <c r="AE678" s="39"/>
      <c r="AG678" s="39"/>
      <c r="AI678" s="39"/>
      <c r="AJ678" s="40"/>
      <c r="AK678" s="41"/>
    </row>
    <row r="679" spans="5:37" ht="12.75" x14ac:dyDescent="0.2">
      <c r="E679" s="39"/>
      <c r="G679" s="39"/>
      <c r="I679" s="39"/>
      <c r="K679" s="39"/>
      <c r="M679" s="39"/>
      <c r="O679" s="39"/>
      <c r="Q679" s="39"/>
      <c r="S679" s="39"/>
      <c r="U679" s="39"/>
      <c r="W679" s="39"/>
      <c r="Y679" s="39"/>
      <c r="AA679" s="39"/>
      <c r="AC679" s="39"/>
      <c r="AE679" s="39"/>
      <c r="AG679" s="39"/>
      <c r="AI679" s="39"/>
      <c r="AJ679" s="40"/>
      <c r="AK679" s="41"/>
    </row>
    <row r="680" spans="5:37" ht="12.75" x14ac:dyDescent="0.2">
      <c r="E680" s="39"/>
      <c r="G680" s="39"/>
      <c r="I680" s="39"/>
      <c r="K680" s="39"/>
      <c r="M680" s="39"/>
      <c r="O680" s="39"/>
      <c r="Q680" s="39"/>
      <c r="S680" s="39"/>
      <c r="U680" s="39"/>
      <c r="W680" s="39"/>
      <c r="Y680" s="39"/>
      <c r="AA680" s="39"/>
      <c r="AC680" s="39"/>
      <c r="AE680" s="39"/>
      <c r="AG680" s="39"/>
      <c r="AI680" s="39"/>
      <c r="AJ680" s="40"/>
      <c r="AK680" s="41"/>
    </row>
    <row r="681" spans="5:37" ht="12.75" x14ac:dyDescent="0.2">
      <c r="E681" s="39"/>
      <c r="G681" s="39"/>
      <c r="I681" s="39"/>
      <c r="K681" s="39"/>
      <c r="M681" s="39"/>
      <c r="O681" s="39"/>
      <c r="Q681" s="39"/>
      <c r="S681" s="39"/>
      <c r="U681" s="39"/>
      <c r="W681" s="39"/>
      <c r="Y681" s="39"/>
      <c r="AA681" s="39"/>
      <c r="AC681" s="39"/>
      <c r="AE681" s="39"/>
      <c r="AG681" s="39"/>
      <c r="AI681" s="39"/>
      <c r="AJ681" s="40"/>
      <c r="AK681" s="41"/>
    </row>
    <row r="682" spans="5:37" ht="12.75" x14ac:dyDescent="0.2">
      <c r="E682" s="39"/>
      <c r="G682" s="39"/>
      <c r="I682" s="39"/>
      <c r="K682" s="39"/>
      <c r="M682" s="39"/>
      <c r="O682" s="39"/>
      <c r="Q682" s="39"/>
      <c r="S682" s="39"/>
      <c r="U682" s="39"/>
      <c r="W682" s="39"/>
      <c r="Y682" s="39"/>
      <c r="AA682" s="39"/>
      <c r="AC682" s="39"/>
      <c r="AE682" s="39"/>
      <c r="AG682" s="39"/>
      <c r="AI682" s="39"/>
      <c r="AJ682" s="40"/>
      <c r="AK682" s="41"/>
    </row>
    <row r="683" spans="5:37" ht="12.75" x14ac:dyDescent="0.2">
      <c r="E683" s="39"/>
      <c r="G683" s="39"/>
      <c r="I683" s="39"/>
      <c r="K683" s="39"/>
      <c r="M683" s="39"/>
      <c r="O683" s="39"/>
      <c r="Q683" s="39"/>
      <c r="S683" s="39"/>
      <c r="U683" s="39"/>
      <c r="W683" s="39"/>
      <c r="Y683" s="39"/>
      <c r="AA683" s="39"/>
      <c r="AC683" s="39"/>
      <c r="AE683" s="39"/>
      <c r="AG683" s="39"/>
      <c r="AI683" s="39"/>
      <c r="AJ683" s="40"/>
      <c r="AK683" s="41"/>
    </row>
    <row r="684" spans="5:37" ht="12.75" x14ac:dyDescent="0.2">
      <c r="E684" s="39"/>
      <c r="G684" s="39"/>
      <c r="I684" s="39"/>
      <c r="K684" s="39"/>
      <c r="M684" s="39"/>
      <c r="O684" s="39"/>
      <c r="Q684" s="39"/>
      <c r="S684" s="39"/>
      <c r="U684" s="39"/>
      <c r="W684" s="39"/>
      <c r="Y684" s="39"/>
      <c r="AA684" s="39"/>
      <c r="AC684" s="39"/>
      <c r="AE684" s="39"/>
      <c r="AG684" s="39"/>
      <c r="AI684" s="39"/>
      <c r="AJ684" s="40"/>
      <c r="AK684" s="41"/>
    </row>
    <row r="685" spans="5:37" ht="12.75" x14ac:dyDescent="0.2">
      <c r="E685" s="39"/>
      <c r="G685" s="39"/>
      <c r="I685" s="39"/>
      <c r="K685" s="39"/>
      <c r="M685" s="39"/>
      <c r="O685" s="39"/>
      <c r="Q685" s="39"/>
      <c r="S685" s="39"/>
      <c r="U685" s="39"/>
      <c r="W685" s="39"/>
      <c r="Y685" s="39"/>
      <c r="AA685" s="39"/>
      <c r="AC685" s="39"/>
      <c r="AE685" s="39"/>
      <c r="AG685" s="39"/>
      <c r="AI685" s="39"/>
      <c r="AJ685" s="40"/>
      <c r="AK685" s="41"/>
    </row>
    <row r="686" spans="5:37" ht="12.75" x14ac:dyDescent="0.2">
      <c r="E686" s="39"/>
      <c r="G686" s="39"/>
      <c r="I686" s="39"/>
      <c r="K686" s="39"/>
      <c r="M686" s="39"/>
      <c r="O686" s="39"/>
      <c r="Q686" s="39"/>
      <c r="S686" s="39"/>
      <c r="U686" s="39"/>
      <c r="W686" s="39"/>
      <c r="Y686" s="39"/>
      <c r="AA686" s="39"/>
      <c r="AC686" s="39"/>
      <c r="AE686" s="39"/>
      <c r="AG686" s="39"/>
      <c r="AI686" s="39"/>
      <c r="AJ686" s="40"/>
      <c r="AK686" s="41"/>
    </row>
    <row r="687" spans="5:37" ht="12.75" x14ac:dyDescent="0.2">
      <c r="E687" s="39"/>
      <c r="G687" s="39"/>
      <c r="I687" s="39"/>
      <c r="K687" s="39"/>
      <c r="M687" s="39"/>
      <c r="O687" s="39"/>
      <c r="Q687" s="39"/>
      <c r="S687" s="39"/>
      <c r="U687" s="39"/>
      <c r="W687" s="39"/>
      <c r="Y687" s="39"/>
      <c r="AA687" s="39"/>
      <c r="AC687" s="39"/>
      <c r="AE687" s="39"/>
      <c r="AG687" s="39"/>
      <c r="AI687" s="39"/>
      <c r="AJ687" s="40"/>
      <c r="AK687" s="41"/>
    </row>
    <row r="688" spans="5:37" ht="12.75" x14ac:dyDescent="0.2">
      <c r="E688" s="39"/>
      <c r="G688" s="39"/>
      <c r="I688" s="39"/>
      <c r="K688" s="39"/>
      <c r="M688" s="39"/>
      <c r="O688" s="39"/>
      <c r="Q688" s="39"/>
      <c r="S688" s="39"/>
      <c r="U688" s="39"/>
      <c r="W688" s="39"/>
      <c r="Y688" s="39"/>
      <c r="AA688" s="39"/>
      <c r="AC688" s="39"/>
      <c r="AE688" s="39"/>
      <c r="AG688" s="39"/>
      <c r="AI688" s="39"/>
      <c r="AJ688" s="40"/>
      <c r="AK688" s="41"/>
    </row>
    <row r="689" spans="5:37" ht="12.75" x14ac:dyDescent="0.2">
      <c r="E689" s="39"/>
      <c r="G689" s="39"/>
      <c r="I689" s="39"/>
      <c r="K689" s="39"/>
      <c r="M689" s="39"/>
      <c r="O689" s="39"/>
      <c r="Q689" s="39"/>
      <c r="S689" s="39"/>
      <c r="U689" s="39"/>
      <c r="W689" s="39"/>
      <c r="Y689" s="39"/>
      <c r="AA689" s="39"/>
      <c r="AC689" s="39"/>
      <c r="AE689" s="39"/>
      <c r="AG689" s="39"/>
      <c r="AI689" s="39"/>
      <c r="AJ689" s="40"/>
      <c r="AK689" s="41"/>
    </row>
    <row r="690" spans="5:37" ht="12.75" x14ac:dyDescent="0.2">
      <c r="E690" s="39"/>
      <c r="G690" s="39"/>
      <c r="I690" s="39"/>
      <c r="K690" s="39"/>
      <c r="M690" s="39"/>
      <c r="O690" s="39"/>
      <c r="Q690" s="39"/>
      <c r="S690" s="39"/>
      <c r="U690" s="39"/>
      <c r="W690" s="39"/>
      <c r="Y690" s="39"/>
      <c r="AA690" s="39"/>
      <c r="AC690" s="39"/>
      <c r="AE690" s="39"/>
      <c r="AG690" s="39"/>
      <c r="AI690" s="39"/>
      <c r="AJ690" s="40"/>
      <c r="AK690" s="41"/>
    </row>
    <row r="691" spans="5:37" ht="12.75" x14ac:dyDescent="0.2">
      <c r="E691" s="39"/>
      <c r="G691" s="39"/>
      <c r="I691" s="39"/>
      <c r="K691" s="39"/>
      <c r="M691" s="39"/>
      <c r="O691" s="39"/>
      <c r="Q691" s="39"/>
      <c r="S691" s="39"/>
      <c r="U691" s="39"/>
      <c r="W691" s="39"/>
      <c r="Y691" s="39"/>
      <c r="AA691" s="39"/>
      <c r="AC691" s="39"/>
      <c r="AE691" s="39"/>
      <c r="AG691" s="39"/>
      <c r="AI691" s="39"/>
      <c r="AJ691" s="40"/>
      <c r="AK691" s="41"/>
    </row>
    <row r="692" spans="5:37" ht="12.75" x14ac:dyDescent="0.2">
      <c r="E692" s="39"/>
      <c r="G692" s="39"/>
      <c r="I692" s="39"/>
      <c r="K692" s="39"/>
      <c r="M692" s="39"/>
      <c r="O692" s="39"/>
      <c r="Q692" s="39"/>
      <c r="S692" s="39"/>
      <c r="U692" s="39"/>
      <c r="W692" s="39"/>
      <c r="Y692" s="39"/>
      <c r="AA692" s="39"/>
      <c r="AC692" s="39"/>
      <c r="AE692" s="39"/>
      <c r="AG692" s="39"/>
      <c r="AI692" s="39"/>
      <c r="AJ692" s="40"/>
      <c r="AK692" s="41"/>
    </row>
    <row r="693" spans="5:37" ht="12.75" x14ac:dyDescent="0.2">
      <c r="E693" s="39"/>
      <c r="G693" s="39"/>
      <c r="I693" s="39"/>
      <c r="K693" s="39"/>
      <c r="M693" s="39"/>
      <c r="O693" s="39"/>
      <c r="Q693" s="39"/>
      <c r="S693" s="39"/>
      <c r="U693" s="39"/>
      <c r="W693" s="39"/>
      <c r="Y693" s="39"/>
      <c r="AA693" s="39"/>
      <c r="AC693" s="39"/>
      <c r="AE693" s="39"/>
      <c r="AG693" s="39"/>
      <c r="AI693" s="39"/>
      <c r="AJ693" s="40"/>
      <c r="AK693" s="41"/>
    </row>
    <row r="694" spans="5:37" ht="12.75" x14ac:dyDescent="0.2">
      <c r="E694" s="39"/>
      <c r="G694" s="39"/>
      <c r="I694" s="39"/>
      <c r="K694" s="39"/>
      <c r="M694" s="39"/>
      <c r="O694" s="39"/>
      <c r="Q694" s="39"/>
      <c r="S694" s="39"/>
      <c r="U694" s="39"/>
      <c r="W694" s="39"/>
      <c r="Y694" s="39"/>
      <c r="AA694" s="39"/>
      <c r="AC694" s="39"/>
      <c r="AE694" s="39"/>
      <c r="AG694" s="39"/>
      <c r="AI694" s="39"/>
      <c r="AJ694" s="40"/>
      <c r="AK694" s="41"/>
    </row>
    <row r="695" spans="5:37" ht="12.75" x14ac:dyDescent="0.2">
      <c r="E695" s="39"/>
      <c r="G695" s="39"/>
      <c r="I695" s="39"/>
      <c r="K695" s="39"/>
      <c r="M695" s="39"/>
      <c r="O695" s="39"/>
      <c r="Q695" s="39"/>
      <c r="S695" s="39"/>
      <c r="U695" s="39"/>
      <c r="W695" s="39"/>
      <c r="Y695" s="39"/>
      <c r="AA695" s="39"/>
      <c r="AC695" s="39"/>
      <c r="AE695" s="39"/>
      <c r="AG695" s="39"/>
      <c r="AI695" s="39"/>
      <c r="AJ695" s="40"/>
      <c r="AK695" s="41"/>
    </row>
    <row r="696" spans="5:37" ht="12.75" x14ac:dyDescent="0.2">
      <c r="E696" s="39"/>
      <c r="G696" s="39"/>
      <c r="I696" s="39"/>
      <c r="K696" s="39"/>
      <c r="M696" s="39"/>
      <c r="O696" s="39"/>
      <c r="Q696" s="39"/>
      <c r="S696" s="39"/>
      <c r="U696" s="39"/>
      <c r="W696" s="39"/>
      <c r="Y696" s="39"/>
      <c r="AA696" s="39"/>
      <c r="AC696" s="39"/>
      <c r="AE696" s="39"/>
      <c r="AG696" s="39"/>
      <c r="AI696" s="39"/>
      <c r="AJ696" s="40"/>
      <c r="AK696" s="41"/>
    </row>
    <row r="697" spans="5:37" ht="12.75" x14ac:dyDescent="0.2">
      <c r="E697" s="39"/>
      <c r="G697" s="39"/>
      <c r="I697" s="39"/>
      <c r="K697" s="39"/>
      <c r="M697" s="39"/>
      <c r="O697" s="39"/>
      <c r="Q697" s="39"/>
      <c r="S697" s="39"/>
      <c r="U697" s="39"/>
      <c r="W697" s="39"/>
      <c r="Y697" s="39"/>
      <c r="AA697" s="39"/>
      <c r="AC697" s="39"/>
      <c r="AE697" s="39"/>
      <c r="AG697" s="39"/>
      <c r="AI697" s="39"/>
      <c r="AJ697" s="40"/>
      <c r="AK697" s="41"/>
    </row>
    <row r="698" spans="5:37" ht="12.75" x14ac:dyDescent="0.2">
      <c r="E698" s="39"/>
      <c r="G698" s="39"/>
      <c r="I698" s="39"/>
      <c r="K698" s="39"/>
      <c r="M698" s="39"/>
      <c r="O698" s="39"/>
      <c r="Q698" s="39"/>
      <c r="S698" s="39"/>
      <c r="U698" s="39"/>
      <c r="W698" s="39"/>
      <c r="Y698" s="39"/>
      <c r="AA698" s="39"/>
      <c r="AC698" s="39"/>
      <c r="AE698" s="39"/>
      <c r="AG698" s="39"/>
      <c r="AI698" s="39"/>
      <c r="AJ698" s="40"/>
      <c r="AK698" s="41"/>
    </row>
    <row r="699" spans="5:37" ht="12.75" x14ac:dyDescent="0.2">
      <c r="E699" s="39"/>
      <c r="G699" s="39"/>
      <c r="I699" s="39"/>
      <c r="K699" s="39"/>
      <c r="M699" s="39"/>
      <c r="O699" s="39"/>
      <c r="Q699" s="39"/>
      <c r="S699" s="39"/>
      <c r="U699" s="39"/>
      <c r="W699" s="39"/>
      <c r="Y699" s="39"/>
      <c r="AA699" s="39"/>
      <c r="AC699" s="39"/>
      <c r="AE699" s="39"/>
      <c r="AG699" s="39"/>
      <c r="AI699" s="39"/>
      <c r="AJ699" s="40"/>
      <c r="AK699" s="41"/>
    </row>
    <row r="700" spans="5:37" ht="12.75" x14ac:dyDescent="0.2">
      <c r="E700" s="39"/>
      <c r="G700" s="39"/>
      <c r="I700" s="39"/>
      <c r="K700" s="39"/>
      <c r="M700" s="39"/>
      <c r="O700" s="39"/>
      <c r="Q700" s="39"/>
      <c r="S700" s="39"/>
      <c r="U700" s="39"/>
      <c r="W700" s="39"/>
      <c r="Y700" s="39"/>
      <c r="AA700" s="39"/>
      <c r="AC700" s="39"/>
      <c r="AE700" s="39"/>
      <c r="AG700" s="39"/>
      <c r="AI700" s="39"/>
      <c r="AJ700" s="40"/>
      <c r="AK700" s="41"/>
    </row>
    <row r="701" spans="5:37" ht="12.75" x14ac:dyDescent="0.2">
      <c r="E701" s="39"/>
      <c r="G701" s="39"/>
      <c r="I701" s="39"/>
      <c r="K701" s="39"/>
      <c r="M701" s="39"/>
      <c r="O701" s="39"/>
      <c r="Q701" s="39"/>
      <c r="S701" s="39"/>
      <c r="U701" s="39"/>
      <c r="W701" s="39"/>
      <c r="Y701" s="39"/>
      <c r="AA701" s="39"/>
      <c r="AC701" s="39"/>
      <c r="AE701" s="39"/>
      <c r="AG701" s="39"/>
      <c r="AI701" s="39"/>
      <c r="AJ701" s="40"/>
      <c r="AK701" s="41"/>
    </row>
    <row r="702" spans="5:37" ht="12.75" x14ac:dyDescent="0.2">
      <c r="E702" s="39"/>
      <c r="G702" s="39"/>
      <c r="I702" s="39"/>
      <c r="K702" s="39"/>
      <c r="M702" s="39"/>
      <c r="O702" s="39"/>
      <c r="Q702" s="39"/>
      <c r="S702" s="39"/>
      <c r="U702" s="39"/>
      <c r="W702" s="39"/>
      <c r="Y702" s="39"/>
      <c r="AA702" s="39"/>
      <c r="AC702" s="39"/>
      <c r="AE702" s="39"/>
      <c r="AG702" s="39"/>
      <c r="AI702" s="39"/>
      <c r="AJ702" s="40"/>
      <c r="AK702" s="41"/>
    </row>
    <row r="703" spans="5:37" ht="12.75" x14ac:dyDescent="0.2">
      <c r="E703" s="39"/>
      <c r="G703" s="39"/>
      <c r="I703" s="39"/>
      <c r="K703" s="39"/>
      <c r="M703" s="39"/>
      <c r="O703" s="39"/>
      <c r="Q703" s="39"/>
      <c r="S703" s="39"/>
      <c r="U703" s="39"/>
      <c r="W703" s="39"/>
      <c r="Y703" s="39"/>
      <c r="AA703" s="39"/>
      <c r="AC703" s="39"/>
      <c r="AE703" s="39"/>
      <c r="AG703" s="39"/>
      <c r="AI703" s="39"/>
      <c r="AJ703" s="40"/>
      <c r="AK703" s="41"/>
    </row>
    <row r="704" spans="5:37" ht="12.75" x14ac:dyDescent="0.2">
      <c r="E704" s="39"/>
      <c r="G704" s="39"/>
      <c r="I704" s="39"/>
      <c r="K704" s="39"/>
      <c r="M704" s="39"/>
      <c r="O704" s="39"/>
      <c r="Q704" s="39"/>
      <c r="S704" s="39"/>
      <c r="U704" s="39"/>
      <c r="W704" s="39"/>
      <c r="Y704" s="39"/>
      <c r="AA704" s="39"/>
      <c r="AC704" s="39"/>
      <c r="AE704" s="39"/>
      <c r="AG704" s="39"/>
      <c r="AI704" s="39"/>
      <c r="AJ704" s="40"/>
      <c r="AK704" s="41"/>
    </row>
    <row r="705" spans="5:37" ht="12.75" x14ac:dyDescent="0.2">
      <c r="E705" s="39"/>
      <c r="G705" s="39"/>
      <c r="I705" s="39"/>
      <c r="K705" s="39"/>
      <c r="M705" s="39"/>
      <c r="O705" s="39"/>
      <c r="Q705" s="39"/>
      <c r="S705" s="39"/>
      <c r="U705" s="39"/>
      <c r="W705" s="39"/>
      <c r="Y705" s="39"/>
      <c r="AA705" s="39"/>
      <c r="AC705" s="39"/>
      <c r="AE705" s="39"/>
      <c r="AG705" s="39"/>
      <c r="AI705" s="39"/>
      <c r="AJ705" s="40"/>
      <c r="AK705" s="41"/>
    </row>
    <row r="706" spans="5:37" ht="12.75" x14ac:dyDescent="0.2">
      <c r="E706" s="39"/>
      <c r="G706" s="39"/>
      <c r="I706" s="39"/>
      <c r="K706" s="39"/>
      <c r="M706" s="39"/>
      <c r="O706" s="39"/>
      <c r="Q706" s="39"/>
      <c r="S706" s="39"/>
      <c r="U706" s="39"/>
      <c r="W706" s="39"/>
      <c r="Y706" s="39"/>
      <c r="AA706" s="39"/>
      <c r="AC706" s="39"/>
      <c r="AE706" s="39"/>
      <c r="AG706" s="39"/>
      <c r="AI706" s="39"/>
      <c r="AJ706" s="40"/>
      <c r="AK706" s="41"/>
    </row>
    <row r="707" spans="5:37" ht="12.75" x14ac:dyDescent="0.2">
      <c r="E707" s="39"/>
      <c r="G707" s="39"/>
      <c r="I707" s="39"/>
      <c r="K707" s="39"/>
      <c r="M707" s="39"/>
      <c r="O707" s="39"/>
      <c r="Q707" s="39"/>
      <c r="S707" s="39"/>
      <c r="U707" s="39"/>
      <c r="W707" s="39"/>
      <c r="Y707" s="39"/>
      <c r="AA707" s="39"/>
      <c r="AC707" s="39"/>
      <c r="AE707" s="39"/>
      <c r="AG707" s="39"/>
      <c r="AI707" s="39"/>
      <c r="AJ707" s="40"/>
      <c r="AK707" s="41"/>
    </row>
    <row r="708" spans="5:37" ht="12.75" x14ac:dyDescent="0.2">
      <c r="E708" s="39"/>
      <c r="G708" s="39"/>
      <c r="I708" s="39"/>
      <c r="K708" s="39"/>
      <c r="M708" s="39"/>
      <c r="O708" s="39"/>
      <c r="Q708" s="39"/>
      <c r="S708" s="39"/>
      <c r="U708" s="39"/>
      <c r="W708" s="39"/>
      <c r="Y708" s="39"/>
      <c r="AA708" s="39"/>
      <c r="AC708" s="39"/>
      <c r="AE708" s="39"/>
      <c r="AG708" s="39"/>
      <c r="AI708" s="39"/>
      <c r="AJ708" s="40"/>
      <c r="AK708" s="41"/>
    </row>
    <row r="709" spans="5:37" ht="12.75" x14ac:dyDescent="0.2">
      <c r="E709" s="39"/>
      <c r="G709" s="39"/>
      <c r="I709" s="39"/>
      <c r="K709" s="39"/>
      <c r="M709" s="39"/>
      <c r="O709" s="39"/>
      <c r="Q709" s="39"/>
      <c r="S709" s="39"/>
      <c r="U709" s="39"/>
      <c r="W709" s="39"/>
      <c r="Y709" s="39"/>
      <c r="AA709" s="39"/>
      <c r="AC709" s="39"/>
      <c r="AE709" s="39"/>
      <c r="AG709" s="39"/>
      <c r="AI709" s="39"/>
      <c r="AJ709" s="40"/>
      <c r="AK709" s="41"/>
    </row>
    <row r="710" spans="5:37" ht="12.75" x14ac:dyDescent="0.2">
      <c r="E710" s="39"/>
      <c r="G710" s="39"/>
      <c r="I710" s="39"/>
      <c r="K710" s="39"/>
      <c r="M710" s="39"/>
      <c r="O710" s="39"/>
      <c r="Q710" s="39"/>
      <c r="S710" s="39"/>
      <c r="U710" s="39"/>
      <c r="W710" s="39"/>
      <c r="Y710" s="39"/>
      <c r="AA710" s="39"/>
      <c r="AC710" s="39"/>
      <c r="AE710" s="39"/>
      <c r="AG710" s="39"/>
      <c r="AI710" s="39"/>
      <c r="AJ710" s="40"/>
      <c r="AK710" s="41"/>
    </row>
    <row r="711" spans="5:37" ht="12.75" x14ac:dyDescent="0.2">
      <c r="E711" s="39"/>
      <c r="G711" s="39"/>
      <c r="I711" s="39"/>
      <c r="K711" s="39"/>
      <c r="M711" s="39"/>
      <c r="O711" s="39"/>
      <c r="Q711" s="39"/>
      <c r="S711" s="39"/>
      <c r="U711" s="39"/>
      <c r="W711" s="39"/>
      <c r="Y711" s="39"/>
      <c r="AA711" s="39"/>
      <c r="AC711" s="39"/>
      <c r="AE711" s="39"/>
      <c r="AG711" s="39"/>
      <c r="AI711" s="39"/>
      <c r="AJ711" s="40"/>
      <c r="AK711" s="41"/>
    </row>
    <row r="712" spans="5:37" ht="12.75" x14ac:dyDescent="0.2">
      <c r="E712" s="39"/>
      <c r="G712" s="39"/>
      <c r="I712" s="39"/>
      <c r="K712" s="39"/>
      <c r="M712" s="39"/>
      <c r="O712" s="39"/>
      <c r="Q712" s="39"/>
      <c r="S712" s="39"/>
      <c r="U712" s="39"/>
      <c r="W712" s="39"/>
      <c r="Y712" s="39"/>
      <c r="AA712" s="39"/>
      <c r="AC712" s="39"/>
      <c r="AE712" s="39"/>
      <c r="AG712" s="39"/>
      <c r="AI712" s="39"/>
      <c r="AJ712" s="40"/>
      <c r="AK712" s="41"/>
    </row>
    <row r="713" spans="5:37" ht="12.75" x14ac:dyDescent="0.2">
      <c r="E713" s="39"/>
      <c r="G713" s="39"/>
      <c r="I713" s="39"/>
      <c r="K713" s="39"/>
      <c r="M713" s="39"/>
      <c r="O713" s="39"/>
      <c r="Q713" s="39"/>
      <c r="S713" s="39"/>
      <c r="U713" s="39"/>
      <c r="W713" s="39"/>
      <c r="Y713" s="39"/>
      <c r="AA713" s="39"/>
      <c r="AC713" s="39"/>
      <c r="AE713" s="39"/>
      <c r="AG713" s="39"/>
      <c r="AI713" s="39"/>
      <c r="AJ713" s="40"/>
      <c r="AK713" s="41"/>
    </row>
    <row r="714" spans="5:37" ht="12.75" x14ac:dyDescent="0.2">
      <c r="E714" s="39"/>
      <c r="G714" s="39"/>
      <c r="I714" s="39"/>
      <c r="K714" s="39"/>
      <c r="M714" s="39"/>
      <c r="O714" s="39"/>
      <c r="Q714" s="39"/>
      <c r="S714" s="39"/>
      <c r="U714" s="39"/>
      <c r="W714" s="39"/>
      <c r="Y714" s="39"/>
      <c r="AA714" s="39"/>
      <c r="AC714" s="39"/>
      <c r="AE714" s="39"/>
      <c r="AG714" s="39"/>
      <c r="AI714" s="39"/>
      <c r="AJ714" s="40"/>
      <c r="AK714" s="41"/>
    </row>
    <row r="715" spans="5:37" ht="12.75" x14ac:dyDescent="0.2">
      <c r="E715" s="39"/>
      <c r="G715" s="39"/>
      <c r="I715" s="39"/>
      <c r="K715" s="39"/>
      <c r="M715" s="39"/>
      <c r="O715" s="39"/>
      <c r="Q715" s="39"/>
      <c r="S715" s="39"/>
      <c r="U715" s="39"/>
      <c r="W715" s="39"/>
      <c r="Y715" s="39"/>
      <c r="AA715" s="39"/>
      <c r="AC715" s="39"/>
      <c r="AE715" s="39"/>
      <c r="AG715" s="39"/>
      <c r="AI715" s="39"/>
      <c r="AJ715" s="40"/>
      <c r="AK715" s="41"/>
    </row>
    <row r="716" spans="5:37" ht="12.75" x14ac:dyDescent="0.2">
      <c r="E716" s="39"/>
      <c r="G716" s="39"/>
      <c r="I716" s="39"/>
      <c r="K716" s="39"/>
      <c r="M716" s="39"/>
      <c r="O716" s="39"/>
      <c r="Q716" s="39"/>
      <c r="S716" s="39"/>
      <c r="U716" s="39"/>
      <c r="W716" s="39"/>
      <c r="Y716" s="39"/>
      <c r="AA716" s="39"/>
      <c r="AC716" s="39"/>
      <c r="AE716" s="39"/>
      <c r="AG716" s="39"/>
      <c r="AI716" s="39"/>
      <c r="AJ716" s="40"/>
      <c r="AK716" s="41"/>
    </row>
    <row r="717" spans="5:37" ht="12.75" x14ac:dyDescent="0.2">
      <c r="E717" s="39"/>
      <c r="G717" s="39"/>
      <c r="I717" s="39"/>
      <c r="K717" s="39"/>
      <c r="M717" s="39"/>
      <c r="O717" s="39"/>
      <c r="Q717" s="39"/>
      <c r="S717" s="39"/>
      <c r="U717" s="39"/>
      <c r="W717" s="39"/>
      <c r="Y717" s="39"/>
      <c r="AA717" s="39"/>
      <c r="AC717" s="39"/>
      <c r="AE717" s="39"/>
      <c r="AG717" s="39"/>
      <c r="AI717" s="39"/>
      <c r="AJ717" s="40"/>
      <c r="AK717" s="41"/>
    </row>
    <row r="718" spans="5:37" ht="12.75" x14ac:dyDescent="0.2">
      <c r="E718" s="39"/>
      <c r="G718" s="39"/>
      <c r="I718" s="39"/>
      <c r="K718" s="39"/>
      <c r="M718" s="39"/>
      <c r="O718" s="39"/>
      <c r="Q718" s="39"/>
      <c r="S718" s="39"/>
      <c r="U718" s="39"/>
      <c r="W718" s="39"/>
      <c r="Y718" s="39"/>
      <c r="AA718" s="39"/>
      <c r="AC718" s="39"/>
      <c r="AE718" s="39"/>
      <c r="AG718" s="39"/>
      <c r="AI718" s="39"/>
      <c r="AJ718" s="40"/>
      <c r="AK718" s="41"/>
    </row>
    <row r="719" spans="5:37" ht="12.75" x14ac:dyDescent="0.2">
      <c r="E719" s="39"/>
      <c r="G719" s="39"/>
      <c r="I719" s="39"/>
      <c r="K719" s="39"/>
      <c r="M719" s="39"/>
      <c r="O719" s="39"/>
      <c r="Q719" s="39"/>
      <c r="S719" s="39"/>
      <c r="U719" s="39"/>
      <c r="W719" s="39"/>
      <c r="Y719" s="39"/>
      <c r="AA719" s="39"/>
      <c r="AC719" s="39"/>
      <c r="AE719" s="39"/>
      <c r="AG719" s="39"/>
      <c r="AI719" s="39"/>
      <c r="AJ719" s="40"/>
      <c r="AK719" s="41"/>
    </row>
    <row r="720" spans="5:37" ht="12.75" x14ac:dyDescent="0.2">
      <c r="E720" s="39"/>
      <c r="G720" s="39"/>
      <c r="I720" s="39"/>
      <c r="K720" s="39"/>
      <c r="M720" s="39"/>
      <c r="O720" s="39"/>
      <c r="Q720" s="39"/>
      <c r="S720" s="39"/>
      <c r="U720" s="39"/>
      <c r="W720" s="39"/>
      <c r="Y720" s="39"/>
      <c r="AA720" s="39"/>
      <c r="AC720" s="39"/>
      <c r="AE720" s="39"/>
      <c r="AG720" s="39"/>
      <c r="AI720" s="39"/>
      <c r="AJ720" s="40"/>
      <c r="AK720" s="41"/>
    </row>
    <row r="721" spans="5:37" ht="12.75" x14ac:dyDescent="0.2">
      <c r="E721" s="39"/>
      <c r="G721" s="39"/>
      <c r="I721" s="39"/>
      <c r="K721" s="39"/>
      <c r="M721" s="39"/>
      <c r="O721" s="39"/>
      <c r="Q721" s="39"/>
      <c r="S721" s="39"/>
      <c r="U721" s="39"/>
      <c r="W721" s="39"/>
      <c r="Y721" s="39"/>
      <c r="AA721" s="39"/>
      <c r="AC721" s="39"/>
      <c r="AE721" s="39"/>
      <c r="AG721" s="39"/>
      <c r="AI721" s="39"/>
      <c r="AJ721" s="40"/>
      <c r="AK721" s="41"/>
    </row>
    <row r="722" spans="5:37" ht="12.75" x14ac:dyDescent="0.2">
      <c r="E722" s="39"/>
      <c r="G722" s="39"/>
      <c r="I722" s="39"/>
      <c r="K722" s="39"/>
      <c r="M722" s="39"/>
      <c r="O722" s="39"/>
      <c r="Q722" s="39"/>
      <c r="S722" s="39"/>
      <c r="U722" s="39"/>
      <c r="W722" s="39"/>
      <c r="Y722" s="39"/>
      <c r="AA722" s="39"/>
      <c r="AC722" s="39"/>
      <c r="AE722" s="39"/>
      <c r="AG722" s="39"/>
      <c r="AI722" s="39"/>
      <c r="AJ722" s="40"/>
      <c r="AK722" s="41"/>
    </row>
    <row r="723" spans="5:37" ht="12.75" x14ac:dyDescent="0.2">
      <c r="E723" s="39"/>
      <c r="G723" s="39"/>
      <c r="I723" s="39"/>
      <c r="K723" s="39"/>
      <c r="M723" s="39"/>
      <c r="O723" s="39"/>
      <c r="Q723" s="39"/>
      <c r="S723" s="39"/>
      <c r="U723" s="39"/>
      <c r="W723" s="39"/>
      <c r="Y723" s="39"/>
      <c r="AA723" s="39"/>
      <c r="AC723" s="39"/>
      <c r="AE723" s="39"/>
      <c r="AG723" s="39"/>
      <c r="AI723" s="39"/>
      <c r="AJ723" s="40"/>
      <c r="AK723" s="41"/>
    </row>
    <row r="724" spans="5:37" ht="12.75" x14ac:dyDescent="0.2">
      <c r="E724" s="39"/>
      <c r="G724" s="39"/>
      <c r="I724" s="39"/>
      <c r="K724" s="39"/>
      <c r="M724" s="39"/>
      <c r="O724" s="39"/>
      <c r="Q724" s="39"/>
      <c r="S724" s="39"/>
      <c r="U724" s="39"/>
      <c r="W724" s="39"/>
      <c r="Y724" s="39"/>
      <c r="AA724" s="39"/>
      <c r="AC724" s="39"/>
      <c r="AE724" s="39"/>
      <c r="AG724" s="39"/>
      <c r="AI724" s="39"/>
      <c r="AJ724" s="40"/>
      <c r="AK724" s="41"/>
    </row>
    <row r="725" spans="5:37" ht="12.75" x14ac:dyDescent="0.2">
      <c r="E725" s="39"/>
      <c r="G725" s="39"/>
      <c r="I725" s="39"/>
      <c r="K725" s="39"/>
      <c r="M725" s="39"/>
      <c r="O725" s="39"/>
      <c r="Q725" s="39"/>
      <c r="S725" s="39"/>
      <c r="U725" s="39"/>
      <c r="W725" s="39"/>
      <c r="Y725" s="39"/>
      <c r="AA725" s="39"/>
      <c r="AC725" s="39"/>
      <c r="AE725" s="39"/>
      <c r="AG725" s="39"/>
      <c r="AI725" s="39"/>
      <c r="AJ725" s="40"/>
      <c r="AK725" s="41"/>
    </row>
    <row r="726" spans="5:37" ht="12.75" x14ac:dyDescent="0.2">
      <c r="E726" s="39"/>
      <c r="G726" s="39"/>
      <c r="I726" s="39"/>
      <c r="K726" s="39"/>
      <c r="M726" s="39"/>
      <c r="O726" s="39"/>
      <c r="Q726" s="39"/>
      <c r="S726" s="39"/>
      <c r="U726" s="39"/>
      <c r="W726" s="39"/>
      <c r="Y726" s="39"/>
      <c r="AA726" s="39"/>
      <c r="AC726" s="39"/>
      <c r="AE726" s="39"/>
      <c r="AG726" s="39"/>
      <c r="AI726" s="39"/>
      <c r="AJ726" s="40"/>
      <c r="AK726" s="41"/>
    </row>
    <row r="727" spans="5:37" ht="12.75" x14ac:dyDescent="0.2">
      <c r="E727" s="39"/>
      <c r="G727" s="39"/>
      <c r="I727" s="39"/>
      <c r="K727" s="39"/>
      <c r="M727" s="39"/>
      <c r="O727" s="39"/>
      <c r="Q727" s="39"/>
      <c r="S727" s="39"/>
      <c r="U727" s="39"/>
      <c r="W727" s="39"/>
      <c r="Y727" s="39"/>
      <c r="AA727" s="39"/>
      <c r="AC727" s="39"/>
      <c r="AE727" s="39"/>
      <c r="AG727" s="39"/>
      <c r="AI727" s="39"/>
      <c r="AJ727" s="40"/>
      <c r="AK727" s="41"/>
    </row>
    <row r="728" spans="5:37" ht="12.75" x14ac:dyDescent="0.2">
      <c r="E728" s="39"/>
      <c r="G728" s="39"/>
      <c r="I728" s="39"/>
      <c r="K728" s="39"/>
      <c r="M728" s="39"/>
      <c r="O728" s="39"/>
      <c r="Q728" s="39"/>
      <c r="S728" s="39"/>
      <c r="U728" s="39"/>
      <c r="W728" s="39"/>
      <c r="Y728" s="39"/>
      <c r="AA728" s="39"/>
      <c r="AC728" s="39"/>
      <c r="AE728" s="39"/>
      <c r="AG728" s="39"/>
      <c r="AI728" s="39"/>
      <c r="AJ728" s="40"/>
      <c r="AK728" s="41"/>
    </row>
    <row r="729" spans="5:37" ht="12.75" x14ac:dyDescent="0.2">
      <c r="E729" s="39"/>
      <c r="G729" s="39"/>
      <c r="I729" s="39"/>
      <c r="K729" s="39"/>
      <c r="M729" s="39"/>
      <c r="O729" s="39"/>
      <c r="Q729" s="39"/>
      <c r="S729" s="39"/>
      <c r="U729" s="39"/>
      <c r="W729" s="39"/>
      <c r="Y729" s="39"/>
      <c r="AA729" s="39"/>
      <c r="AC729" s="39"/>
      <c r="AE729" s="39"/>
      <c r="AG729" s="39"/>
      <c r="AI729" s="39"/>
      <c r="AJ729" s="40"/>
      <c r="AK729" s="41"/>
    </row>
    <row r="730" spans="5:37" ht="12.75" x14ac:dyDescent="0.2">
      <c r="E730" s="39"/>
      <c r="G730" s="39"/>
      <c r="I730" s="39"/>
      <c r="K730" s="39"/>
      <c r="M730" s="39"/>
      <c r="O730" s="39"/>
      <c r="Q730" s="39"/>
      <c r="S730" s="39"/>
      <c r="U730" s="39"/>
      <c r="W730" s="39"/>
      <c r="Y730" s="39"/>
      <c r="AA730" s="39"/>
      <c r="AC730" s="39"/>
      <c r="AE730" s="39"/>
      <c r="AG730" s="39"/>
      <c r="AI730" s="39"/>
      <c r="AJ730" s="40"/>
      <c r="AK730" s="41"/>
    </row>
    <row r="731" spans="5:37" ht="12.75" x14ac:dyDescent="0.2">
      <c r="E731" s="39"/>
      <c r="G731" s="39"/>
      <c r="I731" s="39"/>
      <c r="K731" s="39"/>
      <c r="M731" s="39"/>
      <c r="O731" s="39"/>
      <c r="Q731" s="39"/>
      <c r="S731" s="39"/>
      <c r="U731" s="39"/>
      <c r="W731" s="39"/>
      <c r="Y731" s="39"/>
      <c r="AA731" s="39"/>
      <c r="AC731" s="39"/>
      <c r="AE731" s="39"/>
      <c r="AG731" s="39"/>
      <c r="AI731" s="39"/>
      <c r="AJ731" s="40"/>
      <c r="AK731" s="41"/>
    </row>
    <row r="732" spans="5:37" ht="12.75" x14ac:dyDescent="0.2">
      <c r="E732" s="39"/>
      <c r="G732" s="39"/>
      <c r="I732" s="39"/>
      <c r="K732" s="39"/>
      <c r="M732" s="39"/>
      <c r="O732" s="39"/>
      <c r="Q732" s="39"/>
      <c r="S732" s="39"/>
      <c r="U732" s="39"/>
      <c r="W732" s="39"/>
      <c r="Y732" s="39"/>
      <c r="AA732" s="39"/>
      <c r="AC732" s="39"/>
      <c r="AE732" s="39"/>
      <c r="AG732" s="39"/>
      <c r="AI732" s="39"/>
      <c r="AJ732" s="40"/>
      <c r="AK732" s="41"/>
    </row>
    <row r="733" spans="5:37" ht="12.75" x14ac:dyDescent="0.2">
      <c r="E733" s="39"/>
      <c r="G733" s="39"/>
      <c r="I733" s="39"/>
      <c r="K733" s="39"/>
      <c r="M733" s="39"/>
      <c r="O733" s="39"/>
      <c r="Q733" s="39"/>
      <c r="S733" s="39"/>
      <c r="U733" s="39"/>
      <c r="W733" s="39"/>
      <c r="Y733" s="39"/>
      <c r="AA733" s="39"/>
      <c r="AC733" s="39"/>
      <c r="AE733" s="39"/>
      <c r="AG733" s="39"/>
      <c r="AI733" s="39"/>
      <c r="AJ733" s="40"/>
      <c r="AK733" s="41"/>
    </row>
    <row r="734" spans="5:37" ht="12.75" x14ac:dyDescent="0.2">
      <c r="E734" s="39"/>
      <c r="G734" s="39"/>
      <c r="I734" s="39"/>
      <c r="K734" s="39"/>
      <c r="M734" s="39"/>
      <c r="O734" s="39"/>
      <c r="Q734" s="39"/>
      <c r="S734" s="39"/>
      <c r="U734" s="39"/>
      <c r="W734" s="39"/>
      <c r="Y734" s="39"/>
      <c r="AA734" s="39"/>
      <c r="AC734" s="39"/>
      <c r="AE734" s="39"/>
      <c r="AG734" s="39"/>
      <c r="AI734" s="39"/>
      <c r="AJ734" s="40"/>
      <c r="AK734" s="41"/>
    </row>
    <row r="735" spans="5:37" ht="12.75" x14ac:dyDescent="0.2">
      <c r="E735" s="39"/>
      <c r="G735" s="39"/>
      <c r="I735" s="39"/>
      <c r="K735" s="39"/>
      <c r="M735" s="39"/>
      <c r="O735" s="39"/>
      <c r="Q735" s="39"/>
      <c r="S735" s="39"/>
      <c r="U735" s="39"/>
      <c r="W735" s="39"/>
      <c r="Y735" s="39"/>
      <c r="AA735" s="39"/>
      <c r="AC735" s="39"/>
      <c r="AE735" s="39"/>
      <c r="AG735" s="39"/>
      <c r="AI735" s="39"/>
      <c r="AJ735" s="40"/>
      <c r="AK735" s="41"/>
    </row>
    <row r="736" spans="5:37" ht="12.75" x14ac:dyDescent="0.2">
      <c r="E736" s="39"/>
      <c r="G736" s="39"/>
      <c r="I736" s="39"/>
      <c r="K736" s="39"/>
      <c r="M736" s="39"/>
      <c r="O736" s="39"/>
      <c r="Q736" s="39"/>
      <c r="S736" s="39"/>
      <c r="U736" s="39"/>
      <c r="W736" s="39"/>
      <c r="Y736" s="39"/>
      <c r="AA736" s="39"/>
      <c r="AC736" s="39"/>
      <c r="AE736" s="39"/>
      <c r="AG736" s="39"/>
      <c r="AI736" s="39"/>
      <c r="AJ736" s="40"/>
      <c r="AK736" s="41"/>
    </row>
    <row r="737" spans="5:37" ht="12.75" x14ac:dyDescent="0.2">
      <c r="E737" s="39"/>
      <c r="G737" s="39"/>
      <c r="I737" s="39"/>
      <c r="K737" s="39"/>
      <c r="M737" s="39"/>
      <c r="O737" s="39"/>
      <c r="Q737" s="39"/>
      <c r="S737" s="39"/>
      <c r="U737" s="39"/>
      <c r="W737" s="39"/>
      <c r="Y737" s="39"/>
      <c r="AA737" s="39"/>
      <c r="AC737" s="39"/>
      <c r="AE737" s="39"/>
      <c r="AG737" s="39"/>
      <c r="AI737" s="39"/>
      <c r="AJ737" s="40"/>
      <c r="AK737" s="41"/>
    </row>
    <row r="738" spans="5:37" ht="12.75" x14ac:dyDescent="0.2">
      <c r="E738" s="39"/>
      <c r="G738" s="39"/>
      <c r="I738" s="39"/>
      <c r="K738" s="39"/>
      <c r="M738" s="39"/>
      <c r="O738" s="39"/>
      <c r="Q738" s="39"/>
      <c r="S738" s="39"/>
      <c r="U738" s="39"/>
      <c r="W738" s="39"/>
      <c r="Y738" s="39"/>
      <c r="AA738" s="39"/>
      <c r="AC738" s="39"/>
      <c r="AE738" s="39"/>
      <c r="AG738" s="39"/>
      <c r="AI738" s="39"/>
      <c r="AJ738" s="40"/>
      <c r="AK738" s="41"/>
    </row>
    <row r="739" spans="5:37" ht="12.75" x14ac:dyDescent="0.2">
      <c r="E739" s="39"/>
      <c r="G739" s="39"/>
      <c r="I739" s="39"/>
      <c r="K739" s="39"/>
      <c r="M739" s="39"/>
      <c r="O739" s="39"/>
      <c r="Q739" s="39"/>
      <c r="S739" s="39"/>
      <c r="U739" s="39"/>
      <c r="W739" s="39"/>
      <c r="Y739" s="39"/>
      <c r="AA739" s="39"/>
      <c r="AC739" s="39"/>
      <c r="AE739" s="39"/>
      <c r="AG739" s="39"/>
      <c r="AI739" s="39"/>
      <c r="AJ739" s="40"/>
      <c r="AK739" s="41"/>
    </row>
    <row r="740" spans="5:37" ht="12.75" x14ac:dyDescent="0.2">
      <c r="E740" s="39"/>
      <c r="G740" s="39"/>
      <c r="I740" s="39"/>
      <c r="K740" s="39"/>
      <c r="M740" s="39"/>
      <c r="O740" s="39"/>
      <c r="Q740" s="39"/>
      <c r="S740" s="39"/>
      <c r="U740" s="39"/>
      <c r="W740" s="39"/>
      <c r="Y740" s="39"/>
      <c r="AA740" s="39"/>
      <c r="AC740" s="39"/>
      <c r="AE740" s="39"/>
      <c r="AG740" s="39"/>
      <c r="AI740" s="39"/>
      <c r="AJ740" s="40"/>
      <c r="AK740" s="41"/>
    </row>
    <row r="741" spans="5:37" ht="12.75" x14ac:dyDescent="0.2">
      <c r="E741" s="39"/>
      <c r="G741" s="39"/>
      <c r="I741" s="39"/>
      <c r="K741" s="39"/>
      <c r="M741" s="39"/>
      <c r="O741" s="39"/>
      <c r="Q741" s="39"/>
      <c r="S741" s="39"/>
      <c r="U741" s="39"/>
      <c r="W741" s="39"/>
      <c r="Y741" s="39"/>
      <c r="AA741" s="39"/>
      <c r="AC741" s="39"/>
      <c r="AE741" s="39"/>
      <c r="AG741" s="39"/>
      <c r="AI741" s="39"/>
      <c r="AJ741" s="40"/>
      <c r="AK741" s="41"/>
    </row>
    <row r="742" spans="5:37" ht="12.75" x14ac:dyDescent="0.2">
      <c r="E742" s="39"/>
      <c r="G742" s="39"/>
      <c r="I742" s="39"/>
      <c r="K742" s="39"/>
      <c r="M742" s="39"/>
      <c r="O742" s="39"/>
      <c r="Q742" s="39"/>
      <c r="S742" s="39"/>
      <c r="U742" s="39"/>
      <c r="W742" s="39"/>
      <c r="Y742" s="39"/>
      <c r="AA742" s="39"/>
      <c r="AC742" s="39"/>
      <c r="AE742" s="39"/>
      <c r="AG742" s="39"/>
      <c r="AI742" s="39"/>
      <c r="AJ742" s="40"/>
      <c r="AK742" s="41"/>
    </row>
    <row r="743" spans="5:37" ht="12.75" x14ac:dyDescent="0.2">
      <c r="E743" s="39"/>
      <c r="G743" s="39"/>
      <c r="I743" s="39"/>
      <c r="K743" s="39"/>
      <c r="M743" s="39"/>
      <c r="O743" s="39"/>
      <c r="Q743" s="39"/>
      <c r="S743" s="39"/>
      <c r="U743" s="39"/>
      <c r="W743" s="39"/>
      <c r="Y743" s="39"/>
      <c r="AA743" s="39"/>
      <c r="AC743" s="39"/>
      <c r="AE743" s="39"/>
      <c r="AG743" s="39"/>
      <c r="AI743" s="39"/>
      <c r="AJ743" s="40"/>
      <c r="AK743" s="41"/>
    </row>
    <row r="744" spans="5:37" ht="12.75" x14ac:dyDescent="0.2">
      <c r="E744" s="39"/>
      <c r="G744" s="39"/>
      <c r="I744" s="39"/>
      <c r="K744" s="39"/>
      <c r="M744" s="39"/>
      <c r="O744" s="39"/>
      <c r="Q744" s="39"/>
      <c r="S744" s="39"/>
      <c r="U744" s="39"/>
      <c r="W744" s="39"/>
      <c r="Y744" s="39"/>
      <c r="AA744" s="39"/>
      <c r="AC744" s="39"/>
      <c r="AE744" s="39"/>
      <c r="AG744" s="39"/>
      <c r="AI744" s="39"/>
      <c r="AJ744" s="40"/>
      <c r="AK744" s="41"/>
    </row>
    <row r="745" spans="5:37" ht="12.75" x14ac:dyDescent="0.2">
      <c r="E745" s="39"/>
      <c r="G745" s="39"/>
      <c r="I745" s="39"/>
      <c r="K745" s="39"/>
      <c r="M745" s="39"/>
      <c r="O745" s="39"/>
      <c r="Q745" s="39"/>
      <c r="S745" s="39"/>
      <c r="U745" s="39"/>
      <c r="W745" s="39"/>
      <c r="Y745" s="39"/>
      <c r="AA745" s="39"/>
      <c r="AC745" s="39"/>
      <c r="AE745" s="39"/>
      <c r="AG745" s="39"/>
      <c r="AI745" s="39"/>
      <c r="AJ745" s="40"/>
      <c r="AK745" s="41"/>
    </row>
    <row r="746" spans="5:37" ht="12.75" x14ac:dyDescent="0.2">
      <c r="E746" s="39"/>
      <c r="G746" s="39"/>
      <c r="I746" s="39"/>
      <c r="K746" s="39"/>
      <c r="M746" s="39"/>
      <c r="O746" s="39"/>
      <c r="Q746" s="39"/>
      <c r="S746" s="39"/>
      <c r="U746" s="39"/>
      <c r="W746" s="39"/>
      <c r="Y746" s="39"/>
      <c r="AA746" s="39"/>
      <c r="AC746" s="39"/>
      <c r="AE746" s="39"/>
      <c r="AG746" s="39"/>
      <c r="AI746" s="39"/>
      <c r="AJ746" s="40"/>
      <c r="AK746" s="41"/>
    </row>
    <row r="747" spans="5:37" ht="12.75" x14ac:dyDescent="0.2">
      <c r="E747" s="39"/>
      <c r="G747" s="39"/>
      <c r="I747" s="39"/>
      <c r="K747" s="39"/>
      <c r="M747" s="39"/>
      <c r="O747" s="39"/>
      <c r="Q747" s="39"/>
      <c r="S747" s="39"/>
      <c r="U747" s="39"/>
      <c r="W747" s="39"/>
      <c r="Y747" s="39"/>
      <c r="AA747" s="39"/>
      <c r="AC747" s="39"/>
      <c r="AE747" s="39"/>
      <c r="AG747" s="39"/>
      <c r="AI747" s="39"/>
      <c r="AJ747" s="40"/>
      <c r="AK747" s="41"/>
    </row>
    <row r="748" spans="5:37" ht="12.75" x14ac:dyDescent="0.2">
      <c r="E748" s="39"/>
      <c r="G748" s="39"/>
      <c r="I748" s="39"/>
      <c r="K748" s="39"/>
      <c r="M748" s="39"/>
      <c r="O748" s="39"/>
      <c r="Q748" s="39"/>
      <c r="S748" s="39"/>
      <c r="U748" s="39"/>
      <c r="W748" s="39"/>
      <c r="Y748" s="39"/>
      <c r="AA748" s="39"/>
      <c r="AC748" s="39"/>
      <c r="AE748" s="39"/>
      <c r="AG748" s="39"/>
      <c r="AI748" s="39"/>
      <c r="AJ748" s="40"/>
      <c r="AK748" s="41"/>
    </row>
    <row r="749" spans="5:37" ht="12.75" x14ac:dyDescent="0.2">
      <c r="E749" s="39"/>
      <c r="G749" s="39"/>
      <c r="I749" s="39"/>
      <c r="K749" s="39"/>
      <c r="M749" s="39"/>
      <c r="O749" s="39"/>
      <c r="Q749" s="39"/>
      <c r="S749" s="39"/>
      <c r="U749" s="39"/>
      <c r="W749" s="39"/>
      <c r="Y749" s="39"/>
      <c r="AA749" s="39"/>
      <c r="AC749" s="39"/>
      <c r="AE749" s="39"/>
      <c r="AG749" s="39"/>
      <c r="AI749" s="39"/>
      <c r="AJ749" s="40"/>
      <c r="AK749" s="41"/>
    </row>
    <row r="750" spans="5:37" ht="12.75" x14ac:dyDescent="0.2">
      <c r="E750" s="39"/>
      <c r="G750" s="39"/>
      <c r="I750" s="39"/>
      <c r="K750" s="39"/>
      <c r="M750" s="39"/>
      <c r="O750" s="39"/>
      <c r="Q750" s="39"/>
      <c r="S750" s="39"/>
      <c r="U750" s="39"/>
      <c r="W750" s="39"/>
      <c r="Y750" s="39"/>
      <c r="AA750" s="39"/>
      <c r="AC750" s="39"/>
      <c r="AE750" s="39"/>
      <c r="AG750" s="39"/>
      <c r="AI750" s="39"/>
      <c r="AJ750" s="40"/>
      <c r="AK750" s="41"/>
    </row>
    <row r="751" spans="5:37" ht="12.75" x14ac:dyDescent="0.2">
      <c r="E751" s="39"/>
      <c r="G751" s="39"/>
      <c r="I751" s="39"/>
      <c r="K751" s="39"/>
      <c r="M751" s="39"/>
      <c r="O751" s="39"/>
      <c r="Q751" s="39"/>
      <c r="S751" s="39"/>
      <c r="U751" s="39"/>
      <c r="W751" s="39"/>
      <c r="Y751" s="39"/>
      <c r="AA751" s="39"/>
      <c r="AC751" s="39"/>
      <c r="AE751" s="39"/>
      <c r="AG751" s="39"/>
      <c r="AI751" s="39"/>
      <c r="AJ751" s="40"/>
      <c r="AK751" s="41"/>
    </row>
    <row r="752" spans="5:37" ht="12.75" x14ac:dyDescent="0.2">
      <c r="E752" s="39"/>
      <c r="G752" s="39"/>
      <c r="I752" s="39"/>
      <c r="K752" s="39"/>
      <c r="M752" s="39"/>
      <c r="O752" s="39"/>
      <c r="Q752" s="39"/>
      <c r="S752" s="39"/>
      <c r="U752" s="39"/>
      <c r="W752" s="39"/>
      <c r="Y752" s="39"/>
      <c r="AA752" s="39"/>
      <c r="AC752" s="39"/>
      <c r="AE752" s="39"/>
      <c r="AG752" s="39"/>
      <c r="AI752" s="39"/>
      <c r="AJ752" s="40"/>
      <c r="AK752" s="41"/>
    </row>
    <row r="753" spans="5:37" ht="12.75" x14ac:dyDescent="0.2">
      <c r="E753" s="39"/>
      <c r="G753" s="39"/>
      <c r="I753" s="39"/>
      <c r="K753" s="39"/>
      <c r="M753" s="39"/>
      <c r="O753" s="39"/>
      <c r="Q753" s="39"/>
      <c r="S753" s="39"/>
      <c r="U753" s="39"/>
      <c r="W753" s="39"/>
      <c r="Y753" s="39"/>
      <c r="AA753" s="39"/>
      <c r="AC753" s="39"/>
      <c r="AE753" s="39"/>
      <c r="AG753" s="39"/>
      <c r="AI753" s="39"/>
      <c r="AJ753" s="40"/>
      <c r="AK753" s="41"/>
    </row>
    <row r="754" spans="5:37" ht="12.75" x14ac:dyDescent="0.2">
      <c r="E754" s="39"/>
      <c r="G754" s="39"/>
      <c r="I754" s="39"/>
      <c r="K754" s="39"/>
      <c r="M754" s="39"/>
      <c r="O754" s="39"/>
      <c r="Q754" s="39"/>
      <c r="S754" s="39"/>
      <c r="U754" s="39"/>
      <c r="W754" s="39"/>
      <c r="Y754" s="39"/>
      <c r="AA754" s="39"/>
      <c r="AC754" s="39"/>
      <c r="AE754" s="39"/>
      <c r="AG754" s="39"/>
      <c r="AI754" s="39"/>
      <c r="AJ754" s="40"/>
      <c r="AK754" s="41"/>
    </row>
    <row r="755" spans="5:37" ht="12.75" x14ac:dyDescent="0.2">
      <c r="E755" s="39"/>
      <c r="G755" s="39"/>
      <c r="I755" s="39"/>
      <c r="K755" s="39"/>
      <c r="M755" s="39"/>
      <c r="O755" s="39"/>
      <c r="Q755" s="39"/>
      <c r="S755" s="39"/>
      <c r="U755" s="39"/>
      <c r="W755" s="39"/>
      <c r="Y755" s="39"/>
      <c r="AA755" s="39"/>
      <c r="AC755" s="39"/>
      <c r="AE755" s="39"/>
      <c r="AG755" s="39"/>
      <c r="AI755" s="39"/>
      <c r="AJ755" s="40"/>
      <c r="AK755" s="41"/>
    </row>
    <row r="756" spans="5:37" ht="12.75" x14ac:dyDescent="0.2">
      <c r="E756" s="39"/>
      <c r="G756" s="39"/>
      <c r="I756" s="39"/>
      <c r="K756" s="39"/>
      <c r="M756" s="39"/>
      <c r="O756" s="39"/>
      <c r="Q756" s="39"/>
      <c r="S756" s="39"/>
      <c r="U756" s="39"/>
      <c r="W756" s="39"/>
      <c r="Y756" s="39"/>
      <c r="AA756" s="39"/>
      <c r="AC756" s="39"/>
      <c r="AE756" s="39"/>
      <c r="AG756" s="39"/>
      <c r="AI756" s="39"/>
      <c r="AJ756" s="40"/>
      <c r="AK756" s="41"/>
    </row>
    <row r="757" spans="5:37" ht="12.75" x14ac:dyDescent="0.2">
      <c r="E757" s="39"/>
      <c r="G757" s="39"/>
      <c r="I757" s="39"/>
      <c r="K757" s="39"/>
      <c r="M757" s="39"/>
      <c r="O757" s="39"/>
      <c r="Q757" s="39"/>
      <c r="S757" s="39"/>
      <c r="U757" s="39"/>
      <c r="W757" s="39"/>
      <c r="Y757" s="39"/>
      <c r="AA757" s="39"/>
      <c r="AC757" s="39"/>
      <c r="AE757" s="39"/>
      <c r="AG757" s="39"/>
      <c r="AI757" s="39"/>
      <c r="AJ757" s="40"/>
      <c r="AK757" s="41"/>
    </row>
    <row r="758" spans="5:37" ht="12.75" x14ac:dyDescent="0.2">
      <c r="E758" s="39"/>
      <c r="G758" s="39"/>
      <c r="I758" s="39"/>
      <c r="K758" s="39"/>
      <c r="M758" s="39"/>
      <c r="O758" s="39"/>
      <c r="Q758" s="39"/>
      <c r="S758" s="39"/>
      <c r="U758" s="39"/>
      <c r="W758" s="39"/>
      <c r="Y758" s="39"/>
      <c r="AA758" s="39"/>
      <c r="AC758" s="39"/>
      <c r="AE758" s="39"/>
      <c r="AG758" s="39"/>
      <c r="AI758" s="39"/>
      <c r="AJ758" s="40"/>
      <c r="AK758" s="41"/>
    </row>
    <row r="759" spans="5:37" ht="12.75" x14ac:dyDescent="0.2">
      <c r="E759" s="39"/>
      <c r="G759" s="39"/>
      <c r="I759" s="39"/>
      <c r="K759" s="39"/>
      <c r="M759" s="39"/>
      <c r="O759" s="39"/>
      <c r="Q759" s="39"/>
      <c r="S759" s="39"/>
      <c r="U759" s="39"/>
      <c r="W759" s="39"/>
      <c r="Y759" s="39"/>
      <c r="AA759" s="39"/>
      <c r="AC759" s="39"/>
      <c r="AE759" s="39"/>
      <c r="AG759" s="39"/>
      <c r="AI759" s="39"/>
      <c r="AJ759" s="40"/>
      <c r="AK759" s="41"/>
    </row>
    <row r="760" spans="5:37" ht="12.75" x14ac:dyDescent="0.2">
      <c r="E760" s="39"/>
      <c r="G760" s="39"/>
      <c r="I760" s="39"/>
      <c r="K760" s="39"/>
      <c r="M760" s="39"/>
      <c r="O760" s="39"/>
      <c r="Q760" s="39"/>
      <c r="S760" s="39"/>
      <c r="U760" s="39"/>
      <c r="W760" s="39"/>
      <c r="Y760" s="39"/>
      <c r="AA760" s="39"/>
      <c r="AC760" s="39"/>
      <c r="AE760" s="39"/>
      <c r="AG760" s="39"/>
      <c r="AI760" s="39"/>
      <c r="AJ760" s="40"/>
      <c r="AK760" s="41"/>
    </row>
    <row r="761" spans="5:37" ht="12.75" x14ac:dyDescent="0.2">
      <c r="E761" s="39"/>
      <c r="G761" s="39"/>
      <c r="I761" s="39"/>
      <c r="K761" s="39"/>
      <c r="M761" s="39"/>
      <c r="O761" s="39"/>
      <c r="Q761" s="39"/>
      <c r="S761" s="39"/>
      <c r="U761" s="39"/>
      <c r="W761" s="39"/>
      <c r="Y761" s="39"/>
      <c r="AA761" s="39"/>
      <c r="AC761" s="39"/>
      <c r="AE761" s="39"/>
      <c r="AG761" s="39"/>
      <c r="AI761" s="39"/>
      <c r="AJ761" s="40"/>
      <c r="AK761" s="41"/>
    </row>
    <row r="762" spans="5:37" ht="12.75" x14ac:dyDescent="0.2">
      <c r="E762" s="39"/>
      <c r="G762" s="39"/>
      <c r="I762" s="39"/>
      <c r="K762" s="39"/>
      <c r="M762" s="39"/>
      <c r="O762" s="39"/>
      <c r="Q762" s="39"/>
      <c r="S762" s="39"/>
      <c r="U762" s="39"/>
      <c r="W762" s="39"/>
      <c r="Y762" s="39"/>
      <c r="AA762" s="39"/>
      <c r="AC762" s="39"/>
      <c r="AE762" s="39"/>
      <c r="AG762" s="39"/>
      <c r="AI762" s="39"/>
      <c r="AJ762" s="40"/>
      <c r="AK762" s="41"/>
    </row>
    <row r="763" spans="5:37" ht="12.75" x14ac:dyDescent="0.2">
      <c r="E763" s="39"/>
      <c r="G763" s="39"/>
      <c r="I763" s="39"/>
      <c r="K763" s="39"/>
      <c r="M763" s="39"/>
      <c r="O763" s="39"/>
      <c r="Q763" s="39"/>
      <c r="S763" s="39"/>
      <c r="U763" s="39"/>
      <c r="W763" s="39"/>
      <c r="Y763" s="39"/>
      <c r="AA763" s="39"/>
      <c r="AC763" s="39"/>
      <c r="AE763" s="39"/>
      <c r="AG763" s="39"/>
      <c r="AI763" s="39"/>
      <c r="AJ763" s="40"/>
      <c r="AK763" s="41"/>
    </row>
    <row r="764" spans="5:37" ht="12.75" x14ac:dyDescent="0.2">
      <c r="E764" s="39"/>
      <c r="G764" s="39"/>
      <c r="I764" s="39"/>
      <c r="K764" s="39"/>
      <c r="M764" s="39"/>
      <c r="O764" s="39"/>
      <c r="Q764" s="39"/>
      <c r="S764" s="39"/>
      <c r="U764" s="39"/>
      <c r="W764" s="39"/>
      <c r="Y764" s="39"/>
      <c r="AA764" s="39"/>
      <c r="AC764" s="39"/>
      <c r="AE764" s="39"/>
      <c r="AG764" s="39"/>
      <c r="AI764" s="39"/>
      <c r="AJ764" s="40"/>
      <c r="AK764" s="41"/>
    </row>
    <row r="765" spans="5:37" ht="12.75" x14ac:dyDescent="0.2">
      <c r="E765" s="39"/>
      <c r="G765" s="39"/>
      <c r="I765" s="39"/>
      <c r="K765" s="39"/>
      <c r="M765" s="39"/>
      <c r="O765" s="39"/>
      <c r="Q765" s="39"/>
      <c r="S765" s="39"/>
      <c r="U765" s="39"/>
      <c r="W765" s="39"/>
      <c r="Y765" s="39"/>
      <c r="AA765" s="39"/>
      <c r="AC765" s="39"/>
      <c r="AE765" s="39"/>
      <c r="AG765" s="39"/>
      <c r="AI765" s="39"/>
      <c r="AJ765" s="40"/>
      <c r="AK765" s="41"/>
    </row>
    <row r="766" spans="5:37" ht="12.75" x14ac:dyDescent="0.2">
      <c r="E766" s="39"/>
      <c r="G766" s="39"/>
      <c r="I766" s="39"/>
      <c r="K766" s="39"/>
      <c r="M766" s="39"/>
      <c r="O766" s="39"/>
      <c r="Q766" s="39"/>
      <c r="S766" s="39"/>
      <c r="U766" s="39"/>
      <c r="W766" s="39"/>
      <c r="Y766" s="39"/>
      <c r="AA766" s="39"/>
      <c r="AC766" s="39"/>
      <c r="AE766" s="39"/>
      <c r="AG766" s="39"/>
      <c r="AI766" s="39"/>
      <c r="AJ766" s="40"/>
      <c r="AK766" s="41"/>
    </row>
    <row r="767" spans="5:37" ht="12.75" x14ac:dyDescent="0.2">
      <c r="E767" s="39"/>
      <c r="G767" s="39"/>
      <c r="I767" s="39"/>
      <c r="K767" s="39"/>
      <c r="M767" s="39"/>
      <c r="O767" s="39"/>
      <c r="Q767" s="39"/>
      <c r="S767" s="39"/>
      <c r="U767" s="39"/>
      <c r="W767" s="39"/>
      <c r="Y767" s="39"/>
      <c r="AA767" s="39"/>
      <c r="AC767" s="39"/>
      <c r="AE767" s="39"/>
      <c r="AG767" s="39"/>
      <c r="AI767" s="39"/>
      <c r="AJ767" s="40"/>
      <c r="AK767" s="41"/>
    </row>
    <row r="768" spans="5:37" ht="12.75" x14ac:dyDescent="0.2">
      <c r="E768" s="39"/>
      <c r="G768" s="39"/>
      <c r="I768" s="39"/>
      <c r="K768" s="39"/>
      <c r="M768" s="39"/>
      <c r="O768" s="39"/>
      <c r="Q768" s="39"/>
      <c r="S768" s="39"/>
      <c r="U768" s="39"/>
      <c r="W768" s="39"/>
      <c r="Y768" s="39"/>
      <c r="AA768" s="39"/>
      <c r="AC768" s="39"/>
      <c r="AE768" s="39"/>
      <c r="AG768" s="39"/>
      <c r="AI768" s="39"/>
      <c r="AJ768" s="40"/>
      <c r="AK768" s="41"/>
    </row>
    <row r="769" spans="5:37" ht="12.75" x14ac:dyDescent="0.2">
      <c r="E769" s="39"/>
      <c r="G769" s="39"/>
      <c r="I769" s="39"/>
      <c r="K769" s="39"/>
      <c r="M769" s="39"/>
      <c r="O769" s="39"/>
      <c r="Q769" s="39"/>
      <c r="S769" s="39"/>
      <c r="U769" s="39"/>
      <c r="W769" s="39"/>
      <c r="Y769" s="39"/>
      <c r="AA769" s="39"/>
      <c r="AC769" s="39"/>
      <c r="AE769" s="39"/>
      <c r="AG769" s="39"/>
      <c r="AI769" s="39"/>
      <c r="AJ769" s="40"/>
      <c r="AK769" s="41"/>
    </row>
    <row r="770" spans="5:37" ht="12.75" x14ac:dyDescent="0.2">
      <c r="E770" s="39"/>
      <c r="G770" s="39"/>
      <c r="I770" s="39"/>
      <c r="K770" s="39"/>
      <c r="M770" s="39"/>
      <c r="O770" s="39"/>
      <c r="Q770" s="39"/>
      <c r="S770" s="39"/>
      <c r="U770" s="39"/>
      <c r="W770" s="39"/>
      <c r="Y770" s="39"/>
      <c r="AA770" s="39"/>
      <c r="AC770" s="39"/>
      <c r="AE770" s="39"/>
      <c r="AG770" s="39"/>
      <c r="AI770" s="39"/>
      <c r="AJ770" s="40"/>
      <c r="AK770" s="41"/>
    </row>
    <row r="771" spans="5:37" ht="12.75" x14ac:dyDescent="0.2">
      <c r="E771" s="39"/>
      <c r="G771" s="39"/>
      <c r="I771" s="39"/>
      <c r="K771" s="39"/>
      <c r="M771" s="39"/>
      <c r="O771" s="39"/>
      <c r="Q771" s="39"/>
      <c r="S771" s="39"/>
      <c r="U771" s="39"/>
      <c r="W771" s="39"/>
      <c r="Y771" s="39"/>
      <c r="AA771" s="39"/>
      <c r="AC771" s="39"/>
      <c r="AE771" s="39"/>
      <c r="AG771" s="39"/>
      <c r="AI771" s="39"/>
      <c r="AJ771" s="40"/>
      <c r="AK771" s="41"/>
    </row>
    <row r="772" spans="5:37" ht="12.75" x14ac:dyDescent="0.2">
      <c r="E772" s="39"/>
      <c r="G772" s="39"/>
      <c r="I772" s="39"/>
      <c r="K772" s="39"/>
      <c r="M772" s="39"/>
      <c r="O772" s="39"/>
      <c r="Q772" s="39"/>
      <c r="S772" s="39"/>
      <c r="U772" s="39"/>
      <c r="W772" s="39"/>
      <c r="Y772" s="39"/>
      <c r="AA772" s="39"/>
      <c r="AC772" s="39"/>
      <c r="AE772" s="39"/>
      <c r="AG772" s="39"/>
      <c r="AI772" s="39"/>
      <c r="AJ772" s="40"/>
      <c r="AK772" s="41"/>
    </row>
    <row r="773" spans="5:37" ht="12.75" x14ac:dyDescent="0.2">
      <c r="E773" s="39"/>
      <c r="G773" s="39"/>
      <c r="I773" s="39"/>
      <c r="K773" s="39"/>
      <c r="M773" s="39"/>
      <c r="O773" s="39"/>
      <c r="Q773" s="39"/>
      <c r="S773" s="39"/>
      <c r="U773" s="39"/>
      <c r="W773" s="39"/>
      <c r="Y773" s="39"/>
      <c r="AA773" s="39"/>
      <c r="AC773" s="39"/>
      <c r="AE773" s="39"/>
      <c r="AG773" s="39"/>
      <c r="AI773" s="39"/>
      <c r="AJ773" s="40"/>
      <c r="AK773" s="41"/>
    </row>
    <row r="774" spans="5:37" ht="12.75" x14ac:dyDescent="0.2">
      <c r="E774" s="39"/>
      <c r="G774" s="39"/>
      <c r="I774" s="39"/>
      <c r="K774" s="39"/>
      <c r="M774" s="39"/>
      <c r="O774" s="39"/>
      <c r="Q774" s="39"/>
      <c r="S774" s="39"/>
      <c r="U774" s="39"/>
      <c r="W774" s="39"/>
      <c r="Y774" s="39"/>
      <c r="AA774" s="39"/>
      <c r="AC774" s="39"/>
      <c r="AE774" s="39"/>
      <c r="AG774" s="39"/>
      <c r="AI774" s="39"/>
      <c r="AJ774" s="40"/>
      <c r="AK774" s="41"/>
    </row>
    <row r="775" spans="5:37" ht="12.75" x14ac:dyDescent="0.2">
      <c r="E775" s="39"/>
      <c r="G775" s="39"/>
      <c r="I775" s="39"/>
      <c r="K775" s="39"/>
      <c r="M775" s="39"/>
      <c r="O775" s="39"/>
      <c r="Q775" s="39"/>
      <c r="S775" s="39"/>
      <c r="U775" s="39"/>
      <c r="W775" s="39"/>
      <c r="Y775" s="39"/>
      <c r="AA775" s="39"/>
      <c r="AC775" s="39"/>
      <c r="AE775" s="39"/>
      <c r="AG775" s="39"/>
      <c r="AI775" s="39"/>
      <c r="AJ775" s="40"/>
      <c r="AK775" s="41"/>
    </row>
    <row r="776" spans="5:37" ht="12.75" x14ac:dyDescent="0.2">
      <c r="E776" s="39"/>
      <c r="G776" s="39"/>
      <c r="I776" s="39"/>
      <c r="K776" s="39"/>
      <c r="M776" s="39"/>
      <c r="O776" s="39"/>
      <c r="Q776" s="39"/>
      <c r="S776" s="39"/>
      <c r="U776" s="39"/>
      <c r="W776" s="39"/>
      <c r="Y776" s="39"/>
      <c r="AA776" s="39"/>
      <c r="AC776" s="39"/>
      <c r="AE776" s="39"/>
      <c r="AG776" s="39"/>
      <c r="AI776" s="39"/>
      <c r="AJ776" s="40"/>
      <c r="AK776" s="41"/>
    </row>
    <row r="777" spans="5:37" ht="12.75" x14ac:dyDescent="0.2">
      <c r="E777" s="39"/>
      <c r="G777" s="39"/>
      <c r="I777" s="39"/>
      <c r="K777" s="39"/>
      <c r="M777" s="39"/>
      <c r="O777" s="39"/>
      <c r="Q777" s="39"/>
      <c r="S777" s="39"/>
      <c r="U777" s="39"/>
      <c r="W777" s="39"/>
      <c r="Y777" s="39"/>
      <c r="AA777" s="39"/>
      <c r="AC777" s="39"/>
      <c r="AE777" s="39"/>
      <c r="AG777" s="39"/>
      <c r="AI777" s="39"/>
      <c r="AJ777" s="40"/>
      <c r="AK777" s="41"/>
    </row>
    <row r="778" spans="5:37" ht="12.75" x14ac:dyDescent="0.2">
      <c r="E778" s="39"/>
      <c r="G778" s="39"/>
      <c r="I778" s="39"/>
      <c r="K778" s="39"/>
      <c r="M778" s="39"/>
      <c r="O778" s="39"/>
      <c r="Q778" s="39"/>
      <c r="S778" s="39"/>
      <c r="U778" s="39"/>
      <c r="W778" s="39"/>
      <c r="Y778" s="39"/>
      <c r="AA778" s="39"/>
      <c r="AC778" s="39"/>
      <c r="AE778" s="39"/>
      <c r="AG778" s="39"/>
      <c r="AI778" s="39"/>
      <c r="AJ778" s="40"/>
      <c r="AK778" s="41"/>
    </row>
    <row r="779" spans="5:37" ht="12.75" x14ac:dyDescent="0.2">
      <c r="E779" s="39"/>
      <c r="G779" s="39"/>
      <c r="I779" s="39"/>
      <c r="K779" s="39"/>
      <c r="M779" s="39"/>
      <c r="O779" s="39"/>
      <c r="Q779" s="39"/>
      <c r="S779" s="39"/>
      <c r="U779" s="39"/>
      <c r="W779" s="39"/>
      <c r="Y779" s="39"/>
      <c r="AA779" s="39"/>
      <c r="AC779" s="39"/>
      <c r="AE779" s="39"/>
      <c r="AG779" s="39"/>
      <c r="AI779" s="39"/>
      <c r="AJ779" s="40"/>
      <c r="AK779" s="41"/>
    </row>
    <row r="780" spans="5:37" ht="12.75" x14ac:dyDescent="0.2">
      <c r="E780" s="39"/>
      <c r="G780" s="39"/>
      <c r="I780" s="39"/>
      <c r="K780" s="39"/>
      <c r="M780" s="39"/>
      <c r="O780" s="39"/>
      <c r="Q780" s="39"/>
      <c r="S780" s="39"/>
      <c r="U780" s="39"/>
      <c r="W780" s="39"/>
      <c r="Y780" s="39"/>
      <c r="AA780" s="39"/>
      <c r="AC780" s="39"/>
      <c r="AE780" s="39"/>
      <c r="AG780" s="39"/>
      <c r="AI780" s="39"/>
      <c r="AJ780" s="40"/>
      <c r="AK780" s="41"/>
    </row>
    <row r="781" spans="5:37" ht="12.75" x14ac:dyDescent="0.2">
      <c r="E781" s="39"/>
      <c r="G781" s="39"/>
      <c r="I781" s="39"/>
      <c r="K781" s="39"/>
      <c r="M781" s="39"/>
      <c r="O781" s="39"/>
      <c r="Q781" s="39"/>
      <c r="S781" s="39"/>
      <c r="U781" s="39"/>
      <c r="W781" s="39"/>
      <c r="Y781" s="39"/>
      <c r="AA781" s="39"/>
      <c r="AC781" s="39"/>
      <c r="AE781" s="39"/>
      <c r="AG781" s="39"/>
      <c r="AI781" s="39"/>
      <c r="AJ781" s="40"/>
      <c r="AK781" s="41"/>
    </row>
    <row r="782" spans="5:37" ht="12.75" x14ac:dyDescent="0.2">
      <c r="E782" s="39"/>
      <c r="G782" s="39"/>
      <c r="I782" s="39"/>
      <c r="K782" s="39"/>
      <c r="M782" s="39"/>
      <c r="O782" s="39"/>
      <c r="Q782" s="39"/>
      <c r="S782" s="39"/>
      <c r="U782" s="39"/>
      <c r="W782" s="39"/>
      <c r="Y782" s="39"/>
      <c r="AA782" s="39"/>
      <c r="AC782" s="39"/>
      <c r="AE782" s="39"/>
      <c r="AG782" s="39"/>
      <c r="AI782" s="39"/>
      <c r="AJ782" s="40"/>
      <c r="AK782" s="41"/>
    </row>
    <row r="783" spans="5:37" ht="12.75" x14ac:dyDescent="0.2">
      <c r="E783" s="39"/>
      <c r="G783" s="39"/>
      <c r="I783" s="39"/>
      <c r="K783" s="39"/>
      <c r="M783" s="39"/>
      <c r="O783" s="39"/>
      <c r="Q783" s="39"/>
      <c r="S783" s="39"/>
      <c r="U783" s="39"/>
      <c r="W783" s="39"/>
      <c r="Y783" s="39"/>
      <c r="AA783" s="39"/>
      <c r="AC783" s="39"/>
      <c r="AE783" s="39"/>
      <c r="AG783" s="39"/>
      <c r="AI783" s="39"/>
      <c r="AJ783" s="40"/>
      <c r="AK783" s="41"/>
    </row>
    <row r="784" spans="5:37" ht="12.75" x14ac:dyDescent="0.2">
      <c r="E784" s="39"/>
      <c r="G784" s="39"/>
      <c r="I784" s="39"/>
      <c r="K784" s="39"/>
      <c r="M784" s="39"/>
      <c r="O784" s="39"/>
      <c r="Q784" s="39"/>
      <c r="S784" s="39"/>
      <c r="U784" s="39"/>
      <c r="W784" s="39"/>
      <c r="Y784" s="39"/>
      <c r="AA784" s="39"/>
      <c r="AC784" s="39"/>
      <c r="AE784" s="39"/>
      <c r="AG784" s="39"/>
      <c r="AI784" s="39"/>
      <c r="AJ784" s="40"/>
      <c r="AK784" s="41"/>
    </row>
    <row r="785" spans="5:37" ht="12.75" x14ac:dyDescent="0.2">
      <c r="E785" s="39"/>
      <c r="G785" s="39"/>
      <c r="I785" s="39"/>
      <c r="K785" s="39"/>
      <c r="M785" s="39"/>
      <c r="O785" s="39"/>
      <c r="Q785" s="39"/>
      <c r="S785" s="39"/>
      <c r="U785" s="39"/>
      <c r="W785" s="39"/>
      <c r="Y785" s="39"/>
      <c r="AA785" s="39"/>
      <c r="AC785" s="39"/>
      <c r="AE785" s="39"/>
      <c r="AG785" s="39"/>
      <c r="AI785" s="39"/>
      <c r="AJ785" s="40"/>
      <c r="AK785" s="41"/>
    </row>
    <row r="786" spans="5:37" ht="12.75" x14ac:dyDescent="0.2">
      <c r="E786" s="39"/>
      <c r="G786" s="39"/>
      <c r="I786" s="39"/>
      <c r="K786" s="39"/>
      <c r="M786" s="39"/>
      <c r="O786" s="39"/>
      <c r="Q786" s="39"/>
      <c r="S786" s="39"/>
      <c r="U786" s="39"/>
      <c r="W786" s="39"/>
      <c r="Y786" s="39"/>
      <c r="AA786" s="39"/>
      <c r="AC786" s="39"/>
      <c r="AE786" s="39"/>
      <c r="AG786" s="39"/>
      <c r="AI786" s="39"/>
      <c r="AJ786" s="40"/>
      <c r="AK786" s="41"/>
    </row>
    <row r="787" spans="5:37" ht="12.75" x14ac:dyDescent="0.2">
      <c r="E787" s="39"/>
      <c r="G787" s="39"/>
      <c r="I787" s="39"/>
      <c r="K787" s="39"/>
      <c r="M787" s="39"/>
      <c r="O787" s="39"/>
      <c r="Q787" s="39"/>
      <c r="S787" s="39"/>
      <c r="U787" s="39"/>
      <c r="W787" s="39"/>
      <c r="Y787" s="39"/>
      <c r="AA787" s="39"/>
      <c r="AC787" s="39"/>
      <c r="AE787" s="39"/>
      <c r="AG787" s="39"/>
      <c r="AI787" s="39"/>
      <c r="AJ787" s="40"/>
      <c r="AK787" s="41"/>
    </row>
    <row r="788" spans="5:37" ht="12.75" x14ac:dyDescent="0.2">
      <c r="E788" s="39"/>
      <c r="G788" s="39"/>
      <c r="I788" s="39"/>
      <c r="K788" s="39"/>
      <c r="M788" s="39"/>
      <c r="O788" s="39"/>
      <c r="Q788" s="39"/>
      <c r="S788" s="39"/>
      <c r="U788" s="39"/>
      <c r="W788" s="39"/>
      <c r="Y788" s="39"/>
      <c r="AA788" s="39"/>
      <c r="AC788" s="39"/>
      <c r="AE788" s="39"/>
      <c r="AG788" s="39"/>
      <c r="AI788" s="39"/>
      <c r="AJ788" s="40"/>
      <c r="AK788" s="41"/>
    </row>
    <row r="789" spans="5:37" ht="12.75" x14ac:dyDescent="0.2">
      <c r="E789" s="39"/>
      <c r="G789" s="39"/>
      <c r="I789" s="39"/>
      <c r="K789" s="39"/>
      <c r="M789" s="39"/>
      <c r="O789" s="39"/>
      <c r="Q789" s="39"/>
      <c r="S789" s="39"/>
      <c r="U789" s="39"/>
      <c r="W789" s="39"/>
      <c r="Y789" s="39"/>
      <c r="AA789" s="39"/>
      <c r="AC789" s="39"/>
      <c r="AE789" s="39"/>
      <c r="AG789" s="39"/>
      <c r="AI789" s="39"/>
      <c r="AJ789" s="40"/>
      <c r="AK789" s="41"/>
    </row>
    <row r="790" spans="5:37" ht="12.75" x14ac:dyDescent="0.2">
      <c r="E790" s="39"/>
      <c r="G790" s="39"/>
      <c r="I790" s="39"/>
      <c r="K790" s="39"/>
      <c r="M790" s="39"/>
      <c r="O790" s="39"/>
      <c r="Q790" s="39"/>
      <c r="S790" s="39"/>
      <c r="U790" s="39"/>
      <c r="W790" s="39"/>
      <c r="Y790" s="39"/>
      <c r="AA790" s="39"/>
      <c r="AC790" s="39"/>
      <c r="AE790" s="39"/>
      <c r="AG790" s="39"/>
      <c r="AI790" s="39"/>
      <c r="AJ790" s="40"/>
      <c r="AK790" s="41"/>
    </row>
    <row r="791" spans="5:37" ht="12.75" x14ac:dyDescent="0.2">
      <c r="E791" s="39"/>
      <c r="G791" s="39"/>
      <c r="I791" s="39"/>
      <c r="K791" s="39"/>
      <c r="M791" s="39"/>
      <c r="O791" s="39"/>
      <c r="Q791" s="39"/>
      <c r="S791" s="39"/>
      <c r="U791" s="39"/>
      <c r="W791" s="39"/>
      <c r="Y791" s="39"/>
      <c r="AA791" s="39"/>
      <c r="AC791" s="39"/>
      <c r="AE791" s="39"/>
      <c r="AG791" s="39"/>
      <c r="AI791" s="39"/>
      <c r="AJ791" s="40"/>
      <c r="AK791" s="41"/>
    </row>
    <row r="792" spans="5:37" ht="12.75" x14ac:dyDescent="0.2">
      <c r="E792" s="39"/>
      <c r="G792" s="39"/>
      <c r="I792" s="39"/>
      <c r="K792" s="39"/>
      <c r="M792" s="39"/>
      <c r="O792" s="39"/>
      <c r="Q792" s="39"/>
      <c r="S792" s="39"/>
      <c r="U792" s="39"/>
      <c r="W792" s="39"/>
      <c r="Y792" s="39"/>
      <c r="AA792" s="39"/>
      <c r="AC792" s="39"/>
      <c r="AE792" s="39"/>
      <c r="AG792" s="39"/>
      <c r="AI792" s="39"/>
      <c r="AJ792" s="40"/>
      <c r="AK792" s="41"/>
    </row>
    <row r="793" spans="5:37" ht="12.75" x14ac:dyDescent="0.2">
      <c r="E793" s="39"/>
      <c r="G793" s="39"/>
      <c r="I793" s="39"/>
      <c r="K793" s="39"/>
      <c r="M793" s="39"/>
      <c r="O793" s="39"/>
      <c r="Q793" s="39"/>
      <c r="S793" s="39"/>
      <c r="U793" s="39"/>
      <c r="W793" s="39"/>
      <c r="Y793" s="39"/>
      <c r="AA793" s="39"/>
      <c r="AC793" s="39"/>
      <c r="AE793" s="39"/>
      <c r="AG793" s="39"/>
      <c r="AI793" s="39"/>
      <c r="AJ793" s="40"/>
      <c r="AK793" s="41"/>
    </row>
    <row r="794" spans="5:37" ht="12.75" x14ac:dyDescent="0.2">
      <c r="E794" s="39"/>
      <c r="G794" s="39"/>
      <c r="I794" s="39"/>
      <c r="K794" s="39"/>
      <c r="M794" s="39"/>
      <c r="O794" s="39"/>
      <c r="Q794" s="39"/>
      <c r="S794" s="39"/>
      <c r="U794" s="39"/>
      <c r="W794" s="39"/>
      <c r="Y794" s="39"/>
      <c r="AA794" s="39"/>
      <c r="AC794" s="39"/>
      <c r="AE794" s="39"/>
      <c r="AG794" s="39"/>
      <c r="AI794" s="39"/>
      <c r="AJ794" s="40"/>
      <c r="AK794" s="41"/>
    </row>
    <row r="795" spans="5:37" ht="12.75" x14ac:dyDescent="0.2">
      <c r="E795" s="39"/>
      <c r="G795" s="39"/>
      <c r="I795" s="39"/>
      <c r="K795" s="39"/>
      <c r="M795" s="39"/>
      <c r="O795" s="39"/>
      <c r="Q795" s="39"/>
      <c r="S795" s="39"/>
      <c r="U795" s="39"/>
      <c r="W795" s="39"/>
      <c r="Y795" s="39"/>
      <c r="AA795" s="39"/>
      <c r="AC795" s="39"/>
      <c r="AE795" s="39"/>
      <c r="AG795" s="39"/>
      <c r="AI795" s="39"/>
      <c r="AJ795" s="40"/>
      <c r="AK795" s="41"/>
    </row>
    <row r="796" spans="5:37" ht="12.75" x14ac:dyDescent="0.2">
      <c r="E796" s="39"/>
      <c r="G796" s="39"/>
      <c r="I796" s="39"/>
      <c r="K796" s="39"/>
      <c r="M796" s="39"/>
      <c r="O796" s="39"/>
      <c r="Q796" s="39"/>
      <c r="S796" s="39"/>
      <c r="U796" s="39"/>
      <c r="W796" s="39"/>
      <c r="Y796" s="39"/>
      <c r="AA796" s="39"/>
      <c r="AC796" s="39"/>
      <c r="AE796" s="39"/>
      <c r="AG796" s="39"/>
      <c r="AI796" s="39"/>
      <c r="AJ796" s="40"/>
      <c r="AK796" s="41"/>
    </row>
    <row r="797" spans="5:37" ht="12.75" x14ac:dyDescent="0.2">
      <c r="E797" s="39"/>
      <c r="G797" s="39"/>
      <c r="I797" s="39"/>
      <c r="K797" s="39"/>
      <c r="M797" s="39"/>
      <c r="O797" s="39"/>
      <c r="Q797" s="39"/>
      <c r="S797" s="39"/>
      <c r="U797" s="39"/>
      <c r="W797" s="39"/>
      <c r="Y797" s="39"/>
      <c r="AA797" s="39"/>
      <c r="AC797" s="39"/>
      <c r="AE797" s="39"/>
      <c r="AG797" s="39"/>
      <c r="AI797" s="39"/>
      <c r="AJ797" s="40"/>
      <c r="AK797" s="41"/>
    </row>
    <row r="798" spans="5:37" ht="12.75" x14ac:dyDescent="0.2">
      <c r="E798" s="39"/>
      <c r="G798" s="39"/>
      <c r="I798" s="39"/>
      <c r="K798" s="39"/>
      <c r="M798" s="39"/>
      <c r="O798" s="39"/>
      <c r="Q798" s="39"/>
      <c r="S798" s="39"/>
      <c r="U798" s="39"/>
      <c r="W798" s="39"/>
      <c r="Y798" s="39"/>
      <c r="AA798" s="39"/>
      <c r="AC798" s="39"/>
      <c r="AE798" s="39"/>
      <c r="AG798" s="39"/>
      <c r="AI798" s="39"/>
      <c r="AJ798" s="40"/>
      <c r="AK798" s="41"/>
    </row>
    <row r="799" spans="5:37" ht="12.75" x14ac:dyDescent="0.2">
      <c r="E799" s="39"/>
      <c r="G799" s="39"/>
      <c r="I799" s="39"/>
      <c r="K799" s="39"/>
      <c r="M799" s="39"/>
      <c r="O799" s="39"/>
      <c r="Q799" s="39"/>
      <c r="S799" s="39"/>
      <c r="U799" s="39"/>
      <c r="W799" s="39"/>
      <c r="Y799" s="39"/>
      <c r="AA799" s="39"/>
      <c r="AC799" s="39"/>
      <c r="AE799" s="39"/>
      <c r="AG799" s="39"/>
      <c r="AI799" s="39"/>
      <c r="AJ799" s="40"/>
      <c r="AK799" s="41"/>
    </row>
    <row r="800" spans="5:37" ht="12.75" x14ac:dyDescent="0.2">
      <c r="E800" s="39"/>
      <c r="G800" s="39"/>
      <c r="I800" s="39"/>
      <c r="K800" s="39"/>
      <c r="M800" s="39"/>
      <c r="O800" s="39"/>
      <c r="Q800" s="39"/>
      <c r="S800" s="39"/>
      <c r="U800" s="39"/>
      <c r="W800" s="39"/>
      <c r="Y800" s="39"/>
      <c r="AA800" s="39"/>
      <c r="AC800" s="39"/>
      <c r="AE800" s="39"/>
      <c r="AG800" s="39"/>
      <c r="AI800" s="39"/>
      <c r="AJ800" s="40"/>
      <c r="AK800" s="41"/>
    </row>
    <row r="801" spans="5:37" ht="12.75" x14ac:dyDescent="0.2">
      <c r="E801" s="39"/>
      <c r="G801" s="39"/>
      <c r="I801" s="39"/>
      <c r="K801" s="39"/>
      <c r="M801" s="39"/>
      <c r="O801" s="39"/>
      <c r="Q801" s="39"/>
      <c r="S801" s="39"/>
      <c r="U801" s="39"/>
      <c r="W801" s="39"/>
      <c r="Y801" s="39"/>
      <c r="AA801" s="39"/>
      <c r="AC801" s="39"/>
      <c r="AE801" s="39"/>
      <c r="AG801" s="39"/>
      <c r="AI801" s="39"/>
      <c r="AJ801" s="40"/>
      <c r="AK801" s="41"/>
    </row>
    <row r="802" spans="5:37" ht="12.75" x14ac:dyDescent="0.2">
      <c r="E802" s="39"/>
      <c r="G802" s="39"/>
      <c r="I802" s="39"/>
      <c r="K802" s="39"/>
      <c r="M802" s="39"/>
      <c r="O802" s="39"/>
      <c r="Q802" s="39"/>
      <c r="S802" s="39"/>
      <c r="U802" s="39"/>
      <c r="W802" s="39"/>
      <c r="Y802" s="39"/>
      <c r="AA802" s="39"/>
      <c r="AC802" s="39"/>
      <c r="AE802" s="39"/>
      <c r="AG802" s="39"/>
      <c r="AI802" s="39"/>
      <c r="AJ802" s="40"/>
      <c r="AK802" s="41"/>
    </row>
    <row r="803" spans="5:37" ht="12.75" x14ac:dyDescent="0.2">
      <c r="E803" s="39"/>
      <c r="G803" s="39"/>
      <c r="I803" s="39"/>
      <c r="K803" s="39"/>
      <c r="M803" s="39"/>
      <c r="O803" s="39"/>
      <c r="Q803" s="39"/>
      <c r="S803" s="39"/>
      <c r="U803" s="39"/>
      <c r="W803" s="39"/>
      <c r="Y803" s="39"/>
      <c r="AA803" s="39"/>
      <c r="AC803" s="39"/>
      <c r="AE803" s="39"/>
      <c r="AG803" s="39"/>
      <c r="AI803" s="39"/>
      <c r="AJ803" s="40"/>
      <c r="AK803" s="41"/>
    </row>
    <row r="804" spans="5:37" ht="12.75" x14ac:dyDescent="0.2">
      <c r="E804" s="39"/>
      <c r="G804" s="39"/>
      <c r="I804" s="39"/>
      <c r="K804" s="39"/>
      <c r="M804" s="39"/>
      <c r="O804" s="39"/>
      <c r="Q804" s="39"/>
      <c r="S804" s="39"/>
      <c r="U804" s="39"/>
      <c r="W804" s="39"/>
      <c r="Y804" s="39"/>
      <c r="AA804" s="39"/>
      <c r="AC804" s="39"/>
      <c r="AE804" s="39"/>
      <c r="AG804" s="39"/>
      <c r="AI804" s="39"/>
      <c r="AJ804" s="40"/>
      <c r="AK804" s="41"/>
    </row>
    <row r="805" spans="5:37" ht="12.75" x14ac:dyDescent="0.2">
      <c r="E805" s="39"/>
      <c r="G805" s="39"/>
      <c r="I805" s="39"/>
      <c r="K805" s="39"/>
      <c r="M805" s="39"/>
      <c r="O805" s="39"/>
      <c r="Q805" s="39"/>
      <c r="S805" s="39"/>
      <c r="U805" s="39"/>
      <c r="W805" s="39"/>
      <c r="Y805" s="39"/>
      <c r="AA805" s="39"/>
      <c r="AC805" s="39"/>
      <c r="AE805" s="39"/>
      <c r="AG805" s="39"/>
      <c r="AI805" s="39"/>
      <c r="AJ805" s="40"/>
      <c r="AK805" s="41"/>
    </row>
    <row r="806" spans="5:37" ht="12.75" x14ac:dyDescent="0.2">
      <c r="E806" s="39"/>
      <c r="G806" s="39"/>
      <c r="I806" s="39"/>
      <c r="K806" s="39"/>
      <c r="M806" s="39"/>
      <c r="O806" s="39"/>
      <c r="Q806" s="39"/>
      <c r="S806" s="39"/>
      <c r="U806" s="39"/>
      <c r="W806" s="39"/>
      <c r="Y806" s="39"/>
      <c r="AA806" s="39"/>
      <c r="AC806" s="39"/>
      <c r="AE806" s="39"/>
      <c r="AG806" s="39"/>
      <c r="AI806" s="39"/>
      <c r="AJ806" s="40"/>
      <c r="AK806" s="41"/>
    </row>
    <row r="807" spans="5:37" ht="12.75" x14ac:dyDescent="0.2">
      <c r="E807" s="39"/>
      <c r="G807" s="39"/>
      <c r="I807" s="39"/>
      <c r="K807" s="39"/>
      <c r="M807" s="39"/>
      <c r="O807" s="39"/>
      <c r="Q807" s="39"/>
      <c r="S807" s="39"/>
      <c r="U807" s="39"/>
      <c r="W807" s="39"/>
      <c r="Y807" s="39"/>
      <c r="AA807" s="39"/>
      <c r="AC807" s="39"/>
      <c r="AE807" s="39"/>
      <c r="AG807" s="39"/>
      <c r="AI807" s="39"/>
      <c r="AJ807" s="40"/>
      <c r="AK807" s="41"/>
    </row>
    <row r="808" spans="5:37" ht="12.75" x14ac:dyDescent="0.2">
      <c r="E808" s="39"/>
      <c r="G808" s="39"/>
      <c r="I808" s="39"/>
      <c r="K808" s="39"/>
      <c r="M808" s="39"/>
      <c r="O808" s="39"/>
      <c r="Q808" s="39"/>
      <c r="S808" s="39"/>
      <c r="U808" s="39"/>
      <c r="W808" s="39"/>
      <c r="Y808" s="39"/>
      <c r="AA808" s="39"/>
      <c r="AC808" s="39"/>
      <c r="AE808" s="39"/>
      <c r="AG808" s="39"/>
      <c r="AI808" s="39"/>
      <c r="AJ808" s="40"/>
      <c r="AK808" s="41"/>
    </row>
    <row r="809" spans="5:37" ht="12.75" x14ac:dyDescent="0.2">
      <c r="E809" s="39"/>
      <c r="G809" s="39"/>
      <c r="I809" s="39"/>
      <c r="K809" s="39"/>
      <c r="M809" s="39"/>
      <c r="O809" s="39"/>
      <c r="Q809" s="39"/>
      <c r="S809" s="39"/>
      <c r="U809" s="39"/>
      <c r="W809" s="39"/>
      <c r="Y809" s="39"/>
      <c r="AA809" s="39"/>
      <c r="AC809" s="39"/>
      <c r="AE809" s="39"/>
      <c r="AG809" s="39"/>
      <c r="AI809" s="39"/>
      <c r="AJ809" s="40"/>
      <c r="AK809" s="41"/>
    </row>
    <row r="810" spans="5:37" ht="12.75" x14ac:dyDescent="0.2">
      <c r="E810" s="39"/>
      <c r="G810" s="39"/>
      <c r="I810" s="39"/>
      <c r="K810" s="39"/>
      <c r="M810" s="39"/>
      <c r="O810" s="39"/>
      <c r="Q810" s="39"/>
      <c r="S810" s="39"/>
      <c r="U810" s="39"/>
      <c r="W810" s="39"/>
      <c r="Y810" s="39"/>
      <c r="AA810" s="39"/>
      <c r="AC810" s="39"/>
      <c r="AE810" s="39"/>
      <c r="AG810" s="39"/>
      <c r="AI810" s="39"/>
      <c r="AJ810" s="40"/>
      <c r="AK810" s="41"/>
    </row>
    <row r="811" spans="5:37" ht="12.75" x14ac:dyDescent="0.2">
      <c r="E811" s="39"/>
      <c r="G811" s="39"/>
      <c r="I811" s="39"/>
      <c r="K811" s="39"/>
      <c r="M811" s="39"/>
      <c r="O811" s="39"/>
      <c r="Q811" s="39"/>
      <c r="S811" s="39"/>
      <c r="U811" s="39"/>
      <c r="W811" s="39"/>
      <c r="Y811" s="39"/>
      <c r="AA811" s="39"/>
      <c r="AC811" s="39"/>
      <c r="AE811" s="39"/>
      <c r="AG811" s="39"/>
      <c r="AI811" s="39"/>
      <c r="AJ811" s="40"/>
      <c r="AK811" s="41"/>
    </row>
    <row r="812" spans="5:37" ht="12.75" x14ac:dyDescent="0.2">
      <c r="E812" s="39"/>
      <c r="G812" s="39"/>
      <c r="I812" s="39"/>
      <c r="K812" s="39"/>
      <c r="M812" s="39"/>
      <c r="O812" s="39"/>
      <c r="Q812" s="39"/>
      <c r="S812" s="39"/>
      <c r="U812" s="39"/>
      <c r="W812" s="39"/>
      <c r="Y812" s="39"/>
      <c r="AA812" s="39"/>
      <c r="AC812" s="39"/>
      <c r="AE812" s="39"/>
      <c r="AG812" s="39"/>
      <c r="AI812" s="39"/>
      <c r="AJ812" s="40"/>
      <c r="AK812" s="41"/>
    </row>
    <row r="813" spans="5:37" ht="12.75" x14ac:dyDescent="0.2">
      <c r="E813" s="39"/>
      <c r="G813" s="39"/>
      <c r="I813" s="39"/>
      <c r="K813" s="39"/>
      <c r="M813" s="39"/>
      <c r="O813" s="39"/>
      <c r="Q813" s="39"/>
      <c r="S813" s="39"/>
      <c r="U813" s="39"/>
      <c r="W813" s="39"/>
      <c r="Y813" s="39"/>
      <c r="AA813" s="39"/>
      <c r="AC813" s="39"/>
      <c r="AE813" s="39"/>
      <c r="AG813" s="39"/>
      <c r="AI813" s="39"/>
      <c r="AJ813" s="40"/>
      <c r="AK813" s="41"/>
    </row>
    <row r="814" spans="5:37" ht="12.75" x14ac:dyDescent="0.2">
      <c r="E814" s="39"/>
      <c r="G814" s="39"/>
      <c r="I814" s="39"/>
      <c r="K814" s="39"/>
      <c r="M814" s="39"/>
      <c r="O814" s="39"/>
      <c r="Q814" s="39"/>
      <c r="S814" s="39"/>
      <c r="U814" s="39"/>
      <c r="W814" s="39"/>
      <c r="Y814" s="39"/>
      <c r="AA814" s="39"/>
      <c r="AC814" s="39"/>
      <c r="AE814" s="39"/>
      <c r="AG814" s="39"/>
      <c r="AI814" s="39"/>
      <c r="AJ814" s="40"/>
      <c r="AK814" s="41"/>
    </row>
    <row r="815" spans="5:37" ht="12.75" x14ac:dyDescent="0.2">
      <c r="E815" s="39"/>
      <c r="G815" s="39"/>
      <c r="I815" s="39"/>
      <c r="K815" s="39"/>
      <c r="M815" s="39"/>
      <c r="O815" s="39"/>
      <c r="Q815" s="39"/>
      <c r="S815" s="39"/>
      <c r="U815" s="39"/>
      <c r="W815" s="39"/>
      <c r="Y815" s="39"/>
      <c r="AA815" s="39"/>
      <c r="AC815" s="39"/>
      <c r="AE815" s="39"/>
      <c r="AG815" s="39"/>
      <c r="AI815" s="39"/>
      <c r="AJ815" s="40"/>
      <c r="AK815" s="41"/>
    </row>
    <row r="816" spans="5:37" ht="12.75" x14ac:dyDescent="0.2">
      <c r="E816" s="39"/>
      <c r="G816" s="39"/>
      <c r="I816" s="39"/>
      <c r="K816" s="39"/>
      <c r="M816" s="39"/>
      <c r="O816" s="39"/>
      <c r="Q816" s="39"/>
      <c r="S816" s="39"/>
      <c r="U816" s="39"/>
      <c r="W816" s="39"/>
      <c r="Y816" s="39"/>
      <c r="AA816" s="39"/>
      <c r="AC816" s="39"/>
      <c r="AE816" s="39"/>
      <c r="AG816" s="39"/>
      <c r="AI816" s="39"/>
      <c r="AJ816" s="40"/>
      <c r="AK816" s="41"/>
    </row>
    <row r="817" spans="5:37" ht="12.75" x14ac:dyDescent="0.2">
      <c r="E817" s="39"/>
      <c r="G817" s="39"/>
      <c r="I817" s="39"/>
      <c r="K817" s="39"/>
      <c r="M817" s="39"/>
      <c r="O817" s="39"/>
      <c r="Q817" s="39"/>
      <c r="S817" s="39"/>
      <c r="U817" s="39"/>
      <c r="W817" s="39"/>
      <c r="Y817" s="39"/>
      <c r="AA817" s="39"/>
      <c r="AC817" s="39"/>
      <c r="AE817" s="39"/>
      <c r="AG817" s="39"/>
      <c r="AI817" s="39"/>
      <c r="AJ817" s="40"/>
      <c r="AK817" s="41"/>
    </row>
    <row r="818" spans="5:37" ht="12.75" x14ac:dyDescent="0.2">
      <c r="E818" s="39"/>
      <c r="G818" s="39"/>
      <c r="I818" s="39"/>
      <c r="K818" s="39"/>
      <c r="M818" s="39"/>
      <c r="O818" s="39"/>
      <c r="Q818" s="39"/>
      <c r="S818" s="39"/>
      <c r="U818" s="39"/>
      <c r="W818" s="39"/>
      <c r="Y818" s="39"/>
      <c r="AA818" s="39"/>
      <c r="AC818" s="39"/>
      <c r="AE818" s="39"/>
      <c r="AG818" s="39"/>
      <c r="AI818" s="39"/>
      <c r="AJ818" s="40"/>
      <c r="AK818" s="41"/>
    </row>
    <row r="819" spans="5:37" ht="12.75" x14ac:dyDescent="0.2">
      <c r="E819" s="39"/>
      <c r="G819" s="39"/>
      <c r="I819" s="39"/>
      <c r="K819" s="39"/>
      <c r="M819" s="39"/>
      <c r="O819" s="39"/>
      <c r="Q819" s="39"/>
      <c r="S819" s="39"/>
      <c r="U819" s="39"/>
      <c r="W819" s="39"/>
      <c r="Y819" s="39"/>
      <c r="AA819" s="39"/>
      <c r="AC819" s="39"/>
      <c r="AE819" s="39"/>
      <c r="AG819" s="39"/>
      <c r="AI819" s="39"/>
      <c r="AJ819" s="40"/>
      <c r="AK819" s="41"/>
    </row>
    <row r="820" spans="5:37" ht="12.75" x14ac:dyDescent="0.2">
      <c r="E820" s="39"/>
      <c r="G820" s="39"/>
      <c r="I820" s="39"/>
      <c r="K820" s="39"/>
      <c r="M820" s="39"/>
      <c r="O820" s="39"/>
      <c r="Q820" s="39"/>
      <c r="S820" s="39"/>
      <c r="U820" s="39"/>
      <c r="W820" s="39"/>
      <c r="Y820" s="39"/>
      <c r="AA820" s="39"/>
      <c r="AC820" s="39"/>
      <c r="AE820" s="39"/>
      <c r="AG820" s="39"/>
      <c r="AI820" s="39"/>
      <c r="AJ820" s="40"/>
      <c r="AK820" s="41"/>
    </row>
    <row r="821" spans="5:37" ht="12.75" x14ac:dyDescent="0.2">
      <c r="E821" s="39"/>
      <c r="G821" s="39"/>
      <c r="I821" s="39"/>
      <c r="K821" s="39"/>
      <c r="M821" s="39"/>
      <c r="O821" s="39"/>
      <c r="Q821" s="39"/>
      <c r="S821" s="39"/>
      <c r="U821" s="39"/>
      <c r="W821" s="39"/>
      <c r="Y821" s="39"/>
      <c r="AA821" s="39"/>
      <c r="AC821" s="39"/>
      <c r="AE821" s="39"/>
      <c r="AG821" s="39"/>
      <c r="AI821" s="39"/>
      <c r="AJ821" s="40"/>
      <c r="AK821" s="41"/>
    </row>
    <row r="822" spans="5:37" ht="12.75" x14ac:dyDescent="0.2">
      <c r="E822" s="39"/>
      <c r="G822" s="39"/>
      <c r="I822" s="39"/>
      <c r="K822" s="39"/>
      <c r="M822" s="39"/>
      <c r="O822" s="39"/>
      <c r="Q822" s="39"/>
      <c r="S822" s="39"/>
      <c r="U822" s="39"/>
      <c r="W822" s="39"/>
      <c r="Y822" s="39"/>
      <c r="AA822" s="39"/>
      <c r="AC822" s="39"/>
      <c r="AE822" s="39"/>
      <c r="AG822" s="39"/>
      <c r="AI822" s="39"/>
      <c r="AJ822" s="40"/>
      <c r="AK822" s="41"/>
    </row>
    <row r="823" spans="5:37" ht="12.75" x14ac:dyDescent="0.2">
      <c r="E823" s="39"/>
      <c r="G823" s="39"/>
      <c r="I823" s="39"/>
      <c r="K823" s="39"/>
      <c r="M823" s="39"/>
      <c r="O823" s="39"/>
      <c r="Q823" s="39"/>
      <c r="S823" s="39"/>
      <c r="U823" s="39"/>
      <c r="W823" s="39"/>
      <c r="Y823" s="39"/>
      <c r="AA823" s="39"/>
      <c r="AC823" s="39"/>
      <c r="AE823" s="39"/>
      <c r="AG823" s="39"/>
      <c r="AI823" s="39"/>
      <c r="AJ823" s="40"/>
      <c r="AK823" s="41"/>
    </row>
    <row r="824" spans="5:37" ht="12.75" x14ac:dyDescent="0.2">
      <c r="E824" s="39"/>
      <c r="G824" s="39"/>
      <c r="I824" s="39"/>
      <c r="K824" s="39"/>
      <c r="M824" s="39"/>
      <c r="O824" s="39"/>
      <c r="Q824" s="39"/>
      <c r="S824" s="39"/>
      <c r="U824" s="39"/>
      <c r="W824" s="39"/>
      <c r="Y824" s="39"/>
      <c r="AA824" s="39"/>
      <c r="AC824" s="39"/>
      <c r="AE824" s="39"/>
      <c r="AG824" s="39"/>
      <c r="AI824" s="39"/>
      <c r="AJ824" s="40"/>
      <c r="AK824" s="41"/>
    </row>
    <row r="825" spans="5:37" ht="12.75" x14ac:dyDescent="0.2">
      <c r="E825" s="39"/>
      <c r="G825" s="39"/>
      <c r="I825" s="39"/>
      <c r="K825" s="39"/>
      <c r="M825" s="39"/>
      <c r="O825" s="39"/>
      <c r="Q825" s="39"/>
      <c r="S825" s="39"/>
      <c r="U825" s="39"/>
      <c r="W825" s="39"/>
      <c r="Y825" s="39"/>
      <c r="AA825" s="39"/>
      <c r="AC825" s="39"/>
      <c r="AE825" s="39"/>
      <c r="AG825" s="39"/>
      <c r="AI825" s="39"/>
      <c r="AJ825" s="40"/>
      <c r="AK825" s="41"/>
    </row>
    <row r="826" spans="5:37" ht="12.75" x14ac:dyDescent="0.2">
      <c r="E826" s="39"/>
      <c r="G826" s="39"/>
      <c r="I826" s="39"/>
      <c r="K826" s="39"/>
      <c r="M826" s="39"/>
      <c r="O826" s="39"/>
      <c r="Q826" s="39"/>
      <c r="S826" s="39"/>
      <c r="U826" s="39"/>
      <c r="W826" s="39"/>
      <c r="Y826" s="39"/>
      <c r="AA826" s="39"/>
      <c r="AC826" s="39"/>
      <c r="AE826" s="39"/>
      <c r="AG826" s="39"/>
      <c r="AI826" s="39"/>
      <c r="AJ826" s="40"/>
      <c r="AK826" s="41"/>
    </row>
    <row r="827" spans="5:37" ht="12.75" x14ac:dyDescent="0.2">
      <c r="E827" s="39"/>
      <c r="G827" s="39"/>
      <c r="I827" s="39"/>
      <c r="K827" s="39"/>
      <c r="M827" s="39"/>
      <c r="O827" s="39"/>
      <c r="Q827" s="39"/>
      <c r="S827" s="39"/>
      <c r="U827" s="39"/>
      <c r="W827" s="39"/>
      <c r="Y827" s="39"/>
      <c r="AA827" s="39"/>
      <c r="AC827" s="39"/>
      <c r="AE827" s="39"/>
      <c r="AG827" s="39"/>
      <c r="AI827" s="39"/>
      <c r="AJ827" s="40"/>
      <c r="AK827" s="41"/>
    </row>
    <row r="828" spans="5:37" ht="12.75" x14ac:dyDescent="0.2">
      <c r="E828" s="39"/>
      <c r="G828" s="39"/>
      <c r="I828" s="39"/>
      <c r="K828" s="39"/>
      <c r="M828" s="39"/>
      <c r="O828" s="39"/>
      <c r="Q828" s="39"/>
      <c r="S828" s="39"/>
      <c r="U828" s="39"/>
      <c r="W828" s="39"/>
      <c r="Y828" s="39"/>
      <c r="AA828" s="39"/>
      <c r="AC828" s="39"/>
      <c r="AE828" s="39"/>
      <c r="AG828" s="39"/>
      <c r="AI828" s="39"/>
      <c r="AJ828" s="40"/>
      <c r="AK828" s="41"/>
    </row>
    <row r="829" spans="5:37" ht="12.75" x14ac:dyDescent="0.2">
      <c r="E829" s="39"/>
      <c r="G829" s="39"/>
      <c r="I829" s="39"/>
      <c r="K829" s="39"/>
      <c r="M829" s="39"/>
      <c r="O829" s="39"/>
      <c r="Q829" s="39"/>
      <c r="S829" s="39"/>
      <c r="U829" s="39"/>
      <c r="W829" s="39"/>
      <c r="Y829" s="39"/>
      <c r="AA829" s="39"/>
      <c r="AC829" s="39"/>
      <c r="AE829" s="39"/>
      <c r="AG829" s="39"/>
      <c r="AI829" s="39"/>
      <c r="AJ829" s="40"/>
      <c r="AK829" s="41"/>
    </row>
    <row r="830" spans="5:37" ht="12.75" x14ac:dyDescent="0.2">
      <c r="E830" s="39"/>
      <c r="G830" s="39"/>
      <c r="I830" s="39"/>
      <c r="K830" s="39"/>
      <c r="M830" s="39"/>
      <c r="O830" s="39"/>
      <c r="Q830" s="39"/>
      <c r="S830" s="39"/>
      <c r="U830" s="39"/>
      <c r="W830" s="39"/>
      <c r="Y830" s="39"/>
      <c r="AA830" s="39"/>
      <c r="AC830" s="39"/>
      <c r="AE830" s="39"/>
      <c r="AG830" s="39"/>
      <c r="AI830" s="39"/>
      <c r="AJ830" s="40"/>
      <c r="AK830" s="41"/>
    </row>
    <row r="831" spans="5:37" ht="12.75" x14ac:dyDescent="0.2">
      <c r="E831" s="39"/>
      <c r="G831" s="39"/>
      <c r="I831" s="39"/>
      <c r="K831" s="39"/>
      <c r="M831" s="39"/>
      <c r="O831" s="39"/>
      <c r="Q831" s="39"/>
      <c r="S831" s="39"/>
      <c r="U831" s="39"/>
      <c r="W831" s="39"/>
      <c r="Y831" s="39"/>
      <c r="AA831" s="39"/>
      <c r="AC831" s="39"/>
      <c r="AE831" s="39"/>
      <c r="AG831" s="39"/>
      <c r="AI831" s="39"/>
      <c r="AJ831" s="40"/>
      <c r="AK831" s="41"/>
    </row>
    <row r="832" spans="5:37" ht="12.75" x14ac:dyDescent="0.2">
      <c r="E832" s="39"/>
      <c r="G832" s="39"/>
      <c r="I832" s="39"/>
      <c r="K832" s="39"/>
      <c r="M832" s="39"/>
      <c r="O832" s="39"/>
      <c r="Q832" s="39"/>
      <c r="S832" s="39"/>
      <c r="U832" s="39"/>
      <c r="W832" s="39"/>
      <c r="Y832" s="39"/>
      <c r="AA832" s="39"/>
      <c r="AC832" s="39"/>
      <c r="AE832" s="39"/>
      <c r="AG832" s="39"/>
      <c r="AI832" s="39"/>
      <c r="AJ832" s="40"/>
      <c r="AK832" s="41"/>
    </row>
    <row r="833" spans="5:37" ht="12.75" x14ac:dyDescent="0.2">
      <c r="E833" s="39"/>
      <c r="G833" s="39"/>
      <c r="I833" s="39"/>
      <c r="K833" s="39"/>
      <c r="M833" s="39"/>
      <c r="O833" s="39"/>
      <c r="Q833" s="39"/>
      <c r="S833" s="39"/>
      <c r="U833" s="39"/>
      <c r="W833" s="39"/>
      <c r="Y833" s="39"/>
      <c r="AA833" s="39"/>
      <c r="AC833" s="39"/>
      <c r="AE833" s="39"/>
      <c r="AG833" s="39"/>
      <c r="AI833" s="39"/>
      <c r="AJ833" s="40"/>
      <c r="AK833" s="41"/>
    </row>
    <row r="834" spans="5:37" ht="12.75" x14ac:dyDescent="0.2">
      <c r="E834" s="39"/>
      <c r="G834" s="39"/>
      <c r="I834" s="39"/>
      <c r="K834" s="39"/>
      <c r="M834" s="39"/>
      <c r="O834" s="39"/>
      <c r="Q834" s="39"/>
      <c r="S834" s="39"/>
      <c r="U834" s="39"/>
      <c r="W834" s="39"/>
      <c r="Y834" s="39"/>
      <c r="AA834" s="39"/>
      <c r="AC834" s="39"/>
      <c r="AE834" s="39"/>
      <c r="AG834" s="39"/>
      <c r="AI834" s="39"/>
      <c r="AJ834" s="40"/>
      <c r="AK834" s="41"/>
    </row>
    <row r="835" spans="5:37" ht="12.75" x14ac:dyDescent="0.2">
      <c r="E835" s="39"/>
      <c r="G835" s="39"/>
      <c r="I835" s="39"/>
      <c r="K835" s="39"/>
      <c r="M835" s="39"/>
      <c r="O835" s="39"/>
      <c r="Q835" s="39"/>
      <c r="S835" s="39"/>
      <c r="U835" s="39"/>
      <c r="W835" s="39"/>
      <c r="Y835" s="39"/>
      <c r="AA835" s="39"/>
      <c r="AC835" s="39"/>
      <c r="AE835" s="39"/>
      <c r="AG835" s="39"/>
      <c r="AI835" s="39"/>
      <c r="AJ835" s="40"/>
      <c r="AK835" s="41"/>
    </row>
    <row r="836" spans="5:37" ht="12.75" x14ac:dyDescent="0.2">
      <c r="E836" s="39"/>
      <c r="G836" s="39"/>
      <c r="I836" s="39"/>
      <c r="K836" s="39"/>
      <c r="M836" s="39"/>
      <c r="O836" s="39"/>
      <c r="Q836" s="39"/>
      <c r="S836" s="39"/>
      <c r="U836" s="39"/>
      <c r="W836" s="39"/>
      <c r="Y836" s="39"/>
      <c r="AA836" s="39"/>
      <c r="AC836" s="39"/>
      <c r="AE836" s="39"/>
      <c r="AG836" s="39"/>
      <c r="AI836" s="39"/>
      <c r="AJ836" s="40"/>
      <c r="AK836" s="41"/>
    </row>
    <row r="837" spans="5:37" ht="12.75" x14ac:dyDescent="0.2">
      <c r="E837" s="39"/>
      <c r="G837" s="39"/>
      <c r="I837" s="39"/>
      <c r="K837" s="39"/>
      <c r="M837" s="39"/>
      <c r="O837" s="39"/>
      <c r="Q837" s="39"/>
      <c r="S837" s="39"/>
      <c r="U837" s="39"/>
      <c r="W837" s="39"/>
      <c r="Y837" s="39"/>
      <c r="AA837" s="39"/>
      <c r="AC837" s="39"/>
      <c r="AE837" s="39"/>
      <c r="AG837" s="39"/>
      <c r="AI837" s="39"/>
      <c r="AJ837" s="40"/>
      <c r="AK837" s="41"/>
    </row>
    <row r="838" spans="5:37" ht="12.75" x14ac:dyDescent="0.2">
      <c r="E838" s="39"/>
      <c r="G838" s="39"/>
      <c r="I838" s="39"/>
      <c r="K838" s="39"/>
      <c r="M838" s="39"/>
      <c r="O838" s="39"/>
      <c r="Q838" s="39"/>
      <c r="S838" s="39"/>
      <c r="U838" s="39"/>
      <c r="W838" s="39"/>
      <c r="Y838" s="39"/>
      <c r="AA838" s="39"/>
      <c r="AC838" s="39"/>
      <c r="AE838" s="39"/>
      <c r="AG838" s="39"/>
      <c r="AI838" s="39"/>
      <c r="AJ838" s="40"/>
      <c r="AK838" s="41"/>
    </row>
    <row r="839" spans="5:37" ht="12.75" x14ac:dyDescent="0.2">
      <c r="E839" s="39"/>
      <c r="G839" s="39"/>
      <c r="I839" s="39"/>
      <c r="K839" s="39"/>
      <c r="M839" s="39"/>
      <c r="O839" s="39"/>
      <c r="Q839" s="39"/>
      <c r="S839" s="39"/>
      <c r="U839" s="39"/>
      <c r="W839" s="39"/>
      <c r="Y839" s="39"/>
      <c r="AA839" s="39"/>
      <c r="AC839" s="39"/>
      <c r="AE839" s="39"/>
      <c r="AG839" s="39"/>
      <c r="AI839" s="39"/>
      <c r="AJ839" s="40"/>
      <c r="AK839" s="41"/>
    </row>
    <row r="840" spans="5:37" ht="12.75" x14ac:dyDescent="0.2">
      <c r="E840" s="39"/>
      <c r="G840" s="39"/>
      <c r="I840" s="39"/>
      <c r="K840" s="39"/>
      <c r="M840" s="39"/>
      <c r="O840" s="39"/>
      <c r="Q840" s="39"/>
      <c r="S840" s="39"/>
      <c r="U840" s="39"/>
      <c r="W840" s="39"/>
      <c r="Y840" s="39"/>
      <c r="AA840" s="39"/>
      <c r="AC840" s="39"/>
      <c r="AE840" s="39"/>
      <c r="AG840" s="39"/>
      <c r="AI840" s="39"/>
      <c r="AJ840" s="40"/>
      <c r="AK840" s="41"/>
    </row>
    <row r="841" spans="5:37" ht="12.75" x14ac:dyDescent="0.2">
      <c r="E841" s="39"/>
      <c r="G841" s="39"/>
      <c r="I841" s="39"/>
      <c r="K841" s="39"/>
      <c r="M841" s="39"/>
      <c r="O841" s="39"/>
      <c r="Q841" s="39"/>
      <c r="S841" s="39"/>
      <c r="U841" s="39"/>
      <c r="W841" s="39"/>
      <c r="Y841" s="39"/>
      <c r="AA841" s="39"/>
      <c r="AC841" s="39"/>
      <c r="AE841" s="39"/>
      <c r="AG841" s="39"/>
      <c r="AI841" s="39"/>
      <c r="AJ841" s="40"/>
      <c r="AK841" s="41"/>
    </row>
    <row r="842" spans="5:37" ht="12.75" x14ac:dyDescent="0.2">
      <c r="E842" s="39"/>
      <c r="G842" s="39"/>
      <c r="I842" s="39"/>
      <c r="K842" s="39"/>
      <c r="M842" s="39"/>
      <c r="O842" s="39"/>
      <c r="Q842" s="39"/>
      <c r="S842" s="39"/>
      <c r="U842" s="39"/>
      <c r="W842" s="39"/>
      <c r="Y842" s="39"/>
      <c r="AA842" s="39"/>
      <c r="AC842" s="39"/>
      <c r="AE842" s="39"/>
      <c r="AG842" s="39"/>
      <c r="AI842" s="39"/>
      <c r="AJ842" s="40"/>
      <c r="AK842" s="41"/>
    </row>
    <row r="843" spans="5:37" ht="12.75" x14ac:dyDescent="0.2">
      <c r="E843" s="39"/>
      <c r="G843" s="39"/>
      <c r="I843" s="39"/>
      <c r="K843" s="39"/>
      <c r="M843" s="39"/>
      <c r="O843" s="39"/>
      <c r="Q843" s="39"/>
      <c r="S843" s="39"/>
      <c r="U843" s="39"/>
      <c r="W843" s="39"/>
      <c r="Y843" s="39"/>
      <c r="AA843" s="39"/>
      <c r="AC843" s="39"/>
      <c r="AE843" s="39"/>
      <c r="AG843" s="39"/>
      <c r="AI843" s="39"/>
      <c r="AJ843" s="40"/>
      <c r="AK843" s="41"/>
    </row>
    <row r="844" spans="5:37" ht="12.75" x14ac:dyDescent="0.2">
      <c r="E844" s="39"/>
      <c r="G844" s="39"/>
      <c r="I844" s="39"/>
      <c r="K844" s="39"/>
      <c r="M844" s="39"/>
      <c r="O844" s="39"/>
      <c r="Q844" s="39"/>
      <c r="S844" s="39"/>
      <c r="U844" s="39"/>
      <c r="W844" s="39"/>
      <c r="Y844" s="39"/>
      <c r="AA844" s="39"/>
      <c r="AC844" s="39"/>
      <c r="AE844" s="39"/>
      <c r="AG844" s="39"/>
      <c r="AI844" s="39"/>
      <c r="AJ844" s="40"/>
      <c r="AK844" s="41"/>
    </row>
    <row r="845" spans="5:37" ht="12.75" x14ac:dyDescent="0.2">
      <c r="E845" s="39"/>
      <c r="G845" s="39"/>
      <c r="I845" s="39"/>
      <c r="K845" s="39"/>
      <c r="M845" s="39"/>
      <c r="O845" s="39"/>
      <c r="Q845" s="39"/>
      <c r="S845" s="39"/>
      <c r="U845" s="39"/>
      <c r="W845" s="39"/>
      <c r="Y845" s="39"/>
      <c r="AA845" s="39"/>
      <c r="AC845" s="39"/>
      <c r="AE845" s="39"/>
      <c r="AG845" s="39"/>
      <c r="AI845" s="39"/>
      <c r="AJ845" s="40"/>
      <c r="AK845" s="41"/>
    </row>
    <row r="846" spans="5:37" ht="12.75" x14ac:dyDescent="0.2">
      <c r="E846" s="39"/>
      <c r="G846" s="39"/>
      <c r="I846" s="39"/>
      <c r="K846" s="39"/>
      <c r="M846" s="39"/>
      <c r="O846" s="39"/>
      <c r="Q846" s="39"/>
      <c r="S846" s="39"/>
      <c r="U846" s="39"/>
      <c r="W846" s="39"/>
      <c r="Y846" s="39"/>
      <c r="AA846" s="39"/>
      <c r="AC846" s="39"/>
      <c r="AE846" s="39"/>
      <c r="AG846" s="39"/>
      <c r="AI846" s="39"/>
      <c r="AJ846" s="40"/>
      <c r="AK846" s="41"/>
    </row>
    <row r="847" spans="5:37" ht="12.75" x14ac:dyDescent="0.2">
      <c r="E847" s="39"/>
      <c r="G847" s="39"/>
      <c r="I847" s="39"/>
      <c r="K847" s="39"/>
      <c r="M847" s="39"/>
      <c r="O847" s="39"/>
      <c r="Q847" s="39"/>
      <c r="S847" s="39"/>
      <c r="U847" s="39"/>
      <c r="W847" s="39"/>
      <c r="Y847" s="39"/>
      <c r="AA847" s="39"/>
      <c r="AC847" s="39"/>
      <c r="AE847" s="39"/>
      <c r="AG847" s="39"/>
      <c r="AI847" s="39"/>
      <c r="AJ847" s="40"/>
      <c r="AK847" s="41"/>
    </row>
    <row r="848" spans="5:37" ht="12.75" x14ac:dyDescent="0.2">
      <c r="E848" s="39"/>
      <c r="G848" s="39"/>
      <c r="I848" s="39"/>
      <c r="K848" s="39"/>
      <c r="M848" s="39"/>
      <c r="O848" s="39"/>
      <c r="Q848" s="39"/>
      <c r="S848" s="39"/>
      <c r="U848" s="39"/>
      <c r="W848" s="39"/>
      <c r="Y848" s="39"/>
      <c r="AA848" s="39"/>
      <c r="AC848" s="39"/>
      <c r="AE848" s="39"/>
      <c r="AG848" s="39"/>
      <c r="AI848" s="39"/>
      <c r="AJ848" s="40"/>
      <c r="AK848" s="41"/>
    </row>
    <row r="849" spans="5:37" ht="12.75" x14ac:dyDescent="0.2">
      <c r="E849" s="39"/>
      <c r="G849" s="39"/>
      <c r="I849" s="39"/>
      <c r="K849" s="39"/>
      <c r="M849" s="39"/>
      <c r="O849" s="39"/>
      <c r="Q849" s="39"/>
      <c r="S849" s="39"/>
      <c r="U849" s="39"/>
      <c r="W849" s="39"/>
      <c r="Y849" s="39"/>
      <c r="AA849" s="39"/>
      <c r="AC849" s="39"/>
      <c r="AE849" s="39"/>
      <c r="AG849" s="39"/>
      <c r="AI849" s="39"/>
      <c r="AJ849" s="40"/>
      <c r="AK849" s="41"/>
    </row>
    <row r="850" spans="5:37" ht="12.75" x14ac:dyDescent="0.2">
      <c r="E850" s="39"/>
      <c r="G850" s="39"/>
      <c r="I850" s="39"/>
      <c r="K850" s="39"/>
      <c r="M850" s="39"/>
      <c r="O850" s="39"/>
      <c r="Q850" s="39"/>
      <c r="S850" s="39"/>
      <c r="U850" s="39"/>
      <c r="W850" s="39"/>
      <c r="Y850" s="39"/>
      <c r="AA850" s="39"/>
      <c r="AC850" s="39"/>
      <c r="AE850" s="39"/>
      <c r="AG850" s="39"/>
      <c r="AI850" s="39"/>
      <c r="AJ850" s="40"/>
      <c r="AK850" s="41"/>
    </row>
    <row r="851" spans="5:37" ht="12.75" x14ac:dyDescent="0.2">
      <c r="E851" s="39"/>
      <c r="G851" s="39"/>
      <c r="I851" s="39"/>
      <c r="K851" s="39"/>
      <c r="M851" s="39"/>
      <c r="O851" s="39"/>
      <c r="Q851" s="39"/>
      <c r="S851" s="39"/>
      <c r="U851" s="39"/>
      <c r="W851" s="39"/>
      <c r="Y851" s="39"/>
      <c r="AA851" s="39"/>
      <c r="AC851" s="39"/>
      <c r="AE851" s="39"/>
      <c r="AG851" s="39"/>
      <c r="AI851" s="39"/>
      <c r="AJ851" s="40"/>
      <c r="AK851" s="41"/>
    </row>
    <row r="852" spans="5:37" ht="12.75" x14ac:dyDescent="0.2">
      <c r="E852" s="39"/>
      <c r="G852" s="39"/>
      <c r="I852" s="39"/>
      <c r="K852" s="39"/>
      <c r="M852" s="39"/>
      <c r="O852" s="39"/>
      <c r="Q852" s="39"/>
      <c r="S852" s="39"/>
      <c r="U852" s="39"/>
      <c r="W852" s="39"/>
      <c r="Y852" s="39"/>
      <c r="AA852" s="39"/>
      <c r="AC852" s="39"/>
      <c r="AE852" s="39"/>
      <c r="AG852" s="39"/>
      <c r="AI852" s="39"/>
      <c r="AJ852" s="40"/>
      <c r="AK852" s="41"/>
    </row>
    <row r="853" spans="5:37" ht="12.75" x14ac:dyDescent="0.2">
      <c r="E853" s="39"/>
      <c r="G853" s="39"/>
      <c r="I853" s="39"/>
      <c r="K853" s="39"/>
      <c r="M853" s="39"/>
      <c r="O853" s="39"/>
      <c r="Q853" s="39"/>
      <c r="S853" s="39"/>
      <c r="U853" s="39"/>
      <c r="W853" s="39"/>
      <c r="Y853" s="39"/>
      <c r="AA853" s="39"/>
      <c r="AC853" s="39"/>
      <c r="AE853" s="39"/>
      <c r="AG853" s="39"/>
      <c r="AI853" s="39"/>
      <c r="AJ853" s="40"/>
      <c r="AK853" s="41"/>
    </row>
    <row r="854" spans="5:37" ht="12.75" x14ac:dyDescent="0.2">
      <c r="E854" s="39"/>
      <c r="G854" s="39"/>
      <c r="I854" s="39"/>
      <c r="K854" s="39"/>
      <c r="M854" s="39"/>
      <c r="O854" s="39"/>
      <c r="Q854" s="39"/>
      <c r="S854" s="39"/>
      <c r="U854" s="39"/>
      <c r="W854" s="39"/>
      <c r="Y854" s="39"/>
      <c r="AA854" s="39"/>
      <c r="AC854" s="39"/>
      <c r="AE854" s="39"/>
      <c r="AG854" s="39"/>
      <c r="AI854" s="39"/>
      <c r="AJ854" s="40"/>
      <c r="AK854" s="41"/>
    </row>
    <row r="855" spans="5:37" ht="12.75" x14ac:dyDescent="0.2">
      <c r="E855" s="39"/>
      <c r="G855" s="39"/>
      <c r="I855" s="39"/>
      <c r="K855" s="39"/>
      <c r="M855" s="39"/>
      <c r="O855" s="39"/>
      <c r="Q855" s="39"/>
      <c r="S855" s="39"/>
      <c r="U855" s="39"/>
      <c r="W855" s="39"/>
      <c r="Y855" s="39"/>
      <c r="AA855" s="39"/>
      <c r="AC855" s="39"/>
      <c r="AE855" s="39"/>
      <c r="AG855" s="39"/>
      <c r="AI855" s="39"/>
      <c r="AJ855" s="40"/>
      <c r="AK855" s="41"/>
    </row>
    <row r="856" spans="5:37" ht="12.75" x14ac:dyDescent="0.2">
      <c r="E856" s="39"/>
      <c r="G856" s="39"/>
      <c r="I856" s="39"/>
      <c r="K856" s="39"/>
      <c r="M856" s="39"/>
      <c r="O856" s="39"/>
      <c r="Q856" s="39"/>
      <c r="S856" s="39"/>
      <c r="U856" s="39"/>
      <c r="W856" s="39"/>
      <c r="Y856" s="39"/>
      <c r="AA856" s="39"/>
      <c r="AC856" s="39"/>
      <c r="AE856" s="39"/>
      <c r="AG856" s="39"/>
      <c r="AI856" s="39"/>
      <c r="AJ856" s="40"/>
      <c r="AK856" s="41"/>
    </row>
    <row r="857" spans="5:37" ht="12.75" x14ac:dyDescent="0.2">
      <c r="E857" s="39"/>
      <c r="G857" s="39"/>
      <c r="I857" s="39"/>
      <c r="K857" s="39"/>
      <c r="M857" s="39"/>
      <c r="O857" s="39"/>
      <c r="Q857" s="39"/>
      <c r="S857" s="39"/>
      <c r="U857" s="39"/>
      <c r="W857" s="39"/>
      <c r="Y857" s="39"/>
      <c r="AA857" s="39"/>
      <c r="AC857" s="39"/>
      <c r="AE857" s="39"/>
      <c r="AG857" s="39"/>
      <c r="AI857" s="39"/>
      <c r="AJ857" s="40"/>
      <c r="AK857" s="41"/>
    </row>
    <row r="858" spans="5:37" ht="12.75" x14ac:dyDescent="0.2">
      <c r="E858" s="39"/>
      <c r="G858" s="39"/>
      <c r="I858" s="39"/>
      <c r="K858" s="39"/>
      <c r="M858" s="39"/>
      <c r="O858" s="39"/>
      <c r="Q858" s="39"/>
      <c r="S858" s="39"/>
      <c r="U858" s="39"/>
      <c r="W858" s="39"/>
      <c r="Y858" s="39"/>
      <c r="AA858" s="39"/>
      <c r="AC858" s="39"/>
      <c r="AE858" s="39"/>
      <c r="AG858" s="39"/>
      <c r="AI858" s="39"/>
      <c r="AJ858" s="40"/>
      <c r="AK858" s="41"/>
    </row>
    <row r="859" spans="5:37" ht="12.75" x14ac:dyDescent="0.2">
      <c r="E859" s="39"/>
      <c r="G859" s="39"/>
      <c r="I859" s="39"/>
      <c r="K859" s="39"/>
      <c r="M859" s="39"/>
      <c r="O859" s="39"/>
      <c r="Q859" s="39"/>
      <c r="S859" s="39"/>
      <c r="U859" s="39"/>
      <c r="W859" s="39"/>
      <c r="Y859" s="39"/>
      <c r="AA859" s="39"/>
      <c r="AC859" s="39"/>
      <c r="AE859" s="39"/>
      <c r="AG859" s="39"/>
      <c r="AI859" s="39"/>
      <c r="AJ859" s="40"/>
      <c r="AK859" s="41"/>
    </row>
    <row r="860" spans="5:37" ht="12.75" x14ac:dyDescent="0.2">
      <c r="E860" s="39"/>
      <c r="G860" s="39"/>
      <c r="I860" s="39"/>
      <c r="K860" s="39"/>
      <c r="M860" s="39"/>
      <c r="O860" s="39"/>
      <c r="Q860" s="39"/>
      <c r="S860" s="39"/>
      <c r="U860" s="39"/>
      <c r="W860" s="39"/>
      <c r="Y860" s="39"/>
      <c r="AA860" s="39"/>
      <c r="AC860" s="39"/>
      <c r="AE860" s="39"/>
      <c r="AG860" s="39"/>
      <c r="AI860" s="39"/>
      <c r="AJ860" s="40"/>
      <c r="AK860" s="41"/>
    </row>
    <row r="861" spans="5:37" ht="12.75" x14ac:dyDescent="0.2">
      <c r="E861" s="39"/>
      <c r="G861" s="39"/>
      <c r="I861" s="39"/>
      <c r="K861" s="39"/>
      <c r="M861" s="39"/>
      <c r="O861" s="39"/>
      <c r="Q861" s="39"/>
      <c r="S861" s="39"/>
      <c r="U861" s="39"/>
      <c r="W861" s="39"/>
      <c r="Y861" s="39"/>
      <c r="AA861" s="39"/>
      <c r="AC861" s="39"/>
      <c r="AE861" s="39"/>
      <c r="AG861" s="39"/>
      <c r="AI861" s="39"/>
      <c r="AJ861" s="40"/>
      <c r="AK861" s="41"/>
    </row>
    <row r="862" spans="5:37" ht="12.75" x14ac:dyDescent="0.2">
      <c r="E862" s="39"/>
      <c r="G862" s="39"/>
      <c r="I862" s="39"/>
      <c r="K862" s="39"/>
      <c r="M862" s="39"/>
      <c r="O862" s="39"/>
      <c r="Q862" s="39"/>
      <c r="S862" s="39"/>
      <c r="U862" s="39"/>
      <c r="W862" s="39"/>
      <c r="Y862" s="39"/>
      <c r="AA862" s="39"/>
      <c r="AC862" s="39"/>
      <c r="AE862" s="39"/>
      <c r="AG862" s="39"/>
      <c r="AI862" s="39"/>
      <c r="AJ862" s="40"/>
      <c r="AK862" s="41"/>
    </row>
    <row r="863" spans="5:37" ht="12.75" x14ac:dyDescent="0.2">
      <c r="E863" s="39"/>
      <c r="G863" s="39"/>
      <c r="I863" s="39"/>
      <c r="K863" s="39"/>
      <c r="M863" s="39"/>
      <c r="O863" s="39"/>
      <c r="Q863" s="39"/>
      <c r="S863" s="39"/>
      <c r="U863" s="39"/>
      <c r="W863" s="39"/>
      <c r="Y863" s="39"/>
      <c r="AA863" s="39"/>
      <c r="AC863" s="39"/>
      <c r="AE863" s="39"/>
      <c r="AG863" s="39"/>
      <c r="AI863" s="39"/>
      <c r="AJ863" s="40"/>
      <c r="AK863" s="41"/>
    </row>
    <row r="864" spans="5:37" ht="12.75" x14ac:dyDescent="0.2">
      <c r="E864" s="39"/>
      <c r="G864" s="39"/>
      <c r="I864" s="39"/>
      <c r="K864" s="39"/>
      <c r="M864" s="39"/>
      <c r="O864" s="39"/>
      <c r="Q864" s="39"/>
      <c r="S864" s="39"/>
      <c r="U864" s="39"/>
      <c r="W864" s="39"/>
      <c r="Y864" s="39"/>
      <c r="AA864" s="39"/>
      <c r="AC864" s="39"/>
      <c r="AE864" s="39"/>
      <c r="AG864" s="39"/>
      <c r="AI864" s="39"/>
      <c r="AJ864" s="40"/>
      <c r="AK864" s="41"/>
    </row>
    <row r="865" spans="5:37" ht="12.75" x14ac:dyDescent="0.2">
      <c r="E865" s="39"/>
      <c r="G865" s="39"/>
      <c r="I865" s="39"/>
      <c r="K865" s="39"/>
      <c r="M865" s="39"/>
      <c r="O865" s="39"/>
      <c r="Q865" s="39"/>
      <c r="S865" s="39"/>
      <c r="U865" s="39"/>
      <c r="W865" s="39"/>
      <c r="Y865" s="39"/>
      <c r="AA865" s="39"/>
      <c r="AC865" s="39"/>
      <c r="AE865" s="39"/>
      <c r="AG865" s="39"/>
      <c r="AI865" s="39"/>
      <c r="AJ865" s="40"/>
      <c r="AK865" s="41"/>
    </row>
    <row r="866" spans="5:37" ht="12.75" x14ac:dyDescent="0.2">
      <c r="E866" s="39"/>
      <c r="G866" s="39"/>
      <c r="I866" s="39"/>
      <c r="K866" s="39"/>
      <c r="M866" s="39"/>
      <c r="O866" s="39"/>
      <c r="Q866" s="39"/>
      <c r="S866" s="39"/>
      <c r="U866" s="39"/>
      <c r="W866" s="39"/>
      <c r="Y866" s="39"/>
      <c r="AA866" s="39"/>
      <c r="AC866" s="39"/>
      <c r="AE866" s="39"/>
      <c r="AG866" s="39"/>
      <c r="AI866" s="39"/>
      <c r="AJ866" s="40"/>
      <c r="AK866" s="41"/>
    </row>
    <row r="867" spans="5:37" ht="12.75" x14ac:dyDescent="0.2">
      <c r="E867" s="39"/>
      <c r="G867" s="39"/>
      <c r="I867" s="39"/>
      <c r="K867" s="39"/>
      <c r="M867" s="39"/>
      <c r="O867" s="39"/>
      <c r="Q867" s="39"/>
      <c r="S867" s="39"/>
      <c r="U867" s="39"/>
      <c r="W867" s="39"/>
      <c r="Y867" s="39"/>
      <c r="AA867" s="39"/>
      <c r="AC867" s="39"/>
      <c r="AE867" s="39"/>
      <c r="AG867" s="39"/>
      <c r="AI867" s="39"/>
      <c r="AJ867" s="40"/>
      <c r="AK867" s="41"/>
    </row>
    <row r="868" spans="5:37" ht="12.75" x14ac:dyDescent="0.2">
      <c r="E868" s="39"/>
      <c r="G868" s="39"/>
      <c r="I868" s="39"/>
      <c r="K868" s="39"/>
      <c r="M868" s="39"/>
      <c r="O868" s="39"/>
      <c r="Q868" s="39"/>
      <c r="S868" s="39"/>
      <c r="U868" s="39"/>
      <c r="W868" s="39"/>
      <c r="Y868" s="39"/>
      <c r="AA868" s="39"/>
      <c r="AC868" s="39"/>
      <c r="AE868" s="39"/>
      <c r="AG868" s="39"/>
      <c r="AI868" s="39"/>
      <c r="AJ868" s="40"/>
      <c r="AK868" s="41"/>
    </row>
    <row r="869" spans="5:37" ht="12.75" x14ac:dyDescent="0.2">
      <c r="E869" s="39"/>
      <c r="G869" s="39"/>
      <c r="I869" s="39"/>
      <c r="K869" s="39"/>
      <c r="M869" s="39"/>
      <c r="O869" s="39"/>
      <c r="Q869" s="39"/>
      <c r="S869" s="39"/>
      <c r="U869" s="39"/>
      <c r="W869" s="39"/>
      <c r="Y869" s="39"/>
      <c r="AA869" s="39"/>
      <c r="AC869" s="39"/>
      <c r="AE869" s="39"/>
      <c r="AG869" s="39"/>
      <c r="AI869" s="39"/>
      <c r="AJ869" s="40"/>
      <c r="AK869" s="41"/>
    </row>
    <row r="870" spans="5:37" ht="12.75" x14ac:dyDescent="0.2">
      <c r="E870" s="39"/>
      <c r="G870" s="39"/>
      <c r="I870" s="39"/>
      <c r="K870" s="39"/>
      <c r="M870" s="39"/>
      <c r="O870" s="39"/>
      <c r="Q870" s="39"/>
      <c r="S870" s="39"/>
      <c r="U870" s="39"/>
      <c r="W870" s="39"/>
      <c r="Y870" s="39"/>
      <c r="AA870" s="39"/>
      <c r="AC870" s="39"/>
      <c r="AE870" s="39"/>
      <c r="AG870" s="39"/>
      <c r="AI870" s="39"/>
      <c r="AJ870" s="40"/>
      <c r="AK870" s="41"/>
    </row>
    <row r="871" spans="5:37" ht="12.75" x14ac:dyDescent="0.2">
      <c r="E871" s="39"/>
      <c r="G871" s="39"/>
      <c r="I871" s="39"/>
      <c r="K871" s="39"/>
      <c r="M871" s="39"/>
      <c r="O871" s="39"/>
      <c r="Q871" s="39"/>
      <c r="S871" s="39"/>
      <c r="U871" s="39"/>
      <c r="W871" s="39"/>
      <c r="Y871" s="39"/>
      <c r="AA871" s="39"/>
      <c r="AC871" s="39"/>
      <c r="AE871" s="39"/>
      <c r="AG871" s="39"/>
      <c r="AI871" s="39"/>
      <c r="AJ871" s="40"/>
      <c r="AK871" s="41"/>
    </row>
    <row r="872" spans="5:37" ht="12.75" x14ac:dyDescent="0.2">
      <c r="E872" s="39"/>
      <c r="G872" s="39"/>
      <c r="I872" s="39"/>
      <c r="K872" s="39"/>
      <c r="M872" s="39"/>
      <c r="O872" s="39"/>
      <c r="Q872" s="39"/>
      <c r="S872" s="39"/>
      <c r="U872" s="39"/>
      <c r="W872" s="39"/>
      <c r="Y872" s="39"/>
      <c r="AA872" s="39"/>
      <c r="AC872" s="39"/>
      <c r="AE872" s="39"/>
      <c r="AG872" s="39"/>
      <c r="AI872" s="39"/>
      <c r="AJ872" s="40"/>
      <c r="AK872" s="41"/>
    </row>
    <row r="873" spans="5:37" ht="12.75" x14ac:dyDescent="0.2">
      <c r="E873" s="39"/>
      <c r="G873" s="39"/>
      <c r="I873" s="39"/>
      <c r="K873" s="39"/>
      <c r="M873" s="39"/>
      <c r="O873" s="39"/>
      <c r="Q873" s="39"/>
      <c r="S873" s="39"/>
      <c r="U873" s="39"/>
      <c r="W873" s="39"/>
      <c r="Y873" s="39"/>
      <c r="AA873" s="39"/>
      <c r="AC873" s="39"/>
      <c r="AE873" s="39"/>
      <c r="AG873" s="39"/>
      <c r="AI873" s="39"/>
      <c r="AJ873" s="40"/>
      <c r="AK873" s="41"/>
    </row>
    <row r="874" spans="5:37" ht="12.75" x14ac:dyDescent="0.2">
      <c r="E874" s="39"/>
      <c r="G874" s="39"/>
      <c r="I874" s="39"/>
      <c r="K874" s="39"/>
      <c r="M874" s="39"/>
      <c r="O874" s="39"/>
      <c r="Q874" s="39"/>
      <c r="S874" s="39"/>
      <c r="U874" s="39"/>
      <c r="W874" s="39"/>
      <c r="Y874" s="39"/>
      <c r="AA874" s="39"/>
      <c r="AC874" s="39"/>
      <c r="AE874" s="39"/>
      <c r="AG874" s="39"/>
      <c r="AI874" s="39"/>
      <c r="AJ874" s="40"/>
      <c r="AK874" s="41"/>
    </row>
    <row r="875" spans="5:37" ht="12.75" x14ac:dyDescent="0.2">
      <c r="E875" s="39"/>
      <c r="G875" s="39"/>
      <c r="I875" s="39"/>
      <c r="K875" s="39"/>
      <c r="M875" s="39"/>
      <c r="O875" s="39"/>
      <c r="Q875" s="39"/>
      <c r="S875" s="39"/>
      <c r="U875" s="39"/>
      <c r="W875" s="39"/>
      <c r="Y875" s="39"/>
      <c r="AA875" s="39"/>
      <c r="AC875" s="39"/>
      <c r="AE875" s="39"/>
      <c r="AG875" s="39"/>
      <c r="AI875" s="39"/>
      <c r="AJ875" s="40"/>
      <c r="AK875" s="41"/>
    </row>
    <row r="876" spans="5:37" ht="12.75" x14ac:dyDescent="0.2">
      <c r="E876" s="39"/>
      <c r="G876" s="39"/>
      <c r="I876" s="39"/>
      <c r="K876" s="39"/>
      <c r="M876" s="39"/>
      <c r="O876" s="39"/>
      <c r="Q876" s="39"/>
      <c r="S876" s="39"/>
      <c r="U876" s="39"/>
      <c r="W876" s="39"/>
      <c r="Y876" s="39"/>
      <c r="AA876" s="39"/>
      <c r="AC876" s="39"/>
      <c r="AE876" s="39"/>
      <c r="AG876" s="39"/>
      <c r="AI876" s="39"/>
      <c r="AJ876" s="40"/>
      <c r="AK876" s="41"/>
    </row>
    <row r="877" spans="5:37" ht="12.75" x14ac:dyDescent="0.2">
      <c r="E877" s="39"/>
      <c r="G877" s="39"/>
      <c r="I877" s="39"/>
      <c r="K877" s="39"/>
      <c r="M877" s="39"/>
      <c r="O877" s="39"/>
      <c r="Q877" s="39"/>
      <c r="S877" s="39"/>
      <c r="U877" s="39"/>
      <c r="W877" s="39"/>
      <c r="Y877" s="39"/>
      <c r="AA877" s="39"/>
      <c r="AC877" s="39"/>
      <c r="AE877" s="39"/>
      <c r="AG877" s="39"/>
      <c r="AI877" s="39"/>
      <c r="AJ877" s="40"/>
      <c r="AK877" s="41"/>
    </row>
    <row r="878" spans="5:37" ht="12.75" x14ac:dyDescent="0.2">
      <c r="E878" s="39"/>
      <c r="G878" s="39"/>
      <c r="I878" s="39"/>
      <c r="K878" s="39"/>
      <c r="M878" s="39"/>
      <c r="O878" s="39"/>
      <c r="Q878" s="39"/>
      <c r="S878" s="39"/>
      <c r="U878" s="39"/>
      <c r="W878" s="39"/>
      <c r="Y878" s="39"/>
      <c r="AA878" s="39"/>
      <c r="AC878" s="39"/>
      <c r="AE878" s="39"/>
      <c r="AG878" s="39"/>
      <c r="AI878" s="39"/>
      <c r="AJ878" s="40"/>
      <c r="AK878" s="41"/>
    </row>
    <row r="879" spans="5:37" ht="12.75" x14ac:dyDescent="0.2">
      <c r="E879" s="39"/>
      <c r="G879" s="39"/>
      <c r="I879" s="39"/>
      <c r="K879" s="39"/>
      <c r="M879" s="39"/>
      <c r="O879" s="39"/>
      <c r="Q879" s="39"/>
      <c r="S879" s="39"/>
      <c r="U879" s="39"/>
      <c r="W879" s="39"/>
      <c r="Y879" s="39"/>
      <c r="AA879" s="39"/>
      <c r="AC879" s="39"/>
      <c r="AE879" s="39"/>
      <c r="AG879" s="39"/>
      <c r="AI879" s="39"/>
      <c r="AJ879" s="40"/>
      <c r="AK879" s="41"/>
    </row>
    <row r="880" spans="5:37" ht="12.75" x14ac:dyDescent="0.2">
      <c r="E880" s="39"/>
      <c r="G880" s="39"/>
      <c r="I880" s="39"/>
      <c r="K880" s="39"/>
      <c r="M880" s="39"/>
      <c r="O880" s="39"/>
      <c r="Q880" s="39"/>
      <c r="S880" s="39"/>
      <c r="U880" s="39"/>
      <c r="W880" s="39"/>
      <c r="Y880" s="39"/>
      <c r="AA880" s="39"/>
      <c r="AC880" s="39"/>
      <c r="AE880" s="39"/>
      <c r="AG880" s="39"/>
      <c r="AI880" s="39"/>
      <c r="AJ880" s="40"/>
      <c r="AK880" s="41"/>
    </row>
    <row r="881" spans="5:37" ht="12.75" x14ac:dyDescent="0.2">
      <c r="E881" s="39"/>
      <c r="G881" s="39"/>
      <c r="I881" s="39"/>
      <c r="K881" s="39"/>
      <c r="M881" s="39"/>
      <c r="O881" s="39"/>
      <c r="Q881" s="39"/>
      <c r="S881" s="39"/>
      <c r="U881" s="39"/>
      <c r="W881" s="39"/>
      <c r="Y881" s="39"/>
      <c r="AA881" s="39"/>
      <c r="AC881" s="39"/>
      <c r="AE881" s="39"/>
      <c r="AG881" s="39"/>
      <c r="AI881" s="39"/>
      <c r="AJ881" s="40"/>
      <c r="AK881" s="41"/>
    </row>
    <row r="882" spans="5:37" ht="12.75" x14ac:dyDescent="0.2">
      <c r="E882" s="39"/>
      <c r="G882" s="39"/>
      <c r="I882" s="39"/>
      <c r="K882" s="39"/>
      <c r="M882" s="39"/>
      <c r="O882" s="39"/>
      <c r="Q882" s="39"/>
      <c r="S882" s="39"/>
      <c r="U882" s="39"/>
      <c r="W882" s="39"/>
      <c r="Y882" s="39"/>
      <c r="AA882" s="39"/>
      <c r="AC882" s="39"/>
      <c r="AE882" s="39"/>
      <c r="AG882" s="39"/>
      <c r="AI882" s="39"/>
      <c r="AJ882" s="40"/>
      <c r="AK882" s="41"/>
    </row>
    <row r="883" spans="5:37" ht="12.75" x14ac:dyDescent="0.2">
      <c r="E883" s="39"/>
      <c r="G883" s="39"/>
      <c r="I883" s="39"/>
      <c r="K883" s="39"/>
      <c r="M883" s="39"/>
      <c r="O883" s="39"/>
      <c r="Q883" s="39"/>
      <c r="S883" s="39"/>
      <c r="U883" s="39"/>
      <c r="W883" s="39"/>
      <c r="Y883" s="39"/>
      <c r="AA883" s="39"/>
      <c r="AC883" s="39"/>
      <c r="AE883" s="39"/>
      <c r="AG883" s="39"/>
      <c r="AI883" s="39"/>
      <c r="AJ883" s="40"/>
      <c r="AK883" s="41"/>
    </row>
    <row r="884" spans="5:37" ht="12.75" x14ac:dyDescent="0.2">
      <c r="E884" s="39"/>
      <c r="G884" s="39"/>
      <c r="I884" s="39"/>
      <c r="K884" s="39"/>
      <c r="M884" s="39"/>
      <c r="O884" s="39"/>
      <c r="Q884" s="39"/>
      <c r="S884" s="39"/>
      <c r="U884" s="39"/>
      <c r="W884" s="39"/>
      <c r="Y884" s="39"/>
      <c r="AA884" s="39"/>
      <c r="AC884" s="39"/>
      <c r="AE884" s="39"/>
      <c r="AG884" s="39"/>
      <c r="AI884" s="39"/>
      <c r="AJ884" s="40"/>
      <c r="AK884" s="41"/>
    </row>
    <row r="885" spans="5:37" ht="12.75" x14ac:dyDescent="0.2">
      <c r="E885" s="39"/>
      <c r="G885" s="39"/>
      <c r="I885" s="39"/>
      <c r="K885" s="39"/>
      <c r="M885" s="39"/>
      <c r="O885" s="39"/>
      <c r="Q885" s="39"/>
      <c r="S885" s="39"/>
      <c r="U885" s="39"/>
      <c r="W885" s="39"/>
      <c r="Y885" s="39"/>
      <c r="AA885" s="39"/>
      <c r="AC885" s="39"/>
      <c r="AE885" s="39"/>
      <c r="AG885" s="39"/>
      <c r="AI885" s="39"/>
      <c r="AJ885" s="40"/>
      <c r="AK885" s="41"/>
    </row>
    <row r="886" spans="5:37" ht="12.75" x14ac:dyDescent="0.2">
      <c r="E886" s="39"/>
      <c r="G886" s="39"/>
      <c r="I886" s="39"/>
      <c r="K886" s="39"/>
      <c r="M886" s="39"/>
      <c r="O886" s="39"/>
      <c r="Q886" s="39"/>
      <c r="S886" s="39"/>
      <c r="U886" s="39"/>
      <c r="W886" s="39"/>
      <c r="Y886" s="39"/>
      <c r="AA886" s="39"/>
      <c r="AC886" s="39"/>
      <c r="AE886" s="39"/>
      <c r="AG886" s="39"/>
      <c r="AI886" s="39"/>
      <c r="AJ886" s="40"/>
      <c r="AK886" s="41"/>
    </row>
    <row r="887" spans="5:37" ht="12.75" x14ac:dyDescent="0.2">
      <c r="E887" s="39"/>
      <c r="G887" s="39"/>
      <c r="I887" s="39"/>
      <c r="K887" s="39"/>
      <c r="M887" s="39"/>
      <c r="O887" s="39"/>
      <c r="Q887" s="39"/>
      <c r="S887" s="39"/>
      <c r="U887" s="39"/>
      <c r="W887" s="39"/>
      <c r="Y887" s="39"/>
      <c r="AA887" s="39"/>
      <c r="AC887" s="39"/>
      <c r="AE887" s="39"/>
      <c r="AG887" s="39"/>
      <c r="AI887" s="39"/>
      <c r="AJ887" s="40"/>
      <c r="AK887" s="41"/>
    </row>
    <row r="888" spans="5:37" ht="12.75" x14ac:dyDescent="0.2">
      <c r="E888" s="39"/>
      <c r="G888" s="39"/>
      <c r="I888" s="39"/>
      <c r="K888" s="39"/>
      <c r="M888" s="39"/>
      <c r="O888" s="39"/>
      <c r="Q888" s="39"/>
      <c r="S888" s="39"/>
      <c r="U888" s="39"/>
      <c r="W888" s="39"/>
      <c r="Y888" s="39"/>
      <c r="AA888" s="39"/>
      <c r="AC888" s="39"/>
      <c r="AE888" s="39"/>
      <c r="AG888" s="39"/>
      <c r="AI888" s="39"/>
      <c r="AJ888" s="40"/>
      <c r="AK888" s="41"/>
    </row>
    <row r="889" spans="5:37" ht="12.75" x14ac:dyDescent="0.2">
      <c r="E889" s="39"/>
      <c r="G889" s="39"/>
      <c r="I889" s="39"/>
      <c r="K889" s="39"/>
      <c r="M889" s="39"/>
      <c r="O889" s="39"/>
      <c r="Q889" s="39"/>
      <c r="S889" s="39"/>
      <c r="U889" s="39"/>
      <c r="W889" s="39"/>
      <c r="Y889" s="39"/>
      <c r="AA889" s="39"/>
      <c r="AC889" s="39"/>
      <c r="AE889" s="39"/>
      <c r="AG889" s="39"/>
      <c r="AI889" s="39"/>
      <c r="AJ889" s="40"/>
      <c r="AK889" s="41"/>
    </row>
    <row r="890" spans="5:37" ht="12.75" x14ac:dyDescent="0.2">
      <c r="E890" s="39"/>
      <c r="G890" s="39"/>
      <c r="I890" s="39"/>
      <c r="K890" s="39"/>
      <c r="M890" s="39"/>
      <c r="O890" s="39"/>
      <c r="Q890" s="39"/>
      <c r="S890" s="39"/>
      <c r="U890" s="39"/>
      <c r="W890" s="39"/>
      <c r="Y890" s="39"/>
      <c r="AA890" s="39"/>
      <c r="AC890" s="39"/>
      <c r="AE890" s="39"/>
      <c r="AG890" s="39"/>
      <c r="AI890" s="39"/>
      <c r="AJ890" s="40"/>
      <c r="AK890" s="41"/>
    </row>
    <row r="891" spans="5:37" ht="12.75" x14ac:dyDescent="0.2">
      <c r="E891" s="39"/>
      <c r="G891" s="39"/>
      <c r="I891" s="39"/>
      <c r="K891" s="39"/>
      <c r="M891" s="39"/>
      <c r="O891" s="39"/>
      <c r="Q891" s="39"/>
      <c r="S891" s="39"/>
      <c r="U891" s="39"/>
      <c r="W891" s="39"/>
      <c r="Y891" s="39"/>
      <c r="AA891" s="39"/>
      <c r="AC891" s="39"/>
      <c r="AE891" s="39"/>
      <c r="AG891" s="39"/>
      <c r="AI891" s="39"/>
      <c r="AJ891" s="40"/>
      <c r="AK891" s="41"/>
    </row>
    <row r="892" spans="5:37" ht="12.75" x14ac:dyDescent="0.2">
      <c r="E892" s="39"/>
      <c r="G892" s="39"/>
      <c r="I892" s="39"/>
      <c r="K892" s="39"/>
      <c r="M892" s="39"/>
      <c r="O892" s="39"/>
      <c r="Q892" s="39"/>
      <c r="S892" s="39"/>
      <c r="U892" s="39"/>
      <c r="W892" s="39"/>
      <c r="Y892" s="39"/>
      <c r="AA892" s="39"/>
      <c r="AC892" s="39"/>
      <c r="AE892" s="39"/>
      <c r="AG892" s="39"/>
      <c r="AI892" s="39"/>
      <c r="AJ892" s="40"/>
      <c r="AK892" s="41"/>
    </row>
    <row r="893" spans="5:37" ht="12.75" x14ac:dyDescent="0.2">
      <c r="E893" s="39"/>
      <c r="G893" s="39"/>
      <c r="I893" s="39"/>
      <c r="K893" s="39"/>
      <c r="M893" s="39"/>
      <c r="O893" s="39"/>
      <c r="Q893" s="39"/>
      <c r="S893" s="39"/>
      <c r="U893" s="39"/>
      <c r="W893" s="39"/>
      <c r="Y893" s="39"/>
      <c r="AA893" s="39"/>
      <c r="AC893" s="39"/>
      <c r="AE893" s="39"/>
      <c r="AG893" s="39"/>
      <c r="AI893" s="39"/>
      <c r="AJ893" s="40"/>
      <c r="AK893" s="41"/>
    </row>
    <row r="894" spans="5:37" ht="12.75" x14ac:dyDescent="0.2">
      <c r="E894" s="39"/>
      <c r="G894" s="39"/>
      <c r="I894" s="39"/>
      <c r="K894" s="39"/>
      <c r="M894" s="39"/>
      <c r="O894" s="39"/>
      <c r="Q894" s="39"/>
      <c r="S894" s="39"/>
      <c r="U894" s="39"/>
      <c r="W894" s="39"/>
      <c r="Y894" s="39"/>
      <c r="AA894" s="39"/>
      <c r="AC894" s="39"/>
      <c r="AE894" s="39"/>
      <c r="AG894" s="39"/>
      <c r="AI894" s="39"/>
      <c r="AJ894" s="40"/>
      <c r="AK894" s="41"/>
    </row>
    <row r="895" spans="5:37" ht="12.75" x14ac:dyDescent="0.2">
      <c r="E895" s="39"/>
      <c r="G895" s="39"/>
      <c r="I895" s="39"/>
      <c r="K895" s="39"/>
      <c r="M895" s="39"/>
      <c r="O895" s="39"/>
      <c r="Q895" s="39"/>
      <c r="S895" s="39"/>
      <c r="U895" s="39"/>
      <c r="W895" s="39"/>
      <c r="Y895" s="39"/>
      <c r="AA895" s="39"/>
      <c r="AC895" s="39"/>
      <c r="AE895" s="39"/>
      <c r="AG895" s="39"/>
      <c r="AI895" s="39"/>
      <c r="AJ895" s="40"/>
      <c r="AK895" s="41"/>
    </row>
    <row r="896" spans="5:37" ht="12.75" x14ac:dyDescent="0.2">
      <c r="E896" s="39"/>
      <c r="G896" s="39"/>
      <c r="I896" s="39"/>
      <c r="K896" s="39"/>
      <c r="M896" s="39"/>
      <c r="O896" s="39"/>
      <c r="Q896" s="39"/>
      <c r="S896" s="39"/>
      <c r="U896" s="39"/>
      <c r="W896" s="39"/>
      <c r="Y896" s="39"/>
      <c r="AA896" s="39"/>
      <c r="AC896" s="39"/>
      <c r="AE896" s="39"/>
      <c r="AG896" s="39"/>
      <c r="AI896" s="39"/>
      <c r="AJ896" s="40"/>
      <c r="AK896" s="41"/>
    </row>
    <row r="897" spans="5:37" ht="12.75" x14ac:dyDescent="0.2">
      <c r="E897" s="39"/>
      <c r="G897" s="39"/>
      <c r="I897" s="39"/>
      <c r="K897" s="39"/>
      <c r="M897" s="39"/>
      <c r="O897" s="39"/>
      <c r="Q897" s="39"/>
      <c r="S897" s="39"/>
      <c r="U897" s="39"/>
      <c r="W897" s="39"/>
      <c r="Y897" s="39"/>
      <c r="AA897" s="39"/>
      <c r="AC897" s="39"/>
      <c r="AE897" s="39"/>
      <c r="AG897" s="39"/>
      <c r="AI897" s="39"/>
      <c r="AJ897" s="40"/>
      <c r="AK897" s="41"/>
    </row>
    <row r="898" spans="5:37" ht="12.75" x14ac:dyDescent="0.2">
      <c r="E898" s="39"/>
      <c r="G898" s="39"/>
      <c r="I898" s="39"/>
      <c r="K898" s="39"/>
      <c r="M898" s="39"/>
      <c r="O898" s="39"/>
      <c r="Q898" s="39"/>
      <c r="S898" s="39"/>
      <c r="U898" s="39"/>
      <c r="W898" s="39"/>
      <c r="Y898" s="39"/>
      <c r="AA898" s="39"/>
      <c r="AC898" s="39"/>
      <c r="AE898" s="39"/>
      <c r="AG898" s="39"/>
      <c r="AI898" s="39"/>
      <c r="AJ898" s="40"/>
      <c r="AK898" s="41"/>
    </row>
    <row r="899" spans="5:37" ht="12.75" x14ac:dyDescent="0.2">
      <c r="E899" s="39"/>
      <c r="G899" s="39"/>
      <c r="I899" s="39"/>
      <c r="K899" s="39"/>
      <c r="M899" s="39"/>
      <c r="O899" s="39"/>
      <c r="Q899" s="39"/>
      <c r="S899" s="39"/>
      <c r="U899" s="39"/>
      <c r="W899" s="39"/>
      <c r="Y899" s="39"/>
      <c r="AA899" s="39"/>
      <c r="AC899" s="39"/>
      <c r="AE899" s="39"/>
      <c r="AG899" s="39"/>
      <c r="AI899" s="39"/>
      <c r="AJ899" s="40"/>
      <c r="AK899" s="41"/>
    </row>
    <row r="900" spans="5:37" ht="12.75" x14ac:dyDescent="0.2">
      <c r="E900" s="39"/>
      <c r="G900" s="39"/>
      <c r="I900" s="39"/>
      <c r="K900" s="39"/>
      <c r="M900" s="39"/>
      <c r="O900" s="39"/>
      <c r="Q900" s="39"/>
      <c r="S900" s="39"/>
      <c r="U900" s="39"/>
      <c r="W900" s="39"/>
      <c r="Y900" s="39"/>
      <c r="AA900" s="39"/>
      <c r="AC900" s="39"/>
      <c r="AE900" s="39"/>
      <c r="AG900" s="39"/>
      <c r="AI900" s="39"/>
      <c r="AJ900" s="40"/>
      <c r="AK900" s="41"/>
    </row>
    <row r="901" spans="5:37" ht="12.75" x14ac:dyDescent="0.2">
      <c r="E901" s="39"/>
      <c r="G901" s="39"/>
      <c r="I901" s="39"/>
      <c r="K901" s="39"/>
      <c r="M901" s="39"/>
      <c r="O901" s="39"/>
      <c r="Q901" s="39"/>
      <c r="S901" s="39"/>
      <c r="U901" s="39"/>
      <c r="W901" s="39"/>
      <c r="Y901" s="39"/>
      <c r="AA901" s="39"/>
      <c r="AC901" s="39"/>
      <c r="AE901" s="39"/>
      <c r="AG901" s="39"/>
      <c r="AI901" s="39"/>
      <c r="AJ901" s="40"/>
      <c r="AK901" s="41"/>
    </row>
    <row r="902" spans="5:37" ht="12.75" x14ac:dyDescent="0.2">
      <c r="E902" s="39"/>
      <c r="G902" s="39"/>
      <c r="I902" s="39"/>
      <c r="K902" s="39"/>
      <c r="M902" s="39"/>
      <c r="O902" s="39"/>
      <c r="Q902" s="39"/>
      <c r="S902" s="39"/>
      <c r="U902" s="39"/>
      <c r="W902" s="39"/>
      <c r="Y902" s="39"/>
      <c r="AA902" s="39"/>
      <c r="AC902" s="39"/>
      <c r="AE902" s="39"/>
      <c r="AG902" s="39"/>
      <c r="AI902" s="39"/>
      <c r="AJ902" s="40"/>
      <c r="AK902" s="41"/>
    </row>
    <row r="903" spans="5:37" ht="12.75" x14ac:dyDescent="0.2">
      <c r="E903" s="39"/>
      <c r="G903" s="39"/>
      <c r="I903" s="39"/>
      <c r="K903" s="39"/>
      <c r="M903" s="39"/>
      <c r="O903" s="39"/>
      <c r="Q903" s="39"/>
      <c r="S903" s="39"/>
      <c r="U903" s="39"/>
      <c r="W903" s="39"/>
      <c r="Y903" s="39"/>
      <c r="AA903" s="39"/>
      <c r="AC903" s="39"/>
      <c r="AE903" s="39"/>
      <c r="AG903" s="39"/>
      <c r="AI903" s="39"/>
      <c r="AJ903" s="40"/>
      <c r="AK903" s="41"/>
    </row>
    <row r="904" spans="5:37" ht="12.75" x14ac:dyDescent="0.2">
      <c r="E904" s="39"/>
      <c r="G904" s="39"/>
      <c r="I904" s="39"/>
      <c r="K904" s="39"/>
      <c r="M904" s="39"/>
      <c r="O904" s="39"/>
      <c r="Q904" s="39"/>
      <c r="S904" s="39"/>
      <c r="U904" s="39"/>
      <c r="W904" s="39"/>
      <c r="Y904" s="39"/>
      <c r="AA904" s="39"/>
      <c r="AC904" s="39"/>
      <c r="AE904" s="39"/>
      <c r="AG904" s="39"/>
      <c r="AI904" s="39"/>
      <c r="AJ904" s="40"/>
      <c r="AK904" s="41"/>
    </row>
    <row r="905" spans="5:37" ht="12.75" x14ac:dyDescent="0.2">
      <c r="E905" s="39"/>
      <c r="G905" s="39"/>
      <c r="I905" s="39"/>
      <c r="K905" s="39"/>
      <c r="M905" s="39"/>
      <c r="O905" s="39"/>
      <c r="Q905" s="39"/>
      <c r="S905" s="39"/>
      <c r="U905" s="39"/>
      <c r="W905" s="39"/>
      <c r="Y905" s="39"/>
      <c r="AA905" s="39"/>
      <c r="AC905" s="39"/>
      <c r="AE905" s="39"/>
      <c r="AG905" s="39"/>
      <c r="AI905" s="39"/>
      <c r="AJ905" s="40"/>
      <c r="AK905" s="41"/>
    </row>
    <row r="906" spans="5:37" ht="12.75" x14ac:dyDescent="0.2">
      <c r="E906" s="39"/>
      <c r="G906" s="39"/>
      <c r="I906" s="39"/>
      <c r="K906" s="39"/>
      <c r="M906" s="39"/>
      <c r="O906" s="39"/>
      <c r="Q906" s="39"/>
      <c r="S906" s="39"/>
      <c r="U906" s="39"/>
      <c r="W906" s="39"/>
      <c r="Y906" s="39"/>
      <c r="AA906" s="39"/>
      <c r="AC906" s="39"/>
      <c r="AE906" s="39"/>
      <c r="AG906" s="39"/>
      <c r="AI906" s="39"/>
      <c r="AJ906" s="40"/>
      <c r="AK906" s="41"/>
    </row>
    <row r="907" spans="5:37" ht="12.75" x14ac:dyDescent="0.2">
      <c r="E907" s="39"/>
      <c r="G907" s="39"/>
      <c r="I907" s="39"/>
      <c r="K907" s="39"/>
      <c r="M907" s="39"/>
      <c r="O907" s="39"/>
      <c r="Q907" s="39"/>
      <c r="S907" s="39"/>
      <c r="U907" s="39"/>
      <c r="W907" s="39"/>
      <c r="Y907" s="39"/>
      <c r="AA907" s="39"/>
      <c r="AC907" s="39"/>
      <c r="AE907" s="39"/>
      <c r="AG907" s="39"/>
      <c r="AI907" s="39"/>
      <c r="AJ907" s="40"/>
      <c r="AK907" s="41"/>
    </row>
    <row r="908" spans="5:37" ht="12.75" x14ac:dyDescent="0.2">
      <c r="E908" s="39"/>
      <c r="G908" s="39"/>
      <c r="I908" s="39"/>
      <c r="K908" s="39"/>
      <c r="M908" s="39"/>
      <c r="O908" s="39"/>
      <c r="Q908" s="39"/>
      <c r="S908" s="39"/>
      <c r="U908" s="39"/>
      <c r="W908" s="39"/>
      <c r="Y908" s="39"/>
      <c r="AA908" s="39"/>
      <c r="AC908" s="39"/>
      <c r="AE908" s="39"/>
      <c r="AG908" s="39"/>
      <c r="AI908" s="39"/>
      <c r="AJ908" s="40"/>
      <c r="AK908" s="41"/>
    </row>
    <row r="909" spans="5:37" ht="12.75" x14ac:dyDescent="0.2">
      <c r="E909" s="39"/>
      <c r="G909" s="39"/>
      <c r="I909" s="39"/>
      <c r="K909" s="39"/>
      <c r="M909" s="39"/>
      <c r="O909" s="39"/>
      <c r="Q909" s="39"/>
      <c r="S909" s="39"/>
      <c r="U909" s="39"/>
      <c r="W909" s="39"/>
      <c r="Y909" s="39"/>
      <c r="AA909" s="39"/>
      <c r="AC909" s="39"/>
      <c r="AE909" s="39"/>
      <c r="AG909" s="39"/>
      <c r="AI909" s="39"/>
      <c r="AJ909" s="40"/>
      <c r="AK909" s="41"/>
    </row>
    <row r="910" spans="5:37" ht="12.75" x14ac:dyDescent="0.2">
      <c r="E910" s="39"/>
      <c r="G910" s="39"/>
      <c r="I910" s="39"/>
      <c r="K910" s="39"/>
      <c r="M910" s="39"/>
      <c r="O910" s="39"/>
      <c r="Q910" s="39"/>
      <c r="S910" s="39"/>
      <c r="U910" s="39"/>
      <c r="W910" s="39"/>
      <c r="Y910" s="39"/>
      <c r="AA910" s="39"/>
      <c r="AC910" s="39"/>
      <c r="AE910" s="39"/>
      <c r="AG910" s="39"/>
      <c r="AI910" s="39"/>
      <c r="AJ910" s="40"/>
      <c r="AK910" s="41"/>
    </row>
    <row r="911" spans="5:37" ht="12.75" x14ac:dyDescent="0.2">
      <c r="E911" s="39"/>
      <c r="G911" s="39"/>
      <c r="I911" s="39"/>
      <c r="K911" s="39"/>
      <c r="M911" s="39"/>
      <c r="O911" s="39"/>
      <c r="Q911" s="39"/>
      <c r="S911" s="39"/>
      <c r="U911" s="39"/>
      <c r="W911" s="39"/>
      <c r="Y911" s="39"/>
      <c r="AA911" s="39"/>
      <c r="AC911" s="39"/>
      <c r="AE911" s="39"/>
      <c r="AG911" s="39"/>
      <c r="AI911" s="39"/>
      <c r="AJ911" s="40"/>
      <c r="AK911" s="41"/>
    </row>
    <row r="912" spans="5:37" ht="12.75" x14ac:dyDescent="0.2">
      <c r="E912" s="39"/>
      <c r="G912" s="39"/>
      <c r="I912" s="39"/>
      <c r="K912" s="39"/>
      <c r="M912" s="39"/>
      <c r="O912" s="39"/>
      <c r="Q912" s="39"/>
      <c r="S912" s="39"/>
      <c r="U912" s="39"/>
      <c r="W912" s="39"/>
      <c r="Y912" s="39"/>
      <c r="AA912" s="39"/>
      <c r="AC912" s="39"/>
      <c r="AE912" s="39"/>
      <c r="AG912" s="39"/>
      <c r="AI912" s="39"/>
      <c r="AJ912" s="40"/>
      <c r="AK912" s="41"/>
    </row>
    <row r="913" spans="5:37" ht="12.75" x14ac:dyDescent="0.2">
      <c r="E913" s="39"/>
      <c r="G913" s="39"/>
      <c r="I913" s="39"/>
      <c r="K913" s="39"/>
      <c r="M913" s="39"/>
      <c r="O913" s="39"/>
      <c r="Q913" s="39"/>
      <c r="S913" s="39"/>
      <c r="U913" s="39"/>
      <c r="W913" s="39"/>
      <c r="Y913" s="39"/>
      <c r="AA913" s="39"/>
      <c r="AC913" s="39"/>
      <c r="AE913" s="39"/>
      <c r="AG913" s="39"/>
      <c r="AI913" s="39"/>
      <c r="AJ913" s="40"/>
      <c r="AK913" s="41"/>
    </row>
    <row r="914" spans="5:37" ht="12.75" x14ac:dyDescent="0.2">
      <c r="E914" s="39"/>
      <c r="G914" s="39"/>
      <c r="I914" s="39"/>
      <c r="K914" s="39"/>
      <c r="M914" s="39"/>
      <c r="O914" s="39"/>
      <c r="Q914" s="39"/>
      <c r="S914" s="39"/>
      <c r="U914" s="39"/>
      <c r="W914" s="39"/>
      <c r="Y914" s="39"/>
      <c r="AA914" s="39"/>
      <c r="AC914" s="39"/>
      <c r="AE914" s="39"/>
      <c r="AG914" s="39"/>
      <c r="AI914" s="39"/>
      <c r="AJ914" s="40"/>
      <c r="AK914" s="41"/>
    </row>
    <row r="915" spans="5:37" ht="12.75" x14ac:dyDescent="0.2">
      <c r="E915" s="39"/>
      <c r="G915" s="39"/>
      <c r="I915" s="39"/>
      <c r="K915" s="39"/>
      <c r="M915" s="39"/>
      <c r="O915" s="39"/>
      <c r="Q915" s="39"/>
      <c r="S915" s="39"/>
      <c r="U915" s="39"/>
      <c r="W915" s="39"/>
      <c r="Y915" s="39"/>
      <c r="AA915" s="39"/>
      <c r="AC915" s="39"/>
      <c r="AE915" s="39"/>
      <c r="AG915" s="39"/>
      <c r="AI915" s="39"/>
      <c r="AJ915" s="40"/>
      <c r="AK915" s="41"/>
    </row>
    <row r="916" spans="5:37" ht="12.75" x14ac:dyDescent="0.2">
      <c r="E916" s="39"/>
      <c r="G916" s="39"/>
      <c r="I916" s="39"/>
      <c r="K916" s="39"/>
      <c r="M916" s="39"/>
      <c r="O916" s="39"/>
      <c r="Q916" s="39"/>
      <c r="S916" s="39"/>
      <c r="U916" s="39"/>
      <c r="W916" s="39"/>
      <c r="Y916" s="39"/>
      <c r="AA916" s="39"/>
      <c r="AC916" s="39"/>
      <c r="AE916" s="39"/>
      <c r="AG916" s="39"/>
      <c r="AI916" s="39"/>
      <c r="AJ916" s="40"/>
      <c r="AK916" s="41"/>
    </row>
    <row r="917" spans="5:37" ht="12.75" x14ac:dyDescent="0.2">
      <c r="E917" s="39"/>
      <c r="G917" s="39"/>
      <c r="I917" s="39"/>
      <c r="K917" s="39"/>
      <c r="M917" s="39"/>
      <c r="O917" s="39"/>
      <c r="Q917" s="39"/>
      <c r="S917" s="39"/>
      <c r="U917" s="39"/>
      <c r="W917" s="39"/>
      <c r="Y917" s="39"/>
      <c r="AA917" s="39"/>
      <c r="AC917" s="39"/>
      <c r="AE917" s="39"/>
      <c r="AG917" s="39"/>
      <c r="AI917" s="39"/>
      <c r="AJ917" s="40"/>
      <c r="AK917" s="41"/>
    </row>
    <row r="918" spans="5:37" ht="12.75" x14ac:dyDescent="0.2">
      <c r="E918" s="39"/>
      <c r="G918" s="39"/>
      <c r="I918" s="39"/>
      <c r="K918" s="39"/>
      <c r="M918" s="39"/>
      <c r="O918" s="39"/>
      <c r="Q918" s="39"/>
      <c r="S918" s="39"/>
      <c r="U918" s="39"/>
      <c r="W918" s="39"/>
      <c r="Y918" s="39"/>
      <c r="AA918" s="39"/>
      <c r="AC918" s="39"/>
      <c r="AE918" s="39"/>
      <c r="AG918" s="39"/>
      <c r="AI918" s="39"/>
      <c r="AJ918" s="40"/>
      <c r="AK918" s="41"/>
    </row>
    <row r="919" spans="5:37" ht="12.75" x14ac:dyDescent="0.2">
      <c r="E919" s="39"/>
      <c r="G919" s="39"/>
      <c r="I919" s="39"/>
      <c r="K919" s="39"/>
      <c r="M919" s="39"/>
      <c r="O919" s="39"/>
      <c r="Q919" s="39"/>
      <c r="S919" s="39"/>
      <c r="U919" s="39"/>
      <c r="W919" s="39"/>
      <c r="Y919" s="39"/>
      <c r="AA919" s="39"/>
      <c r="AC919" s="39"/>
      <c r="AE919" s="39"/>
      <c r="AG919" s="39"/>
      <c r="AI919" s="39"/>
      <c r="AJ919" s="40"/>
      <c r="AK919" s="41"/>
    </row>
    <row r="920" spans="5:37" ht="12.75" x14ac:dyDescent="0.2">
      <c r="E920" s="39"/>
      <c r="G920" s="39"/>
      <c r="I920" s="39"/>
      <c r="K920" s="39"/>
      <c r="M920" s="39"/>
      <c r="O920" s="39"/>
      <c r="Q920" s="39"/>
      <c r="S920" s="39"/>
      <c r="U920" s="39"/>
      <c r="W920" s="39"/>
      <c r="Y920" s="39"/>
      <c r="AA920" s="39"/>
      <c r="AC920" s="39"/>
      <c r="AE920" s="39"/>
      <c r="AG920" s="39"/>
      <c r="AI920" s="39"/>
      <c r="AJ920" s="40"/>
      <c r="AK920" s="41"/>
    </row>
    <row r="921" spans="5:37" ht="12.75" x14ac:dyDescent="0.2">
      <c r="E921" s="39"/>
      <c r="G921" s="39"/>
      <c r="I921" s="39"/>
      <c r="K921" s="39"/>
      <c r="M921" s="39"/>
      <c r="O921" s="39"/>
      <c r="Q921" s="39"/>
      <c r="S921" s="39"/>
      <c r="U921" s="39"/>
      <c r="W921" s="39"/>
      <c r="Y921" s="39"/>
      <c r="AA921" s="39"/>
      <c r="AC921" s="39"/>
      <c r="AE921" s="39"/>
      <c r="AG921" s="39"/>
      <c r="AI921" s="39"/>
      <c r="AJ921" s="40"/>
      <c r="AK921" s="41"/>
    </row>
    <row r="922" spans="5:37" ht="12.75" x14ac:dyDescent="0.2">
      <c r="E922" s="39"/>
      <c r="G922" s="39"/>
      <c r="I922" s="39"/>
      <c r="K922" s="39"/>
      <c r="M922" s="39"/>
      <c r="O922" s="39"/>
      <c r="Q922" s="39"/>
      <c r="S922" s="39"/>
      <c r="U922" s="39"/>
      <c r="W922" s="39"/>
      <c r="Y922" s="39"/>
      <c r="AA922" s="39"/>
      <c r="AC922" s="39"/>
      <c r="AE922" s="39"/>
      <c r="AG922" s="39"/>
      <c r="AI922" s="39"/>
      <c r="AJ922" s="40"/>
      <c r="AK922" s="41"/>
    </row>
    <row r="923" spans="5:37" ht="12.75" x14ac:dyDescent="0.2">
      <c r="E923" s="39"/>
      <c r="G923" s="39"/>
      <c r="I923" s="39"/>
      <c r="K923" s="39"/>
      <c r="M923" s="39"/>
      <c r="O923" s="39"/>
      <c r="Q923" s="39"/>
      <c r="S923" s="39"/>
      <c r="U923" s="39"/>
      <c r="W923" s="39"/>
      <c r="Y923" s="39"/>
      <c r="AA923" s="39"/>
      <c r="AC923" s="39"/>
      <c r="AE923" s="39"/>
      <c r="AG923" s="39"/>
      <c r="AI923" s="39"/>
      <c r="AJ923" s="40"/>
      <c r="AK923" s="41"/>
    </row>
    <row r="924" spans="5:37" ht="12.75" x14ac:dyDescent="0.2">
      <c r="E924" s="39"/>
      <c r="G924" s="39"/>
      <c r="I924" s="39"/>
      <c r="K924" s="39"/>
      <c r="M924" s="39"/>
      <c r="O924" s="39"/>
      <c r="Q924" s="39"/>
      <c r="S924" s="39"/>
      <c r="U924" s="39"/>
      <c r="W924" s="39"/>
      <c r="Y924" s="39"/>
      <c r="AA924" s="39"/>
      <c r="AC924" s="39"/>
      <c r="AE924" s="39"/>
      <c r="AG924" s="39"/>
      <c r="AI924" s="39"/>
      <c r="AJ924" s="40"/>
      <c r="AK924" s="41"/>
    </row>
    <row r="925" spans="5:37" ht="12.75" x14ac:dyDescent="0.2">
      <c r="E925" s="39"/>
      <c r="G925" s="39"/>
      <c r="I925" s="39"/>
      <c r="K925" s="39"/>
      <c r="M925" s="39"/>
      <c r="O925" s="39"/>
      <c r="Q925" s="39"/>
      <c r="S925" s="39"/>
      <c r="U925" s="39"/>
      <c r="W925" s="39"/>
      <c r="Y925" s="39"/>
      <c r="AA925" s="39"/>
      <c r="AC925" s="39"/>
      <c r="AE925" s="39"/>
      <c r="AG925" s="39"/>
      <c r="AI925" s="39"/>
      <c r="AJ925" s="40"/>
      <c r="AK925" s="41"/>
    </row>
    <row r="926" spans="5:37" ht="12.75" x14ac:dyDescent="0.2">
      <c r="E926" s="39"/>
      <c r="G926" s="39"/>
      <c r="I926" s="39"/>
      <c r="K926" s="39"/>
      <c r="M926" s="39"/>
      <c r="O926" s="39"/>
      <c r="Q926" s="39"/>
      <c r="S926" s="39"/>
      <c r="U926" s="39"/>
      <c r="W926" s="39"/>
      <c r="Y926" s="39"/>
      <c r="AA926" s="39"/>
      <c r="AC926" s="39"/>
      <c r="AE926" s="39"/>
      <c r="AG926" s="39"/>
      <c r="AI926" s="39"/>
      <c r="AJ926" s="40"/>
      <c r="AK926" s="41"/>
    </row>
    <row r="927" spans="5:37" ht="12.75" x14ac:dyDescent="0.2">
      <c r="E927" s="39"/>
      <c r="G927" s="39"/>
      <c r="I927" s="39"/>
      <c r="K927" s="39"/>
      <c r="M927" s="39"/>
      <c r="O927" s="39"/>
      <c r="Q927" s="39"/>
      <c r="S927" s="39"/>
      <c r="U927" s="39"/>
      <c r="W927" s="39"/>
      <c r="Y927" s="39"/>
      <c r="AA927" s="39"/>
      <c r="AC927" s="39"/>
      <c r="AE927" s="39"/>
      <c r="AG927" s="39"/>
      <c r="AI927" s="39"/>
      <c r="AJ927" s="40"/>
      <c r="AK927" s="41"/>
    </row>
    <row r="928" spans="5:37" ht="12.75" x14ac:dyDescent="0.2">
      <c r="E928" s="39"/>
      <c r="G928" s="39"/>
      <c r="I928" s="39"/>
      <c r="K928" s="39"/>
      <c r="M928" s="39"/>
      <c r="O928" s="39"/>
      <c r="Q928" s="39"/>
      <c r="S928" s="39"/>
      <c r="U928" s="39"/>
      <c r="W928" s="39"/>
      <c r="Y928" s="39"/>
      <c r="AA928" s="39"/>
      <c r="AC928" s="39"/>
      <c r="AE928" s="39"/>
      <c r="AG928" s="39"/>
      <c r="AI928" s="39"/>
      <c r="AJ928" s="40"/>
      <c r="AK928" s="41"/>
    </row>
    <row r="929" spans="5:37" ht="12.75" x14ac:dyDescent="0.2">
      <c r="E929" s="39"/>
      <c r="G929" s="39"/>
      <c r="I929" s="39"/>
      <c r="K929" s="39"/>
      <c r="M929" s="39"/>
      <c r="O929" s="39"/>
      <c r="Q929" s="39"/>
      <c r="S929" s="39"/>
      <c r="U929" s="39"/>
      <c r="W929" s="39"/>
      <c r="Y929" s="39"/>
      <c r="AA929" s="39"/>
      <c r="AC929" s="39"/>
      <c r="AE929" s="39"/>
      <c r="AG929" s="39"/>
      <c r="AI929" s="39"/>
      <c r="AJ929" s="40"/>
      <c r="AK929" s="41"/>
    </row>
    <row r="930" spans="5:37" ht="12.75" x14ac:dyDescent="0.2">
      <c r="E930" s="39"/>
      <c r="G930" s="39"/>
      <c r="I930" s="39"/>
      <c r="K930" s="39"/>
      <c r="M930" s="39"/>
      <c r="O930" s="39"/>
      <c r="Q930" s="39"/>
      <c r="S930" s="39"/>
      <c r="U930" s="39"/>
      <c r="W930" s="39"/>
      <c r="Y930" s="39"/>
      <c r="AA930" s="39"/>
      <c r="AC930" s="39"/>
      <c r="AE930" s="39"/>
      <c r="AG930" s="39"/>
      <c r="AI930" s="39"/>
      <c r="AJ930" s="40"/>
      <c r="AK930" s="41"/>
    </row>
    <row r="931" spans="5:37" ht="12.75" x14ac:dyDescent="0.2">
      <c r="E931" s="39"/>
      <c r="G931" s="39"/>
      <c r="I931" s="39"/>
      <c r="K931" s="39"/>
      <c r="M931" s="39"/>
      <c r="O931" s="39"/>
      <c r="Q931" s="39"/>
      <c r="S931" s="39"/>
      <c r="U931" s="39"/>
      <c r="W931" s="39"/>
      <c r="Y931" s="39"/>
      <c r="AA931" s="39"/>
      <c r="AC931" s="39"/>
      <c r="AE931" s="39"/>
      <c r="AG931" s="39"/>
      <c r="AI931" s="39"/>
      <c r="AJ931" s="40"/>
      <c r="AK931" s="41"/>
    </row>
    <row r="932" spans="5:37" ht="12.75" x14ac:dyDescent="0.2">
      <c r="E932" s="39"/>
      <c r="G932" s="39"/>
      <c r="I932" s="39"/>
      <c r="K932" s="39"/>
      <c r="M932" s="39"/>
      <c r="O932" s="39"/>
      <c r="Q932" s="39"/>
      <c r="S932" s="39"/>
      <c r="U932" s="39"/>
      <c r="W932" s="39"/>
      <c r="Y932" s="39"/>
      <c r="AA932" s="39"/>
      <c r="AC932" s="39"/>
      <c r="AE932" s="39"/>
      <c r="AG932" s="39"/>
      <c r="AI932" s="39"/>
      <c r="AJ932" s="40"/>
      <c r="AK932" s="41"/>
    </row>
    <row r="933" spans="5:37" ht="12.75" x14ac:dyDescent="0.2">
      <c r="E933" s="39"/>
      <c r="G933" s="39"/>
      <c r="I933" s="39"/>
      <c r="K933" s="39"/>
      <c r="M933" s="39"/>
      <c r="O933" s="39"/>
      <c r="Q933" s="39"/>
      <c r="S933" s="39"/>
      <c r="U933" s="39"/>
      <c r="W933" s="39"/>
      <c r="Y933" s="39"/>
      <c r="AA933" s="39"/>
      <c r="AC933" s="39"/>
      <c r="AE933" s="39"/>
      <c r="AG933" s="39"/>
      <c r="AI933" s="39"/>
      <c r="AJ933" s="40"/>
      <c r="AK933" s="41"/>
    </row>
    <row r="934" spans="5:37" ht="12.75" x14ac:dyDescent="0.2">
      <c r="E934" s="39"/>
      <c r="G934" s="39"/>
      <c r="I934" s="39"/>
      <c r="K934" s="39"/>
      <c r="M934" s="39"/>
      <c r="O934" s="39"/>
      <c r="Q934" s="39"/>
      <c r="S934" s="39"/>
      <c r="U934" s="39"/>
      <c r="W934" s="39"/>
      <c r="Y934" s="39"/>
      <c r="AA934" s="39"/>
      <c r="AC934" s="39"/>
      <c r="AE934" s="39"/>
      <c r="AG934" s="39"/>
      <c r="AI934" s="39"/>
      <c r="AJ934" s="40"/>
      <c r="AK934" s="41"/>
    </row>
    <row r="935" spans="5:37" ht="12.75" x14ac:dyDescent="0.2">
      <c r="E935" s="39"/>
      <c r="G935" s="39"/>
      <c r="I935" s="39"/>
      <c r="K935" s="39"/>
      <c r="M935" s="39"/>
      <c r="O935" s="39"/>
      <c r="Q935" s="39"/>
      <c r="S935" s="39"/>
      <c r="U935" s="39"/>
      <c r="W935" s="39"/>
      <c r="Y935" s="39"/>
      <c r="AA935" s="39"/>
      <c r="AC935" s="39"/>
      <c r="AE935" s="39"/>
      <c r="AG935" s="39"/>
      <c r="AI935" s="39"/>
      <c r="AJ935" s="40"/>
      <c r="AK935" s="41"/>
    </row>
    <row r="936" spans="5:37" ht="12.75" x14ac:dyDescent="0.2">
      <c r="E936" s="39"/>
      <c r="G936" s="39"/>
      <c r="I936" s="39"/>
      <c r="K936" s="39"/>
      <c r="M936" s="39"/>
      <c r="O936" s="39"/>
      <c r="Q936" s="39"/>
      <c r="S936" s="39"/>
      <c r="U936" s="39"/>
      <c r="W936" s="39"/>
      <c r="Y936" s="39"/>
      <c r="AA936" s="39"/>
      <c r="AC936" s="39"/>
      <c r="AE936" s="39"/>
      <c r="AG936" s="39"/>
      <c r="AI936" s="39"/>
      <c r="AJ936" s="40"/>
      <c r="AK936" s="41"/>
    </row>
    <row r="937" spans="5:37" ht="12.75" x14ac:dyDescent="0.2">
      <c r="E937" s="39"/>
      <c r="G937" s="39"/>
      <c r="I937" s="39"/>
      <c r="K937" s="39"/>
      <c r="M937" s="39"/>
      <c r="O937" s="39"/>
      <c r="Q937" s="39"/>
      <c r="S937" s="39"/>
      <c r="U937" s="39"/>
      <c r="W937" s="39"/>
      <c r="Y937" s="39"/>
      <c r="AA937" s="39"/>
      <c r="AC937" s="39"/>
      <c r="AE937" s="39"/>
      <c r="AG937" s="39"/>
      <c r="AI937" s="39"/>
      <c r="AJ937" s="40"/>
      <c r="AK937" s="41"/>
    </row>
    <row r="938" spans="5:37" ht="12.75" x14ac:dyDescent="0.2">
      <c r="E938" s="39"/>
      <c r="G938" s="39"/>
      <c r="I938" s="39"/>
      <c r="K938" s="39"/>
      <c r="M938" s="39"/>
      <c r="O938" s="39"/>
      <c r="Q938" s="39"/>
      <c r="S938" s="39"/>
      <c r="U938" s="39"/>
      <c r="W938" s="39"/>
      <c r="Y938" s="39"/>
      <c r="AA938" s="39"/>
      <c r="AC938" s="39"/>
      <c r="AE938" s="39"/>
      <c r="AG938" s="39"/>
      <c r="AI938" s="39"/>
      <c r="AJ938" s="40"/>
      <c r="AK938" s="41"/>
    </row>
    <row r="939" spans="5:37" ht="12.75" x14ac:dyDescent="0.2">
      <c r="E939" s="39"/>
      <c r="G939" s="39"/>
      <c r="I939" s="39"/>
      <c r="K939" s="39"/>
      <c r="M939" s="39"/>
      <c r="O939" s="39"/>
      <c r="Q939" s="39"/>
      <c r="S939" s="39"/>
      <c r="U939" s="39"/>
      <c r="W939" s="39"/>
      <c r="Y939" s="39"/>
      <c r="AA939" s="39"/>
      <c r="AC939" s="39"/>
      <c r="AE939" s="39"/>
      <c r="AG939" s="39"/>
      <c r="AI939" s="39"/>
      <c r="AJ939" s="40"/>
      <c r="AK939" s="41"/>
    </row>
    <row r="940" spans="5:37" ht="12.75" x14ac:dyDescent="0.2">
      <c r="E940" s="39"/>
      <c r="G940" s="39"/>
      <c r="I940" s="39"/>
      <c r="K940" s="39"/>
      <c r="M940" s="39"/>
      <c r="O940" s="39"/>
      <c r="Q940" s="39"/>
      <c r="S940" s="39"/>
      <c r="U940" s="39"/>
      <c r="W940" s="39"/>
      <c r="Y940" s="39"/>
      <c r="AA940" s="39"/>
      <c r="AC940" s="39"/>
      <c r="AE940" s="39"/>
      <c r="AG940" s="39"/>
      <c r="AI940" s="39"/>
      <c r="AJ940" s="40"/>
      <c r="AK940" s="41"/>
    </row>
    <row r="941" spans="5:37" ht="12.75" x14ac:dyDescent="0.2">
      <c r="E941" s="39"/>
      <c r="G941" s="39"/>
      <c r="I941" s="39"/>
      <c r="K941" s="39"/>
      <c r="M941" s="39"/>
      <c r="O941" s="39"/>
      <c r="Q941" s="39"/>
      <c r="S941" s="39"/>
      <c r="U941" s="39"/>
      <c r="W941" s="39"/>
      <c r="Y941" s="39"/>
      <c r="AA941" s="39"/>
      <c r="AC941" s="39"/>
      <c r="AE941" s="39"/>
      <c r="AG941" s="39"/>
      <c r="AI941" s="39"/>
      <c r="AJ941" s="40"/>
      <c r="AK941" s="41"/>
    </row>
    <row r="942" spans="5:37" ht="12.75" x14ac:dyDescent="0.2">
      <c r="E942" s="39"/>
      <c r="G942" s="39"/>
      <c r="I942" s="39"/>
      <c r="K942" s="39"/>
      <c r="M942" s="39"/>
      <c r="O942" s="39"/>
      <c r="Q942" s="39"/>
      <c r="S942" s="39"/>
      <c r="U942" s="39"/>
      <c r="W942" s="39"/>
      <c r="Y942" s="39"/>
      <c r="AA942" s="39"/>
      <c r="AC942" s="39"/>
      <c r="AE942" s="39"/>
      <c r="AG942" s="39"/>
      <c r="AI942" s="39"/>
      <c r="AJ942" s="40"/>
      <c r="AK942" s="41"/>
    </row>
    <row r="943" spans="5:37" ht="12.75" x14ac:dyDescent="0.2">
      <c r="E943" s="39"/>
      <c r="G943" s="39"/>
      <c r="I943" s="39"/>
      <c r="K943" s="39"/>
      <c r="M943" s="39"/>
      <c r="O943" s="39"/>
      <c r="Q943" s="39"/>
      <c r="S943" s="39"/>
      <c r="U943" s="39"/>
      <c r="W943" s="39"/>
      <c r="Y943" s="39"/>
      <c r="AA943" s="39"/>
      <c r="AC943" s="39"/>
      <c r="AE943" s="39"/>
      <c r="AG943" s="39"/>
      <c r="AI943" s="39"/>
      <c r="AJ943" s="40"/>
      <c r="AK943" s="41"/>
    </row>
    <row r="944" spans="5:37" ht="12.75" x14ac:dyDescent="0.2">
      <c r="E944" s="39"/>
      <c r="G944" s="39"/>
      <c r="I944" s="39"/>
      <c r="K944" s="39"/>
      <c r="M944" s="39"/>
      <c r="O944" s="39"/>
      <c r="Q944" s="39"/>
      <c r="S944" s="39"/>
      <c r="U944" s="39"/>
      <c r="W944" s="39"/>
      <c r="Y944" s="39"/>
      <c r="AA944" s="39"/>
      <c r="AC944" s="39"/>
      <c r="AE944" s="39"/>
      <c r="AG944" s="39"/>
      <c r="AI944" s="39"/>
      <c r="AJ944" s="40"/>
      <c r="AK944" s="41"/>
    </row>
    <row r="945" spans="5:37" ht="12.75" x14ac:dyDescent="0.2">
      <c r="E945" s="39"/>
      <c r="G945" s="39"/>
      <c r="I945" s="39"/>
      <c r="K945" s="39"/>
      <c r="M945" s="39"/>
      <c r="O945" s="39"/>
      <c r="Q945" s="39"/>
      <c r="S945" s="39"/>
      <c r="U945" s="39"/>
      <c r="W945" s="39"/>
      <c r="Y945" s="39"/>
      <c r="AA945" s="39"/>
      <c r="AC945" s="39"/>
      <c r="AE945" s="39"/>
      <c r="AG945" s="39"/>
      <c r="AI945" s="39"/>
      <c r="AJ945" s="40"/>
      <c r="AK945" s="41"/>
    </row>
    <row r="946" spans="5:37" ht="12.75" x14ac:dyDescent="0.2">
      <c r="E946" s="39"/>
      <c r="G946" s="39"/>
      <c r="I946" s="39"/>
      <c r="K946" s="39"/>
      <c r="M946" s="39"/>
      <c r="O946" s="39"/>
      <c r="Q946" s="39"/>
      <c r="S946" s="39"/>
      <c r="U946" s="39"/>
      <c r="W946" s="39"/>
      <c r="Y946" s="39"/>
      <c r="AA946" s="39"/>
      <c r="AC946" s="39"/>
      <c r="AE946" s="39"/>
      <c r="AG946" s="39"/>
      <c r="AI946" s="39"/>
      <c r="AJ946" s="40"/>
      <c r="AK946" s="41"/>
    </row>
    <row r="947" spans="5:37" ht="12.75" x14ac:dyDescent="0.2">
      <c r="E947" s="39"/>
      <c r="G947" s="39"/>
      <c r="I947" s="39"/>
      <c r="K947" s="39"/>
      <c r="M947" s="39"/>
      <c r="O947" s="39"/>
      <c r="Q947" s="39"/>
      <c r="S947" s="39"/>
      <c r="U947" s="39"/>
      <c r="W947" s="39"/>
      <c r="Y947" s="39"/>
      <c r="AA947" s="39"/>
      <c r="AC947" s="39"/>
      <c r="AE947" s="39"/>
      <c r="AG947" s="39"/>
      <c r="AI947" s="39"/>
      <c r="AJ947" s="40"/>
      <c r="AK947" s="41"/>
    </row>
    <row r="948" spans="5:37" ht="12.75" x14ac:dyDescent="0.2">
      <c r="E948" s="39"/>
      <c r="G948" s="39"/>
      <c r="I948" s="39"/>
      <c r="K948" s="39"/>
      <c r="M948" s="39"/>
      <c r="O948" s="39"/>
      <c r="Q948" s="39"/>
      <c r="S948" s="39"/>
      <c r="U948" s="39"/>
      <c r="W948" s="39"/>
      <c r="Y948" s="39"/>
      <c r="AA948" s="39"/>
      <c r="AC948" s="39"/>
      <c r="AE948" s="39"/>
      <c r="AG948" s="39"/>
      <c r="AI948" s="39"/>
      <c r="AJ948" s="40"/>
      <c r="AK948" s="41"/>
    </row>
    <row r="949" spans="5:37" ht="12.75" x14ac:dyDescent="0.2">
      <c r="E949" s="39"/>
      <c r="G949" s="39"/>
      <c r="I949" s="39"/>
      <c r="K949" s="39"/>
      <c r="M949" s="39"/>
      <c r="O949" s="39"/>
      <c r="Q949" s="39"/>
      <c r="S949" s="39"/>
      <c r="U949" s="39"/>
      <c r="W949" s="39"/>
      <c r="Y949" s="39"/>
      <c r="AA949" s="39"/>
      <c r="AC949" s="39"/>
      <c r="AE949" s="39"/>
      <c r="AG949" s="39"/>
      <c r="AI949" s="39"/>
      <c r="AJ949" s="40"/>
      <c r="AK949" s="41"/>
    </row>
    <row r="950" spans="5:37" ht="12.75" x14ac:dyDescent="0.2">
      <c r="E950" s="39"/>
      <c r="G950" s="39"/>
      <c r="I950" s="39"/>
      <c r="K950" s="39"/>
      <c r="M950" s="39"/>
      <c r="O950" s="39"/>
      <c r="Q950" s="39"/>
      <c r="S950" s="39"/>
      <c r="U950" s="39"/>
      <c r="W950" s="39"/>
      <c r="Y950" s="39"/>
      <c r="AA950" s="39"/>
      <c r="AC950" s="39"/>
      <c r="AE950" s="39"/>
      <c r="AG950" s="39"/>
      <c r="AI950" s="39"/>
      <c r="AJ950" s="40"/>
      <c r="AK950" s="41"/>
    </row>
    <row r="951" spans="5:37" ht="12.75" x14ac:dyDescent="0.2">
      <c r="E951" s="39"/>
      <c r="G951" s="39"/>
      <c r="I951" s="39"/>
      <c r="K951" s="39"/>
      <c r="M951" s="39"/>
      <c r="O951" s="39"/>
      <c r="Q951" s="39"/>
      <c r="S951" s="39"/>
      <c r="U951" s="39"/>
      <c r="W951" s="39"/>
      <c r="Y951" s="39"/>
      <c r="AA951" s="39"/>
      <c r="AC951" s="39"/>
      <c r="AE951" s="39"/>
      <c r="AG951" s="39"/>
      <c r="AI951" s="39"/>
      <c r="AJ951" s="40"/>
      <c r="AK951" s="41"/>
    </row>
    <row r="952" spans="5:37" ht="12.75" x14ac:dyDescent="0.2">
      <c r="E952" s="39"/>
      <c r="G952" s="39"/>
      <c r="I952" s="39"/>
      <c r="K952" s="39"/>
      <c r="M952" s="39"/>
      <c r="O952" s="39"/>
      <c r="Q952" s="39"/>
      <c r="S952" s="39"/>
      <c r="U952" s="39"/>
      <c r="W952" s="39"/>
      <c r="Y952" s="39"/>
      <c r="AA952" s="39"/>
      <c r="AC952" s="39"/>
      <c r="AE952" s="39"/>
      <c r="AG952" s="39"/>
      <c r="AI952" s="39"/>
      <c r="AJ952" s="40"/>
      <c r="AK952" s="41"/>
    </row>
    <row r="953" spans="5:37" ht="12.75" x14ac:dyDescent="0.2">
      <c r="E953" s="39"/>
      <c r="G953" s="39"/>
      <c r="I953" s="39"/>
      <c r="K953" s="39"/>
      <c r="M953" s="39"/>
      <c r="O953" s="39"/>
      <c r="Q953" s="39"/>
      <c r="S953" s="39"/>
      <c r="U953" s="39"/>
      <c r="W953" s="39"/>
      <c r="Y953" s="39"/>
      <c r="AA953" s="39"/>
      <c r="AC953" s="39"/>
      <c r="AE953" s="39"/>
      <c r="AG953" s="39"/>
      <c r="AI953" s="39"/>
      <c r="AJ953" s="40"/>
      <c r="AK953" s="41"/>
    </row>
    <row r="954" spans="5:37" ht="12.75" x14ac:dyDescent="0.2">
      <c r="E954" s="39"/>
      <c r="G954" s="39"/>
      <c r="I954" s="39"/>
      <c r="K954" s="39"/>
      <c r="M954" s="39"/>
      <c r="O954" s="39"/>
      <c r="Q954" s="39"/>
      <c r="S954" s="39"/>
      <c r="U954" s="39"/>
      <c r="W954" s="39"/>
      <c r="Y954" s="39"/>
      <c r="AA954" s="39"/>
      <c r="AC954" s="39"/>
      <c r="AE954" s="39"/>
      <c r="AG954" s="39"/>
      <c r="AI954" s="39"/>
      <c r="AJ954" s="40"/>
      <c r="AK954" s="41"/>
    </row>
    <row r="955" spans="5:37" ht="12.75" x14ac:dyDescent="0.2">
      <c r="E955" s="39"/>
      <c r="G955" s="39"/>
      <c r="I955" s="39"/>
      <c r="K955" s="39"/>
      <c r="M955" s="39"/>
      <c r="O955" s="39"/>
      <c r="Q955" s="39"/>
      <c r="S955" s="39"/>
      <c r="U955" s="39"/>
      <c r="W955" s="39"/>
      <c r="Y955" s="39"/>
      <c r="AA955" s="39"/>
      <c r="AC955" s="39"/>
      <c r="AE955" s="39"/>
      <c r="AG955" s="39"/>
      <c r="AI955" s="39"/>
      <c r="AJ955" s="40"/>
      <c r="AK955" s="41"/>
    </row>
    <row r="956" spans="5:37" ht="12.75" x14ac:dyDescent="0.2">
      <c r="E956" s="39"/>
      <c r="G956" s="39"/>
      <c r="I956" s="39"/>
      <c r="K956" s="39"/>
      <c r="M956" s="39"/>
      <c r="O956" s="39"/>
      <c r="Q956" s="39"/>
      <c r="S956" s="39"/>
      <c r="U956" s="39"/>
      <c r="W956" s="39"/>
      <c r="Y956" s="39"/>
      <c r="AA956" s="39"/>
      <c r="AC956" s="39"/>
      <c r="AE956" s="39"/>
      <c r="AG956" s="39"/>
      <c r="AI956" s="39"/>
      <c r="AJ956" s="40"/>
      <c r="AK956" s="41"/>
    </row>
    <row r="957" spans="5:37" ht="12.75" x14ac:dyDescent="0.2">
      <c r="E957" s="39"/>
      <c r="G957" s="39"/>
      <c r="I957" s="39"/>
      <c r="K957" s="39"/>
      <c r="M957" s="39"/>
      <c r="O957" s="39"/>
      <c r="Q957" s="39"/>
      <c r="S957" s="39"/>
      <c r="U957" s="39"/>
      <c r="W957" s="39"/>
      <c r="Y957" s="39"/>
      <c r="AA957" s="39"/>
      <c r="AC957" s="39"/>
      <c r="AE957" s="39"/>
      <c r="AG957" s="39"/>
      <c r="AI957" s="39"/>
      <c r="AJ957" s="40"/>
      <c r="AK957" s="41"/>
    </row>
    <row r="958" spans="5:37" ht="12.75" x14ac:dyDescent="0.2">
      <c r="E958" s="39"/>
      <c r="G958" s="39"/>
      <c r="I958" s="39"/>
      <c r="K958" s="39"/>
      <c r="M958" s="39"/>
      <c r="O958" s="39"/>
      <c r="Q958" s="39"/>
      <c r="S958" s="39"/>
      <c r="U958" s="39"/>
      <c r="W958" s="39"/>
      <c r="Y958" s="39"/>
      <c r="AA958" s="39"/>
      <c r="AC958" s="39"/>
      <c r="AE958" s="39"/>
      <c r="AG958" s="39"/>
      <c r="AI958" s="39"/>
      <c r="AJ958" s="40"/>
      <c r="AK958" s="41"/>
    </row>
    <row r="959" spans="5:37" ht="12.75" x14ac:dyDescent="0.2">
      <c r="E959" s="39"/>
      <c r="G959" s="39"/>
      <c r="I959" s="39"/>
      <c r="K959" s="39"/>
      <c r="M959" s="39"/>
      <c r="O959" s="39"/>
      <c r="Q959" s="39"/>
      <c r="S959" s="39"/>
      <c r="U959" s="39"/>
      <c r="W959" s="39"/>
      <c r="Y959" s="39"/>
      <c r="AA959" s="39"/>
      <c r="AC959" s="39"/>
      <c r="AE959" s="39"/>
      <c r="AG959" s="39"/>
      <c r="AI959" s="39"/>
      <c r="AJ959" s="40"/>
      <c r="AK959" s="41"/>
    </row>
    <row r="960" spans="5:37" ht="12.75" x14ac:dyDescent="0.2">
      <c r="E960" s="39"/>
      <c r="G960" s="39"/>
      <c r="I960" s="39"/>
      <c r="K960" s="39"/>
      <c r="M960" s="39"/>
      <c r="O960" s="39"/>
      <c r="Q960" s="39"/>
      <c r="S960" s="39"/>
      <c r="U960" s="39"/>
      <c r="W960" s="39"/>
      <c r="Y960" s="39"/>
      <c r="AA960" s="39"/>
      <c r="AC960" s="39"/>
      <c r="AE960" s="39"/>
      <c r="AG960" s="39"/>
      <c r="AI960" s="39"/>
      <c r="AJ960" s="40"/>
      <c r="AK960" s="41"/>
    </row>
    <row r="961" spans="5:37" ht="12.75" x14ac:dyDescent="0.2">
      <c r="E961" s="39"/>
      <c r="G961" s="39"/>
      <c r="I961" s="39"/>
      <c r="K961" s="39"/>
      <c r="M961" s="39"/>
      <c r="O961" s="39"/>
      <c r="Q961" s="39"/>
      <c r="S961" s="39"/>
      <c r="U961" s="39"/>
      <c r="W961" s="39"/>
      <c r="Y961" s="39"/>
      <c r="AA961" s="39"/>
      <c r="AC961" s="39"/>
      <c r="AE961" s="39"/>
      <c r="AG961" s="39"/>
      <c r="AI961" s="39"/>
      <c r="AJ961" s="40"/>
      <c r="AK961" s="41"/>
    </row>
    <row r="962" spans="5:37" ht="12.75" x14ac:dyDescent="0.2">
      <c r="E962" s="39"/>
      <c r="G962" s="39"/>
      <c r="I962" s="39"/>
      <c r="K962" s="39"/>
      <c r="M962" s="39"/>
      <c r="O962" s="39"/>
      <c r="Q962" s="39"/>
      <c r="S962" s="39"/>
      <c r="U962" s="39"/>
      <c r="W962" s="39"/>
      <c r="Y962" s="39"/>
      <c r="AA962" s="39"/>
      <c r="AC962" s="39"/>
      <c r="AE962" s="39"/>
      <c r="AG962" s="39"/>
      <c r="AI962" s="39"/>
      <c r="AJ962" s="40"/>
      <c r="AK962" s="41"/>
    </row>
    <row r="963" spans="5:37" ht="12.75" x14ac:dyDescent="0.2">
      <c r="E963" s="39"/>
      <c r="G963" s="39"/>
      <c r="I963" s="39"/>
      <c r="K963" s="39"/>
      <c r="M963" s="39"/>
      <c r="O963" s="39"/>
      <c r="Q963" s="39"/>
      <c r="S963" s="39"/>
      <c r="U963" s="39"/>
      <c r="W963" s="39"/>
      <c r="Y963" s="39"/>
      <c r="AA963" s="39"/>
      <c r="AC963" s="39"/>
      <c r="AE963" s="39"/>
      <c r="AG963" s="39"/>
      <c r="AI963" s="39"/>
      <c r="AJ963" s="40"/>
      <c r="AK963" s="41"/>
    </row>
    <row r="964" spans="5:37" ht="12.75" x14ac:dyDescent="0.2">
      <c r="E964" s="39"/>
      <c r="G964" s="39"/>
      <c r="I964" s="39"/>
      <c r="K964" s="39"/>
      <c r="M964" s="39"/>
      <c r="O964" s="39"/>
      <c r="Q964" s="39"/>
      <c r="S964" s="39"/>
      <c r="U964" s="39"/>
      <c r="W964" s="39"/>
      <c r="Y964" s="39"/>
      <c r="AA964" s="39"/>
      <c r="AC964" s="39"/>
      <c r="AE964" s="39"/>
      <c r="AG964" s="39"/>
      <c r="AI964" s="39"/>
      <c r="AJ964" s="40"/>
      <c r="AK964" s="41"/>
    </row>
    <row r="965" spans="5:37" ht="12.75" x14ac:dyDescent="0.2">
      <c r="E965" s="39"/>
      <c r="G965" s="39"/>
      <c r="I965" s="39"/>
      <c r="K965" s="39"/>
      <c r="M965" s="39"/>
      <c r="O965" s="39"/>
      <c r="Q965" s="39"/>
      <c r="S965" s="39"/>
      <c r="U965" s="39"/>
      <c r="W965" s="39"/>
      <c r="Y965" s="39"/>
      <c r="AA965" s="39"/>
      <c r="AC965" s="39"/>
      <c r="AE965" s="39"/>
      <c r="AG965" s="39"/>
      <c r="AI965" s="39"/>
      <c r="AJ965" s="40"/>
      <c r="AK965" s="41"/>
    </row>
    <row r="966" spans="5:37" ht="12.75" x14ac:dyDescent="0.2">
      <c r="E966" s="39"/>
      <c r="G966" s="39"/>
      <c r="I966" s="39"/>
      <c r="K966" s="39"/>
      <c r="M966" s="39"/>
      <c r="O966" s="39"/>
      <c r="Q966" s="39"/>
      <c r="S966" s="39"/>
      <c r="U966" s="39"/>
      <c r="W966" s="39"/>
      <c r="Y966" s="39"/>
      <c r="AA966" s="39"/>
      <c r="AC966" s="39"/>
      <c r="AE966" s="39"/>
      <c r="AG966" s="39"/>
      <c r="AI966" s="39"/>
      <c r="AJ966" s="40"/>
      <c r="AK966" s="41"/>
    </row>
    <row r="967" spans="5:37" ht="12.75" x14ac:dyDescent="0.2">
      <c r="E967" s="39"/>
      <c r="G967" s="39"/>
      <c r="I967" s="39"/>
      <c r="K967" s="39"/>
      <c r="M967" s="39"/>
      <c r="O967" s="39"/>
      <c r="Q967" s="39"/>
      <c r="S967" s="39"/>
      <c r="U967" s="39"/>
      <c r="W967" s="39"/>
      <c r="Y967" s="39"/>
      <c r="AA967" s="39"/>
      <c r="AC967" s="39"/>
      <c r="AE967" s="39"/>
      <c r="AG967" s="39"/>
      <c r="AI967" s="39"/>
      <c r="AJ967" s="40"/>
      <c r="AK967" s="41"/>
    </row>
    <row r="968" spans="5:37" ht="12.75" x14ac:dyDescent="0.2">
      <c r="E968" s="39"/>
      <c r="G968" s="39"/>
      <c r="I968" s="39"/>
      <c r="K968" s="39"/>
      <c r="M968" s="39"/>
      <c r="O968" s="39"/>
      <c r="Q968" s="39"/>
      <c r="S968" s="39"/>
      <c r="U968" s="39"/>
      <c r="W968" s="39"/>
      <c r="Y968" s="39"/>
      <c r="AA968" s="39"/>
      <c r="AC968" s="39"/>
      <c r="AE968" s="39"/>
      <c r="AG968" s="39"/>
      <c r="AI968" s="39"/>
      <c r="AJ968" s="40"/>
      <c r="AK968" s="41"/>
    </row>
    <row r="969" spans="5:37" ht="12.75" x14ac:dyDescent="0.2">
      <c r="E969" s="39"/>
      <c r="G969" s="39"/>
      <c r="I969" s="39"/>
      <c r="K969" s="39"/>
      <c r="M969" s="39"/>
      <c r="O969" s="39"/>
      <c r="Q969" s="39"/>
      <c r="S969" s="39"/>
      <c r="U969" s="39"/>
      <c r="W969" s="39"/>
      <c r="Y969" s="39"/>
      <c r="AA969" s="39"/>
      <c r="AC969" s="39"/>
      <c r="AE969" s="39"/>
      <c r="AG969" s="39"/>
      <c r="AI969" s="39"/>
      <c r="AJ969" s="40"/>
      <c r="AK969" s="41"/>
    </row>
    <row r="970" spans="5:37" ht="12.75" x14ac:dyDescent="0.2">
      <c r="E970" s="39"/>
      <c r="G970" s="39"/>
      <c r="I970" s="39"/>
      <c r="K970" s="39"/>
      <c r="M970" s="39"/>
      <c r="O970" s="39"/>
      <c r="Q970" s="39"/>
      <c r="S970" s="39"/>
      <c r="U970" s="39"/>
      <c r="W970" s="39"/>
      <c r="Y970" s="39"/>
      <c r="AA970" s="39"/>
      <c r="AC970" s="39"/>
      <c r="AE970" s="39"/>
      <c r="AG970" s="39"/>
      <c r="AI970" s="39"/>
      <c r="AJ970" s="40"/>
      <c r="AK970" s="41"/>
    </row>
    <row r="971" spans="5:37" ht="12.75" x14ac:dyDescent="0.2">
      <c r="E971" s="39"/>
      <c r="G971" s="39"/>
      <c r="I971" s="39"/>
      <c r="K971" s="39"/>
      <c r="M971" s="39"/>
      <c r="O971" s="39"/>
      <c r="Q971" s="39"/>
      <c r="S971" s="39"/>
      <c r="U971" s="39"/>
      <c r="W971" s="39"/>
      <c r="Y971" s="39"/>
      <c r="AA971" s="39"/>
      <c r="AC971" s="39"/>
      <c r="AE971" s="39"/>
      <c r="AG971" s="39"/>
      <c r="AI971" s="39"/>
      <c r="AJ971" s="40"/>
      <c r="AK971" s="41"/>
    </row>
    <row r="972" spans="5:37" ht="12.75" x14ac:dyDescent="0.2">
      <c r="E972" s="39"/>
      <c r="G972" s="39"/>
      <c r="I972" s="39"/>
      <c r="K972" s="39"/>
      <c r="M972" s="39"/>
      <c r="O972" s="39"/>
      <c r="Q972" s="39"/>
      <c r="S972" s="39"/>
      <c r="U972" s="39"/>
      <c r="W972" s="39"/>
      <c r="Y972" s="39"/>
      <c r="AA972" s="39"/>
      <c r="AC972" s="39"/>
      <c r="AE972" s="39"/>
      <c r="AG972" s="39"/>
      <c r="AI972" s="39"/>
      <c r="AJ972" s="40"/>
      <c r="AK972" s="41"/>
    </row>
    <row r="973" spans="5:37" ht="12.75" x14ac:dyDescent="0.2">
      <c r="E973" s="39"/>
      <c r="G973" s="39"/>
      <c r="I973" s="39"/>
      <c r="K973" s="39"/>
      <c r="M973" s="39"/>
      <c r="O973" s="39"/>
      <c r="Q973" s="39"/>
      <c r="S973" s="39"/>
      <c r="U973" s="39"/>
      <c r="W973" s="39"/>
      <c r="Y973" s="39"/>
      <c r="AA973" s="39"/>
      <c r="AC973" s="39"/>
      <c r="AE973" s="39"/>
      <c r="AG973" s="39"/>
      <c r="AI973" s="39"/>
      <c r="AJ973" s="40"/>
      <c r="AK973" s="41"/>
    </row>
    <row r="974" spans="5:37" ht="12.75" x14ac:dyDescent="0.2">
      <c r="E974" s="39"/>
      <c r="G974" s="39"/>
      <c r="I974" s="39"/>
      <c r="K974" s="39"/>
      <c r="M974" s="39"/>
      <c r="O974" s="39"/>
      <c r="Q974" s="39"/>
      <c r="S974" s="39"/>
      <c r="U974" s="39"/>
      <c r="W974" s="39"/>
      <c r="Y974" s="39"/>
      <c r="AA974" s="39"/>
      <c r="AC974" s="39"/>
      <c r="AE974" s="39"/>
      <c r="AG974" s="39"/>
      <c r="AI974" s="39"/>
      <c r="AJ974" s="40"/>
      <c r="AK974" s="41"/>
    </row>
    <row r="975" spans="5:37" ht="12.75" x14ac:dyDescent="0.2">
      <c r="E975" s="39"/>
      <c r="G975" s="39"/>
      <c r="I975" s="39"/>
      <c r="K975" s="39"/>
      <c r="M975" s="39"/>
      <c r="O975" s="39"/>
      <c r="Q975" s="39"/>
      <c r="S975" s="39"/>
      <c r="U975" s="39"/>
      <c r="W975" s="39"/>
      <c r="Y975" s="39"/>
      <c r="AA975" s="39"/>
      <c r="AC975" s="39"/>
      <c r="AE975" s="39"/>
      <c r="AG975" s="39"/>
      <c r="AI975" s="39"/>
      <c r="AJ975" s="40"/>
      <c r="AK975" s="41"/>
    </row>
    <row r="976" spans="5:37" ht="12.75" x14ac:dyDescent="0.2">
      <c r="E976" s="39"/>
      <c r="G976" s="39"/>
      <c r="I976" s="39"/>
      <c r="K976" s="39"/>
      <c r="M976" s="39"/>
      <c r="O976" s="39"/>
      <c r="Q976" s="39"/>
      <c r="S976" s="39"/>
      <c r="U976" s="39"/>
      <c r="W976" s="39"/>
      <c r="Y976" s="39"/>
      <c r="AA976" s="39"/>
      <c r="AC976" s="39"/>
      <c r="AE976" s="39"/>
      <c r="AG976" s="39"/>
      <c r="AI976" s="39"/>
      <c r="AJ976" s="40"/>
      <c r="AK976" s="41"/>
    </row>
    <row r="977" spans="5:37" ht="12.75" x14ac:dyDescent="0.2">
      <c r="E977" s="39"/>
      <c r="G977" s="39"/>
      <c r="I977" s="39"/>
      <c r="K977" s="39"/>
      <c r="M977" s="39"/>
      <c r="O977" s="39"/>
      <c r="Q977" s="39"/>
      <c r="S977" s="39"/>
      <c r="U977" s="39"/>
      <c r="W977" s="39"/>
      <c r="Y977" s="39"/>
      <c r="AA977" s="39"/>
      <c r="AC977" s="39"/>
      <c r="AE977" s="39"/>
      <c r="AG977" s="39"/>
      <c r="AI977" s="39"/>
      <c r="AJ977" s="40"/>
      <c r="AK977" s="41"/>
    </row>
    <row r="978" spans="5:37" ht="12.75" x14ac:dyDescent="0.2">
      <c r="E978" s="39"/>
      <c r="G978" s="39"/>
      <c r="I978" s="39"/>
      <c r="K978" s="39"/>
      <c r="M978" s="39"/>
      <c r="O978" s="39"/>
      <c r="Q978" s="39"/>
      <c r="S978" s="39"/>
      <c r="U978" s="39"/>
      <c r="W978" s="39"/>
      <c r="Y978" s="39"/>
      <c r="AA978" s="39"/>
      <c r="AC978" s="39"/>
      <c r="AE978" s="39"/>
      <c r="AG978" s="39"/>
      <c r="AI978" s="39"/>
      <c r="AJ978" s="40"/>
      <c r="AK978" s="41"/>
    </row>
    <row r="979" spans="5:37" ht="12.75" x14ac:dyDescent="0.2">
      <c r="E979" s="39"/>
      <c r="G979" s="39"/>
      <c r="I979" s="39"/>
      <c r="K979" s="39"/>
      <c r="M979" s="39"/>
      <c r="O979" s="39"/>
      <c r="Q979" s="39"/>
      <c r="S979" s="39"/>
      <c r="U979" s="39"/>
      <c r="W979" s="39"/>
      <c r="Y979" s="39"/>
      <c r="AA979" s="39"/>
      <c r="AC979" s="39"/>
      <c r="AE979" s="39"/>
      <c r="AG979" s="39"/>
      <c r="AI979" s="39"/>
      <c r="AJ979" s="40"/>
      <c r="AK979" s="41"/>
    </row>
    <row r="980" spans="5:37" ht="12.75" x14ac:dyDescent="0.2">
      <c r="E980" s="39"/>
      <c r="G980" s="39"/>
      <c r="I980" s="39"/>
      <c r="K980" s="39"/>
      <c r="M980" s="39"/>
      <c r="O980" s="39"/>
      <c r="Q980" s="39"/>
      <c r="S980" s="39"/>
      <c r="U980" s="39"/>
      <c r="W980" s="39"/>
      <c r="Y980" s="39"/>
      <c r="AA980" s="39"/>
      <c r="AC980" s="39"/>
      <c r="AE980" s="39"/>
      <c r="AG980" s="39"/>
      <c r="AI980" s="39"/>
      <c r="AJ980" s="40"/>
      <c r="AK980" s="41"/>
    </row>
    <row r="981" spans="5:37" ht="12.75" x14ac:dyDescent="0.2">
      <c r="E981" s="39"/>
      <c r="G981" s="39"/>
      <c r="I981" s="39"/>
      <c r="K981" s="39"/>
      <c r="M981" s="39"/>
      <c r="O981" s="39"/>
      <c r="Q981" s="39"/>
      <c r="S981" s="39"/>
      <c r="U981" s="39"/>
      <c r="W981" s="39"/>
      <c r="Y981" s="39"/>
      <c r="AA981" s="39"/>
      <c r="AC981" s="39"/>
      <c r="AE981" s="39"/>
      <c r="AG981" s="39"/>
      <c r="AI981" s="39"/>
      <c r="AJ981" s="40"/>
      <c r="AK981" s="41"/>
    </row>
    <row r="982" spans="5:37" ht="12.75" x14ac:dyDescent="0.2">
      <c r="E982" s="39"/>
      <c r="G982" s="39"/>
      <c r="I982" s="39"/>
      <c r="K982" s="39"/>
      <c r="M982" s="39"/>
      <c r="O982" s="39"/>
      <c r="Q982" s="39"/>
      <c r="S982" s="39"/>
      <c r="U982" s="39"/>
      <c r="W982" s="39"/>
      <c r="Y982" s="39"/>
      <c r="AA982" s="39"/>
      <c r="AC982" s="39"/>
      <c r="AE982" s="39"/>
      <c r="AG982" s="39"/>
      <c r="AI982" s="39"/>
      <c r="AJ982" s="40"/>
      <c r="AK982" s="41"/>
    </row>
    <row r="983" spans="5:37" ht="12.75" x14ac:dyDescent="0.2">
      <c r="E983" s="39"/>
      <c r="G983" s="39"/>
      <c r="I983" s="39"/>
      <c r="K983" s="39"/>
      <c r="M983" s="39"/>
      <c r="O983" s="39"/>
      <c r="Q983" s="39"/>
      <c r="S983" s="39"/>
      <c r="U983" s="39"/>
      <c r="W983" s="39"/>
      <c r="Y983" s="39"/>
      <c r="AA983" s="39"/>
      <c r="AC983" s="39"/>
      <c r="AE983" s="39"/>
      <c r="AG983" s="39"/>
      <c r="AI983" s="39"/>
      <c r="AJ983" s="40"/>
      <c r="AK983" s="41"/>
    </row>
    <row r="984" spans="5:37" ht="12.75" x14ac:dyDescent="0.2">
      <c r="E984" s="39"/>
      <c r="G984" s="39"/>
      <c r="I984" s="39"/>
      <c r="K984" s="39"/>
      <c r="M984" s="39"/>
      <c r="O984" s="39"/>
      <c r="Q984" s="39"/>
      <c r="S984" s="39"/>
      <c r="U984" s="39"/>
      <c r="W984" s="39"/>
      <c r="Y984" s="39"/>
      <c r="AA984" s="39"/>
      <c r="AC984" s="39"/>
      <c r="AE984" s="39"/>
      <c r="AG984" s="39"/>
      <c r="AI984" s="39"/>
      <c r="AJ984" s="40"/>
      <c r="AK984" s="41"/>
    </row>
    <row r="985" spans="5:37" ht="12.75" x14ac:dyDescent="0.2">
      <c r="E985" s="39"/>
      <c r="G985" s="39"/>
      <c r="I985" s="39"/>
      <c r="K985" s="39"/>
      <c r="M985" s="39"/>
      <c r="O985" s="39"/>
      <c r="Q985" s="39"/>
      <c r="S985" s="39"/>
      <c r="U985" s="39"/>
      <c r="W985" s="39"/>
      <c r="Y985" s="39"/>
      <c r="AA985" s="39"/>
      <c r="AC985" s="39"/>
      <c r="AE985" s="39"/>
      <c r="AG985" s="39"/>
      <c r="AI985" s="39"/>
      <c r="AJ985" s="40"/>
      <c r="AK985" s="41"/>
    </row>
    <row r="986" spans="5:37" ht="12.75" x14ac:dyDescent="0.2">
      <c r="E986" s="39"/>
      <c r="G986" s="39"/>
      <c r="I986" s="39"/>
      <c r="K986" s="39"/>
      <c r="M986" s="39"/>
      <c r="O986" s="39"/>
      <c r="Q986" s="39"/>
      <c r="S986" s="39"/>
      <c r="U986" s="39"/>
      <c r="W986" s="39"/>
      <c r="Y986" s="39"/>
      <c r="AA986" s="39"/>
      <c r="AC986" s="39"/>
      <c r="AE986" s="39"/>
      <c r="AG986" s="39"/>
      <c r="AI986" s="39"/>
      <c r="AJ986" s="40"/>
      <c r="AK986" s="41"/>
    </row>
    <row r="987" spans="5:37" ht="12.75" x14ac:dyDescent="0.2">
      <c r="E987" s="39"/>
      <c r="G987" s="39"/>
      <c r="I987" s="39"/>
      <c r="K987" s="39"/>
      <c r="M987" s="39"/>
      <c r="O987" s="39"/>
      <c r="Q987" s="39"/>
      <c r="S987" s="39"/>
      <c r="U987" s="39"/>
      <c r="W987" s="39"/>
      <c r="Y987" s="39"/>
      <c r="AA987" s="39"/>
      <c r="AC987" s="39"/>
      <c r="AE987" s="39"/>
      <c r="AG987" s="39"/>
      <c r="AI987" s="39"/>
      <c r="AJ987" s="40"/>
      <c r="AK987" s="41"/>
    </row>
    <row r="988" spans="5:37" ht="12.75" x14ac:dyDescent="0.2">
      <c r="E988" s="39"/>
      <c r="G988" s="39"/>
      <c r="I988" s="39"/>
      <c r="K988" s="39"/>
      <c r="M988" s="39"/>
      <c r="O988" s="39"/>
      <c r="Q988" s="39"/>
      <c r="S988" s="39"/>
      <c r="U988" s="39"/>
      <c r="W988" s="39"/>
      <c r="Y988" s="39"/>
      <c r="AA988" s="39"/>
      <c r="AC988" s="39"/>
      <c r="AE988" s="39"/>
      <c r="AG988" s="39"/>
      <c r="AI988" s="39"/>
      <c r="AJ988" s="40"/>
      <c r="AK988" s="41"/>
    </row>
    <row r="989" spans="5:37" ht="12.75" x14ac:dyDescent="0.2">
      <c r="E989" s="39"/>
      <c r="G989" s="39"/>
      <c r="I989" s="39"/>
      <c r="K989" s="39"/>
      <c r="M989" s="39"/>
      <c r="O989" s="39"/>
      <c r="Q989" s="39"/>
      <c r="S989" s="39"/>
      <c r="U989" s="39"/>
      <c r="W989" s="39"/>
      <c r="Y989" s="39"/>
      <c r="AA989" s="39"/>
      <c r="AC989" s="39"/>
      <c r="AE989" s="39"/>
      <c r="AG989" s="39"/>
      <c r="AI989" s="39"/>
      <c r="AJ989" s="40"/>
      <c r="AK989" s="41"/>
    </row>
    <row r="990" spans="5:37" ht="12.75" x14ac:dyDescent="0.2">
      <c r="E990" s="39"/>
      <c r="G990" s="39"/>
      <c r="I990" s="39"/>
      <c r="K990" s="39"/>
      <c r="M990" s="39"/>
      <c r="O990" s="39"/>
      <c r="Q990" s="39"/>
      <c r="S990" s="39"/>
      <c r="U990" s="39"/>
      <c r="W990" s="39"/>
      <c r="Y990" s="39"/>
      <c r="AA990" s="39"/>
      <c r="AC990" s="39"/>
      <c r="AE990" s="39"/>
      <c r="AG990" s="39"/>
      <c r="AI990" s="39"/>
      <c r="AJ990" s="40"/>
      <c r="AK990" s="41"/>
    </row>
    <row r="991" spans="5:37" ht="12.75" x14ac:dyDescent="0.2">
      <c r="E991" s="39"/>
      <c r="G991" s="39"/>
      <c r="I991" s="39"/>
      <c r="K991" s="39"/>
      <c r="M991" s="39"/>
      <c r="O991" s="39"/>
      <c r="Q991" s="39"/>
      <c r="S991" s="39"/>
      <c r="U991" s="39"/>
      <c r="W991" s="39"/>
      <c r="Y991" s="39"/>
      <c r="AA991" s="39"/>
      <c r="AC991" s="39"/>
      <c r="AE991" s="39"/>
      <c r="AG991" s="39"/>
      <c r="AI991" s="39"/>
      <c r="AJ991" s="40"/>
      <c r="AK991" s="41"/>
    </row>
    <row r="992" spans="5:37" ht="12.75" x14ac:dyDescent="0.2">
      <c r="E992" s="39"/>
      <c r="G992" s="39"/>
      <c r="I992" s="39"/>
      <c r="K992" s="39"/>
      <c r="M992" s="39"/>
      <c r="O992" s="39"/>
      <c r="Q992" s="39"/>
      <c r="S992" s="39"/>
      <c r="U992" s="39"/>
      <c r="W992" s="39"/>
      <c r="Y992" s="39"/>
      <c r="AA992" s="39"/>
      <c r="AC992" s="39"/>
      <c r="AE992" s="39"/>
      <c r="AG992" s="39"/>
      <c r="AI992" s="39"/>
      <c r="AJ992" s="40"/>
      <c r="AK992" s="41"/>
    </row>
    <row r="993" spans="5:37" ht="12.75" x14ac:dyDescent="0.2">
      <c r="E993" s="39"/>
      <c r="G993" s="39"/>
      <c r="I993" s="39"/>
      <c r="K993" s="39"/>
      <c r="M993" s="39"/>
      <c r="O993" s="39"/>
      <c r="Q993" s="39"/>
      <c r="S993" s="39"/>
      <c r="U993" s="39"/>
      <c r="W993" s="39"/>
      <c r="Y993" s="39"/>
      <c r="AA993" s="39"/>
      <c r="AC993" s="39"/>
      <c r="AE993" s="39"/>
      <c r="AG993" s="39"/>
      <c r="AI993" s="39"/>
      <c r="AJ993" s="40"/>
      <c r="AK993" s="41"/>
    </row>
    <row r="994" spans="5:37" ht="12.75" x14ac:dyDescent="0.2">
      <c r="E994" s="39"/>
      <c r="G994" s="39"/>
      <c r="I994" s="39"/>
      <c r="K994" s="39"/>
      <c r="M994" s="39"/>
      <c r="O994" s="39"/>
      <c r="Q994" s="39"/>
      <c r="S994" s="39"/>
      <c r="U994" s="39"/>
      <c r="W994" s="39"/>
      <c r="Y994" s="39"/>
      <c r="AA994" s="39"/>
      <c r="AC994" s="39"/>
      <c r="AE994" s="39"/>
      <c r="AG994" s="39"/>
      <c r="AI994" s="39"/>
      <c r="AJ994" s="40"/>
      <c r="AK994" s="41"/>
    </row>
    <row r="995" spans="5:37" ht="12.75" x14ac:dyDescent="0.2">
      <c r="E995" s="39"/>
      <c r="G995" s="39"/>
      <c r="I995" s="39"/>
      <c r="K995" s="39"/>
      <c r="M995" s="39"/>
      <c r="O995" s="39"/>
      <c r="Q995" s="39"/>
      <c r="S995" s="39"/>
      <c r="U995" s="39"/>
      <c r="W995" s="39"/>
      <c r="Y995" s="39"/>
      <c r="AA995" s="39"/>
      <c r="AC995" s="39"/>
      <c r="AE995" s="39"/>
      <c r="AG995" s="39"/>
      <c r="AI995" s="39"/>
      <c r="AJ995" s="40"/>
      <c r="AK995" s="41"/>
    </row>
    <row r="996" spans="5:37" ht="12.75" x14ac:dyDescent="0.2">
      <c r="E996" s="39"/>
      <c r="G996" s="39"/>
      <c r="I996" s="39"/>
      <c r="K996" s="39"/>
      <c r="M996" s="39"/>
      <c r="O996" s="39"/>
      <c r="Q996" s="39"/>
      <c r="S996" s="39"/>
      <c r="U996" s="39"/>
      <c r="W996" s="39"/>
      <c r="Y996" s="39"/>
      <c r="AA996" s="39"/>
      <c r="AC996" s="39"/>
      <c r="AE996" s="39"/>
      <c r="AG996" s="39"/>
      <c r="AI996" s="39"/>
      <c r="AJ996" s="40"/>
      <c r="AK996" s="41"/>
    </row>
    <row r="997" spans="5:37" ht="12.75" x14ac:dyDescent="0.2">
      <c r="E997" s="39"/>
      <c r="G997" s="39"/>
      <c r="I997" s="39"/>
      <c r="K997" s="39"/>
      <c r="M997" s="39"/>
      <c r="O997" s="39"/>
      <c r="Q997" s="39"/>
      <c r="S997" s="39"/>
      <c r="U997" s="39"/>
      <c r="W997" s="39"/>
      <c r="Y997" s="39"/>
      <c r="AA997" s="39"/>
      <c r="AC997" s="39"/>
      <c r="AE997" s="39"/>
      <c r="AG997" s="39"/>
      <c r="AI997" s="39"/>
      <c r="AJ997" s="40"/>
      <c r="AK997" s="41"/>
    </row>
    <row r="998" spans="5:37" ht="12.75" x14ac:dyDescent="0.2">
      <c r="E998" s="39"/>
      <c r="G998" s="39"/>
      <c r="I998" s="39"/>
      <c r="K998" s="39"/>
      <c r="M998" s="39"/>
      <c r="O998" s="39"/>
      <c r="Q998" s="39"/>
      <c r="S998" s="39"/>
      <c r="U998" s="39"/>
      <c r="W998" s="39"/>
      <c r="Y998" s="39"/>
      <c r="AA998" s="39"/>
      <c r="AC998" s="39"/>
      <c r="AE998" s="39"/>
      <c r="AG998" s="39"/>
      <c r="AI998" s="39"/>
      <c r="AJ998" s="40"/>
      <c r="AK998" s="41"/>
    </row>
    <row r="999" spans="5:37" ht="12.75" x14ac:dyDescent="0.2">
      <c r="E999" s="39"/>
      <c r="G999" s="39"/>
      <c r="I999" s="39"/>
      <c r="K999" s="39"/>
      <c r="M999" s="39"/>
      <c r="O999" s="39"/>
      <c r="Q999" s="39"/>
      <c r="S999" s="39"/>
      <c r="U999" s="39"/>
      <c r="W999" s="39"/>
      <c r="Y999" s="39"/>
      <c r="AA999" s="39"/>
      <c r="AC999" s="39"/>
      <c r="AE999" s="39"/>
      <c r="AG999" s="39"/>
      <c r="AI999" s="39"/>
      <c r="AJ999" s="40"/>
      <c r="AK999" s="41"/>
    </row>
    <row r="1000" spans="5:37" ht="12.75" x14ac:dyDescent="0.2">
      <c r="E1000" s="39"/>
      <c r="G1000" s="39"/>
      <c r="I1000" s="39"/>
      <c r="K1000" s="39"/>
      <c r="M1000" s="39"/>
      <c r="O1000" s="39"/>
      <c r="Q1000" s="39"/>
      <c r="S1000" s="39"/>
      <c r="U1000" s="39"/>
      <c r="W1000" s="39"/>
      <c r="Y1000" s="39"/>
      <c r="AA1000" s="39"/>
      <c r="AC1000" s="39"/>
      <c r="AE1000" s="39"/>
      <c r="AG1000" s="39"/>
      <c r="AI1000" s="39"/>
      <c r="AJ1000" s="40"/>
      <c r="AK1000" s="41"/>
    </row>
  </sheetData>
  <printOptions horizontalCentered="1" gridLines="1"/>
  <pageMargins left="0.7" right="0.7" top="0.75" bottom="0.75" header="0" footer="0"/>
  <pageSetup scale="9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59"/>
  <sheetViews>
    <sheetView tabSelected="1" workbookViewId="0"/>
  </sheetViews>
  <sheetFormatPr defaultColWidth="12.5703125" defaultRowHeight="15.75" customHeight="1" x14ac:dyDescent="0.2"/>
  <cols>
    <col min="1" max="1" width="17" bestFit="1" customWidth="1"/>
    <col min="3" max="3" width="19.7109375" customWidth="1"/>
    <col min="6" max="6" width="38" customWidth="1"/>
  </cols>
  <sheetData>
    <row r="1" spans="1:6" ht="15.75" customHeight="1" x14ac:dyDescent="0.2">
      <c r="A1" s="46" t="s">
        <v>0</v>
      </c>
      <c r="B1" s="46" t="s">
        <v>123</v>
      </c>
      <c r="C1" s="46" t="s">
        <v>68</v>
      </c>
      <c r="D1" s="46" t="s">
        <v>124</v>
      </c>
      <c r="E1" s="46" t="s">
        <v>125</v>
      </c>
      <c r="F1" s="46" t="s">
        <v>126</v>
      </c>
    </row>
    <row r="2" spans="1:6" ht="15.75" customHeight="1" x14ac:dyDescent="0.2">
      <c r="A2" s="47">
        <v>43114.896056064812</v>
      </c>
      <c r="B2" s="46" t="s">
        <v>5</v>
      </c>
      <c r="C2" s="46" t="s">
        <v>110</v>
      </c>
      <c r="D2" s="48">
        <v>45</v>
      </c>
      <c r="E2" s="48">
        <v>10</v>
      </c>
      <c r="F2" s="46" t="s">
        <v>127</v>
      </c>
    </row>
    <row r="3" spans="1:6" ht="15.75" customHeight="1" x14ac:dyDescent="0.2">
      <c r="A3" s="47">
        <v>43117.993401435189</v>
      </c>
      <c r="B3" s="49" t="s">
        <v>8</v>
      </c>
      <c r="C3" s="46" t="s">
        <v>109</v>
      </c>
      <c r="D3" s="48">
        <v>48</v>
      </c>
      <c r="E3" s="48">
        <v>10</v>
      </c>
      <c r="F3" s="46" t="s">
        <v>128</v>
      </c>
    </row>
    <row r="4" spans="1:6" ht="15.75" customHeight="1" x14ac:dyDescent="0.2">
      <c r="A4" s="47">
        <v>43123.886757060187</v>
      </c>
      <c r="B4" s="46" t="s">
        <v>9</v>
      </c>
      <c r="C4" s="46" t="s">
        <v>91</v>
      </c>
      <c r="D4" s="48">
        <v>53</v>
      </c>
      <c r="E4" s="48">
        <v>7</v>
      </c>
      <c r="F4" s="50" t="s">
        <v>129</v>
      </c>
    </row>
    <row r="5" spans="1:6" ht="15.75" customHeight="1" x14ac:dyDescent="0.2">
      <c r="A5" s="47">
        <v>43124.925163715277</v>
      </c>
      <c r="B5" s="46" t="s">
        <v>130</v>
      </c>
      <c r="C5" s="46" t="s">
        <v>108</v>
      </c>
      <c r="D5" s="48">
        <v>55</v>
      </c>
      <c r="E5" s="48">
        <v>7</v>
      </c>
      <c r="F5" s="46"/>
    </row>
    <row r="6" spans="1:6" ht="15.75" customHeight="1" x14ac:dyDescent="0.2">
      <c r="A6" s="47">
        <v>43124.928597268517</v>
      </c>
      <c r="B6" s="46" t="s">
        <v>17</v>
      </c>
      <c r="C6" s="46" t="s">
        <v>105</v>
      </c>
      <c r="D6" s="48">
        <v>55</v>
      </c>
      <c r="E6" s="48">
        <v>7</v>
      </c>
      <c r="F6" s="46"/>
    </row>
    <row r="7" spans="1:6" ht="15.75" customHeight="1" x14ac:dyDescent="0.2">
      <c r="A7" s="47">
        <v>43124.933453564816</v>
      </c>
      <c r="B7" s="46" t="s">
        <v>19</v>
      </c>
      <c r="C7" s="46" t="s">
        <v>105</v>
      </c>
      <c r="D7" s="48">
        <v>55</v>
      </c>
      <c r="E7" s="48">
        <v>7</v>
      </c>
      <c r="F7" s="46"/>
    </row>
    <row r="8" spans="1:6" ht="15.75" customHeight="1" x14ac:dyDescent="0.2">
      <c r="A8" s="47">
        <v>43124.937722222225</v>
      </c>
      <c r="B8" s="46" t="s">
        <v>10</v>
      </c>
      <c r="C8" s="46" t="s">
        <v>111</v>
      </c>
      <c r="D8" s="48">
        <v>55</v>
      </c>
      <c r="E8" s="48">
        <v>7</v>
      </c>
      <c r="F8" s="46"/>
    </row>
    <row r="9" spans="1:6" ht="15.75" customHeight="1" x14ac:dyDescent="0.2">
      <c r="A9" s="47">
        <v>43124.94086451389</v>
      </c>
      <c r="B9" s="46" t="s">
        <v>12</v>
      </c>
      <c r="C9" s="46" t="s">
        <v>83</v>
      </c>
      <c r="D9" s="48">
        <v>55</v>
      </c>
      <c r="E9" s="48">
        <v>3</v>
      </c>
      <c r="F9" s="46"/>
    </row>
    <row r="10" spans="1:6" ht="15.75" customHeight="1" x14ac:dyDescent="0.2">
      <c r="A10" s="47">
        <v>43124.941381863428</v>
      </c>
      <c r="B10" s="46" t="s">
        <v>11</v>
      </c>
      <c r="C10" s="46" t="s">
        <v>89</v>
      </c>
      <c r="D10" s="48">
        <v>55</v>
      </c>
      <c r="E10" s="48">
        <v>3</v>
      </c>
      <c r="F10" s="46"/>
    </row>
    <row r="11" spans="1:6" ht="15.75" customHeight="1" x14ac:dyDescent="0.2">
      <c r="A11" s="47">
        <v>43124.943614166667</v>
      </c>
      <c r="B11" s="46" t="s">
        <v>16</v>
      </c>
      <c r="C11" s="46" t="s">
        <v>88</v>
      </c>
      <c r="D11" s="48">
        <v>55</v>
      </c>
      <c r="E11" s="48">
        <v>3</v>
      </c>
      <c r="F11" s="46"/>
    </row>
    <row r="12" spans="1:6" ht="15.75" customHeight="1" x14ac:dyDescent="0.2">
      <c r="A12" s="47">
        <v>43124.952140763889</v>
      </c>
      <c r="B12" s="46" t="s">
        <v>30</v>
      </c>
      <c r="C12" s="46" t="s">
        <v>97</v>
      </c>
      <c r="D12" s="48">
        <v>55</v>
      </c>
      <c r="E12" s="48">
        <v>3</v>
      </c>
      <c r="F12" s="46"/>
    </row>
    <row r="13" spans="1:6" ht="15.75" customHeight="1" x14ac:dyDescent="0.2">
      <c r="A13" s="47">
        <v>43124.953925000002</v>
      </c>
      <c r="B13" s="46" t="s">
        <v>32</v>
      </c>
      <c r="C13" s="46" t="s">
        <v>113</v>
      </c>
      <c r="D13" s="48">
        <v>55</v>
      </c>
      <c r="E13" s="48">
        <v>3</v>
      </c>
      <c r="F13" s="46"/>
    </row>
    <row r="14" spans="1:6" ht="15.75" customHeight="1" x14ac:dyDescent="0.2">
      <c r="A14" s="47">
        <v>43124.955034513885</v>
      </c>
      <c r="B14" s="46" t="s">
        <v>131</v>
      </c>
      <c r="C14" s="46" t="s">
        <v>132</v>
      </c>
      <c r="D14" s="48">
        <v>55</v>
      </c>
      <c r="E14" s="48">
        <v>3</v>
      </c>
      <c r="F14" s="46"/>
    </row>
    <row r="15" spans="1:6" ht="15.75" customHeight="1" x14ac:dyDescent="0.2">
      <c r="A15" s="47">
        <v>43124.957472662034</v>
      </c>
      <c r="B15" s="46" t="s">
        <v>14</v>
      </c>
      <c r="C15" s="46" t="s">
        <v>103</v>
      </c>
      <c r="D15" s="48">
        <v>55</v>
      </c>
      <c r="E15" s="48">
        <v>7</v>
      </c>
      <c r="F15" s="46"/>
    </row>
    <row r="16" spans="1:6" ht="15.75" customHeight="1" x14ac:dyDescent="0.2">
      <c r="A16" s="47">
        <v>43124.959909849538</v>
      </c>
      <c r="B16" s="46" t="s">
        <v>53</v>
      </c>
      <c r="C16" s="46" t="s">
        <v>96</v>
      </c>
      <c r="D16" s="48">
        <v>55</v>
      </c>
      <c r="E16" s="48">
        <v>3</v>
      </c>
      <c r="F16" s="46"/>
    </row>
    <row r="17" spans="1:6" ht="15.75" customHeight="1" x14ac:dyDescent="0.2">
      <c r="A17" s="47">
        <v>43124.960901030092</v>
      </c>
      <c r="B17" s="46" t="s">
        <v>15</v>
      </c>
      <c r="C17" s="46" t="s">
        <v>114</v>
      </c>
      <c r="D17" s="48">
        <v>55</v>
      </c>
      <c r="E17" s="48">
        <v>10</v>
      </c>
      <c r="F17" s="46"/>
    </row>
    <row r="18" spans="1:6" ht="15.75" customHeight="1" x14ac:dyDescent="0.2">
      <c r="A18" s="47">
        <v>43124.977466018521</v>
      </c>
      <c r="B18" s="46" t="s">
        <v>24</v>
      </c>
      <c r="C18" s="46" t="s">
        <v>84</v>
      </c>
      <c r="D18" s="48">
        <v>55</v>
      </c>
      <c r="E18" s="48">
        <v>10</v>
      </c>
      <c r="F18" s="46"/>
    </row>
    <row r="19" spans="1:6" ht="15.75" customHeight="1" x14ac:dyDescent="0.2">
      <c r="A19" s="47">
        <v>43124.977915914351</v>
      </c>
      <c r="B19" s="46" t="s">
        <v>23</v>
      </c>
      <c r="C19" s="46" t="s">
        <v>86</v>
      </c>
      <c r="D19" s="48">
        <v>55</v>
      </c>
      <c r="E19" s="48">
        <v>10</v>
      </c>
      <c r="F19" s="46"/>
    </row>
    <row r="20" spans="1:6" ht="15.75" customHeight="1" x14ac:dyDescent="0.2">
      <c r="A20" s="47">
        <v>43124.984912233791</v>
      </c>
      <c r="B20" s="46" t="s">
        <v>35</v>
      </c>
      <c r="C20" s="46" t="s">
        <v>115</v>
      </c>
      <c r="D20" s="48">
        <v>55</v>
      </c>
      <c r="E20" s="48">
        <v>10</v>
      </c>
      <c r="F20" s="46"/>
    </row>
    <row r="21" spans="1:6" ht="15.75" customHeight="1" x14ac:dyDescent="0.2">
      <c r="A21" s="47">
        <v>43124.999425451388</v>
      </c>
      <c r="B21" s="46" t="s">
        <v>20</v>
      </c>
      <c r="C21" s="46" t="s">
        <v>76</v>
      </c>
      <c r="D21" s="48">
        <v>55</v>
      </c>
      <c r="E21" s="48">
        <v>10</v>
      </c>
      <c r="F21" s="46"/>
    </row>
    <row r="22" spans="1:6" ht="15.75" customHeight="1" x14ac:dyDescent="0.2">
      <c r="A22" s="47">
        <v>43125.001238472221</v>
      </c>
      <c r="B22" s="46" t="s">
        <v>13</v>
      </c>
      <c r="C22" s="46" t="s">
        <v>75</v>
      </c>
      <c r="D22" s="48">
        <v>55</v>
      </c>
      <c r="E22" s="48">
        <v>10</v>
      </c>
      <c r="F22" s="46"/>
    </row>
    <row r="23" spans="1:6" ht="12.75" x14ac:dyDescent="0.2">
      <c r="A23" s="47">
        <v>43125.012539189818</v>
      </c>
      <c r="B23" s="46" t="s">
        <v>34</v>
      </c>
      <c r="C23" s="46" t="s">
        <v>98</v>
      </c>
      <c r="D23" s="48">
        <v>55</v>
      </c>
      <c r="E23" s="48">
        <v>10</v>
      </c>
      <c r="F23" s="46"/>
    </row>
    <row r="24" spans="1:6" ht="12.75" x14ac:dyDescent="0.2">
      <c r="A24" s="47">
        <v>43125.924601921295</v>
      </c>
      <c r="B24" s="46" t="s">
        <v>26</v>
      </c>
      <c r="C24" s="48">
        <v>616</v>
      </c>
      <c r="D24" s="48">
        <v>56</v>
      </c>
      <c r="E24" s="48">
        <v>10</v>
      </c>
      <c r="F24" s="46"/>
    </row>
    <row r="25" spans="1:6" ht="12.75" x14ac:dyDescent="0.2">
      <c r="A25" s="47">
        <v>43125.924835393518</v>
      </c>
      <c r="B25" s="46" t="s">
        <v>28</v>
      </c>
      <c r="C25" s="48">
        <v>616</v>
      </c>
      <c r="D25" s="48">
        <v>56</v>
      </c>
      <c r="E25" s="48">
        <v>10</v>
      </c>
      <c r="F25" s="46"/>
    </row>
    <row r="26" spans="1:6" ht="12.75" x14ac:dyDescent="0.2">
      <c r="A26" s="47">
        <v>43125.937811087962</v>
      </c>
      <c r="B26" s="46" t="s">
        <v>31</v>
      </c>
      <c r="C26" s="46" t="s">
        <v>104</v>
      </c>
      <c r="D26" s="48">
        <v>56</v>
      </c>
      <c r="E26" s="48">
        <v>7</v>
      </c>
      <c r="F26" s="46"/>
    </row>
    <row r="27" spans="1:6" ht="12.75" x14ac:dyDescent="0.2">
      <c r="A27" s="47">
        <v>43125.941431435189</v>
      </c>
      <c r="B27" s="46" t="s">
        <v>25</v>
      </c>
      <c r="C27" s="46" t="s">
        <v>117</v>
      </c>
      <c r="D27" s="48">
        <v>56</v>
      </c>
      <c r="E27" s="48">
        <v>10</v>
      </c>
      <c r="F27" s="46"/>
    </row>
    <row r="28" spans="1:6" ht="12.75" x14ac:dyDescent="0.2">
      <c r="A28" s="47">
        <v>43125.94390106482</v>
      </c>
      <c r="B28" s="46" t="s">
        <v>27</v>
      </c>
      <c r="C28" s="46" t="s">
        <v>112</v>
      </c>
      <c r="D28" s="48">
        <v>56</v>
      </c>
      <c r="E28" s="48">
        <v>7</v>
      </c>
      <c r="F28" s="46"/>
    </row>
    <row r="29" spans="1:6" ht="12.75" x14ac:dyDescent="0.2">
      <c r="A29" s="47">
        <v>43125.948246446758</v>
      </c>
      <c r="B29" s="46" t="s">
        <v>22</v>
      </c>
      <c r="C29" s="46" t="s">
        <v>108</v>
      </c>
      <c r="D29" s="48">
        <v>56</v>
      </c>
      <c r="E29" s="48">
        <v>7</v>
      </c>
      <c r="F29" s="46"/>
    </row>
    <row r="30" spans="1:6" ht="12.75" x14ac:dyDescent="0.2">
      <c r="A30" s="47">
        <v>43130.932623958332</v>
      </c>
      <c r="B30" s="46" t="s">
        <v>42</v>
      </c>
      <c r="C30" s="46" t="s">
        <v>98</v>
      </c>
      <c r="D30" s="48">
        <v>61</v>
      </c>
      <c r="E30" s="48">
        <v>10</v>
      </c>
      <c r="F30" s="46"/>
    </row>
    <row r="31" spans="1:6" ht="12.75" x14ac:dyDescent="0.2">
      <c r="A31" s="47">
        <v>43130.932912407407</v>
      </c>
      <c r="B31" s="46" t="s">
        <v>33</v>
      </c>
      <c r="C31" s="46" t="s">
        <v>82</v>
      </c>
      <c r="D31" s="48">
        <v>61</v>
      </c>
      <c r="E31" s="48">
        <v>10</v>
      </c>
      <c r="F31" s="46"/>
    </row>
    <row r="32" spans="1:6" ht="12.75" x14ac:dyDescent="0.2">
      <c r="A32" s="47">
        <v>43131.46740908565</v>
      </c>
      <c r="B32" s="46" t="s">
        <v>60</v>
      </c>
      <c r="C32" s="46" t="s">
        <v>107</v>
      </c>
      <c r="D32" s="48">
        <v>62</v>
      </c>
      <c r="E32" s="48">
        <v>10</v>
      </c>
      <c r="F32" s="46" t="s">
        <v>133</v>
      </c>
    </row>
    <row r="33" spans="1:6" ht="12.75" x14ac:dyDescent="0.2">
      <c r="A33" s="47">
        <v>43131.47333064815</v>
      </c>
      <c r="B33" s="46" t="s">
        <v>46</v>
      </c>
      <c r="C33" s="46" t="s">
        <v>104</v>
      </c>
      <c r="D33" s="48">
        <v>62</v>
      </c>
      <c r="E33" s="48">
        <v>10</v>
      </c>
      <c r="F33" s="50" t="s">
        <v>134</v>
      </c>
    </row>
    <row r="34" spans="1:6" ht="12.75" x14ac:dyDescent="0.2">
      <c r="A34" s="47">
        <v>43131.479648692126</v>
      </c>
      <c r="B34" s="46" t="s">
        <v>47</v>
      </c>
      <c r="C34" s="46" t="s">
        <v>118</v>
      </c>
      <c r="D34" s="48">
        <v>62</v>
      </c>
      <c r="E34" s="48">
        <v>10</v>
      </c>
      <c r="F34" s="46"/>
    </row>
    <row r="35" spans="1:6" ht="12.75" x14ac:dyDescent="0.2">
      <c r="A35" s="47">
        <v>43131.485730219909</v>
      </c>
      <c r="B35" s="46" t="s">
        <v>29</v>
      </c>
      <c r="C35" s="46" t="s">
        <v>107</v>
      </c>
      <c r="D35" s="48">
        <v>62</v>
      </c>
      <c r="E35" s="48">
        <v>10</v>
      </c>
      <c r="F35" s="46" t="s">
        <v>135</v>
      </c>
    </row>
    <row r="36" spans="1:6" ht="12.75" x14ac:dyDescent="0.2">
      <c r="A36" s="47">
        <v>43131.494561030093</v>
      </c>
      <c r="B36" s="46" t="s">
        <v>45</v>
      </c>
      <c r="C36" s="46" t="s">
        <v>106</v>
      </c>
      <c r="D36" s="48">
        <v>62</v>
      </c>
      <c r="E36" s="48">
        <v>5</v>
      </c>
      <c r="F36" s="50" t="s">
        <v>136</v>
      </c>
    </row>
    <row r="37" spans="1:6" ht="12.75" x14ac:dyDescent="0.2">
      <c r="A37" s="47">
        <v>43131.49859210648</v>
      </c>
      <c r="B37" s="46" t="s">
        <v>36</v>
      </c>
      <c r="C37" s="46" t="s">
        <v>106</v>
      </c>
      <c r="D37" s="48">
        <v>62</v>
      </c>
      <c r="E37" s="48">
        <v>10</v>
      </c>
      <c r="F37" s="46"/>
    </row>
    <row r="38" spans="1:6" ht="12.75" x14ac:dyDescent="0.2">
      <c r="A38" s="47">
        <v>43131.52238819444</v>
      </c>
      <c r="B38" s="46" t="s">
        <v>39</v>
      </c>
      <c r="C38" s="46" t="s">
        <v>94</v>
      </c>
      <c r="D38" s="48">
        <v>62</v>
      </c>
      <c r="E38" s="48">
        <v>10</v>
      </c>
      <c r="F38" s="46"/>
    </row>
    <row r="39" spans="1:6" ht="12.75" x14ac:dyDescent="0.2">
      <c r="A39" s="47">
        <v>43131.529979282408</v>
      </c>
      <c r="B39" s="46" t="s">
        <v>41</v>
      </c>
      <c r="C39" s="46" t="s">
        <v>93</v>
      </c>
      <c r="D39" s="48">
        <v>62</v>
      </c>
      <c r="E39" s="48">
        <v>10</v>
      </c>
      <c r="F39" s="50" t="s">
        <v>137</v>
      </c>
    </row>
    <row r="40" spans="1:6" ht="12.75" x14ac:dyDescent="0.2">
      <c r="A40" s="47">
        <v>43131.538170983797</v>
      </c>
      <c r="B40" s="46" t="s">
        <v>38</v>
      </c>
      <c r="C40" s="46" t="s">
        <v>93</v>
      </c>
      <c r="D40" s="48">
        <v>62</v>
      </c>
      <c r="E40" s="48">
        <v>10</v>
      </c>
      <c r="F40" s="46" t="s">
        <v>138</v>
      </c>
    </row>
    <row r="41" spans="1:6" ht="12.75" x14ac:dyDescent="0.2">
      <c r="A41" s="47">
        <v>43131.544923553243</v>
      </c>
      <c r="B41" s="46" t="s">
        <v>37</v>
      </c>
      <c r="C41" s="46" t="s">
        <v>93</v>
      </c>
      <c r="D41" s="48">
        <v>62</v>
      </c>
      <c r="E41" s="48">
        <v>10</v>
      </c>
      <c r="F41" s="46" t="s">
        <v>139</v>
      </c>
    </row>
    <row r="42" spans="1:6" ht="12.75" x14ac:dyDescent="0.2">
      <c r="A42" s="47"/>
      <c r="B42" s="49" t="s">
        <v>40</v>
      </c>
      <c r="C42" s="49" t="s">
        <v>140</v>
      </c>
      <c r="D42" s="51">
        <v>62</v>
      </c>
      <c r="E42" s="51">
        <v>10</v>
      </c>
      <c r="F42" s="49" t="s">
        <v>141</v>
      </c>
    </row>
    <row r="43" spans="1:6" ht="12.75" x14ac:dyDescent="0.2">
      <c r="A43" s="47">
        <v>43131.605516504627</v>
      </c>
      <c r="B43" s="46" t="s">
        <v>48</v>
      </c>
      <c r="C43" s="46" t="s">
        <v>93</v>
      </c>
      <c r="D43" s="48">
        <v>62</v>
      </c>
      <c r="E43" s="48">
        <v>10</v>
      </c>
      <c r="F43" s="46" t="s">
        <v>142</v>
      </c>
    </row>
    <row r="44" spans="1:6" ht="12.75" x14ac:dyDescent="0.2">
      <c r="A44" s="47">
        <v>43131.613043414356</v>
      </c>
      <c r="B44" s="46" t="s">
        <v>50</v>
      </c>
      <c r="C44" s="46" t="s">
        <v>87</v>
      </c>
      <c r="D44" s="48">
        <v>62</v>
      </c>
      <c r="E44" s="48">
        <v>10</v>
      </c>
      <c r="F44" s="46"/>
    </row>
    <row r="45" spans="1:6" ht="12.75" x14ac:dyDescent="0.2">
      <c r="A45" s="47">
        <v>43131.620750104164</v>
      </c>
      <c r="B45" s="46" t="s">
        <v>49</v>
      </c>
      <c r="C45" s="46" t="s">
        <v>77</v>
      </c>
      <c r="D45" s="48">
        <v>62</v>
      </c>
      <c r="E45" s="48">
        <v>10</v>
      </c>
      <c r="F45" s="46"/>
    </row>
    <row r="46" spans="1:6" ht="12.75" x14ac:dyDescent="0.2">
      <c r="A46" s="47">
        <v>43131.626864131948</v>
      </c>
      <c r="B46" s="46" t="s">
        <v>61</v>
      </c>
      <c r="C46" s="46" t="s">
        <v>79</v>
      </c>
      <c r="D46" s="48">
        <v>62</v>
      </c>
      <c r="E46" s="48">
        <v>10</v>
      </c>
      <c r="F46" s="46"/>
    </row>
    <row r="47" spans="1:6" ht="12.75" x14ac:dyDescent="0.2">
      <c r="A47" s="47">
        <v>43131.636991111111</v>
      </c>
      <c r="B47" s="46" t="s">
        <v>51</v>
      </c>
      <c r="C47" s="46" t="s">
        <v>116</v>
      </c>
      <c r="D47" s="48">
        <v>62</v>
      </c>
      <c r="E47" s="48">
        <v>10</v>
      </c>
      <c r="F47" s="46"/>
    </row>
    <row r="48" spans="1:6" ht="12.75" x14ac:dyDescent="0.2">
      <c r="A48" s="47">
        <v>43131.646069282404</v>
      </c>
      <c r="B48" s="46" t="s">
        <v>58</v>
      </c>
      <c r="C48" s="46" t="s">
        <v>100</v>
      </c>
      <c r="D48" s="48">
        <v>62</v>
      </c>
      <c r="E48" s="48">
        <v>20</v>
      </c>
      <c r="F48" s="46"/>
    </row>
    <row r="49" spans="1:6" ht="12.75" x14ac:dyDescent="0.2">
      <c r="A49" s="47">
        <v>43131.651923541664</v>
      </c>
      <c r="B49" s="46" t="s">
        <v>64</v>
      </c>
      <c r="C49" s="46" t="s">
        <v>102</v>
      </c>
      <c r="D49" s="48">
        <v>62</v>
      </c>
      <c r="E49" s="48">
        <v>7</v>
      </c>
      <c r="F49" s="46"/>
    </row>
    <row r="50" spans="1:6" ht="12.75" x14ac:dyDescent="0.2">
      <c r="A50" s="47">
        <v>43131.655996759262</v>
      </c>
      <c r="B50" s="46" t="s">
        <v>59</v>
      </c>
      <c r="C50" s="46" t="s">
        <v>101</v>
      </c>
      <c r="D50" s="48">
        <v>62</v>
      </c>
      <c r="E50" s="48">
        <v>7</v>
      </c>
      <c r="F50" s="46"/>
    </row>
    <row r="51" spans="1:6" ht="12.75" x14ac:dyDescent="0.2">
      <c r="A51" s="47">
        <v>43131.660283935184</v>
      </c>
      <c r="B51" s="46" t="s">
        <v>54</v>
      </c>
      <c r="C51" s="46" t="s">
        <v>80</v>
      </c>
      <c r="D51" s="48">
        <v>62</v>
      </c>
      <c r="E51" s="48">
        <v>3</v>
      </c>
      <c r="F51" s="46"/>
    </row>
    <row r="52" spans="1:6" ht="12.75" x14ac:dyDescent="0.2">
      <c r="A52" s="47">
        <v>43131.661891689815</v>
      </c>
      <c r="B52" s="46" t="s">
        <v>56</v>
      </c>
      <c r="C52" s="46" t="s">
        <v>92</v>
      </c>
      <c r="D52" s="48">
        <v>62</v>
      </c>
      <c r="E52" s="48">
        <v>7</v>
      </c>
      <c r="F52" s="46"/>
    </row>
    <row r="53" spans="1:6" ht="12.75" x14ac:dyDescent="0.2">
      <c r="A53" s="47">
        <v>43131.66326332176</v>
      </c>
      <c r="B53" s="46" t="s">
        <v>55</v>
      </c>
      <c r="C53" s="46" t="s">
        <v>90</v>
      </c>
      <c r="D53" s="48">
        <v>62</v>
      </c>
      <c r="E53" s="48">
        <v>3</v>
      </c>
      <c r="F53" s="46"/>
    </row>
    <row r="54" spans="1:6" ht="12.75" x14ac:dyDescent="0.2">
      <c r="A54" s="47">
        <v>43131.665837685185</v>
      </c>
      <c r="B54" s="46" t="s">
        <v>62</v>
      </c>
      <c r="C54" s="46" t="s">
        <v>112</v>
      </c>
      <c r="D54" s="48">
        <v>62</v>
      </c>
      <c r="E54" s="48">
        <v>7</v>
      </c>
      <c r="F54" s="46"/>
    </row>
    <row r="55" spans="1:6" ht="12.75" x14ac:dyDescent="0.2">
      <c r="A55" s="47">
        <v>43131.671287187499</v>
      </c>
      <c r="B55" s="46" t="s">
        <v>43</v>
      </c>
      <c r="C55" s="46" t="s">
        <v>78</v>
      </c>
      <c r="D55" s="48">
        <v>62</v>
      </c>
      <c r="E55" s="48">
        <v>7</v>
      </c>
      <c r="F55" s="46"/>
    </row>
    <row r="56" spans="1:6" ht="12.75" x14ac:dyDescent="0.2">
      <c r="A56" s="47">
        <v>43131.674394317131</v>
      </c>
      <c r="B56" s="46" t="s">
        <v>63</v>
      </c>
      <c r="C56" s="46" t="s">
        <v>95</v>
      </c>
      <c r="D56" s="48">
        <v>62</v>
      </c>
      <c r="E56" s="48">
        <v>3</v>
      </c>
      <c r="F56" s="46"/>
    </row>
    <row r="57" spans="1:6" ht="12.75" x14ac:dyDescent="0.2">
      <c r="A57" s="47">
        <v>43131.676558622683</v>
      </c>
      <c r="B57" s="46" t="s">
        <v>52</v>
      </c>
      <c r="C57" s="46" t="s">
        <v>81</v>
      </c>
      <c r="D57" s="48">
        <v>62</v>
      </c>
      <c r="E57" s="48">
        <v>3</v>
      </c>
      <c r="F57" s="46"/>
    </row>
    <row r="58" spans="1:6" ht="12.75" x14ac:dyDescent="0.2">
      <c r="A58" s="47">
        <v>43131.680279155087</v>
      </c>
      <c r="B58" s="46" t="s">
        <v>57</v>
      </c>
      <c r="C58" s="46" t="s">
        <v>85</v>
      </c>
      <c r="D58" s="48">
        <v>62</v>
      </c>
      <c r="E58" s="48">
        <v>3</v>
      </c>
      <c r="F58" s="46"/>
    </row>
    <row r="59" spans="1:6" ht="12.75" x14ac:dyDescent="0.2">
      <c r="A59" s="47">
        <v>43131.680974305556</v>
      </c>
      <c r="B59" s="46" t="s">
        <v>44</v>
      </c>
      <c r="C59" s="46" t="s">
        <v>99</v>
      </c>
      <c r="D59" s="48">
        <v>62</v>
      </c>
      <c r="E59" s="48">
        <v>7</v>
      </c>
      <c r="F59" s="46"/>
    </row>
    <row r="60" spans="1:6" ht="12.75" x14ac:dyDescent="0.2">
      <c r="A60" s="46"/>
      <c r="B60" s="46"/>
      <c r="C60" s="46"/>
      <c r="D60" s="46"/>
      <c r="E60" s="46"/>
      <c r="F60" s="46"/>
    </row>
    <row r="61" spans="1:6" ht="12.75" x14ac:dyDescent="0.2">
      <c r="A61" s="46"/>
      <c r="B61" s="46"/>
      <c r="C61" s="46"/>
      <c r="D61" s="46"/>
      <c r="E61" s="46"/>
      <c r="F61" s="46"/>
    </row>
    <row r="62" spans="1:6" ht="12.75" x14ac:dyDescent="0.2">
      <c r="A62" s="46"/>
      <c r="B62" s="46"/>
      <c r="C62" s="46"/>
      <c r="D62" s="46"/>
      <c r="E62" s="46"/>
      <c r="F62" s="46"/>
    </row>
    <row r="63" spans="1:6" ht="12.75" x14ac:dyDescent="0.2">
      <c r="A63" s="46"/>
      <c r="B63" s="46"/>
      <c r="C63" s="46"/>
      <c r="D63" s="46"/>
      <c r="E63" s="46"/>
      <c r="F63" s="46"/>
    </row>
    <row r="64" spans="1:6" ht="12.75" x14ac:dyDescent="0.2">
      <c r="A64" s="46"/>
      <c r="B64" s="46"/>
      <c r="C64" s="46"/>
      <c r="D64" s="46"/>
      <c r="E64" s="46"/>
      <c r="F64" s="46"/>
    </row>
    <row r="65" spans="1:6" ht="12.75" x14ac:dyDescent="0.2">
      <c r="A65" s="46"/>
      <c r="B65" s="46"/>
      <c r="C65" s="46"/>
      <c r="D65" s="46"/>
      <c r="E65" s="46"/>
      <c r="F65" s="46"/>
    </row>
    <row r="66" spans="1:6" ht="12.75" x14ac:dyDescent="0.2">
      <c r="A66" s="46"/>
      <c r="B66" s="46"/>
      <c r="C66" s="46"/>
      <c r="D66" s="46"/>
      <c r="E66" s="46"/>
      <c r="F66" s="46"/>
    </row>
    <row r="67" spans="1:6" ht="12.75" x14ac:dyDescent="0.2">
      <c r="A67" s="46"/>
      <c r="B67" s="46"/>
      <c r="C67" s="46"/>
      <c r="D67" s="46"/>
      <c r="E67" s="46"/>
      <c r="F67" s="46"/>
    </row>
    <row r="68" spans="1:6" ht="12.75" x14ac:dyDescent="0.2">
      <c r="A68" s="46"/>
      <c r="B68" s="46"/>
      <c r="C68" s="46"/>
      <c r="D68" s="46"/>
      <c r="E68" s="46"/>
      <c r="F68" s="46"/>
    </row>
    <row r="69" spans="1:6" ht="12.75" x14ac:dyDescent="0.2">
      <c r="A69" s="46"/>
      <c r="B69" s="46"/>
      <c r="C69" s="46"/>
      <c r="D69" s="46"/>
      <c r="E69" s="46"/>
      <c r="F69" s="46"/>
    </row>
    <row r="70" spans="1:6" ht="12.75" x14ac:dyDescent="0.2">
      <c r="A70" s="46"/>
      <c r="B70" s="46"/>
      <c r="C70" s="46"/>
      <c r="D70" s="46"/>
      <c r="E70" s="46"/>
      <c r="F70" s="46"/>
    </row>
    <row r="71" spans="1:6" ht="12.75" x14ac:dyDescent="0.2">
      <c r="A71" s="46"/>
      <c r="B71" s="46"/>
      <c r="C71" s="46"/>
      <c r="D71" s="46"/>
      <c r="E71" s="46"/>
      <c r="F71" s="46"/>
    </row>
    <row r="72" spans="1:6" ht="12.75" x14ac:dyDescent="0.2">
      <c r="A72" s="46"/>
      <c r="B72" s="46"/>
      <c r="C72" s="46"/>
      <c r="D72" s="46"/>
      <c r="E72" s="46"/>
      <c r="F72" s="46"/>
    </row>
    <row r="73" spans="1:6" ht="12.75" x14ac:dyDescent="0.2">
      <c r="A73" s="46"/>
      <c r="B73" s="46"/>
      <c r="C73" s="46"/>
      <c r="D73" s="46"/>
      <c r="E73" s="46"/>
      <c r="F73" s="46"/>
    </row>
    <row r="74" spans="1:6" ht="12.75" x14ac:dyDescent="0.2">
      <c r="A74" s="46"/>
      <c r="B74" s="46"/>
      <c r="C74" s="46"/>
      <c r="D74" s="46"/>
      <c r="E74" s="46"/>
      <c r="F74" s="46"/>
    </row>
    <row r="75" spans="1:6" ht="12.75" x14ac:dyDescent="0.2">
      <c r="A75" s="46"/>
      <c r="B75" s="46"/>
      <c r="C75" s="46"/>
      <c r="D75" s="46"/>
      <c r="E75" s="46"/>
      <c r="F75" s="46"/>
    </row>
    <row r="76" spans="1:6" ht="12.75" x14ac:dyDescent="0.2">
      <c r="A76" s="46"/>
      <c r="B76" s="46"/>
      <c r="C76" s="46"/>
      <c r="D76" s="46"/>
      <c r="E76" s="46"/>
      <c r="F76" s="46"/>
    </row>
    <row r="77" spans="1:6" ht="12.75" x14ac:dyDescent="0.2">
      <c r="A77" s="46"/>
      <c r="B77" s="46"/>
      <c r="C77" s="46"/>
      <c r="D77" s="46"/>
      <c r="E77" s="46"/>
      <c r="F77" s="46"/>
    </row>
    <row r="78" spans="1:6" ht="12.75" x14ac:dyDescent="0.2">
      <c r="A78" s="46"/>
      <c r="B78" s="46"/>
      <c r="C78" s="46"/>
      <c r="D78" s="46"/>
      <c r="E78" s="46"/>
      <c r="F78" s="46"/>
    </row>
    <row r="79" spans="1:6" ht="12.75" x14ac:dyDescent="0.2">
      <c r="A79" s="46"/>
      <c r="B79" s="46"/>
      <c r="C79" s="46"/>
      <c r="D79" s="46"/>
      <c r="E79" s="46"/>
      <c r="F79" s="46"/>
    </row>
    <row r="80" spans="1:6" ht="12.75" x14ac:dyDescent="0.2">
      <c r="A80" s="46"/>
      <c r="B80" s="46"/>
      <c r="C80" s="46"/>
      <c r="D80" s="46"/>
      <c r="E80" s="46"/>
      <c r="F80" s="46"/>
    </row>
    <row r="81" spans="1:6" ht="12.75" x14ac:dyDescent="0.2">
      <c r="A81" s="46"/>
      <c r="B81" s="46"/>
      <c r="C81" s="46"/>
      <c r="D81" s="46"/>
      <c r="E81" s="46"/>
      <c r="F81" s="46"/>
    </row>
    <row r="82" spans="1:6" ht="12.75" x14ac:dyDescent="0.2">
      <c r="A82" s="46"/>
      <c r="B82" s="46"/>
      <c r="C82" s="46"/>
      <c r="D82" s="46"/>
      <c r="E82" s="46"/>
      <c r="F82" s="46"/>
    </row>
    <row r="83" spans="1:6" ht="12.75" x14ac:dyDescent="0.2">
      <c r="A83" s="46"/>
      <c r="B83" s="46"/>
      <c r="C83" s="46"/>
      <c r="D83" s="46"/>
      <c r="E83" s="46"/>
      <c r="F83" s="46"/>
    </row>
    <row r="84" spans="1:6" ht="12.75" x14ac:dyDescent="0.2">
      <c r="A84" s="46"/>
      <c r="B84" s="46"/>
      <c r="C84" s="46"/>
      <c r="D84" s="46"/>
      <c r="E84" s="46"/>
      <c r="F84" s="46"/>
    </row>
    <row r="85" spans="1:6" ht="12.75" x14ac:dyDescent="0.2">
      <c r="A85" s="46"/>
      <c r="B85" s="46"/>
      <c r="C85" s="46"/>
      <c r="D85" s="46"/>
      <c r="E85" s="46"/>
      <c r="F85" s="46"/>
    </row>
    <row r="86" spans="1:6" ht="12.75" x14ac:dyDescent="0.2">
      <c r="A86" s="46"/>
      <c r="B86" s="46"/>
      <c r="C86" s="46"/>
      <c r="D86" s="46"/>
      <c r="E86" s="46"/>
      <c r="F86" s="46"/>
    </row>
    <row r="87" spans="1:6" ht="12.75" x14ac:dyDescent="0.2">
      <c r="A87" s="46"/>
      <c r="B87" s="46"/>
      <c r="C87" s="46"/>
      <c r="D87" s="46"/>
      <c r="E87" s="46"/>
      <c r="F87" s="46"/>
    </row>
    <row r="88" spans="1:6" ht="12.75" x14ac:dyDescent="0.2">
      <c r="A88" s="46"/>
      <c r="B88" s="46"/>
      <c r="C88" s="46"/>
      <c r="D88" s="46"/>
      <c r="E88" s="46"/>
      <c r="F88" s="46"/>
    </row>
    <row r="89" spans="1:6" ht="12.75" x14ac:dyDescent="0.2">
      <c r="A89" s="46"/>
      <c r="B89" s="46"/>
      <c r="C89" s="46"/>
      <c r="D89" s="46"/>
      <c r="E89" s="46"/>
      <c r="F89" s="46"/>
    </row>
    <row r="90" spans="1:6" ht="12.75" x14ac:dyDescent="0.2">
      <c r="A90" s="46"/>
      <c r="B90" s="46"/>
      <c r="C90" s="46"/>
      <c r="D90" s="46"/>
      <c r="E90" s="46"/>
      <c r="F90" s="46"/>
    </row>
    <row r="91" spans="1:6" ht="12.75" x14ac:dyDescent="0.2">
      <c r="A91" s="46"/>
      <c r="B91" s="46"/>
      <c r="C91" s="46"/>
      <c r="D91" s="46"/>
      <c r="E91" s="46"/>
      <c r="F91" s="46"/>
    </row>
    <row r="92" spans="1:6" ht="12.75" x14ac:dyDescent="0.2">
      <c r="A92" s="46"/>
      <c r="B92" s="46"/>
      <c r="C92" s="46"/>
      <c r="D92" s="46"/>
      <c r="E92" s="46"/>
      <c r="F92" s="46"/>
    </row>
    <row r="93" spans="1:6" ht="12.75" x14ac:dyDescent="0.2">
      <c r="A93" s="46"/>
      <c r="B93" s="46"/>
      <c r="C93" s="46"/>
      <c r="D93" s="46"/>
      <c r="E93" s="46"/>
      <c r="F93" s="46"/>
    </row>
    <row r="94" spans="1:6" ht="12.75" x14ac:dyDescent="0.2">
      <c r="A94" s="46"/>
      <c r="B94" s="46"/>
      <c r="C94" s="46"/>
      <c r="D94" s="46"/>
      <c r="E94" s="46"/>
      <c r="F94" s="46"/>
    </row>
    <row r="95" spans="1:6" ht="12.75" x14ac:dyDescent="0.2">
      <c r="A95" s="46"/>
      <c r="B95" s="46"/>
      <c r="C95" s="46"/>
      <c r="D95" s="46"/>
      <c r="E95" s="46"/>
      <c r="F95" s="46"/>
    </row>
    <row r="96" spans="1:6" ht="12.75" x14ac:dyDescent="0.2">
      <c r="A96" s="46"/>
      <c r="B96" s="46"/>
      <c r="C96" s="46"/>
      <c r="D96" s="46"/>
      <c r="E96" s="46"/>
      <c r="F96" s="46"/>
    </row>
    <row r="97" spans="1:6" ht="12.75" x14ac:dyDescent="0.2">
      <c r="A97" s="46"/>
      <c r="B97" s="46"/>
      <c r="C97" s="46"/>
      <c r="D97" s="46"/>
      <c r="E97" s="46"/>
      <c r="F97" s="46"/>
    </row>
    <row r="98" spans="1:6" ht="12.75" x14ac:dyDescent="0.2">
      <c r="A98" s="46"/>
      <c r="B98" s="46"/>
      <c r="C98" s="46"/>
      <c r="D98" s="46"/>
      <c r="E98" s="46"/>
      <c r="F98" s="46"/>
    </row>
    <row r="99" spans="1:6" ht="12.75" x14ac:dyDescent="0.2">
      <c r="A99" s="46"/>
      <c r="B99" s="46"/>
      <c r="C99" s="46"/>
      <c r="D99" s="46"/>
      <c r="E99" s="46"/>
      <c r="F99" s="46"/>
    </row>
    <row r="100" spans="1:6" ht="12.75" x14ac:dyDescent="0.2">
      <c r="A100" s="46"/>
      <c r="B100" s="46"/>
      <c r="C100" s="46"/>
      <c r="D100" s="46"/>
      <c r="E100" s="46"/>
      <c r="F100" s="46"/>
    </row>
    <row r="101" spans="1:6" ht="12.75" x14ac:dyDescent="0.2">
      <c r="A101" s="46"/>
      <c r="B101" s="46"/>
      <c r="C101" s="46"/>
      <c r="D101" s="46"/>
      <c r="E101" s="46"/>
      <c r="F101" s="46"/>
    </row>
    <row r="102" spans="1:6" ht="12.75" x14ac:dyDescent="0.2">
      <c r="A102" s="46"/>
      <c r="B102" s="46"/>
      <c r="C102" s="46"/>
      <c r="D102" s="46"/>
      <c r="E102" s="46"/>
      <c r="F102" s="46"/>
    </row>
    <row r="103" spans="1:6" ht="12.75" x14ac:dyDescent="0.2">
      <c r="A103" s="46"/>
      <c r="B103" s="46"/>
      <c r="C103" s="46"/>
      <c r="D103" s="46"/>
      <c r="E103" s="46"/>
      <c r="F103" s="46"/>
    </row>
    <row r="104" spans="1:6" ht="12.75" x14ac:dyDescent="0.2">
      <c r="A104" s="46"/>
      <c r="B104" s="46"/>
      <c r="C104" s="46"/>
      <c r="D104" s="46"/>
      <c r="E104" s="46"/>
      <c r="F104" s="46"/>
    </row>
    <row r="105" spans="1:6" ht="12.75" x14ac:dyDescent="0.2">
      <c r="A105" s="46"/>
      <c r="B105" s="46"/>
      <c r="C105" s="46"/>
      <c r="D105" s="46"/>
      <c r="E105" s="46"/>
      <c r="F105" s="46"/>
    </row>
    <row r="106" spans="1:6" ht="12.75" x14ac:dyDescent="0.2">
      <c r="A106" s="46"/>
      <c r="B106" s="46"/>
      <c r="C106" s="46"/>
      <c r="D106" s="46"/>
      <c r="E106" s="46"/>
      <c r="F106" s="46"/>
    </row>
    <row r="107" spans="1:6" ht="12.75" x14ac:dyDescent="0.2">
      <c r="A107" s="46"/>
      <c r="B107" s="46"/>
      <c r="C107" s="46"/>
      <c r="D107" s="46"/>
      <c r="E107" s="46"/>
      <c r="F107" s="46"/>
    </row>
    <row r="108" spans="1:6" ht="12.75" x14ac:dyDescent="0.2">
      <c r="A108" s="46"/>
      <c r="B108" s="46"/>
      <c r="C108" s="46"/>
      <c r="D108" s="46"/>
      <c r="E108" s="46"/>
      <c r="F108" s="46"/>
    </row>
    <row r="109" spans="1:6" ht="12.75" x14ac:dyDescent="0.2">
      <c r="A109" s="46"/>
      <c r="B109" s="46"/>
      <c r="C109" s="46"/>
      <c r="D109" s="46"/>
      <c r="E109" s="46"/>
      <c r="F109" s="46"/>
    </row>
    <row r="110" spans="1:6" ht="12.75" x14ac:dyDescent="0.2">
      <c r="A110" s="46"/>
      <c r="B110" s="46"/>
      <c r="C110" s="46"/>
      <c r="D110" s="46"/>
      <c r="E110" s="46"/>
      <c r="F110" s="46"/>
    </row>
    <row r="111" spans="1:6" ht="12.75" x14ac:dyDescent="0.2">
      <c r="A111" s="46"/>
      <c r="B111" s="46"/>
      <c r="C111" s="46"/>
      <c r="D111" s="46"/>
      <c r="E111" s="46"/>
      <c r="F111" s="46"/>
    </row>
    <row r="112" spans="1:6" ht="12.75" x14ac:dyDescent="0.2">
      <c r="A112" s="46"/>
      <c r="B112" s="46"/>
      <c r="C112" s="46"/>
      <c r="D112" s="46"/>
      <c r="E112" s="46"/>
      <c r="F112" s="46"/>
    </row>
    <row r="113" spans="1:6" ht="12.75" x14ac:dyDescent="0.2">
      <c r="A113" s="46"/>
      <c r="B113" s="46"/>
      <c r="C113" s="46"/>
      <c r="D113" s="46"/>
      <c r="E113" s="46"/>
      <c r="F113" s="46"/>
    </row>
    <row r="114" spans="1:6" ht="12.75" x14ac:dyDescent="0.2">
      <c r="A114" s="46"/>
      <c r="B114" s="46"/>
      <c r="C114" s="46"/>
      <c r="D114" s="46"/>
      <c r="E114" s="46"/>
      <c r="F114" s="46"/>
    </row>
    <row r="115" spans="1:6" ht="12.75" x14ac:dyDescent="0.2">
      <c r="A115" s="46"/>
      <c r="B115" s="46"/>
      <c r="C115" s="46"/>
      <c r="D115" s="46"/>
      <c r="E115" s="46"/>
      <c r="F115" s="46"/>
    </row>
    <row r="116" spans="1:6" ht="12.75" x14ac:dyDescent="0.2">
      <c r="A116" s="46"/>
      <c r="B116" s="46"/>
      <c r="C116" s="46"/>
      <c r="D116" s="46"/>
      <c r="E116" s="46"/>
      <c r="F116" s="46"/>
    </row>
    <row r="117" spans="1:6" ht="12.75" x14ac:dyDescent="0.2">
      <c r="A117" s="46"/>
      <c r="B117" s="46"/>
      <c r="C117" s="46"/>
      <c r="D117" s="46"/>
      <c r="E117" s="46"/>
      <c r="F117" s="46"/>
    </row>
    <row r="118" spans="1:6" ht="12.75" x14ac:dyDescent="0.2">
      <c r="A118" s="46"/>
      <c r="B118" s="46"/>
      <c r="C118" s="46"/>
      <c r="D118" s="46"/>
      <c r="E118" s="46"/>
      <c r="F118" s="46"/>
    </row>
    <row r="119" spans="1:6" ht="12.75" x14ac:dyDescent="0.2">
      <c r="A119" s="46"/>
      <c r="B119" s="46"/>
      <c r="C119" s="46"/>
      <c r="D119" s="46"/>
      <c r="E119" s="46"/>
      <c r="F119" s="46"/>
    </row>
    <row r="120" spans="1:6" ht="12.75" x14ac:dyDescent="0.2">
      <c r="A120" s="46"/>
      <c r="B120" s="46"/>
      <c r="C120" s="46"/>
      <c r="D120" s="46"/>
      <c r="E120" s="46"/>
      <c r="F120" s="46"/>
    </row>
    <row r="121" spans="1:6" ht="12.75" x14ac:dyDescent="0.2">
      <c r="A121" s="46"/>
      <c r="B121" s="46"/>
      <c r="C121" s="46"/>
      <c r="D121" s="46"/>
      <c r="E121" s="46"/>
      <c r="F121" s="46"/>
    </row>
    <row r="122" spans="1:6" ht="12.75" x14ac:dyDescent="0.2">
      <c r="A122" s="46"/>
      <c r="B122" s="46"/>
      <c r="C122" s="46"/>
      <c r="D122" s="46"/>
      <c r="E122" s="46"/>
      <c r="F122" s="46"/>
    </row>
    <row r="123" spans="1:6" ht="12.75" x14ac:dyDescent="0.2">
      <c r="A123" s="46"/>
      <c r="B123" s="46"/>
      <c r="C123" s="46"/>
      <c r="D123" s="46"/>
      <c r="E123" s="46"/>
      <c r="F123" s="46"/>
    </row>
    <row r="124" spans="1:6" ht="12.75" x14ac:dyDescent="0.2">
      <c r="A124" s="46"/>
      <c r="B124" s="46"/>
      <c r="C124" s="46"/>
      <c r="D124" s="46"/>
      <c r="E124" s="46"/>
      <c r="F124" s="46"/>
    </row>
    <row r="125" spans="1:6" ht="12.75" x14ac:dyDescent="0.2">
      <c r="A125" s="46"/>
      <c r="B125" s="46"/>
      <c r="C125" s="46"/>
      <c r="D125" s="46"/>
      <c r="E125" s="46"/>
      <c r="F125" s="46"/>
    </row>
    <row r="126" spans="1:6" ht="12.75" x14ac:dyDescent="0.2">
      <c r="A126" s="46"/>
      <c r="B126" s="46"/>
      <c r="C126" s="46"/>
      <c r="D126" s="46"/>
      <c r="E126" s="46"/>
      <c r="F126" s="46"/>
    </row>
    <row r="127" spans="1:6" ht="12.75" x14ac:dyDescent="0.2">
      <c r="A127" s="46"/>
      <c r="B127" s="46"/>
      <c r="C127" s="46"/>
      <c r="D127" s="46"/>
      <c r="E127" s="46"/>
      <c r="F127" s="46"/>
    </row>
    <row r="128" spans="1:6" ht="12.75" x14ac:dyDescent="0.2">
      <c r="A128" s="46"/>
      <c r="B128" s="46"/>
      <c r="C128" s="46"/>
      <c r="D128" s="46"/>
      <c r="E128" s="46"/>
      <c r="F128" s="46"/>
    </row>
    <row r="129" spans="1:6" ht="12.75" x14ac:dyDescent="0.2">
      <c r="A129" s="46"/>
      <c r="B129" s="46"/>
      <c r="C129" s="46"/>
      <c r="D129" s="46"/>
      <c r="E129" s="46"/>
      <c r="F129" s="46"/>
    </row>
    <row r="130" spans="1:6" ht="12.75" x14ac:dyDescent="0.2">
      <c r="A130" s="46"/>
      <c r="B130" s="46"/>
      <c r="C130" s="46"/>
      <c r="D130" s="46"/>
      <c r="E130" s="46"/>
      <c r="F130" s="46"/>
    </row>
    <row r="131" spans="1:6" ht="12.75" x14ac:dyDescent="0.2">
      <c r="A131" s="46"/>
      <c r="B131" s="46"/>
      <c r="C131" s="46"/>
      <c r="D131" s="46"/>
      <c r="E131" s="46"/>
      <c r="F131" s="46"/>
    </row>
    <row r="132" spans="1:6" ht="12.75" x14ac:dyDescent="0.2">
      <c r="A132" s="46"/>
      <c r="B132" s="46"/>
      <c r="C132" s="46"/>
      <c r="D132" s="46"/>
      <c r="E132" s="46"/>
      <c r="F132" s="46"/>
    </row>
    <row r="133" spans="1:6" ht="12.75" x14ac:dyDescent="0.2">
      <c r="A133" s="46"/>
      <c r="B133" s="46"/>
      <c r="C133" s="46"/>
      <c r="D133" s="46"/>
      <c r="E133" s="46"/>
      <c r="F133" s="46"/>
    </row>
    <row r="134" spans="1:6" ht="12.75" x14ac:dyDescent="0.2">
      <c r="A134" s="46"/>
      <c r="B134" s="46"/>
      <c r="C134" s="46"/>
      <c r="D134" s="46"/>
      <c r="E134" s="46"/>
      <c r="F134" s="46"/>
    </row>
    <row r="135" spans="1:6" ht="12.75" x14ac:dyDescent="0.2">
      <c r="A135" s="46"/>
      <c r="B135" s="46"/>
      <c r="C135" s="46"/>
      <c r="D135" s="46"/>
      <c r="E135" s="46"/>
      <c r="F135" s="46"/>
    </row>
    <row r="136" spans="1:6" ht="12.75" x14ac:dyDescent="0.2">
      <c r="A136" s="46"/>
      <c r="B136" s="46"/>
      <c r="C136" s="46"/>
      <c r="D136" s="46"/>
      <c r="E136" s="46"/>
      <c r="F136" s="46"/>
    </row>
    <row r="137" spans="1:6" ht="12.75" x14ac:dyDescent="0.2">
      <c r="A137" s="46"/>
      <c r="B137" s="46"/>
      <c r="C137" s="46"/>
      <c r="D137" s="46"/>
      <c r="E137" s="46"/>
      <c r="F137" s="46"/>
    </row>
    <row r="138" spans="1:6" ht="12.75" x14ac:dyDescent="0.2">
      <c r="A138" s="46"/>
      <c r="B138" s="46"/>
      <c r="C138" s="46"/>
      <c r="D138" s="46"/>
      <c r="E138" s="46"/>
      <c r="F138" s="46"/>
    </row>
    <row r="139" spans="1:6" ht="12.75" x14ac:dyDescent="0.2">
      <c r="A139" s="46"/>
      <c r="B139" s="46"/>
      <c r="C139" s="46"/>
      <c r="D139" s="46"/>
      <c r="E139" s="46"/>
      <c r="F139" s="46"/>
    </row>
    <row r="140" spans="1:6" ht="12.75" x14ac:dyDescent="0.2">
      <c r="A140" s="46"/>
      <c r="B140" s="46"/>
      <c r="C140" s="46"/>
      <c r="D140" s="46"/>
      <c r="E140" s="46"/>
      <c r="F140" s="46"/>
    </row>
    <row r="141" spans="1:6" ht="12.75" x14ac:dyDescent="0.2">
      <c r="A141" s="46"/>
      <c r="B141" s="46"/>
      <c r="C141" s="46"/>
      <c r="D141" s="46"/>
      <c r="E141" s="46"/>
      <c r="F141" s="46"/>
    </row>
    <row r="142" spans="1:6" ht="12.75" x14ac:dyDescent="0.2">
      <c r="A142" s="46"/>
      <c r="B142" s="46"/>
      <c r="C142" s="46"/>
      <c r="D142" s="46"/>
      <c r="E142" s="46"/>
      <c r="F142" s="46"/>
    </row>
    <row r="143" spans="1:6" ht="12.75" x14ac:dyDescent="0.2">
      <c r="A143" s="46"/>
      <c r="B143" s="46"/>
      <c r="C143" s="46"/>
      <c r="D143" s="46"/>
      <c r="E143" s="46"/>
      <c r="F143" s="46"/>
    </row>
    <row r="144" spans="1:6" ht="12.75" x14ac:dyDescent="0.2">
      <c r="A144" s="46"/>
      <c r="B144" s="46"/>
      <c r="C144" s="46"/>
      <c r="D144" s="46"/>
      <c r="E144" s="46"/>
      <c r="F144" s="46"/>
    </row>
    <row r="145" spans="1:6" ht="12.75" x14ac:dyDescent="0.2">
      <c r="A145" s="46"/>
      <c r="B145" s="46"/>
      <c r="C145" s="46"/>
      <c r="D145" s="46"/>
      <c r="E145" s="46"/>
      <c r="F145" s="46"/>
    </row>
    <row r="146" spans="1:6" ht="12.75" x14ac:dyDescent="0.2">
      <c r="A146" s="46"/>
      <c r="B146" s="46"/>
      <c r="C146" s="46"/>
      <c r="D146" s="46"/>
      <c r="E146" s="46"/>
      <c r="F146" s="46"/>
    </row>
    <row r="147" spans="1:6" ht="12.75" x14ac:dyDescent="0.2">
      <c r="A147" s="46"/>
      <c r="B147" s="46"/>
      <c r="C147" s="46"/>
      <c r="D147" s="46"/>
      <c r="E147" s="46"/>
      <c r="F147" s="46"/>
    </row>
    <row r="148" spans="1:6" ht="12.75" x14ac:dyDescent="0.2">
      <c r="A148" s="46"/>
      <c r="B148" s="46"/>
      <c r="C148" s="46"/>
      <c r="D148" s="46"/>
      <c r="E148" s="46"/>
      <c r="F148" s="46"/>
    </row>
    <row r="149" spans="1:6" ht="12.75" x14ac:dyDescent="0.2">
      <c r="A149" s="46"/>
      <c r="B149" s="46"/>
      <c r="C149" s="46"/>
      <c r="D149" s="46"/>
      <c r="E149" s="46"/>
      <c r="F149" s="46"/>
    </row>
    <row r="150" spans="1:6" ht="12.75" x14ac:dyDescent="0.2">
      <c r="A150" s="46"/>
      <c r="B150" s="46"/>
      <c r="C150" s="46"/>
      <c r="D150" s="46"/>
      <c r="E150" s="46"/>
      <c r="F150" s="46"/>
    </row>
    <row r="151" spans="1:6" ht="12.75" x14ac:dyDescent="0.2">
      <c r="A151" s="46"/>
      <c r="B151" s="46"/>
      <c r="C151" s="46"/>
      <c r="D151" s="46"/>
      <c r="E151" s="46"/>
      <c r="F151" s="46"/>
    </row>
    <row r="152" spans="1:6" ht="12.75" x14ac:dyDescent="0.2">
      <c r="A152" s="46"/>
      <c r="B152" s="46"/>
      <c r="C152" s="46"/>
      <c r="D152" s="46"/>
      <c r="E152" s="46"/>
      <c r="F152" s="46"/>
    </row>
    <row r="153" spans="1:6" ht="12.75" x14ac:dyDescent="0.2">
      <c r="A153" s="46"/>
      <c r="B153" s="46"/>
      <c r="C153" s="46"/>
      <c r="D153" s="46"/>
      <c r="E153" s="46"/>
      <c r="F153" s="46"/>
    </row>
    <row r="154" spans="1:6" ht="12.75" x14ac:dyDescent="0.2">
      <c r="A154" s="46"/>
      <c r="B154" s="46"/>
      <c r="C154" s="46"/>
      <c r="D154" s="46"/>
      <c r="E154" s="46"/>
      <c r="F154" s="46"/>
    </row>
    <row r="155" spans="1:6" ht="12.75" x14ac:dyDescent="0.2">
      <c r="A155" s="46"/>
      <c r="B155" s="46"/>
      <c r="C155" s="46"/>
      <c r="D155" s="46"/>
      <c r="E155" s="46"/>
      <c r="F155" s="46"/>
    </row>
    <row r="156" spans="1:6" ht="12.75" x14ac:dyDescent="0.2">
      <c r="A156" s="46"/>
      <c r="B156" s="46"/>
      <c r="C156" s="46"/>
      <c r="D156" s="46"/>
      <c r="E156" s="46"/>
      <c r="F156" s="46"/>
    </row>
    <row r="157" spans="1:6" ht="12.75" x14ac:dyDescent="0.2">
      <c r="A157" s="46"/>
      <c r="B157" s="46"/>
      <c r="C157" s="46"/>
      <c r="D157" s="46"/>
      <c r="E157" s="46"/>
      <c r="F157" s="46"/>
    </row>
    <row r="158" spans="1:6" ht="12.75" x14ac:dyDescent="0.2">
      <c r="A158" s="46"/>
      <c r="B158" s="46"/>
      <c r="C158" s="46"/>
      <c r="D158" s="46"/>
      <c r="E158" s="46"/>
      <c r="F158" s="46"/>
    </row>
    <row r="159" spans="1:6" ht="12.75" x14ac:dyDescent="0.2">
      <c r="A159" s="46"/>
      <c r="B159" s="46"/>
      <c r="C159" s="46"/>
      <c r="D159" s="46"/>
      <c r="E159" s="46"/>
      <c r="F159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showGridLines="0" workbookViewId="0"/>
  </sheetViews>
  <sheetFormatPr defaultColWidth="12.5703125" defaultRowHeight="15.75" customHeight="1" x14ac:dyDescent="0.2"/>
  <cols>
    <col min="3" max="3" width="13.85546875" customWidth="1"/>
  </cols>
  <sheetData>
    <row r="1" spans="1:4" ht="15.75" customHeight="1" x14ac:dyDescent="0.2">
      <c r="B1" s="52" t="s">
        <v>143</v>
      </c>
    </row>
    <row r="2" spans="1:4" ht="15.75" customHeight="1" x14ac:dyDescent="0.2">
      <c r="A2" s="52" t="s">
        <v>2</v>
      </c>
      <c r="B2" t="s">
        <v>72</v>
      </c>
      <c r="C2" t="s">
        <v>149</v>
      </c>
    </row>
    <row r="3" spans="1:4" ht="15.75" customHeight="1" x14ac:dyDescent="0.2">
      <c r="A3" t="s">
        <v>21</v>
      </c>
      <c r="B3" s="54">
        <v>52.2</v>
      </c>
      <c r="C3" s="54">
        <v>1.8642857142857143</v>
      </c>
    </row>
    <row r="4" spans="1:4" ht="15.75" customHeight="1" x14ac:dyDescent="0.2">
      <c r="A4" t="s">
        <v>18</v>
      </c>
      <c r="B4" s="54">
        <v>195.4</v>
      </c>
      <c r="C4" s="54">
        <v>6.9785714285714286</v>
      </c>
    </row>
    <row r="5" spans="1:4" ht="15.75" customHeight="1" x14ac:dyDescent="0.2">
      <c r="A5" t="s">
        <v>6</v>
      </c>
      <c r="B5" s="54">
        <v>4080.3999999999992</v>
      </c>
      <c r="C5" s="54">
        <v>145.7285714285714</v>
      </c>
    </row>
    <row r="6" spans="1:4" ht="15.75" customHeight="1" x14ac:dyDescent="0.2">
      <c r="A6" t="s">
        <v>7</v>
      </c>
      <c r="B6" s="54">
        <v>4938.6000000000004</v>
      </c>
      <c r="C6" s="54">
        <v>176.37857142857143</v>
      </c>
    </row>
    <row r="7" spans="1:4" ht="15.75" customHeight="1" x14ac:dyDescent="0.2">
      <c r="A7" t="s">
        <v>144</v>
      </c>
      <c r="B7" s="54"/>
      <c r="C7" s="54">
        <v>0</v>
      </c>
      <c r="D7">
        <f>C7/16</f>
        <v>0</v>
      </c>
    </row>
    <row r="8" spans="1:4" ht="15.75" customHeight="1" x14ac:dyDescent="0.2">
      <c r="A8" t="s">
        <v>72</v>
      </c>
      <c r="B8" s="54">
        <v>9266.5999999999985</v>
      </c>
      <c r="C8" s="54">
        <v>330.94999999999993</v>
      </c>
    </row>
    <row r="9" spans="1:4" ht="15.75" customHeight="1" x14ac:dyDescent="0.2">
      <c r="C9" s="6"/>
    </row>
    <row r="10" spans="1:4" ht="15.75" customHeight="1" x14ac:dyDescent="0.2">
      <c r="C10" s="6"/>
    </row>
    <row r="11" spans="1:4" ht="15.75" customHeight="1" x14ac:dyDescent="0.2">
      <c r="C11" s="6"/>
    </row>
    <row r="12" spans="1:4" ht="15.75" customHeight="1" x14ac:dyDescent="0.2">
      <c r="C12" s="6"/>
    </row>
    <row r="13" spans="1:4" ht="15.75" customHeight="1" x14ac:dyDescent="0.2">
      <c r="C13" s="6"/>
    </row>
    <row r="14" spans="1:4" ht="15.75" customHeight="1" x14ac:dyDescent="0.2">
      <c r="C14" s="6"/>
    </row>
    <row r="15" spans="1:4" ht="15.75" customHeight="1" x14ac:dyDescent="0.2">
      <c r="C15" s="6"/>
    </row>
    <row r="16" spans="1:4" ht="15.75" customHeight="1" x14ac:dyDescent="0.2">
      <c r="C16" s="6"/>
    </row>
    <row r="17" spans="3:3" ht="15.75" customHeight="1" x14ac:dyDescent="0.2">
      <c r="C17" s="6"/>
    </row>
    <row r="18" spans="3:3" ht="15.75" customHeight="1" x14ac:dyDescent="0.2">
      <c r="C18" s="6"/>
    </row>
    <row r="19" spans="3:3" ht="15.75" customHeight="1" x14ac:dyDescent="0.2">
      <c r="C19" s="6"/>
    </row>
    <row r="20" spans="3:3" ht="15.75" customHeight="1" x14ac:dyDescent="0.2">
      <c r="C20" s="6"/>
    </row>
    <row r="21" spans="3:3" ht="15.75" customHeight="1" x14ac:dyDescent="0.2">
      <c r="C21" s="6"/>
    </row>
    <row r="22" spans="3:3" ht="15.75" customHeight="1" x14ac:dyDescent="0.2">
      <c r="C22" s="6"/>
    </row>
    <row r="23" spans="3:3" ht="12.75" x14ac:dyDescent="0.2">
      <c r="C23" s="6"/>
    </row>
    <row r="24" spans="3:3" ht="12.75" x14ac:dyDescent="0.2">
      <c r="C24" s="6"/>
    </row>
    <row r="25" spans="3:3" ht="12.75" x14ac:dyDescent="0.2">
      <c r="C25" s="6"/>
    </row>
    <row r="26" spans="3:3" ht="12.75" x14ac:dyDescent="0.2">
      <c r="C26" s="6"/>
    </row>
    <row r="27" spans="3:3" ht="12.75" x14ac:dyDescent="0.2">
      <c r="C27" s="6"/>
    </row>
    <row r="28" spans="3:3" ht="12.75" x14ac:dyDescent="0.2">
      <c r="C28" s="6"/>
    </row>
    <row r="29" spans="3:3" ht="12.75" x14ac:dyDescent="0.2">
      <c r="C29" s="6"/>
    </row>
    <row r="30" spans="3:3" ht="12.75" x14ac:dyDescent="0.2">
      <c r="C30" s="6"/>
    </row>
    <row r="31" spans="3:3" ht="12.75" x14ac:dyDescent="0.2">
      <c r="C31" s="6"/>
    </row>
    <row r="32" spans="3:3" ht="12.75" x14ac:dyDescent="0.2">
      <c r="C32" s="6"/>
    </row>
    <row r="33" spans="3:3" ht="12.75" x14ac:dyDescent="0.2">
      <c r="C33" s="6"/>
    </row>
    <row r="34" spans="3:3" ht="12.75" x14ac:dyDescent="0.2">
      <c r="C34" s="6"/>
    </row>
    <row r="35" spans="3:3" ht="12.75" x14ac:dyDescent="0.2">
      <c r="C35" s="6"/>
    </row>
    <row r="36" spans="3:3" ht="12.75" x14ac:dyDescent="0.2">
      <c r="C36" s="6"/>
    </row>
    <row r="37" spans="3:3" ht="12.75" x14ac:dyDescent="0.2">
      <c r="C37" s="6"/>
    </row>
    <row r="38" spans="3:3" ht="12.75" x14ac:dyDescent="0.2">
      <c r="C38" s="6"/>
    </row>
    <row r="39" spans="3:3" ht="12.75" x14ac:dyDescent="0.2">
      <c r="C39" s="6"/>
    </row>
    <row r="40" spans="3:3" ht="12.75" x14ac:dyDescent="0.2">
      <c r="C40" s="6"/>
    </row>
    <row r="41" spans="3:3" ht="12.75" x14ac:dyDescent="0.2">
      <c r="C41" s="6"/>
    </row>
    <row r="42" spans="3:3" ht="12.75" x14ac:dyDescent="0.2">
      <c r="C42" s="6"/>
    </row>
    <row r="43" spans="3:3" ht="12.75" x14ac:dyDescent="0.2">
      <c r="C43" s="6"/>
    </row>
    <row r="44" spans="3:3" ht="12.75" x14ac:dyDescent="0.2">
      <c r="C44" s="6"/>
    </row>
    <row r="45" spans="3:3" ht="12.75" x14ac:dyDescent="0.2">
      <c r="C45" s="6"/>
    </row>
    <row r="46" spans="3:3" ht="12.75" x14ac:dyDescent="0.2">
      <c r="C46" s="6"/>
    </row>
    <row r="47" spans="3:3" ht="12.75" x14ac:dyDescent="0.2">
      <c r="C47" s="6"/>
    </row>
    <row r="48" spans="3:3" ht="12.75" x14ac:dyDescent="0.2">
      <c r="C48" s="6"/>
    </row>
    <row r="49" spans="3:3" ht="12.75" x14ac:dyDescent="0.2">
      <c r="C49" s="6"/>
    </row>
    <row r="50" spans="3:3" ht="12.75" x14ac:dyDescent="0.2">
      <c r="C50" s="6"/>
    </row>
    <row r="51" spans="3:3" ht="12.75" x14ac:dyDescent="0.2">
      <c r="C51" s="6"/>
    </row>
    <row r="52" spans="3:3" ht="12.75" x14ac:dyDescent="0.2">
      <c r="C52" s="6"/>
    </row>
    <row r="53" spans="3:3" ht="12.75" x14ac:dyDescent="0.2">
      <c r="C53" s="6"/>
    </row>
    <row r="54" spans="3:3" ht="12.75" x14ac:dyDescent="0.2">
      <c r="C54" s="6"/>
    </row>
    <row r="55" spans="3:3" ht="12.75" x14ac:dyDescent="0.2">
      <c r="C55" s="6"/>
    </row>
    <row r="56" spans="3:3" ht="12.75" x14ac:dyDescent="0.2">
      <c r="C56" s="6"/>
    </row>
    <row r="57" spans="3:3" ht="12.75" x14ac:dyDescent="0.2">
      <c r="C57" s="6"/>
    </row>
    <row r="58" spans="3:3" ht="12.75" x14ac:dyDescent="0.2">
      <c r="C58" s="6"/>
    </row>
    <row r="59" spans="3:3" ht="12.75" x14ac:dyDescent="0.2">
      <c r="C59" s="6"/>
    </row>
    <row r="60" spans="3:3" ht="12.75" x14ac:dyDescent="0.2">
      <c r="C60" s="6"/>
    </row>
    <row r="61" spans="3:3" ht="12.75" x14ac:dyDescent="0.2">
      <c r="C61" s="6"/>
    </row>
    <row r="62" spans="3:3" ht="12.75" x14ac:dyDescent="0.2">
      <c r="C62" s="6"/>
    </row>
    <row r="63" spans="3:3" ht="12.75" x14ac:dyDescent="0.2">
      <c r="C63" s="6"/>
    </row>
    <row r="64" spans="3:3" ht="12.75" x14ac:dyDescent="0.2">
      <c r="C64" s="6"/>
    </row>
    <row r="65" spans="3:3" ht="12.75" x14ac:dyDescent="0.2">
      <c r="C65" s="6"/>
    </row>
    <row r="66" spans="3:3" ht="12.75" x14ac:dyDescent="0.2">
      <c r="C66" s="6"/>
    </row>
    <row r="67" spans="3:3" ht="12.75" x14ac:dyDescent="0.2">
      <c r="C67" s="6"/>
    </row>
    <row r="68" spans="3:3" ht="12.75" x14ac:dyDescent="0.2">
      <c r="C68" s="6"/>
    </row>
    <row r="69" spans="3:3" ht="12.75" x14ac:dyDescent="0.2">
      <c r="C69" s="6"/>
    </row>
    <row r="70" spans="3:3" ht="12.75" x14ac:dyDescent="0.2">
      <c r="C70" s="6"/>
    </row>
    <row r="71" spans="3:3" ht="12.75" x14ac:dyDescent="0.2">
      <c r="C71" s="6"/>
    </row>
    <row r="72" spans="3:3" ht="12.75" x14ac:dyDescent="0.2">
      <c r="C72" s="6"/>
    </row>
    <row r="73" spans="3:3" ht="12.75" x14ac:dyDescent="0.2">
      <c r="C73" s="6"/>
    </row>
    <row r="74" spans="3:3" ht="12.75" x14ac:dyDescent="0.2">
      <c r="C74" s="6"/>
    </row>
    <row r="75" spans="3:3" ht="12.75" x14ac:dyDescent="0.2">
      <c r="C75" s="6"/>
    </row>
    <row r="76" spans="3:3" ht="12.75" x14ac:dyDescent="0.2">
      <c r="C76" s="6"/>
    </row>
    <row r="77" spans="3:3" ht="12.75" x14ac:dyDescent="0.2">
      <c r="C77" s="6"/>
    </row>
    <row r="78" spans="3:3" ht="12.75" x14ac:dyDescent="0.2">
      <c r="C78" s="6"/>
    </row>
    <row r="79" spans="3:3" ht="12.75" x14ac:dyDescent="0.2">
      <c r="C79" s="6"/>
    </row>
    <row r="80" spans="3:3" ht="12.75" x14ac:dyDescent="0.2">
      <c r="C80" s="6"/>
    </row>
    <row r="81" spans="3:3" ht="12.75" x14ac:dyDescent="0.2">
      <c r="C81" s="6"/>
    </row>
    <row r="82" spans="3:3" ht="12.75" x14ac:dyDescent="0.2">
      <c r="C82" s="6"/>
    </row>
    <row r="83" spans="3:3" ht="12.75" x14ac:dyDescent="0.2">
      <c r="C83" s="6"/>
    </row>
    <row r="84" spans="3:3" ht="12.75" x14ac:dyDescent="0.2">
      <c r="C84" s="6"/>
    </row>
    <row r="85" spans="3:3" ht="12.75" x14ac:dyDescent="0.2">
      <c r="C85" s="6"/>
    </row>
    <row r="86" spans="3:3" ht="12.75" x14ac:dyDescent="0.2">
      <c r="C86" s="6"/>
    </row>
    <row r="87" spans="3:3" ht="12.75" x14ac:dyDescent="0.2">
      <c r="C87" s="6"/>
    </row>
    <row r="88" spans="3:3" ht="12.75" x14ac:dyDescent="0.2">
      <c r="C88" s="6"/>
    </row>
    <row r="89" spans="3:3" ht="12.75" x14ac:dyDescent="0.2">
      <c r="C89" s="6"/>
    </row>
    <row r="90" spans="3:3" ht="12.75" x14ac:dyDescent="0.2">
      <c r="C90" s="6"/>
    </row>
    <row r="91" spans="3:3" ht="12.75" x14ac:dyDescent="0.2">
      <c r="C91" s="6"/>
    </row>
    <row r="92" spans="3:3" ht="12.75" x14ac:dyDescent="0.2">
      <c r="C92" s="6"/>
    </row>
    <row r="93" spans="3:3" ht="12.75" x14ac:dyDescent="0.2">
      <c r="C93" s="6"/>
    </row>
    <row r="94" spans="3:3" ht="12.75" x14ac:dyDescent="0.2">
      <c r="C94" s="6"/>
    </row>
    <row r="95" spans="3:3" ht="12.75" x14ac:dyDescent="0.2">
      <c r="C95" s="6"/>
    </row>
    <row r="96" spans="3:3" ht="12.75" x14ac:dyDescent="0.2">
      <c r="C96" s="6"/>
    </row>
    <row r="97" spans="3:3" ht="12.75" x14ac:dyDescent="0.2">
      <c r="C97" s="6"/>
    </row>
    <row r="98" spans="3:3" ht="12.75" x14ac:dyDescent="0.2">
      <c r="C98" s="6"/>
    </row>
    <row r="99" spans="3:3" ht="12.75" x14ac:dyDescent="0.2">
      <c r="C99" s="6"/>
    </row>
    <row r="100" spans="3:3" ht="12.75" x14ac:dyDescent="0.2">
      <c r="C100" s="6"/>
    </row>
    <row r="101" spans="3:3" ht="12.75" x14ac:dyDescent="0.2">
      <c r="C101" s="6"/>
    </row>
    <row r="102" spans="3:3" ht="12.75" x14ac:dyDescent="0.2">
      <c r="C102" s="6"/>
    </row>
    <row r="103" spans="3:3" ht="12.75" x14ac:dyDescent="0.2">
      <c r="C103" s="6"/>
    </row>
    <row r="104" spans="3:3" ht="12.75" x14ac:dyDescent="0.2">
      <c r="C104" s="6"/>
    </row>
    <row r="105" spans="3:3" ht="12.75" x14ac:dyDescent="0.2">
      <c r="C105" s="6"/>
    </row>
    <row r="106" spans="3:3" ht="12.75" x14ac:dyDescent="0.2">
      <c r="C106" s="6"/>
    </row>
    <row r="107" spans="3:3" ht="12.75" x14ac:dyDescent="0.2">
      <c r="C107" s="6"/>
    </row>
    <row r="108" spans="3:3" ht="12.75" x14ac:dyDescent="0.2">
      <c r="C108" s="6"/>
    </row>
    <row r="109" spans="3:3" ht="12.75" x14ac:dyDescent="0.2">
      <c r="C109" s="6"/>
    </row>
    <row r="110" spans="3:3" ht="12.75" x14ac:dyDescent="0.2">
      <c r="C110" s="6"/>
    </row>
    <row r="111" spans="3:3" ht="12.75" x14ac:dyDescent="0.2">
      <c r="C111" s="6"/>
    </row>
    <row r="112" spans="3:3" ht="12.75" x14ac:dyDescent="0.2">
      <c r="C112" s="6"/>
    </row>
    <row r="113" spans="3:3" ht="12.75" x14ac:dyDescent="0.2">
      <c r="C113" s="6"/>
    </row>
    <row r="114" spans="3:3" ht="12.75" x14ac:dyDescent="0.2">
      <c r="C114" s="6"/>
    </row>
    <row r="115" spans="3:3" ht="12.75" x14ac:dyDescent="0.2">
      <c r="C115" s="6"/>
    </row>
    <row r="116" spans="3:3" ht="12.75" x14ac:dyDescent="0.2">
      <c r="C116" s="6"/>
    </row>
    <row r="117" spans="3:3" ht="12.75" x14ac:dyDescent="0.2">
      <c r="C117" s="6"/>
    </row>
    <row r="118" spans="3:3" ht="12.75" x14ac:dyDescent="0.2">
      <c r="C118" s="6"/>
    </row>
    <row r="119" spans="3:3" ht="12.75" x14ac:dyDescent="0.2">
      <c r="C119" s="6"/>
    </row>
    <row r="120" spans="3:3" ht="12.75" x14ac:dyDescent="0.2">
      <c r="C120" s="6"/>
    </row>
    <row r="121" spans="3:3" ht="12.75" x14ac:dyDescent="0.2">
      <c r="C121" s="6"/>
    </row>
    <row r="122" spans="3:3" ht="12.75" x14ac:dyDescent="0.2">
      <c r="C122" s="6"/>
    </row>
    <row r="123" spans="3:3" ht="12.75" x14ac:dyDescent="0.2">
      <c r="C123" s="6"/>
    </row>
    <row r="124" spans="3:3" ht="12.75" x14ac:dyDescent="0.2">
      <c r="C124" s="6"/>
    </row>
    <row r="125" spans="3:3" ht="12.75" x14ac:dyDescent="0.2">
      <c r="C125" s="6"/>
    </row>
    <row r="126" spans="3:3" ht="12.75" x14ac:dyDescent="0.2">
      <c r="C126" s="6"/>
    </row>
    <row r="127" spans="3:3" ht="12.75" x14ac:dyDescent="0.2">
      <c r="C127" s="6"/>
    </row>
    <row r="128" spans="3:3" ht="12.75" x14ac:dyDescent="0.2">
      <c r="C128" s="6"/>
    </row>
    <row r="129" spans="3:3" ht="12.75" x14ac:dyDescent="0.2">
      <c r="C129" s="6"/>
    </row>
    <row r="130" spans="3:3" ht="12.75" x14ac:dyDescent="0.2">
      <c r="C130" s="6"/>
    </row>
    <row r="131" spans="3:3" ht="12.75" x14ac:dyDescent="0.2">
      <c r="C131" s="6"/>
    </row>
    <row r="132" spans="3:3" ht="12.75" x14ac:dyDescent="0.2">
      <c r="C132" s="6"/>
    </row>
    <row r="133" spans="3:3" ht="12.75" x14ac:dyDescent="0.2">
      <c r="C133" s="6"/>
    </row>
    <row r="134" spans="3:3" ht="12.75" x14ac:dyDescent="0.2">
      <c r="C134" s="6"/>
    </row>
    <row r="135" spans="3:3" ht="12.75" x14ac:dyDescent="0.2">
      <c r="C135" s="6"/>
    </row>
    <row r="136" spans="3:3" ht="12.75" x14ac:dyDescent="0.2">
      <c r="C136" s="6"/>
    </row>
    <row r="137" spans="3:3" ht="12.75" x14ac:dyDescent="0.2">
      <c r="C137" s="6"/>
    </row>
    <row r="138" spans="3:3" ht="12.75" x14ac:dyDescent="0.2">
      <c r="C138" s="6"/>
    </row>
    <row r="139" spans="3:3" ht="12.75" x14ac:dyDescent="0.2">
      <c r="C139" s="6"/>
    </row>
    <row r="140" spans="3:3" ht="12.75" x14ac:dyDescent="0.2">
      <c r="C140" s="6"/>
    </row>
    <row r="141" spans="3:3" ht="12.75" x14ac:dyDescent="0.2">
      <c r="C141" s="6"/>
    </row>
    <row r="142" spans="3:3" ht="12.75" x14ac:dyDescent="0.2">
      <c r="C142" s="6"/>
    </row>
    <row r="143" spans="3:3" ht="12.75" x14ac:dyDescent="0.2">
      <c r="C143" s="6"/>
    </row>
    <row r="144" spans="3:3" ht="12.75" x14ac:dyDescent="0.2">
      <c r="C144" s="6"/>
    </row>
    <row r="145" spans="3:3" ht="12.75" x14ac:dyDescent="0.2">
      <c r="C145" s="6"/>
    </row>
    <row r="146" spans="3:3" ht="12.75" x14ac:dyDescent="0.2">
      <c r="C146" s="6"/>
    </row>
    <row r="147" spans="3:3" ht="12.75" x14ac:dyDescent="0.2">
      <c r="C147" s="6"/>
    </row>
    <row r="148" spans="3:3" ht="12.75" x14ac:dyDescent="0.2">
      <c r="C148" s="6"/>
    </row>
    <row r="149" spans="3:3" ht="12.75" x14ac:dyDescent="0.2">
      <c r="C149" s="6"/>
    </row>
    <row r="150" spans="3:3" ht="12.75" x14ac:dyDescent="0.2">
      <c r="C150" s="6"/>
    </row>
    <row r="151" spans="3:3" ht="12.75" x14ac:dyDescent="0.2">
      <c r="C151" s="6"/>
    </row>
    <row r="152" spans="3:3" ht="12.75" x14ac:dyDescent="0.2">
      <c r="C152" s="6"/>
    </row>
    <row r="153" spans="3:3" ht="12.75" x14ac:dyDescent="0.2">
      <c r="C153" s="6"/>
    </row>
    <row r="154" spans="3:3" ht="12.75" x14ac:dyDescent="0.2">
      <c r="C154" s="6"/>
    </row>
    <row r="155" spans="3:3" ht="12.75" x14ac:dyDescent="0.2">
      <c r="C155" s="6"/>
    </row>
    <row r="156" spans="3:3" ht="12.75" x14ac:dyDescent="0.2">
      <c r="C156" s="6"/>
    </row>
    <row r="157" spans="3:3" ht="12.75" x14ac:dyDescent="0.2">
      <c r="C157" s="6"/>
    </row>
    <row r="158" spans="3:3" ht="12.75" x14ac:dyDescent="0.2">
      <c r="C158" s="6"/>
    </row>
    <row r="159" spans="3:3" ht="12.75" x14ac:dyDescent="0.2">
      <c r="C159" s="6"/>
    </row>
    <row r="160" spans="3:3" ht="12.75" x14ac:dyDescent="0.2">
      <c r="C160" s="6"/>
    </row>
    <row r="161" spans="3:3" ht="12.75" x14ac:dyDescent="0.2">
      <c r="C161" s="6"/>
    </row>
    <row r="162" spans="3:3" ht="12.75" x14ac:dyDescent="0.2">
      <c r="C162" s="6"/>
    </row>
    <row r="163" spans="3:3" ht="12.75" x14ac:dyDescent="0.2">
      <c r="C163" s="6"/>
    </row>
    <row r="164" spans="3:3" ht="12.75" x14ac:dyDescent="0.2">
      <c r="C164" s="6"/>
    </row>
    <row r="165" spans="3:3" ht="12.75" x14ac:dyDescent="0.2">
      <c r="C165" s="6"/>
    </row>
    <row r="166" spans="3:3" ht="12.75" x14ac:dyDescent="0.2">
      <c r="C166" s="6"/>
    </row>
    <row r="167" spans="3:3" ht="12.75" x14ac:dyDescent="0.2">
      <c r="C167" s="6"/>
    </row>
    <row r="168" spans="3:3" ht="12.75" x14ac:dyDescent="0.2">
      <c r="C168" s="6"/>
    </row>
    <row r="169" spans="3:3" ht="12.75" x14ac:dyDescent="0.2">
      <c r="C169" s="6"/>
    </row>
    <row r="170" spans="3:3" ht="12.75" x14ac:dyDescent="0.2">
      <c r="C170" s="6"/>
    </row>
    <row r="171" spans="3:3" ht="12.75" x14ac:dyDescent="0.2">
      <c r="C171" s="6"/>
    </row>
    <row r="172" spans="3:3" ht="12.75" x14ac:dyDescent="0.2">
      <c r="C172" s="6"/>
    </row>
    <row r="173" spans="3:3" ht="12.75" x14ac:dyDescent="0.2">
      <c r="C173" s="6"/>
    </row>
    <row r="174" spans="3:3" ht="12.75" x14ac:dyDescent="0.2">
      <c r="C174" s="6"/>
    </row>
    <row r="175" spans="3:3" ht="12.75" x14ac:dyDescent="0.2">
      <c r="C175" s="6"/>
    </row>
    <row r="176" spans="3:3" ht="12.75" x14ac:dyDescent="0.2">
      <c r="C176" s="6"/>
    </row>
    <row r="177" spans="3:3" ht="12.75" x14ac:dyDescent="0.2">
      <c r="C177" s="6"/>
    </row>
    <row r="178" spans="3:3" ht="12.75" x14ac:dyDescent="0.2">
      <c r="C178" s="6"/>
    </row>
    <row r="179" spans="3:3" ht="12.75" x14ac:dyDescent="0.2">
      <c r="C179" s="6"/>
    </row>
    <row r="180" spans="3:3" ht="12.75" x14ac:dyDescent="0.2">
      <c r="C180" s="6"/>
    </row>
    <row r="181" spans="3:3" ht="12.75" x14ac:dyDescent="0.2">
      <c r="C181" s="6"/>
    </row>
    <row r="182" spans="3:3" ht="12.75" x14ac:dyDescent="0.2">
      <c r="C182" s="6"/>
    </row>
    <row r="183" spans="3:3" ht="12.75" x14ac:dyDescent="0.2">
      <c r="C183" s="6"/>
    </row>
    <row r="184" spans="3:3" ht="12.75" x14ac:dyDescent="0.2">
      <c r="C184" s="6"/>
    </row>
    <row r="185" spans="3:3" ht="12.75" x14ac:dyDescent="0.2">
      <c r="C185" s="6"/>
    </row>
    <row r="186" spans="3:3" ht="12.75" x14ac:dyDescent="0.2">
      <c r="C186" s="6"/>
    </row>
    <row r="187" spans="3:3" ht="12.75" x14ac:dyDescent="0.2">
      <c r="C187" s="6"/>
    </row>
    <row r="188" spans="3:3" ht="12.75" x14ac:dyDescent="0.2">
      <c r="C188" s="6"/>
    </row>
    <row r="189" spans="3:3" ht="12.75" x14ac:dyDescent="0.2">
      <c r="C189" s="6"/>
    </row>
    <row r="190" spans="3:3" ht="12.75" x14ac:dyDescent="0.2">
      <c r="C190" s="6"/>
    </row>
    <row r="191" spans="3:3" ht="12.75" x14ac:dyDescent="0.2">
      <c r="C191" s="6"/>
    </row>
    <row r="192" spans="3:3" ht="12.75" x14ac:dyDescent="0.2">
      <c r="C192" s="6"/>
    </row>
    <row r="193" spans="3:3" ht="12.75" x14ac:dyDescent="0.2">
      <c r="C193" s="6"/>
    </row>
    <row r="194" spans="3:3" ht="12.75" x14ac:dyDescent="0.2">
      <c r="C194" s="6"/>
    </row>
    <row r="195" spans="3:3" ht="12.75" x14ac:dyDescent="0.2">
      <c r="C195" s="6"/>
    </row>
    <row r="196" spans="3:3" ht="12.75" x14ac:dyDescent="0.2">
      <c r="C196" s="6"/>
    </row>
    <row r="197" spans="3:3" ht="12.75" x14ac:dyDescent="0.2">
      <c r="C197" s="6"/>
    </row>
    <row r="198" spans="3:3" ht="12.75" x14ac:dyDescent="0.2">
      <c r="C198" s="6"/>
    </row>
    <row r="199" spans="3:3" ht="12.75" x14ac:dyDescent="0.2">
      <c r="C199" s="6"/>
    </row>
    <row r="200" spans="3:3" ht="12.75" x14ac:dyDescent="0.2">
      <c r="C200" s="6"/>
    </row>
    <row r="201" spans="3:3" ht="12.75" x14ac:dyDescent="0.2">
      <c r="C201" s="6"/>
    </row>
    <row r="202" spans="3:3" ht="12.75" x14ac:dyDescent="0.2">
      <c r="C202" s="6"/>
    </row>
    <row r="203" spans="3:3" ht="12.75" x14ac:dyDescent="0.2">
      <c r="C203" s="6"/>
    </row>
    <row r="204" spans="3:3" ht="12.75" x14ac:dyDescent="0.2">
      <c r="C204" s="6"/>
    </row>
    <row r="205" spans="3:3" ht="12.75" x14ac:dyDescent="0.2">
      <c r="C205" s="6"/>
    </row>
    <row r="206" spans="3:3" ht="12.75" x14ac:dyDescent="0.2">
      <c r="C206" s="6"/>
    </row>
    <row r="207" spans="3:3" ht="12.75" x14ac:dyDescent="0.2">
      <c r="C207" s="6"/>
    </row>
    <row r="208" spans="3:3" ht="12.75" x14ac:dyDescent="0.2">
      <c r="C208" s="6"/>
    </row>
    <row r="209" spans="3:3" ht="12.75" x14ac:dyDescent="0.2">
      <c r="C209" s="6"/>
    </row>
    <row r="210" spans="3:3" ht="12.75" x14ac:dyDescent="0.2">
      <c r="C210" s="6"/>
    </row>
    <row r="211" spans="3:3" ht="12.75" x14ac:dyDescent="0.2">
      <c r="C211" s="6"/>
    </row>
    <row r="212" spans="3:3" ht="12.75" x14ac:dyDescent="0.2">
      <c r="C212" s="6"/>
    </row>
    <row r="213" spans="3:3" ht="12.75" x14ac:dyDescent="0.2">
      <c r="C213" s="6"/>
    </row>
    <row r="214" spans="3:3" ht="12.75" x14ac:dyDescent="0.2">
      <c r="C214" s="6"/>
    </row>
    <row r="215" spans="3:3" ht="12.75" x14ac:dyDescent="0.2">
      <c r="C215" s="6"/>
    </row>
    <row r="216" spans="3:3" ht="12.75" x14ac:dyDescent="0.2">
      <c r="C216" s="6"/>
    </row>
    <row r="217" spans="3:3" ht="12.75" x14ac:dyDescent="0.2">
      <c r="C217" s="6"/>
    </row>
    <row r="218" spans="3:3" ht="12.75" x14ac:dyDescent="0.2">
      <c r="C218" s="6"/>
    </row>
    <row r="219" spans="3:3" ht="12.75" x14ac:dyDescent="0.2">
      <c r="C219" s="6"/>
    </row>
    <row r="220" spans="3:3" ht="12.75" x14ac:dyDescent="0.2">
      <c r="C220" s="6"/>
    </row>
    <row r="221" spans="3:3" ht="12.75" x14ac:dyDescent="0.2">
      <c r="C221" s="6"/>
    </row>
    <row r="222" spans="3:3" ht="12.75" x14ac:dyDescent="0.2">
      <c r="C222" s="6"/>
    </row>
    <row r="223" spans="3:3" ht="12.75" x14ac:dyDescent="0.2">
      <c r="C223" s="6"/>
    </row>
    <row r="224" spans="3:3" ht="12.75" x14ac:dyDescent="0.2">
      <c r="C224" s="6"/>
    </row>
    <row r="225" spans="3:3" ht="12.75" x14ac:dyDescent="0.2">
      <c r="C225" s="6"/>
    </row>
    <row r="226" spans="3:3" ht="12.75" x14ac:dyDescent="0.2">
      <c r="C226" s="6"/>
    </row>
    <row r="227" spans="3:3" ht="12.75" x14ac:dyDescent="0.2">
      <c r="C227" s="6"/>
    </row>
    <row r="228" spans="3:3" ht="12.75" x14ac:dyDescent="0.2">
      <c r="C228" s="6"/>
    </row>
    <row r="229" spans="3:3" ht="12.75" x14ac:dyDescent="0.2">
      <c r="C229" s="6"/>
    </row>
    <row r="230" spans="3:3" ht="12.75" x14ac:dyDescent="0.2">
      <c r="C230" s="6"/>
    </row>
    <row r="231" spans="3:3" ht="12.75" x14ac:dyDescent="0.2">
      <c r="C231" s="6"/>
    </row>
    <row r="232" spans="3:3" ht="12.75" x14ac:dyDescent="0.2">
      <c r="C232" s="6"/>
    </row>
    <row r="233" spans="3:3" ht="12.75" x14ac:dyDescent="0.2">
      <c r="C233" s="6"/>
    </row>
    <row r="234" spans="3:3" ht="12.75" x14ac:dyDescent="0.2">
      <c r="C234" s="6"/>
    </row>
    <row r="235" spans="3:3" ht="12.75" x14ac:dyDescent="0.2">
      <c r="C235" s="6"/>
    </row>
    <row r="236" spans="3:3" ht="12.75" x14ac:dyDescent="0.2">
      <c r="C236" s="6"/>
    </row>
    <row r="237" spans="3:3" ht="12.75" x14ac:dyDescent="0.2">
      <c r="C237" s="6"/>
    </row>
    <row r="238" spans="3:3" ht="12.75" x14ac:dyDescent="0.2">
      <c r="C238" s="6"/>
    </row>
    <row r="239" spans="3:3" ht="12.75" x14ac:dyDescent="0.2">
      <c r="C239" s="6"/>
    </row>
    <row r="240" spans="3:3" ht="12.75" x14ac:dyDescent="0.2">
      <c r="C240" s="6"/>
    </row>
    <row r="241" spans="3:3" ht="12.75" x14ac:dyDescent="0.2">
      <c r="C241" s="6"/>
    </row>
    <row r="242" spans="3:3" ht="12.75" x14ac:dyDescent="0.2">
      <c r="C242" s="6"/>
    </row>
    <row r="243" spans="3:3" ht="12.75" x14ac:dyDescent="0.2">
      <c r="C243" s="6"/>
    </row>
    <row r="244" spans="3:3" ht="12.75" x14ac:dyDescent="0.2">
      <c r="C244" s="6"/>
    </row>
    <row r="245" spans="3:3" ht="12.75" x14ac:dyDescent="0.2">
      <c r="C245" s="6"/>
    </row>
    <row r="246" spans="3:3" ht="12.75" x14ac:dyDescent="0.2">
      <c r="C246" s="6"/>
    </row>
    <row r="247" spans="3:3" ht="12.75" x14ac:dyDescent="0.2">
      <c r="C247" s="6"/>
    </row>
    <row r="248" spans="3:3" ht="12.75" x14ac:dyDescent="0.2">
      <c r="C248" s="6"/>
    </row>
    <row r="249" spans="3:3" ht="12.75" x14ac:dyDescent="0.2">
      <c r="C249" s="6"/>
    </row>
    <row r="250" spans="3:3" ht="12.75" x14ac:dyDescent="0.2">
      <c r="C250" s="6"/>
    </row>
    <row r="251" spans="3:3" ht="12.75" x14ac:dyDescent="0.2">
      <c r="C251" s="6"/>
    </row>
    <row r="252" spans="3:3" ht="12.75" x14ac:dyDescent="0.2">
      <c r="C252" s="6"/>
    </row>
    <row r="253" spans="3:3" ht="12.75" x14ac:dyDescent="0.2">
      <c r="C253" s="6"/>
    </row>
    <row r="254" spans="3:3" ht="12.75" x14ac:dyDescent="0.2">
      <c r="C254" s="6"/>
    </row>
    <row r="255" spans="3:3" ht="12.75" x14ac:dyDescent="0.2">
      <c r="C255" s="6"/>
    </row>
    <row r="256" spans="3:3" ht="12.75" x14ac:dyDescent="0.2">
      <c r="C256" s="6"/>
    </row>
    <row r="257" spans="3:3" ht="12.75" x14ac:dyDescent="0.2">
      <c r="C257" s="6"/>
    </row>
    <row r="258" spans="3:3" ht="12.75" x14ac:dyDescent="0.2">
      <c r="C258" s="6"/>
    </row>
    <row r="259" spans="3:3" ht="12.75" x14ac:dyDescent="0.2">
      <c r="C259" s="6"/>
    </row>
    <row r="260" spans="3:3" ht="12.75" x14ac:dyDescent="0.2">
      <c r="C260" s="6"/>
    </row>
    <row r="261" spans="3:3" ht="12.75" x14ac:dyDescent="0.2">
      <c r="C261" s="6"/>
    </row>
    <row r="262" spans="3:3" ht="12.75" x14ac:dyDescent="0.2">
      <c r="C262" s="6"/>
    </row>
    <row r="263" spans="3:3" ht="12.75" x14ac:dyDescent="0.2">
      <c r="C263" s="6"/>
    </row>
    <row r="264" spans="3:3" ht="12.75" x14ac:dyDescent="0.2">
      <c r="C264" s="6"/>
    </row>
    <row r="265" spans="3:3" ht="12.75" x14ac:dyDescent="0.2">
      <c r="C265" s="6"/>
    </row>
    <row r="266" spans="3:3" ht="12.75" x14ac:dyDescent="0.2">
      <c r="C266" s="6"/>
    </row>
    <row r="267" spans="3:3" ht="12.75" x14ac:dyDescent="0.2">
      <c r="C267" s="6"/>
    </row>
    <row r="268" spans="3:3" ht="12.75" x14ac:dyDescent="0.2">
      <c r="C268" s="6"/>
    </row>
    <row r="269" spans="3:3" ht="12.75" x14ac:dyDescent="0.2">
      <c r="C269" s="6"/>
    </row>
    <row r="270" spans="3:3" ht="12.75" x14ac:dyDescent="0.2">
      <c r="C270" s="6"/>
    </row>
    <row r="271" spans="3:3" ht="12.75" x14ac:dyDescent="0.2">
      <c r="C271" s="6"/>
    </row>
    <row r="272" spans="3:3" ht="12.75" x14ac:dyDescent="0.2">
      <c r="C272" s="6"/>
    </row>
    <row r="273" spans="3:3" ht="12.75" x14ac:dyDescent="0.2">
      <c r="C273" s="6"/>
    </row>
    <row r="274" spans="3:3" ht="12.75" x14ac:dyDescent="0.2">
      <c r="C274" s="6"/>
    </row>
    <row r="275" spans="3:3" ht="12.75" x14ac:dyDescent="0.2">
      <c r="C275" s="6"/>
    </row>
    <row r="276" spans="3:3" ht="12.75" x14ac:dyDescent="0.2">
      <c r="C276" s="6"/>
    </row>
    <row r="277" spans="3:3" ht="12.75" x14ac:dyDescent="0.2">
      <c r="C277" s="6"/>
    </row>
    <row r="278" spans="3:3" ht="12.75" x14ac:dyDescent="0.2">
      <c r="C278" s="6"/>
    </row>
    <row r="279" spans="3:3" ht="12.75" x14ac:dyDescent="0.2">
      <c r="C279" s="6"/>
    </row>
    <row r="280" spans="3:3" ht="12.75" x14ac:dyDescent="0.2">
      <c r="C280" s="6"/>
    </row>
    <row r="281" spans="3:3" ht="12.75" x14ac:dyDescent="0.2">
      <c r="C281" s="6"/>
    </row>
    <row r="282" spans="3:3" ht="12.75" x14ac:dyDescent="0.2">
      <c r="C282" s="6"/>
    </row>
    <row r="283" spans="3:3" ht="12.75" x14ac:dyDescent="0.2">
      <c r="C283" s="6"/>
    </row>
    <row r="284" spans="3:3" ht="12.75" x14ac:dyDescent="0.2">
      <c r="C284" s="6"/>
    </row>
    <row r="285" spans="3:3" ht="12.75" x14ac:dyDescent="0.2">
      <c r="C285" s="6"/>
    </row>
    <row r="286" spans="3:3" ht="12.75" x14ac:dyDescent="0.2">
      <c r="C286" s="6"/>
    </row>
    <row r="287" spans="3:3" ht="12.75" x14ac:dyDescent="0.2">
      <c r="C287" s="6"/>
    </row>
    <row r="288" spans="3:3" ht="12.75" x14ac:dyDescent="0.2">
      <c r="C288" s="6"/>
    </row>
    <row r="289" spans="3:3" ht="12.75" x14ac:dyDescent="0.2">
      <c r="C289" s="6"/>
    </row>
    <row r="290" spans="3:3" ht="12.75" x14ac:dyDescent="0.2">
      <c r="C290" s="6"/>
    </row>
    <row r="291" spans="3:3" ht="12.75" x14ac:dyDescent="0.2">
      <c r="C291" s="6"/>
    </row>
    <row r="292" spans="3:3" ht="12.75" x14ac:dyDescent="0.2">
      <c r="C292" s="6"/>
    </row>
    <row r="293" spans="3:3" ht="12.75" x14ac:dyDescent="0.2">
      <c r="C293" s="6"/>
    </row>
    <row r="294" spans="3:3" ht="12.75" x14ac:dyDescent="0.2">
      <c r="C294" s="6"/>
    </row>
    <row r="295" spans="3:3" ht="12.75" x14ac:dyDescent="0.2">
      <c r="C295" s="6"/>
    </row>
    <row r="296" spans="3:3" ht="12.75" x14ac:dyDescent="0.2">
      <c r="C296" s="6"/>
    </row>
    <row r="297" spans="3:3" ht="12.75" x14ac:dyDescent="0.2">
      <c r="C297" s="6"/>
    </row>
    <row r="298" spans="3:3" ht="12.75" x14ac:dyDescent="0.2">
      <c r="C298" s="6"/>
    </row>
    <row r="299" spans="3:3" ht="12.75" x14ac:dyDescent="0.2">
      <c r="C299" s="6"/>
    </row>
    <row r="300" spans="3:3" ht="12.75" x14ac:dyDescent="0.2">
      <c r="C300" s="6"/>
    </row>
    <row r="301" spans="3:3" ht="12.75" x14ac:dyDescent="0.2">
      <c r="C301" s="6"/>
    </row>
    <row r="302" spans="3:3" ht="12.75" x14ac:dyDescent="0.2">
      <c r="C302" s="6"/>
    </row>
    <row r="303" spans="3:3" ht="12.75" x14ac:dyDescent="0.2">
      <c r="C303" s="6"/>
    </row>
    <row r="304" spans="3:3" ht="12.75" x14ac:dyDescent="0.2">
      <c r="C304" s="6"/>
    </row>
    <row r="305" spans="3:3" ht="12.75" x14ac:dyDescent="0.2">
      <c r="C305" s="6"/>
    </row>
    <row r="306" spans="3:3" ht="12.75" x14ac:dyDescent="0.2">
      <c r="C306" s="6"/>
    </row>
    <row r="307" spans="3:3" ht="12.75" x14ac:dyDescent="0.2">
      <c r="C307" s="6"/>
    </row>
    <row r="308" spans="3:3" ht="12.75" x14ac:dyDescent="0.2">
      <c r="C308" s="6"/>
    </row>
    <row r="309" spans="3:3" ht="12.75" x14ac:dyDescent="0.2">
      <c r="C309" s="6"/>
    </row>
    <row r="310" spans="3:3" ht="12.75" x14ac:dyDescent="0.2">
      <c r="C310" s="6"/>
    </row>
    <row r="311" spans="3:3" ht="12.75" x14ac:dyDescent="0.2">
      <c r="C311" s="6"/>
    </row>
    <row r="312" spans="3:3" ht="12.75" x14ac:dyDescent="0.2">
      <c r="C312" s="6"/>
    </row>
    <row r="313" spans="3:3" ht="12.75" x14ac:dyDescent="0.2">
      <c r="C313" s="6"/>
    </row>
    <row r="314" spans="3:3" ht="12.75" x14ac:dyDescent="0.2">
      <c r="C314" s="6"/>
    </row>
    <row r="315" spans="3:3" ht="12.75" x14ac:dyDescent="0.2">
      <c r="C315" s="6"/>
    </row>
    <row r="316" spans="3:3" ht="12.75" x14ac:dyDescent="0.2">
      <c r="C316" s="6"/>
    </row>
    <row r="317" spans="3:3" ht="12.75" x14ac:dyDescent="0.2">
      <c r="C317" s="6"/>
    </row>
    <row r="318" spans="3:3" ht="12.75" x14ac:dyDescent="0.2">
      <c r="C318" s="6"/>
    </row>
    <row r="319" spans="3:3" ht="12.75" x14ac:dyDescent="0.2">
      <c r="C319" s="6"/>
    </row>
    <row r="320" spans="3:3" ht="12.75" x14ac:dyDescent="0.2">
      <c r="C320" s="6"/>
    </row>
    <row r="321" spans="3:3" ht="12.75" x14ac:dyDescent="0.2">
      <c r="C321" s="6"/>
    </row>
    <row r="322" spans="3:3" ht="12.75" x14ac:dyDescent="0.2">
      <c r="C322" s="6"/>
    </row>
    <row r="323" spans="3:3" ht="12.75" x14ac:dyDescent="0.2">
      <c r="C323" s="6"/>
    </row>
    <row r="324" spans="3:3" ht="12.75" x14ac:dyDescent="0.2">
      <c r="C324" s="6"/>
    </row>
    <row r="325" spans="3:3" ht="12.75" x14ac:dyDescent="0.2">
      <c r="C325" s="6"/>
    </row>
    <row r="326" spans="3:3" ht="12.75" x14ac:dyDescent="0.2">
      <c r="C326" s="6"/>
    </row>
    <row r="327" spans="3:3" ht="12.75" x14ac:dyDescent="0.2">
      <c r="C327" s="6"/>
    </row>
    <row r="328" spans="3:3" ht="12.75" x14ac:dyDescent="0.2">
      <c r="C328" s="6"/>
    </row>
    <row r="329" spans="3:3" ht="12.75" x14ac:dyDescent="0.2">
      <c r="C329" s="6"/>
    </row>
    <row r="330" spans="3:3" ht="12.75" x14ac:dyDescent="0.2">
      <c r="C330" s="6"/>
    </row>
    <row r="331" spans="3:3" ht="12.75" x14ac:dyDescent="0.2">
      <c r="C331" s="6"/>
    </row>
    <row r="332" spans="3:3" ht="12.75" x14ac:dyDescent="0.2">
      <c r="C332" s="6"/>
    </row>
    <row r="333" spans="3:3" ht="12.75" x14ac:dyDescent="0.2">
      <c r="C333" s="6"/>
    </row>
    <row r="334" spans="3:3" ht="12.75" x14ac:dyDescent="0.2">
      <c r="C334" s="6"/>
    </row>
    <row r="335" spans="3:3" ht="12.75" x14ac:dyDescent="0.2">
      <c r="C335" s="6"/>
    </row>
    <row r="336" spans="3:3" ht="12.75" x14ac:dyDescent="0.2">
      <c r="C336" s="6"/>
    </row>
    <row r="337" spans="3:3" ht="12.75" x14ac:dyDescent="0.2">
      <c r="C337" s="6"/>
    </row>
    <row r="338" spans="3:3" ht="12.75" x14ac:dyDescent="0.2">
      <c r="C338" s="6"/>
    </row>
    <row r="339" spans="3:3" ht="12.75" x14ac:dyDescent="0.2">
      <c r="C339" s="6"/>
    </row>
    <row r="340" spans="3:3" ht="12.75" x14ac:dyDescent="0.2">
      <c r="C340" s="6"/>
    </row>
    <row r="341" spans="3:3" ht="12.75" x14ac:dyDescent="0.2">
      <c r="C341" s="6"/>
    </row>
    <row r="342" spans="3:3" ht="12.75" x14ac:dyDescent="0.2">
      <c r="C342" s="6"/>
    </row>
    <row r="343" spans="3:3" ht="12.75" x14ac:dyDescent="0.2">
      <c r="C343" s="6"/>
    </row>
    <row r="344" spans="3:3" ht="12.75" x14ac:dyDescent="0.2">
      <c r="C344" s="6"/>
    </row>
    <row r="345" spans="3:3" ht="12.75" x14ac:dyDescent="0.2">
      <c r="C345" s="6"/>
    </row>
    <row r="346" spans="3:3" ht="12.75" x14ac:dyDescent="0.2">
      <c r="C346" s="6"/>
    </row>
    <row r="347" spans="3:3" ht="12.75" x14ac:dyDescent="0.2">
      <c r="C347" s="6"/>
    </row>
    <row r="348" spans="3:3" ht="12.75" x14ac:dyDescent="0.2">
      <c r="C348" s="6"/>
    </row>
    <row r="349" spans="3:3" ht="12.75" x14ac:dyDescent="0.2">
      <c r="C349" s="6"/>
    </row>
    <row r="350" spans="3:3" ht="12.75" x14ac:dyDescent="0.2">
      <c r="C350" s="6"/>
    </row>
    <row r="351" spans="3:3" ht="12.75" x14ac:dyDescent="0.2">
      <c r="C351" s="6"/>
    </row>
    <row r="352" spans="3:3" ht="12.75" x14ac:dyDescent="0.2">
      <c r="C352" s="6"/>
    </row>
    <row r="353" spans="3:3" ht="12.75" x14ac:dyDescent="0.2">
      <c r="C353" s="6"/>
    </row>
    <row r="354" spans="3:3" ht="12.75" x14ac:dyDescent="0.2">
      <c r="C354" s="6"/>
    </row>
    <row r="355" spans="3:3" ht="12.75" x14ac:dyDescent="0.2">
      <c r="C355" s="6"/>
    </row>
    <row r="356" spans="3:3" ht="12.75" x14ac:dyDescent="0.2">
      <c r="C356" s="6"/>
    </row>
    <row r="357" spans="3:3" ht="12.75" x14ac:dyDescent="0.2">
      <c r="C357" s="6"/>
    </row>
    <row r="358" spans="3:3" ht="12.75" x14ac:dyDescent="0.2">
      <c r="C358" s="6"/>
    </row>
    <row r="359" spans="3:3" ht="12.75" x14ac:dyDescent="0.2">
      <c r="C359" s="6"/>
    </row>
    <row r="360" spans="3:3" ht="12.75" x14ac:dyDescent="0.2">
      <c r="C360" s="6"/>
    </row>
    <row r="361" spans="3:3" ht="12.75" x14ac:dyDescent="0.2">
      <c r="C361" s="6"/>
    </row>
    <row r="362" spans="3:3" ht="12.75" x14ac:dyDescent="0.2">
      <c r="C362" s="6"/>
    </row>
    <row r="363" spans="3:3" ht="12.75" x14ac:dyDescent="0.2">
      <c r="C363" s="6"/>
    </row>
    <row r="364" spans="3:3" ht="12.75" x14ac:dyDescent="0.2">
      <c r="C364" s="6"/>
    </row>
    <row r="365" spans="3:3" ht="12.75" x14ac:dyDescent="0.2">
      <c r="C365" s="6"/>
    </row>
    <row r="366" spans="3:3" ht="12.75" x14ac:dyDescent="0.2">
      <c r="C366" s="6"/>
    </row>
    <row r="367" spans="3:3" ht="12.75" x14ac:dyDescent="0.2">
      <c r="C367" s="6"/>
    </row>
    <row r="368" spans="3:3" ht="12.75" x14ac:dyDescent="0.2">
      <c r="C368" s="6"/>
    </row>
    <row r="369" spans="3:3" ht="12.75" x14ac:dyDescent="0.2">
      <c r="C369" s="6"/>
    </row>
    <row r="370" spans="3:3" ht="12.75" x14ac:dyDescent="0.2">
      <c r="C370" s="6"/>
    </row>
    <row r="371" spans="3:3" ht="12.75" x14ac:dyDescent="0.2">
      <c r="C371" s="6"/>
    </row>
    <row r="372" spans="3:3" ht="12.75" x14ac:dyDescent="0.2">
      <c r="C372" s="6"/>
    </row>
    <row r="373" spans="3:3" ht="12.75" x14ac:dyDescent="0.2">
      <c r="C373" s="6"/>
    </row>
    <row r="374" spans="3:3" ht="12.75" x14ac:dyDescent="0.2">
      <c r="C374" s="6"/>
    </row>
    <row r="375" spans="3:3" ht="12.75" x14ac:dyDescent="0.2">
      <c r="C375" s="6"/>
    </row>
    <row r="376" spans="3:3" ht="12.75" x14ac:dyDescent="0.2">
      <c r="C376" s="6"/>
    </row>
    <row r="377" spans="3:3" ht="12.75" x14ac:dyDescent="0.2">
      <c r="C377" s="6"/>
    </row>
    <row r="378" spans="3:3" ht="12.75" x14ac:dyDescent="0.2">
      <c r="C378" s="6"/>
    </row>
    <row r="379" spans="3:3" ht="12.75" x14ac:dyDescent="0.2">
      <c r="C379" s="6"/>
    </row>
    <row r="380" spans="3:3" ht="12.75" x14ac:dyDescent="0.2">
      <c r="C380" s="6"/>
    </row>
    <row r="381" spans="3:3" ht="12.75" x14ac:dyDescent="0.2">
      <c r="C381" s="6"/>
    </row>
    <row r="382" spans="3:3" ht="12.75" x14ac:dyDescent="0.2">
      <c r="C382" s="6"/>
    </row>
    <row r="383" spans="3:3" ht="12.75" x14ac:dyDescent="0.2">
      <c r="C383" s="6"/>
    </row>
    <row r="384" spans="3:3" ht="12.75" x14ac:dyDescent="0.2">
      <c r="C384" s="6"/>
    </row>
    <row r="385" spans="3:3" ht="12.75" x14ac:dyDescent="0.2">
      <c r="C385" s="6"/>
    </row>
    <row r="386" spans="3:3" ht="12.75" x14ac:dyDescent="0.2">
      <c r="C386" s="6"/>
    </row>
    <row r="387" spans="3:3" ht="12.75" x14ac:dyDescent="0.2">
      <c r="C387" s="6"/>
    </row>
    <row r="388" spans="3:3" ht="12.75" x14ac:dyDescent="0.2">
      <c r="C388" s="6"/>
    </row>
    <row r="389" spans="3:3" ht="12.75" x14ac:dyDescent="0.2">
      <c r="C389" s="6"/>
    </row>
    <row r="390" spans="3:3" ht="12.75" x14ac:dyDescent="0.2">
      <c r="C390" s="6"/>
    </row>
    <row r="391" spans="3:3" ht="12.75" x14ac:dyDescent="0.2">
      <c r="C391" s="6"/>
    </row>
    <row r="392" spans="3:3" ht="12.75" x14ac:dyDescent="0.2">
      <c r="C392" s="6"/>
    </row>
    <row r="393" spans="3:3" ht="12.75" x14ac:dyDescent="0.2">
      <c r="C393" s="6"/>
    </row>
    <row r="394" spans="3:3" ht="12.75" x14ac:dyDescent="0.2">
      <c r="C394" s="6"/>
    </row>
    <row r="395" spans="3:3" ht="12.75" x14ac:dyDescent="0.2">
      <c r="C395" s="6"/>
    </row>
    <row r="396" spans="3:3" ht="12.75" x14ac:dyDescent="0.2">
      <c r="C396" s="6"/>
    </row>
    <row r="397" spans="3:3" ht="12.75" x14ac:dyDescent="0.2">
      <c r="C397" s="6"/>
    </row>
    <row r="398" spans="3:3" ht="12.75" x14ac:dyDescent="0.2">
      <c r="C398" s="6"/>
    </row>
    <row r="399" spans="3:3" ht="12.75" x14ac:dyDescent="0.2">
      <c r="C399" s="6"/>
    </row>
    <row r="400" spans="3:3" ht="12.75" x14ac:dyDescent="0.2">
      <c r="C400" s="6"/>
    </row>
    <row r="401" spans="3:3" ht="12.75" x14ac:dyDescent="0.2">
      <c r="C401" s="6"/>
    </row>
    <row r="402" spans="3:3" ht="12.75" x14ac:dyDescent="0.2">
      <c r="C402" s="6"/>
    </row>
    <row r="403" spans="3:3" ht="12.75" x14ac:dyDescent="0.2">
      <c r="C403" s="6"/>
    </row>
    <row r="404" spans="3:3" ht="12.75" x14ac:dyDescent="0.2">
      <c r="C404" s="6"/>
    </row>
    <row r="405" spans="3:3" ht="12.75" x14ac:dyDescent="0.2">
      <c r="C405" s="6"/>
    </row>
    <row r="406" spans="3:3" ht="12.75" x14ac:dyDescent="0.2">
      <c r="C406" s="6"/>
    </row>
    <row r="407" spans="3:3" ht="12.75" x14ac:dyDescent="0.2">
      <c r="C407" s="6"/>
    </row>
    <row r="408" spans="3:3" ht="12.75" x14ac:dyDescent="0.2">
      <c r="C408" s="6"/>
    </row>
    <row r="409" spans="3:3" ht="12.75" x14ac:dyDescent="0.2">
      <c r="C409" s="6"/>
    </row>
    <row r="410" spans="3:3" ht="12.75" x14ac:dyDescent="0.2">
      <c r="C410" s="6"/>
    </row>
    <row r="411" spans="3:3" ht="12.75" x14ac:dyDescent="0.2">
      <c r="C411" s="6"/>
    </row>
    <row r="412" spans="3:3" ht="12.75" x14ac:dyDescent="0.2">
      <c r="C412" s="6"/>
    </row>
    <row r="413" spans="3:3" ht="12.75" x14ac:dyDescent="0.2">
      <c r="C413" s="6"/>
    </row>
    <row r="414" spans="3:3" ht="12.75" x14ac:dyDescent="0.2">
      <c r="C414" s="6"/>
    </row>
    <row r="415" spans="3:3" ht="12.75" x14ac:dyDescent="0.2">
      <c r="C415" s="6"/>
    </row>
    <row r="416" spans="3:3" ht="12.75" x14ac:dyDescent="0.2">
      <c r="C416" s="6"/>
    </row>
    <row r="417" spans="3:3" ht="12.75" x14ac:dyDescent="0.2">
      <c r="C417" s="6"/>
    </row>
    <row r="418" spans="3:3" ht="12.75" x14ac:dyDescent="0.2">
      <c r="C418" s="6"/>
    </row>
    <row r="419" spans="3:3" ht="12.75" x14ac:dyDescent="0.2">
      <c r="C419" s="6"/>
    </row>
    <row r="420" spans="3:3" ht="12.75" x14ac:dyDescent="0.2">
      <c r="C420" s="6"/>
    </row>
    <row r="421" spans="3:3" ht="12.75" x14ac:dyDescent="0.2">
      <c r="C421" s="6"/>
    </row>
    <row r="422" spans="3:3" ht="12.75" x14ac:dyDescent="0.2">
      <c r="C422" s="6"/>
    </row>
    <row r="423" spans="3:3" ht="12.75" x14ac:dyDescent="0.2">
      <c r="C423" s="6"/>
    </row>
    <row r="424" spans="3:3" ht="12.75" x14ac:dyDescent="0.2">
      <c r="C424" s="6"/>
    </row>
    <row r="425" spans="3:3" ht="12.75" x14ac:dyDescent="0.2">
      <c r="C425" s="6"/>
    </row>
    <row r="426" spans="3:3" ht="12.75" x14ac:dyDescent="0.2">
      <c r="C426" s="6"/>
    </row>
    <row r="427" spans="3:3" ht="12.75" x14ac:dyDescent="0.2">
      <c r="C427" s="6"/>
    </row>
    <row r="428" spans="3:3" ht="12.75" x14ac:dyDescent="0.2">
      <c r="C428" s="6"/>
    </row>
    <row r="429" spans="3:3" ht="12.75" x14ac:dyDescent="0.2">
      <c r="C429" s="6"/>
    </row>
    <row r="430" spans="3:3" ht="12.75" x14ac:dyDescent="0.2">
      <c r="C430" s="6"/>
    </row>
    <row r="431" spans="3:3" ht="12.75" x14ac:dyDescent="0.2">
      <c r="C431" s="6"/>
    </row>
    <row r="432" spans="3:3" ht="12.75" x14ac:dyDescent="0.2">
      <c r="C432" s="6"/>
    </row>
    <row r="433" spans="3:3" ht="12.75" x14ac:dyDescent="0.2">
      <c r="C433" s="6"/>
    </row>
    <row r="434" spans="3:3" ht="12.75" x14ac:dyDescent="0.2">
      <c r="C434" s="6"/>
    </row>
    <row r="435" spans="3:3" ht="12.75" x14ac:dyDescent="0.2">
      <c r="C435" s="6"/>
    </row>
    <row r="436" spans="3:3" ht="12.75" x14ac:dyDescent="0.2">
      <c r="C436" s="6"/>
    </row>
    <row r="437" spans="3:3" ht="12.75" x14ac:dyDescent="0.2">
      <c r="C437" s="6"/>
    </row>
    <row r="438" spans="3:3" ht="12.75" x14ac:dyDescent="0.2">
      <c r="C438" s="6"/>
    </row>
    <row r="439" spans="3:3" ht="12.75" x14ac:dyDescent="0.2">
      <c r="C439" s="6"/>
    </row>
    <row r="440" spans="3:3" ht="12.75" x14ac:dyDescent="0.2">
      <c r="C440" s="6"/>
    </row>
    <row r="441" spans="3:3" ht="12.75" x14ac:dyDescent="0.2">
      <c r="C441" s="6"/>
    </row>
    <row r="442" spans="3:3" ht="12.75" x14ac:dyDescent="0.2">
      <c r="C442" s="6"/>
    </row>
    <row r="443" spans="3:3" ht="12.75" x14ac:dyDescent="0.2">
      <c r="C443" s="6"/>
    </row>
    <row r="444" spans="3:3" ht="12.75" x14ac:dyDescent="0.2">
      <c r="C444" s="6"/>
    </row>
    <row r="445" spans="3:3" ht="12.75" x14ac:dyDescent="0.2">
      <c r="C445" s="6"/>
    </row>
    <row r="446" spans="3:3" ht="12.75" x14ac:dyDescent="0.2">
      <c r="C446" s="6"/>
    </row>
    <row r="447" spans="3:3" ht="12.75" x14ac:dyDescent="0.2">
      <c r="C447" s="6"/>
    </row>
    <row r="448" spans="3:3" ht="12.75" x14ac:dyDescent="0.2">
      <c r="C448" s="6"/>
    </row>
    <row r="449" spans="3:3" ht="12.75" x14ac:dyDescent="0.2">
      <c r="C449" s="6"/>
    </row>
    <row r="450" spans="3:3" ht="12.75" x14ac:dyDescent="0.2">
      <c r="C450" s="6"/>
    </row>
    <row r="451" spans="3:3" ht="12.75" x14ac:dyDescent="0.2">
      <c r="C451" s="6"/>
    </row>
    <row r="452" spans="3:3" ht="12.75" x14ac:dyDescent="0.2">
      <c r="C452" s="6"/>
    </row>
    <row r="453" spans="3:3" ht="12.75" x14ac:dyDescent="0.2">
      <c r="C453" s="6"/>
    </row>
    <row r="454" spans="3:3" ht="12.75" x14ac:dyDescent="0.2">
      <c r="C454" s="6"/>
    </row>
    <row r="455" spans="3:3" ht="12.75" x14ac:dyDescent="0.2">
      <c r="C455" s="6"/>
    </row>
    <row r="456" spans="3:3" ht="12.75" x14ac:dyDescent="0.2">
      <c r="C456" s="6"/>
    </row>
    <row r="457" spans="3:3" ht="12.75" x14ac:dyDescent="0.2">
      <c r="C457" s="6"/>
    </row>
    <row r="458" spans="3:3" ht="12.75" x14ac:dyDescent="0.2">
      <c r="C458" s="6"/>
    </row>
    <row r="459" spans="3:3" ht="12.75" x14ac:dyDescent="0.2">
      <c r="C459" s="6"/>
    </row>
    <row r="460" spans="3:3" ht="12.75" x14ac:dyDescent="0.2">
      <c r="C460" s="6"/>
    </row>
    <row r="461" spans="3:3" ht="12.75" x14ac:dyDescent="0.2">
      <c r="C461" s="6"/>
    </row>
    <row r="462" spans="3:3" ht="12.75" x14ac:dyDescent="0.2">
      <c r="C462" s="6"/>
    </row>
    <row r="463" spans="3:3" ht="12.75" x14ac:dyDescent="0.2">
      <c r="C463" s="6"/>
    </row>
    <row r="464" spans="3:3" ht="12.75" x14ac:dyDescent="0.2">
      <c r="C464" s="6"/>
    </row>
    <row r="465" spans="3:3" ht="12.75" x14ac:dyDescent="0.2">
      <c r="C465" s="6"/>
    </row>
    <row r="466" spans="3:3" ht="12.75" x14ac:dyDescent="0.2">
      <c r="C466" s="6"/>
    </row>
    <row r="467" spans="3:3" ht="12.75" x14ac:dyDescent="0.2">
      <c r="C467" s="6"/>
    </row>
    <row r="468" spans="3:3" ht="12.75" x14ac:dyDescent="0.2">
      <c r="C468" s="6"/>
    </row>
    <row r="469" spans="3:3" ht="12.75" x14ac:dyDescent="0.2">
      <c r="C469" s="6"/>
    </row>
    <row r="470" spans="3:3" ht="12.75" x14ac:dyDescent="0.2">
      <c r="C470" s="6"/>
    </row>
    <row r="471" spans="3:3" ht="12.75" x14ac:dyDescent="0.2">
      <c r="C471" s="6"/>
    </row>
    <row r="472" spans="3:3" ht="12.75" x14ac:dyDescent="0.2">
      <c r="C472" s="6"/>
    </row>
    <row r="473" spans="3:3" ht="12.75" x14ac:dyDescent="0.2">
      <c r="C473" s="6"/>
    </row>
    <row r="474" spans="3:3" ht="12.75" x14ac:dyDescent="0.2">
      <c r="C474" s="6"/>
    </row>
    <row r="475" spans="3:3" ht="12.75" x14ac:dyDescent="0.2">
      <c r="C475" s="6"/>
    </row>
    <row r="476" spans="3:3" ht="12.75" x14ac:dyDescent="0.2">
      <c r="C476" s="6"/>
    </row>
    <row r="477" spans="3:3" ht="12.75" x14ac:dyDescent="0.2">
      <c r="C477" s="6"/>
    </row>
    <row r="478" spans="3:3" ht="12.75" x14ac:dyDescent="0.2">
      <c r="C478" s="6"/>
    </row>
    <row r="479" spans="3:3" ht="12.75" x14ac:dyDescent="0.2">
      <c r="C479" s="6"/>
    </row>
    <row r="480" spans="3:3" ht="12.75" x14ac:dyDescent="0.2">
      <c r="C480" s="6"/>
    </row>
    <row r="481" spans="3:3" ht="12.75" x14ac:dyDescent="0.2">
      <c r="C481" s="6"/>
    </row>
    <row r="482" spans="3:3" ht="12.75" x14ac:dyDescent="0.2">
      <c r="C482" s="6"/>
    </row>
    <row r="483" spans="3:3" ht="12.75" x14ac:dyDescent="0.2">
      <c r="C483" s="6"/>
    </row>
    <row r="484" spans="3:3" ht="12.75" x14ac:dyDescent="0.2">
      <c r="C484" s="6"/>
    </row>
    <row r="485" spans="3:3" ht="12.75" x14ac:dyDescent="0.2">
      <c r="C485" s="6"/>
    </row>
    <row r="486" spans="3:3" ht="12.75" x14ac:dyDescent="0.2">
      <c r="C486" s="6"/>
    </row>
    <row r="487" spans="3:3" ht="12.75" x14ac:dyDescent="0.2">
      <c r="C487" s="6"/>
    </row>
    <row r="488" spans="3:3" ht="12.75" x14ac:dyDescent="0.2">
      <c r="C488" s="6"/>
    </row>
    <row r="489" spans="3:3" ht="12.75" x14ac:dyDescent="0.2">
      <c r="C489" s="6"/>
    </row>
    <row r="490" spans="3:3" ht="12.75" x14ac:dyDescent="0.2">
      <c r="C490" s="6"/>
    </row>
    <row r="491" spans="3:3" ht="12.75" x14ac:dyDescent="0.2">
      <c r="C491" s="6"/>
    </row>
    <row r="492" spans="3:3" ht="12.75" x14ac:dyDescent="0.2">
      <c r="C492" s="6"/>
    </row>
    <row r="493" spans="3:3" ht="12.75" x14ac:dyDescent="0.2">
      <c r="C493" s="6"/>
    </row>
    <row r="494" spans="3:3" ht="12.75" x14ac:dyDescent="0.2">
      <c r="C494" s="6"/>
    </row>
    <row r="495" spans="3:3" ht="12.75" x14ac:dyDescent="0.2">
      <c r="C495" s="6"/>
    </row>
    <row r="496" spans="3:3" ht="12.75" x14ac:dyDescent="0.2">
      <c r="C496" s="6"/>
    </row>
    <row r="497" spans="3:3" ht="12.75" x14ac:dyDescent="0.2">
      <c r="C497" s="6"/>
    </row>
    <row r="498" spans="3:3" ht="12.75" x14ac:dyDescent="0.2">
      <c r="C498" s="6"/>
    </row>
    <row r="499" spans="3:3" ht="12.75" x14ac:dyDescent="0.2">
      <c r="C499" s="6"/>
    </row>
    <row r="500" spans="3:3" ht="12.75" x14ac:dyDescent="0.2">
      <c r="C500" s="6"/>
    </row>
    <row r="501" spans="3:3" ht="12.75" x14ac:dyDescent="0.2">
      <c r="C501" s="6"/>
    </row>
    <row r="502" spans="3:3" ht="12.75" x14ac:dyDescent="0.2">
      <c r="C502" s="6"/>
    </row>
    <row r="503" spans="3:3" ht="12.75" x14ac:dyDescent="0.2">
      <c r="C503" s="6"/>
    </row>
    <row r="504" spans="3:3" ht="12.75" x14ac:dyDescent="0.2">
      <c r="C504" s="6"/>
    </row>
    <row r="505" spans="3:3" ht="12.75" x14ac:dyDescent="0.2">
      <c r="C505" s="6"/>
    </row>
    <row r="506" spans="3:3" ht="12.75" x14ac:dyDescent="0.2">
      <c r="C506" s="6"/>
    </row>
    <row r="507" spans="3:3" ht="12.75" x14ac:dyDescent="0.2">
      <c r="C507" s="6"/>
    </row>
    <row r="508" spans="3:3" ht="12.75" x14ac:dyDescent="0.2">
      <c r="C508" s="6"/>
    </row>
    <row r="509" spans="3:3" ht="12.75" x14ac:dyDescent="0.2">
      <c r="C509" s="6"/>
    </row>
    <row r="510" spans="3:3" ht="12.75" x14ac:dyDescent="0.2">
      <c r="C510" s="6"/>
    </row>
    <row r="511" spans="3:3" ht="12.75" x14ac:dyDescent="0.2">
      <c r="C511" s="6"/>
    </row>
    <row r="512" spans="3:3" ht="12.75" x14ac:dyDescent="0.2">
      <c r="C512" s="6"/>
    </row>
    <row r="513" spans="3:3" ht="12.75" x14ac:dyDescent="0.2">
      <c r="C513" s="6"/>
    </row>
    <row r="514" spans="3:3" ht="12.75" x14ac:dyDescent="0.2">
      <c r="C514" s="6"/>
    </row>
    <row r="515" spans="3:3" ht="12.75" x14ac:dyDescent="0.2">
      <c r="C515" s="6"/>
    </row>
    <row r="516" spans="3:3" ht="12.75" x14ac:dyDescent="0.2">
      <c r="C516" s="6"/>
    </row>
    <row r="517" spans="3:3" ht="12.75" x14ac:dyDescent="0.2">
      <c r="C517" s="6"/>
    </row>
    <row r="518" spans="3:3" ht="12.75" x14ac:dyDescent="0.2">
      <c r="C518" s="6"/>
    </row>
    <row r="519" spans="3:3" ht="12.75" x14ac:dyDescent="0.2">
      <c r="C519" s="6"/>
    </row>
    <row r="520" spans="3:3" ht="12.75" x14ac:dyDescent="0.2">
      <c r="C520" s="6"/>
    </row>
    <row r="521" spans="3:3" ht="12.75" x14ac:dyDescent="0.2">
      <c r="C521" s="6"/>
    </row>
    <row r="522" spans="3:3" ht="12.75" x14ac:dyDescent="0.2">
      <c r="C522" s="6"/>
    </row>
    <row r="523" spans="3:3" ht="12.75" x14ac:dyDescent="0.2">
      <c r="C523" s="6"/>
    </row>
    <row r="524" spans="3:3" ht="12.75" x14ac:dyDescent="0.2">
      <c r="C524" s="6"/>
    </row>
    <row r="525" spans="3:3" ht="12.75" x14ac:dyDescent="0.2">
      <c r="C525" s="6"/>
    </row>
    <row r="526" spans="3:3" ht="12.75" x14ac:dyDescent="0.2">
      <c r="C526" s="6"/>
    </row>
    <row r="527" spans="3:3" ht="12.75" x14ac:dyDescent="0.2">
      <c r="C527" s="6"/>
    </row>
    <row r="528" spans="3:3" ht="12.75" x14ac:dyDescent="0.2">
      <c r="C528" s="6"/>
    </row>
    <row r="529" spans="3:3" ht="12.75" x14ac:dyDescent="0.2">
      <c r="C529" s="6"/>
    </row>
    <row r="530" spans="3:3" ht="12.75" x14ac:dyDescent="0.2">
      <c r="C530" s="6"/>
    </row>
    <row r="531" spans="3:3" ht="12.75" x14ac:dyDescent="0.2">
      <c r="C531" s="6"/>
    </row>
    <row r="532" spans="3:3" ht="12.75" x14ac:dyDescent="0.2">
      <c r="C532" s="6"/>
    </row>
    <row r="533" spans="3:3" ht="12.75" x14ac:dyDescent="0.2">
      <c r="C533" s="6"/>
    </row>
    <row r="534" spans="3:3" ht="12.75" x14ac:dyDescent="0.2">
      <c r="C534" s="6"/>
    </row>
    <row r="535" spans="3:3" ht="12.75" x14ac:dyDescent="0.2">
      <c r="C535" s="6"/>
    </row>
    <row r="536" spans="3:3" ht="12.75" x14ac:dyDescent="0.2">
      <c r="C536" s="6"/>
    </row>
    <row r="537" spans="3:3" ht="12.75" x14ac:dyDescent="0.2">
      <c r="C537" s="6"/>
    </row>
    <row r="538" spans="3:3" ht="12.75" x14ac:dyDescent="0.2">
      <c r="C538" s="6"/>
    </row>
    <row r="539" spans="3:3" ht="12.75" x14ac:dyDescent="0.2">
      <c r="C539" s="6"/>
    </row>
    <row r="540" spans="3:3" ht="12.75" x14ac:dyDescent="0.2">
      <c r="C540" s="6"/>
    </row>
    <row r="541" spans="3:3" ht="12.75" x14ac:dyDescent="0.2">
      <c r="C541" s="6"/>
    </row>
    <row r="542" spans="3:3" ht="12.75" x14ac:dyDescent="0.2">
      <c r="C542" s="6"/>
    </row>
    <row r="543" spans="3:3" ht="12.75" x14ac:dyDescent="0.2">
      <c r="C543" s="6"/>
    </row>
    <row r="544" spans="3:3" ht="12.75" x14ac:dyDescent="0.2">
      <c r="C544" s="6"/>
    </row>
    <row r="545" spans="3:3" ht="12.75" x14ac:dyDescent="0.2">
      <c r="C545" s="6"/>
    </row>
    <row r="546" spans="3:3" ht="12.75" x14ac:dyDescent="0.2">
      <c r="C546" s="6"/>
    </row>
    <row r="547" spans="3:3" ht="12.75" x14ac:dyDescent="0.2">
      <c r="C547" s="6"/>
    </row>
    <row r="548" spans="3:3" ht="12.75" x14ac:dyDescent="0.2">
      <c r="C548" s="6"/>
    </row>
    <row r="549" spans="3:3" ht="12.75" x14ac:dyDescent="0.2">
      <c r="C549" s="6"/>
    </row>
    <row r="550" spans="3:3" ht="12.75" x14ac:dyDescent="0.2">
      <c r="C550" s="6"/>
    </row>
    <row r="551" spans="3:3" ht="12.75" x14ac:dyDescent="0.2">
      <c r="C551" s="6"/>
    </row>
    <row r="552" spans="3:3" ht="12.75" x14ac:dyDescent="0.2">
      <c r="C552" s="6"/>
    </row>
    <row r="553" spans="3:3" ht="12.75" x14ac:dyDescent="0.2">
      <c r="C553" s="6"/>
    </row>
    <row r="554" spans="3:3" ht="12.75" x14ac:dyDescent="0.2">
      <c r="C554" s="6"/>
    </row>
    <row r="555" spans="3:3" ht="12.75" x14ac:dyDescent="0.2">
      <c r="C555" s="6"/>
    </row>
    <row r="556" spans="3:3" ht="12.75" x14ac:dyDescent="0.2">
      <c r="C556" s="6"/>
    </row>
    <row r="557" spans="3:3" ht="12.75" x14ac:dyDescent="0.2">
      <c r="C557" s="6"/>
    </row>
    <row r="558" spans="3:3" ht="12.75" x14ac:dyDescent="0.2">
      <c r="C558" s="6"/>
    </row>
    <row r="559" spans="3:3" ht="12.75" x14ac:dyDescent="0.2">
      <c r="C559" s="6"/>
    </row>
    <row r="560" spans="3:3" ht="12.75" x14ac:dyDescent="0.2">
      <c r="C560" s="6"/>
    </row>
    <row r="561" spans="3:3" ht="12.75" x14ac:dyDescent="0.2">
      <c r="C561" s="6"/>
    </row>
    <row r="562" spans="3:3" ht="12.75" x14ac:dyDescent="0.2">
      <c r="C562" s="6"/>
    </row>
    <row r="563" spans="3:3" ht="12.75" x14ac:dyDescent="0.2">
      <c r="C563" s="6"/>
    </row>
    <row r="564" spans="3:3" ht="12.75" x14ac:dyDescent="0.2">
      <c r="C564" s="6"/>
    </row>
    <row r="565" spans="3:3" ht="12.75" x14ac:dyDescent="0.2">
      <c r="C565" s="6"/>
    </row>
    <row r="566" spans="3:3" ht="12.75" x14ac:dyDescent="0.2">
      <c r="C566" s="6"/>
    </row>
    <row r="567" spans="3:3" ht="12.75" x14ac:dyDescent="0.2">
      <c r="C567" s="6"/>
    </row>
    <row r="568" spans="3:3" ht="12.75" x14ac:dyDescent="0.2">
      <c r="C568" s="6"/>
    </row>
    <row r="569" spans="3:3" ht="12.75" x14ac:dyDescent="0.2">
      <c r="C569" s="6"/>
    </row>
    <row r="570" spans="3:3" ht="12.75" x14ac:dyDescent="0.2">
      <c r="C570" s="6"/>
    </row>
    <row r="571" spans="3:3" ht="12.75" x14ac:dyDescent="0.2">
      <c r="C571" s="6"/>
    </row>
    <row r="572" spans="3:3" ht="12.75" x14ac:dyDescent="0.2">
      <c r="C572" s="6"/>
    </row>
    <row r="573" spans="3:3" ht="12.75" x14ac:dyDescent="0.2">
      <c r="C573" s="6"/>
    </row>
    <row r="574" spans="3:3" ht="12.75" x14ac:dyDescent="0.2">
      <c r="C574" s="6"/>
    </row>
    <row r="575" spans="3:3" ht="12.75" x14ac:dyDescent="0.2">
      <c r="C575" s="6"/>
    </row>
    <row r="576" spans="3:3" ht="12.75" x14ac:dyDescent="0.2">
      <c r="C576" s="6"/>
    </row>
    <row r="577" spans="3:3" ht="12.75" x14ac:dyDescent="0.2">
      <c r="C577" s="6"/>
    </row>
    <row r="578" spans="3:3" ht="12.75" x14ac:dyDescent="0.2">
      <c r="C578" s="6"/>
    </row>
    <row r="579" spans="3:3" ht="12.75" x14ac:dyDescent="0.2">
      <c r="C579" s="6"/>
    </row>
    <row r="580" spans="3:3" ht="12.75" x14ac:dyDescent="0.2">
      <c r="C580" s="6"/>
    </row>
    <row r="581" spans="3:3" ht="12.75" x14ac:dyDescent="0.2">
      <c r="C581" s="6"/>
    </row>
    <row r="582" spans="3:3" ht="12.75" x14ac:dyDescent="0.2">
      <c r="C582" s="6"/>
    </row>
    <row r="583" spans="3:3" ht="12.75" x14ac:dyDescent="0.2">
      <c r="C583" s="6"/>
    </row>
    <row r="584" spans="3:3" ht="12.75" x14ac:dyDescent="0.2">
      <c r="C584" s="6"/>
    </row>
    <row r="585" spans="3:3" ht="12.75" x14ac:dyDescent="0.2">
      <c r="C585" s="6"/>
    </row>
    <row r="586" spans="3:3" ht="12.75" x14ac:dyDescent="0.2">
      <c r="C586" s="6"/>
    </row>
    <row r="587" spans="3:3" ht="12.75" x14ac:dyDescent="0.2">
      <c r="C587" s="6"/>
    </row>
    <row r="588" spans="3:3" ht="12.75" x14ac:dyDescent="0.2">
      <c r="C588" s="6"/>
    </row>
    <row r="589" spans="3:3" ht="12.75" x14ac:dyDescent="0.2">
      <c r="C589" s="6"/>
    </row>
    <row r="590" spans="3:3" ht="12.75" x14ac:dyDescent="0.2">
      <c r="C590" s="6"/>
    </row>
    <row r="591" spans="3:3" ht="12.75" x14ac:dyDescent="0.2">
      <c r="C591" s="6"/>
    </row>
    <row r="592" spans="3:3" ht="12.75" x14ac:dyDescent="0.2">
      <c r="C592" s="6"/>
    </row>
    <row r="593" spans="3:3" ht="12.75" x14ac:dyDescent="0.2">
      <c r="C593" s="6"/>
    </row>
    <row r="594" spans="3:3" ht="12.75" x14ac:dyDescent="0.2">
      <c r="C594" s="6"/>
    </row>
    <row r="595" spans="3:3" ht="12.75" x14ac:dyDescent="0.2">
      <c r="C595" s="6"/>
    </row>
    <row r="596" spans="3:3" ht="12.75" x14ac:dyDescent="0.2">
      <c r="C596" s="6"/>
    </row>
    <row r="597" spans="3:3" ht="12.75" x14ac:dyDescent="0.2">
      <c r="C597" s="6"/>
    </row>
    <row r="598" spans="3:3" ht="12.75" x14ac:dyDescent="0.2">
      <c r="C598" s="6"/>
    </row>
    <row r="599" spans="3:3" ht="12.75" x14ac:dyDescent="0.2">
      <c r="C599" s="6"/>
    </row>
    <row r="600" spans="3:3" ht="12.75" x14ac:dyDescent="0.2">
      <c r="C600" s="6"/>
    </row>
    <row r="601" spans="3:3" ht="12.75" x14ac:dyDescent="0.2">
      <c r="C601" s="6"/>
    </row>
    <row r="602" spans="3:3" ht="12.75" x14ac:dyDescent="0.2">
      <c r="C602" s="6"/>
    </row>
    <row r="603" spans="3:3" ht="12.75" x14ac:dyDescent="0.2">
      <c r="C603" s="6"/>
    </row>
    <row r="604" spans="3:3" ht="12.75" x14ac:dyDescent="0.2">
      <c r="C604" s="6"/>
    </row>
    <row r="605" spans="3:3" ht="12.75" x14ac:dyDescent="0.2">
      <c r="C605" s="6"/>
    </row>
    <row r="606" spans="3:3" ht="12.75" x14ac:dyDescent="0.2">
      <c r="C606" s="6"/>
    </row>
    <row r="607" spans="3:3" ht="12.75" x14ac:dyDescent="0.2">
      <c r="C607" s="6"/>
    </row>
    <row r="608" spans="3:3" ht="12.75" x14ac:dyDescent="0.2">
      <c r="C608" s="6"/>
    </row>
    <row r="609" spans="3:3" ht="12.75" x14ac:dyDescent="0.2">
      <c r="C609" s="6"/>
    </row>
    <row r="610" spans="3:3" ht="12.75" x14ac:dyDescent="0.2">
      <c r="C610" s="6"/>
    </row>
    <row r="611" spans="3:3" ht="12.75" x14ac:dyDescent="0.2">
      <c r="C611" s="6"/>
    </row>
    <row r="612" spans="3:3" ht="12.75" x14ac:dyDescent="0.2">
      <c r="C612" s="6"/>
    </row>
    <row r="613" spans="3:3" ht="12.75" x14ac:dyDescent="0.2">
      <c r="C613" s="6"/>
    </row>
    <row r="614" spans="3:3" ht="12.75" x14ac:dyDescent="0.2">
      <c r="C614" s="6"/>
    </row>
    <row r="615" spans="3:3" ht="12.75" x14ac:dyDescent="0.2">
      <c r="C615" s="6"/>
    </row>
    <row r="616" spans="3:3" ht="12.75" x14ac:dyDescent="0.2">
      <c r="C616" s="6"/>
    </row>
    <row r="617" spans="3:3" ht="12.75" x14ac:dyDescent="0.2">
      <c r="C617" s="6"/>
    </row>
    <row r="618" spans="3:3" ht="12.75" x14ac:dyDescent="0.2">
      <c r="C618" s="6"/>
    </row>
    <row r="619" spans="3:3" ht="12.75" x14ac:dyDescent="0.2">
      <c r="C619" s="6"/>
    </row>
    <row r="620" spans="3:3" ht="12.75" x14ac:dyDescent="0.2">
      <c r="C620" s="6"/>
    </row>
    <row r="621" spans="3:3" ht="12.75" x14ac:dyDescent="0.2">
      <c r="C621" s="6"/>
    </row>
    <row r="622" spans="3:3" ht="12.75" x14ac:dyDescent="0.2">
      <c r="C622" s="6"/>
    </row>
    <row r="623" spans="3:3" ht="12.75" x14ac:dyDescent="0.2">
      <c r="C623" s="6"/>
    </row>
    <row r="624" spans="3:3" ht="12.75" x14ac:dyDescent="0.2">
      <c r="C624" s="6"/>
    </row>
    <row r="625" spans="3:3" ht="12.75" x14ac:dyDescent="0.2">
      <c r="C625" s="6"/>
    </row>
    <row r="626" spans="3:3" ht="12.75" x14ac:dyDescent="0.2">
      <c r="C626" s="6"/>
    </row>
    <row r="627" spans="3:3" ht="12.75" x14ac:dyDescent="0.2">
      <c r="C627" s="6"/>
    </row>
    <row r="628" spans="3:3" ht="12.75" x14ac:dyDescent="0.2">
      <c r="C628" s="6"/>
    </row>
    <row r="629" spans="3:3" ht="12.75" x14ac:dyDescent="0.2">
      <c r="C629" s="6"/>
    </row>
    <row r="630" spans="3:3" ht="12.75" x14ac:dyDescent="0.2">
      <c r="C630" s="6"/>
    </row>
    <row r="631" spans="3:3" ht="12.75" x14ac:dyDescent="0.2">
      <c r="C631" s="6"/>
    </row>
    <row r="632" spans="3:3" ht="12.75" x14ac:dyDescent="0.2">
      <c r="C632" s="6"/>
    </row>
    <row r="633" spans="3:3" ht="12.75" x14ac:dyDescent="0.2">
      <c r="C633" s="6"/>
    </row>
    <row r="634" spans="3:3" ht="12.75" x14ac:dyDescent="0.2">
      <c r="C634" s="6"/>
    </row>
    <row r="635" spans="3:3" ht="12.75" x14ac:dyDescent="0.2">
      <c r="C635" s="6"/>
    </row>
    <row r="636" spans="3:3" ht="12.75" x14ac:dyDescent="0.2">
      <c r="C636" s="6"/>
    </row>
    <row r="637" spans="3:3" ht="12.75" x14ac:dyDescent="0.2">
      <c r="C637" s="6"/>
    </row>
    <row r="638" spans="3:3" ht="12.75" x14ac:dyDescent="0.2">
      <c r="C638" s="6"/>
    </row>
    <row r="639" spans="3:3" ht="12.75" x14ac:dyDescent="0.2">
      <c r="C639" s="6"/>
    </row>
    <row r="640" spans="3:3" ht="12.75" x14ac:dyDescent="0.2">
      <c r="C640" s="6"/>
    </row>
    <row r="641" spans="3:3" ht="12.75" x14ac:dyDescent="0.2">
      <c r="C641" s="6"/>
    </row>
    <row r="642" spans="3:3" ht="12.75" x14ac:dyDescent="0.2">
      <c r="C642" s="6"/>
    </row>
    <row r="643" spans="3:3" ht="12.75" x14ac:dyDescent="0.2">
      <c r="C643" s="6"/>
    </row>
    <row r="644" spans="3:3" ht="12.75" x14ac:dyDescent="0.2">
      <c r="C644" s="6"/>
    </row>
    <row r="645" spans="3:3" ht="12.75" x14ac:dyDescent="0.2">
      <c r="C645" s="6"/>
    </row>
    <row r="646" spans="3:3" ht="12.75" x14ac:dyDescent="0.2">
      <c r="C646" s="6"/>
    </row>
    <row r="647" spans="3:3" ht="12.75" x14ac:dyDescent="0.2">
      <c r="C647" s="6"/>
    </row>
    <row r="648" spans="3:3" ht="12.75" x14ac:dyDescent="0.2">
      <c r="C648" s="6"/>
    </row>
    <row r="649" spans="3:3" ht="12.75" x14ac:dyDescent="0.2">
      <c r="C649" s="6"/>
    </row>
    <row r="650" spans="3:3" ht="12.75" x14ac:dyDescent="0.2">
      <c r="C650" s="6"/>
    </row>
    <row r="651" spans="3:3" ht="12.75" x14ac:dyDescent="0.2">
      <c r="C651" s="6"/>
    </row>
    <row r="652" spans="3:3" ht="12.75" x14ac:dyDescent="0.2">
      <c r="C652" s="6"/>
    </row>
    <row r="653" spans="3:3" ht="12.75" x14ac:dyDescent="0.2">
      <c r="C653" s="6"/>
    </row>
    <row r="654" spans="3:3" ht="12.75" x14ac:dyDescent="0.2">
      <c r="C654" s="6"/>
    </row>
    <row r="655" spans="3:3" ht="12.75" x14ac:dyDescent="0.2">
      <c r="C655" s="6"/>
    </row>
    <row r="656" spans="3:3" ht="12.75" x14ac:dyDescent="0.2">
      <c r="C656" s="6"/>
    </row>
    <row r="657" spans="3:3" ht="12.75" x14ac:dyDescent="0.2">
      <c r="C657" s="6"/>
    </row>
    <row r="658" spans="3:3" ht="12.75" x14ac:dyDescent="0.2">
      <c r="C658" s="6"/>
    </row>
    <row r="659" spans="3:3" ht="12.75" x14ac:dyDescent="0.2">
      <c r="C659" s="6"/>
    </row>
    <row r="660" spans="3:3" ht="12.75" x14ac:dyDescent="0.2">
      <c r="C660" s="6"/>
    </row>
    <row r="661" spans="3:3" ht="12.75" x14ac:dyDescent="0.2">
      <c r="C661" s="6"/>
    </row>
    <row r="662" spans="3:3" ht="12.75" x14ac:dyDescent="0.2">
      <c r="C662" s="6"/>
    </row>
    <row r="663" spans="3:3" ht="12.75" x14ac:dyDescent="0.2">
      <c r="C663" s="6"/>
    </row>
    <row r="664" spans="3:3" ht="12.75" x14ac:dyDescent="0.2">
      <c r="C664" s="6"/>
    </row>
    <row r="665" spans="3:3" ht="12.75" x14ac:dyDescent="0.2">
      <c r="C665" s="6"/>
    </row>
    <row r="666" spans="3:3" ht="12.75" x14ac:dyDescent="0.2">
      <c r="C666" s="6"/>
    </row>
    <row r="667" spans="3:3" ht="12.75" x14ac:dyDescent="0.2">
      <c r="C667" s="6"/>
    </row>
    <row r="668" spans="3:3" ht="12.75" x14ac:dyDescent="0.2">
      <c r="C668" s="6"/>
    </row>
    <row r="669" spans="3:3" ht="12.75" x14ac:dyDescent="0.2">
      <c r="C669" s="6"/>
    </row>
    <row r="670" spans="3:3" ht="12.75" x14ac:dyDescent="0.2">
      <c r="C670" s="6"/>
    </row>
    <row r="671" spans="3:3" ht="12.75" x14ac:dyDescent="0.2">
      <c r="C671" s="6"/>
    </row>
    <row r="672" spans="3:3" ht="12.75" x14ac:dyDescent="0.2">
      <c r="C672" s="6"/>
    </row>
    <row r="673" spans="3:3" ht="12.75" x14ac:dyDescent="0.2">
      <c r="C673" s="6"/>
    </row>
    <row r="674" spans="3:3" ht="12.75" x14ac:dyDescent="0.2">
      <c r="C674" s="6"/>
    </row>
    <row r="675" spans="3:3" ht="12.75" x14ac:dyDescent="0.2">
      <c r="C675" s="6"/>
    </row>
    <row r="676" spans="3:3" ht="12.75" x14ac:dyDescent="0.2">
      <c r="C676" s="6"/>
    </row>
    <row r="677" spans="3:3" ht="12.75" x14ac:dyDescent="0.2">
      <c r="C677" s="6"/>
    </row>
    <row r="678" spans="3:3" ht="12.75" x14ac:dyDescent="0.2">
      <c r="C678" s="6"/>
    </row>
    <row r="679" spans="3:3" ht="12.75" x14ac:dyDescent="0.2">
      <c r="C679" s="6"/>
    </row>
    <row r="680" spans="3:3" ht="12.75" x14ac:dyDescent="0.2">
      <c r="C680" s="6"/>
    </row>
    <row r="681" spans="3:3" ht="12.75" x14ac:dyDescent="0.2">
      <c r="C681" s="6"/>
    </row>
    <row r="682" spans="3:3" ht="12.75" x14ac:dyDescent="0.2">
      <c r="C682" s="6"/>
    </row>
    <row r="683" spans="3:3" ht="12.75" x14ac:dyDescent="0.2">
      <c r="C683" s="6"/>
    </row>
    <row r="684" spans="3:3" ht="12.75" x14ac:dyDescent="0.2">
      <c r="C684" s="6"/>
    </row>
    <row r="685" spans="3:3" ht="12.75" x14ac:dyDescent="0.2">
      <c r="C685" s="6"/>
    </row>
    <row r="686" spans="3:3" ht="12.75" x14ac:dyDescent="0.2">
      <c r="C686" s="6"/>
    </row>
    <row r="687" spans="3:3" ht="12.75" x14ac:dyDescent="0.2">
      <c r="C687" s="6"/>
    </row>
    <row r="688" spans="3:3" ht="12.75" x14ac:dyDescent="0.2">
      <c r="C688" s="6"/>
    </row>
    <row r="689" spans="3:3" ht="12.75" x14ac:dyDescent="0.2">
      <c r="C689" s="6"/>
    </row>
    <row r="690" spans="3:3" ht="12.75" x14ac:dyDescent="0.2">
      <c r="C690" s="6"/>
    </row>
    <row r="691" spans="3:3" ht="12.75" x14ac:dyDescent="0.2">
      <c r="C691" s="6"/>
    </row>
    <row r="692" spans="3:3" ht="12.75" x14ac:dyDescent="0.2">
      <c r="C692" s="6"/>
    </row>
    <row r="693" spans="3:3" ht="12.75" x14ac:dyDescent="0.2">
      <c r="C693" s="6"/>
    </row>
    <row r="694" spans="3:3" ht="12.75" x14ac:dyDescent="0.2">
      <c r="C694" s="6"/>
    </row>
    <row r="695" spans="3:3" ht="12.75" x14ac:dyDescent="0.2">
      <c r="C695" s="6"/>
    </row>
    <row r="696" spans="3:3" ht="12.75" x14ac:dyDescent="0.2">
      <c r="C696" s="6"/>
    </row>
    <row r="697" spans="3:3" ht="12.75" x14ac:dyDescent="0.2">
      <c r="C697" s="6"/>
    </row>
    <row r="698" spans="3:3" ht="12.75" x14ac:dyDescent="0.2">
      <c r="C698" s="6"/>
    </row>
    <row r="699" spans="3:3" ht="12.75" x14ac:dyDescent="0.2">
      <c r="C699" s="6"/>
    </row>
    <row r="700" spans="3:3" ht="12.75" x14ac:dyDescent="0.2">
      <c r="C700" s="6"/>
    </row>
    <row r="701" spans="3:3" ht="12.75" x14ac:dyDescent="0.2">
      <c r="C701" s="6"/>
    </row>
    <row r="702" spans="3:3" ht="12.75" x14ac:dyDescent="0.2">
      <c r="C702" s="6"/>
    </row>
    <row r="703" spans="3:3" ht="12.75" x14ac:dyDescent="0.2">
      <c r="C703" s="6"/>
    </row>
    <row r="704" spans="3:3" ht="12.75" x14ac:dyDescent="0.2">
      <c r="C704" s="6"/>
    </row>
    <row r="705" spans="3:3" ht="12.75" x14ac:dyDescent="0.2">
      <c r="C705" s="6"/>
    </row>
    <row r="706" spans="3:3" ht="12.75" x14ac:dyDescent="0.2">
      <c r="C706" s="6"/>
    </row>
    <row r="707" spans="3:3" ht="12.75" x14ac:dyDescent="0.2">
      <c r="C707" s="6"/>
    </row>
    <row r="708" spans="3:3" ht="12.75" x14ac:dyDescent="0.2">
      <c r="C708" s="6"/>
    </row>
    <row r="709" spans="3:3" ht="12.75" x14ac:dyDescent="0.2">
      <c r="C709" s="6"/>
    </row>
    <row r="710" spans="3:3" ht="12.75" x14ac:dyDescent="0.2">
      <c r="C710" s="6"/>
    </row>
    <row r="711" spans="3:3" ht="12.75" x14ac:dyDescent="0.2">
      <c r="C711" s="6"/>
    </row>
    <row r="712" spans="3:3" ht="12.75" x14ac:dyDescent="0.2">
      <c r="C712" s="6"/>
    </row>
    <row r="713" spans="3:3" ht="12.75" x14ac:dyDescent="0.2">
      <c r="C713" s="6"/>
    </row>
    <row r="714" spans="3:3" ht="12.75" x14ac:dyDescent="0.2">
      <c r="C714" s="6"/>
    </row>
    <row r="715" spans="3:3" ht="12.75" x14ac:dyDescent="0.2">
      <c r="C715" s="6"/>
    </row>
    <row r="716" spans="3:3" ht="12.75" x14ac:dyDescent="0.2">
      <c r="C716" s="6"/>
    </row>
    <row r="717" spans="3:3" ht="12.75" x14ac:dyDescent="0.2">
      <c r="C717" s="6"/>
    </row>
    <row r="718" spans="3:3" ht="12.75" x14ac:dyDescent="0.2">
      <c r="C718" s="6"/>
    </row>
    <row r="719" spans="3:3" ht="12.75" x14ac:dyDescent="0.2">
      <c r="C719" s="6"/>
    </row>
    <row r="720" spans="3:3" ht="12.75" x14ac:dyDescent="0.2">
      <c r="C720" s="6"/>
    </row>
    <row r="721" spans="3:3" ht="12.75" x14ac:dyDescent="0.2">
      <c r="C721" s="6"/>
    </row>
    <row r="722" spans="3:3" ht="12.75" x14ac:dyDescent="0.2">
      <c r="C722" s="6"/>
    </row>
    <row r="723" spans="3:3" ht="12.75" x14ac:dyDescent="0.2">
      <c r="C723" s="6"/>
    </row>
    <row r="724" spans="3:3" ht="12.75" x14ac:dyDescent="0.2">
      <c r="C724" s="6"/>
    </row>
    <row r="725" spans="3:3" ht="12.75" x14ac:dyDescent="0.2">
      <c r="C725" s="6"/>
    </row>
    <row r="726" spans="3:3" ht="12.75" x14ac:dyDescent="0.2">
      <c r="C726" s="6"/>
    </row>
    <row r="727" spans="3:3" ht="12.75" x14ac:dyDescent="0.2">
      <c r="C727" s="6"/>
    </row>
    <row r="728" spans="3:3" ht="12.75" x14ac:dyDescent="0.2">
      <c r="C728" s="6"/>
    </row>
    <row r="729" spans="3:3" ht="12.75" x14ac:dyDescent="0.2">
      <c r="C729" s="6"/>
    </row>
    <row r="730" spans="3:3" ht="12.75" x14ac:dyDescent="0.2">
      <c r="C730" s="6"/>
    </row>
    <row r="731" spans="3:3" ht="12.75" x14ac:dyDescent="0.2">
      <c r="C731" s="6"/>
    </row>
    <row r="732" spans="3:3" ht="12.75" x14ac:dyDescent="0.2">
      <c r="C732" s="6"/>
    </row>
    <row r="733" spans="3:3" ht="12.75" x14ac:dyDescent="0.2">
      <c r="C733" s="6"/>
    </row>
    <row r="734" spans="3:3" ht="12.75" x14ac:dyDescent="0.2">
      <c r="C734" s="6"/>
    </row>
    <row r="735" spans="3:3" ht="12.75" x14ac:dyDescent="0.2">
      <c r="C735" s="6"/>
    </row>
    <row r="736" spans="3:3" ht="12.75" x14ac:dyDescent="0.2">
      <c r="C736" s="6"/>
    </row>
    <row r="737" spans="3:3" ht="12.75" x14ac:dyDescent="0.2">
      <c r="C737" s="6"/>
    </row>
    <row r="738" spans="3:3" ht="12.75" x14ac:dyDescent="0.2">
      <c r="C738" s="6"/>
    </row>
    <row r="739" spans="3:3" ht="12.75" x14ac:dyDescent="0.2">
      <c r="C739" s="6"/>
    </row>
    <row r="740" spans="3:3" ht="12.75" x14ac:dyDescent="0.2">
      <c r="C740" s="6"/>
    </row>
    <row r="741" spans="3:3" ht="12.75" x14ac:dyDescent="0.2">
      <c r="C741" s="6"/>
    </row>
    <row r="742" spans="3:3" ht="12.75" x14ac:dyDescent="0.2">
      <c r="C742" s="6"/>
    </row>
    <row r="743" spans="3:3" ht="12.75" x14ac:dyDescent="0.2">
      <c r="C743" s="6"/>
    </row>
    <row r="744" spans="3:3" ht="12.75" x14ac:dyDescent="0.2">
      <c r="C744" s="6"/>
    </row>
    <row r="745" spans="3:3" ht="12.75" x14ac:dyDescent="0.2">
      <c r="C745" s="6"/>
    </row>
    <row r="746" spans="3:3" ht="12.75" x14ac:dyDescent="0.2">
      <c r="C746" s="6"/>
    </row>
    <row r="747" spans="3:3" ht="12.75" x14ac:dyDescent="0.2">
      <c r="C747" s="6"/>
    </row>
    <row r="748" spans="3:3" ht="12.75" x14ac:dyDescent="0.2">
      <c r="C748" s="6"/>
    </row>
    <row r="749" spans="3:3" ht="12.75" x14ac:dyDescent="0.2">
      <c r="C749" s="6"/>
    </row>
    <row r="750" spans="3:3" ht="12.75" x14ac:dyDescent="0.2">
      <c r="C750" s="6"/>
    </row>
    <row r="751" spans="3:3" ht="12.75" x14ac:dyDescent="0.2">
      <c r="C751" s="6"/>
    </row>
    <row r="752" spans="3:3" ht="12.75" x14ac:dyDescent="0.2">
      <c r="C752" s="6"/>
    </row>
    <row r="753" spans="3:3" ht="12.75" x14ac:dyDescent="0.2">
      <c r="C753" s="6"/>
    </row>
    <row r="754" spans="3:3" ht="12.75" x14ac:dyDescent="0.2">
      <c r="C754" s="6"/>
    </row>
    <row r="755" spans="3:3" ht="12.75" x14ac:dyDescent="0.2">
      <c r="C755" s="6"/>
    </row>
    <row r="756" spans="3:3" ht="12.75" x14ac:dyDescent="0.2">
      <c r="C756" s="6"/>
    </row>
    <row r="757" spans="3:3" ht="12.75" x14ac:dyDescent="0.2">
      <c r="C757" s="6"/>
    </row>
    <row r="758" spans="3:3" ht="12.75" x14ac:dyDescent="0.2">
      <c r="C758" s="6"/>
    </row>
    <row r="759" spans="3:3" ht="12.75" x14ac:dyDescent="0.2">
      <c r="C759" s="6"/>
    </row>
    <row r="760" spans="3:3" ht="12.75" x14ac:dyDescent="0.2">
      <c r="C760" s="6"/>
    </row>
    <row r="761" spans="3:3" ht="12.75" x14ac:dyDescent="0.2">
      <c r="C761" s="6"/>
    </row>
    <row r="762" spans="3:3" ht="12.75" x14ac:dyDescent="0.2">
      <c r="C762" s="6"/>
    </row>
    <row r="763" spans="3:3" ht="12.75" x14ac:dyDescent="0.2">
      <c r="C763" s="6"/>
    </row>
    <row r="764" spans="3:3" ht="12.75" x14ac:dyDescent="0.2">
      <c r="C764" s="6"/>
    </row>
    <row r="765" spans="3:3" ht="12.75" x14ac:dyDescent="0.2">
      <c r="C765" s="6"/>
    </row>
    <row r="766" spans="3:3" ht="12.75" x14ac:dyDescent="0.2">
      <c r="C766" s="6"/>
    </row>
    <row r="767" spans="3:3" ht="12.75" x14ac:dyDescent="0.2">
      <c r="C767" s="6"/>
    </row>
    <row r="768" spans="3:3" ht="12.75" x14ac:dyDescent="0.2">
      <c r="C768" s="6"/>
    </row>
    <row r="769" spans="3:3" ht="12.75" x14ac:dyDescent="0.2">
      <c r="C769" s="6"/>
    </row>
    <row r="770" spans="3:3" ht="12.75" x14ac:dyDescent="0.2">
      <c r="C770" s="6"/>
    </row>
    <row r="771" spans="3:3" ht="12.75" x14ac:dyDescent="0.2">
      <c r="C771" s="6"/>
    </row>
    <row r="772" spans="3:3" ht="12.75" x14ac:dyDescent="0.2">
      <c r="C772" s="6"/>
    </row>
    <row r="773" spans="3:3" ht="12.75" x14ac:dyDescent="0.2">
      <c r="C773" s="6"/>
    </row>
    <row r="774" spans="3:3" ht="12.75" x14ac:dyDescent="0.2">
      <c r="C774" s="6"/>
    </row>
    <row r="775" spans="3:3" ht="12.75" x14ac:dyDescent="0.2">
      <c r="C775" s="6"/>
    </row>
    <row r="776" spans="3:3" ht="12.75" x14ac:dyDescent="0.2">
      <c r="C776" s="6"/>
    </row>
    <row r="777" spans="3:3" ht="12.75" x14ac:dyDescent="0.2">
      <c r="C777" s="6"/>
    </row>
    <row r="778" spans="3:3" ht="12.75" x14ac:dyDescent="0.2">
      <c r="C778" s="6"/>
    </row>
    <row r="779" spans="3:3" ht="12.75" x14ac:dyDescent="0.2">
      <c r="C779" s="6"/>
    </row>
    <row r="780" spans="3:3" ht="12.75" x14ac:dyDescent="0.2">
      <c r="C780" s="6"/>
    </row>
    <row r="781" spans="3:3" ht="12.75" x14ac:dyDescent="0.2">
      <c r="C781" s="6"/>
    </row>
    <row r="782" spans="3:3" ht="12.75" x14ac:dyDescent="0.2">
      <c r="C782" s="6"/>
    </row>
    <row r="783" spans="3:3" ht="12.75" x14ac:dyDescent="0.2">
      <c r="C783" s="6"/>
    </row>
    <row r="784" spans="3:3" ht="12.75" x14ac:dyDescent="0.2">
      <c r="C784" s="6"/>
    </row>
    <row r="785" spans="3:3" ht="12.75" x14ac:dyDescent="0.2">
      <c r="C785" s="6"/>
    </row>
    <row r="786" spans="3:3" ht="12.75" x14ac:dyDescent="0.2">
      <c r="C786" s="6"/>
    </row>
    <row r="787" spans="3:3" ht="12.75" x14ac:dyDescent="0.2">
      <c r="C787" s="6"/>
    </row>
    <row r="788" spans="3:3" ht="12.75" x14ac:dyDescent="0.2">
      <c r="C788" s="6"/>
    </row>
    <row r="789" spans="3:3" ht="12.75" x14ac:dyDescent="0.2">
      <c r="C789" s="6"/>
    </row>
    <row r="790" spans="3:3" ht="12.75" x14ac:dyDescent="0.2">
      <c r="C790" s="6"/>
    </row>
    <row r="791" spans="3:3" ht="12.75" x14ac:dyDescent="0.2">
      <c r="C791" s="6"/>
    </row>
    <row r="792" spans="3:3" ht="12.75" x14ac:dyDescent="0.2">
      <c r="C792" s="6"/>
    </row>
    <row r="793" spans="3:3" ht="12.75" x14ac:dyDescent="0.2">
      <c r="C793" s="6"/>
    </row>
    <row r="794" spans="3:3" ht="12.75" x14ac:dyDescent="0.2">
      <c r="C794" s="6"/>
    </row>
    <row r="795" spans="3:3" ht="12.75" x14ac:dyDescent="0.2">
      <c r="C795" s="6"/>
    </row>
    <row r="796" spans="3:3" ht="12.75" x14ac:dyDescent="0.2">
      <c r="C796" s="6"/>
    </row>
    <row r="797" spans="3:3" ht="12.75" x14ac:dyDescent="0.2">
      <c r="C797" s="6"/>
    </row>
    <row r="798" spans="3:3" ht="12.75" x14ac:dyDescent="0.2">
      <c r="C798" s="6"/>
    </row>
    <row r="799" spans="3:3" ht="12.75" x14ac:dyDescent="0.2">
      <c r="C799" s="6"/>
    </row>
    <row r="800" spans="3:3" ht="12.75" x14ac:dyDescent="0.2">
      <c r="C800" s="6"/>
    </row>
    <row r="801" spans="3:3" ht="12.75" x14ac:dyDescent="0.2">
      <c r="C801" s="6"/>
    </row>
    <row r="802" spans="3:3" ht="12.75" x14ac:dyDescent="0.2">
      <c r="C802" s="6"/>
    </row>
    <row r="803" spans="3:3" ht="12.75" x14ac:dyDescent="0.2">
      <c r="C803" s="6"/>
    </row>
    <row r="804" spans="3:3" ht="12.75" x14ac:dyDescent="0.2">
      <c r="C804" s="6"/>
    </row>
    <row r="805" spans="3:3" ht="12.75" x14ac:dyDescent="0.2">
      <c r="C805" s="6"/>
    </row>
    <row r="806" spans="3:3" ht="12.75" x14ac:dyDescent="0.2">
      <c r="C806" s="6"/>
    </row>
    <row r="807" spans="3:3" ht="12.75" x14ac:dyDescent="0.2">
      <c r="C807" s="6"/>
    </row>
    <row r="808" spans="3:3" ht="12.75" x14ac:dyDescent="0.2">
      <c r="C808" s="6"/>
    </row>
    <row r="809" spans="3:3" ht="12.75" x14ac:dyDescent="0.2">
      <c r="C809" s="6"/>
    </row>
    <row r="810" spans="3:3" ht="12.75" x14ac:dyDescent="0.2">
      <c r="C810" s="6"/>
    </row>
    <row r="811" spans="3:3" ht="12.75" x14ac:dyDescent="0.2">
      <c r="C811" s="6"/>
    </row>
    <row r="812" spans="3:3" ht="12.75" x14ac:dyDescent="0.2">
      <c r="C812" s="6"/>
    </row>
    <row r="813" spans="3:3" ht="12.75" x14ac:dyDescent="0.2">
      <c r="C813" s="6"/>
    </row>
    <row r="814" spans="3:3" ht="12.75" x14ac:dyDescent="0.2">
      <c r="C814" s="6"/>
    </row>
    <row r="815" spans="3:3" ht="12.75" x14ac:dyDescent="0.2">
      <c r="C815" s="6"/>
    </row>
    <row r="816" spans="3:3" ht="12.75" x14ac:dyDescent="0.2">
      <c r="C816" s="6"/>
    </row>
    <row r="817" spans="3:3" ht="12.75" x14ac:dyDescent="0.2">
      <c r="C817" s="6"/>
    </row>
    <row r="818" spans="3:3" ht="12.75" x14ac:dyDescent="0.2">
      <c r="C818" s="6"/>
    </row>
    <row r="819" spans="3:3" ht="12.75" x14ac:dyDescent="0.2">
      <c r="C819" s="6"/>
    </row>
    <row r="820" spans="3:3" ht="12.75" x14ac:dyDescent="0.2">
      <c r="C820" s="6"/>
    </row>
    <row r="821" spans="3:3" ht="12.75" x14ac:dyDescent="0.2">
      <c r="C821" s="6"/>
    </row>
    <row r="822" spans="3:3" ht="12.75" x14ac:dyDescent="0.2">
      <c r="C822" s="6"/>
    </row>
    <row r="823" spans="3:3" ht="12.75" x14ac:dyDescent="0.2">
      <c r="C823" s="6"/>
    </row>
    <row r="824" spans="3:3" ht="12.75" x14ac:dyDescent="0.2">
      <c r="C824" s="6"/>
    </row>
    <row r="825" spans="3:3" ht="12.75" x14ac:dyDescent="0.2">
      <c r="C825" s="6"/>
    </row>
    <row r="826" spans="3:3" ht="12.75" x14ac:dyDescent="0.2">
      <c r="C826" s="6"/>
    </row>
    <row r="827" spans="3:3" ht="12.75" x14ac:dyDescent="0.2">
      <c r="C827" s="6"/>
    </row>
    <row r="828" spans="3:3" ht="12.75" x14ac:dyDescent="0.2">
      <c r="C828" s="6"/>
    </row>
    <row r="829" spans="3:3" ht="12.75" x14ac:dyDescent="0.2">
      <c r="C829" s="6"/>
    </row>
    <row r="830" spans="3:3" ht="12.75" x14ac:dyDescent="0.2">
      <c r="C830" s="6"/>
    </row>
    <row r="831" spans="3:3" ht="12.75" x14ac:dyDescent="0.2">
      <c r="C831" s="6"/>
    </row>
    <row r="832" spans="3:3" ht="12.75" x14ac:dyDescent="0.2">
      <c r="C832" s="6"/>
    </row>
    <row r="833" spans="3:3" ht="12.75" x14ac:dyDescent="0.2">
      <c r="C833" s="6"/>
    </row>
    <row r="834" spans="3:3" ht="12.75" x14ac:dyDescent="0.2">
      <c r="C834" s="6"/>
    </row>
    <row r="835" spans="3:3" ht="12.75" x14ac:dyDescent="0.2">
      <c r="C835" s="6"/>
    </row>
    <row r="836" spans="3:3" ht="12.75" x14ac:dyDescent="0.2">
      <c r="C836" s="6"/>
    </row>
    <row r="837" spans="3:3" ht="12.75" x14ac:dyDescent="0.2">
      <c r="C837" s="6"/>
    </row>
    <row r="838" spans="3:3" ht="12.75" x14ac:dyDescent="0.2">
      <c r="C838" s="6"/>
    </row>
    <row r="839" spans="3:3" ht="12.75" x14ac:dyDescent="0.2">
      <c r="C839" s="6"/>
    </row>
    <row r="840" spans="3:3" ht="12.75" x14ac:dyDescent="0.2">
      <c r="C840" s="6"/>
    </row>
    <row r="841" spans="3:3" ht="12.75" x14ac:dyDescent="0.2">
      <c r="C841" s="6"/>
    </row>
    <row r="842" spans="3:3" ht="12.75" x14ac:dyDescent="0.2">
      <c r="C842" s="6"/>
    </row>
    <row r="843" spans="3:3" ht="12.75" x14ac:dyDescent="0.2">
      <c r="C843" s="6"/>
    </row>
    <row r="844" spans="3:3" ht="12.75" x14ac:dyDescent="0.2">
      <c r="C844" s="6"/>
    </row>
    <row r="845" spans="3:3" ht="12.75" x14ac:dyDescent="0.2">
      <c r="C845" s="6"/>
    </row>
    <row r="846" spans="3:3" ht="12.75" x14ac:dyDescent="0.2">
      <c r="C846" s="6"/>
    </row>
    <row r="847" spans="3:3" ht="12.75" x14ac:dyDescent="0.2">
      <c r="C847" s="6"/>
    </row>
    <row r="848" spans="3:3" ht="12.75" x14ac:dyDescent="0.2">
      <c r="C848" s="6"/>
    </row>
    <row r="849" spans="3:3" ht="12.75" x14ac:dyDescent="0.2">
      <c r="C849" s="6"/>
    </row>
    <row r="850" spans="3:3" ht="12.75" x14ac:dyDescent="0.2">
      <c r="C850" s="6"/>
    </row>
    <row r="851" spans="3:3" ht="12.75" x14ac:dyDescent="0.2">
      <c r="C851" s="6"/>
    </row>
    <row r="852" spans="3:3" ht="12.75" x14ac:dyDescent="0.2">
      <c r="C852" s="6"/>
    </row>
    <row r="853" spans="3:3" ht="12.75" x14ac:dyDescent="0.2">
      <c r="C853" s="6"/>
    </row>
    <row r="854" spans="3:3" ht="12.75" x14ac:dyDescent="0.2">
      <c r="C854" s="6"/>
    </row>
    <row r="855" spans="3:3" ht="12.75" x14ac:dyDescent="0.2">
      <c r="C855" s="6"/>
    </row>
    <row r="856" spans="3:3" ht="12.75" x14ac:dyDescent="0.2">
      <c r="C856" s="6"/>
    </row>
    <row r="857" spans="3:3" ht="12.75" x14ac:dyDescent="0.2">
      <c r="C857" s="6"/>
    </row>
    <row r="858" spans="3:3" ht="12.75" x14ac:dyDescent="0.2">
      <c r="C858" s="6"/>
    </row>
    <row r="859" spans="3:3" ht="12.75" x14ac:dyDescent="0.2">
      <c r="C859" s="6"/>
    </row>
    <row r="860" spans="3:3" ht="12.75" x14ac:dyDescent="0.2">
      <c r="C860" s="6"/>
    </row>
    <row r="861" spans="3:3" ht="12.75" x14ac:dyDescent="0.2">
      <c r="C861" s="6"/>
    </row>
    <row r="862" spans="3:3" ht="12.75" x14ac:dyDescent="0.2">
      <c r="C862" s="6"/>
    </row>
    <row r="863" spans="3:3" ht="12.75" x14ac:dyDescent="0.2">
      <c r="C863" s="6"/>
    </row>
    <row r="864" spans="3:3" ht="12.75" x14ac:dyDescent="0.2">
      <c r="C864" s="6"/>
    </row>
    <row r="865" spans="3:3" ht="12.75" x14ac:dyDescent="0.2">
      <c r="C865" s="6"/>
    </row>
    <row r="866" spans="3:3" ht="12.75" x14ac:dyDescent="0.2">
      <c r="C866" s="6"/>
    </row>
    <row r="867" spans="3:3" ht="12.75" x14ac:dyDescent="0.2">
      <c r="C867" s="6"/>
    </row>
    <row r="868" spans="3:3" ht="12.75" x14ac:dyDescent="0.2">
      <c r="C868" s="6"/>
    </row>
    <row r="869" spans="3:3" ht="12.75" x14ac:dyDescent="0.2">
      <c r="C869" s="6"/>
    </row>
    <row r="870" spans="3:3" ht="12.75" x14ac:dyDescent="0.2">
      <c r="C870" s="6"/>
    </row>
    <row r="871" spans="3:3" ht="12.75" x14ac:dyDescent="0.2">
      <c r="C871" s="6"/>
    </row>
    <row r="872" spans="3:3" ht="12.75" x14ac:dyDescent="0.2">
      <c r="C872" s="6"/>
    </row>
    <row r="873" spans="3:3" ht="12.75" x14ac:dyDescent="0.2">
      <c r="C873" s="6"/>
    </row>
    <row r="874" spans="3:3" ht="12.75" x14ac:dyDescent="0.2">
      <c r="C874" s="6"/>
    </row>
    <row r="875" spans="3:3" ht="12.75" x14ac:dyDescent="0.2">
      <c r="C875" s="6"/>
    </row>
    <row r="876" spans="3:3" ht="12.75" x14ac:dyDescent="0.2">
      <c r="C876" s="6"/>
    </row>
    <row r="877" spans="3:3" ht="12.75" x14ac:dyDescent="0.2">
      <c r="C877" s="6"/>
    </row>
    <row r="878" spans="3:3" ht="12.75" x14ac:dyDescent="0.2">
      <c r="C878" s="6"/>
    </row>
    <row r="879" spans="3:3" ht="12.75" x14ac:dyDescent="0.2">
      <c r="C879" s="6"/>
    </row>
    <row r="880" spans="3:3" ht="12.75" x14ac:dyDescent="0.2">
      <c r="C880" s="6"/>
    </row>
    <row r="881" spans="3:3" ht="12.75" x14ac:dyDescent="0.2">
      <c r="C881" s="6"/>
    </row>
    <row r="882" spans="3:3" ht="12.75" x14ac:dyDescent="0.2">
      <c r="C882" s="6"/>
    </row>
    <row r="883" spans="3:3" ht="12.75" x14ac:dyDescent="0.2">
      <c r="C883" s="6"/>
    </row>
    <row r="884" spans="3:3" ht="12.75" x14ac:dyDescent="0.2">
      <c r="C884" s="6"/>
    </row>
    <row r="885" spans="3:3" ht="12.75" x14ac:dyDescent="0.2">
      <c r="C885" s="6"/>
    </row>
    <row r="886" spans="3:3" ht="12.75" x14ac:dyDescent="0.2">
      <c r="C886" s="6"/>
    </row>
    <row r="887" spans="3:3" ht="12.75" x14ac:dyDescent="0.2">
      <c r="C887" s="6"/>
    </row>
    <row r="888" spans="3:3" ht="12.75" x14ac:dyDescent="0.2">
      <c r="C888" s="6"/>
    </row>
    <row r="889" spans="3:3" ht="12.75" x14ac:dyDescent="0.2">
      <c r="C889" s="6"/>
    </row>
    <row r="890" spans="3:3" ht="12.75" x14ac:dyDescent="0.2">
      <c r="C890" s="6"/>
    </row>
    <row r="891" spans="3:3" ht="12.75" x14ac:dyDescent="0.2">
      <c r="C891" s="6"/>
    </row>
    <row r="892" spans="3:3" ht="12.75" x14ac:dyDescent="0.2">
      <c r="C892" s="6"/>
    </row>
    <row r="893" spans="3:3" ht="12.75" x14ac:dyDescent="0.2">
      <c r="C893" s="6"/>
    </row>
    <row r="894" spans="3:3" ht="12.75" x14ac:dyDescent="0.2">
      <c r="C894" s="6"/>
    </row>
    <row r="895" spans="3:3" ht="12.75" x14ac:dyDescent="0.2">
      <c r="C895" s="6"/>
    </row>
    <row r="896" spans="3:3" ht="12.75" x14ac:dyDescent="0.2">
      <c r="C896" s="6"/>
    </row>
    <row r="897" spans="3:3" ht="12.75" x14ac:dyDescent="0.2">
      <c r="C897" s="6"/>
    </row>
    <row r="898" spans="3:3" ht="12.75" x14ac:dyDescent="0.2">
      <c r="C898" s="6"/>
    </row>
    <row r="899" spans="3:3" ht="12.75" x14ac:dyDescent="0.2">
      <c r="C899" s="6"/>
    </row>
    <row r="900" spans="3:3" ht="12.75" x14ac:dyDescent="0.2">
      <c r="C900" s="6"/>
    </row>
    <row r="901" spans="3:3" ht="12.75" x14ac:dyDescent="0.2">
      <c r="C901" s="6"/>
    </row>
    <row r="902" spans="3:3" ht="12.75" x14ac:dyDescent="0.2">
      <c r="C902" s="6"/>
    </row>
    <row r="903" spans="3:3" ht="12.75" x14ac:dyDescent="0.2">
      <c r="C903" s="6"/>
    </row>
    <row r="904" spans="3:3" ht="12.75" x14ac:dyDescent="0.2">
      <c r="C904" s="6"/>
    </row>
    <row r="905" spans="3:3" ht="12.75" x14ac:dyDescent="0.2">
      <c r="C905" s="6"/>
    </row>
    <row r="906" spans="3:3" ht="12.75" x14ac:dyDescent="0.2">
      <c r="C906" s="6"/>
    </row>
    <row r="907" spans="3:3" ht="12.75" x14ac:dyDescent="0.2">
      <c r="C907" s="6"/>
    </row>
    <row r="908" spans="3:3" ht="12.75" x14ac:dyDescent="0.2">
      <c r="C908" s="6"/>
    </row>
    <row r="909" spans="3:3" ht="12.75" x14ac:dyDescent="0.2">
      <c r="C909" s="6"/>
    </row>
    <row r="910" spans="3:3" ht="12.75" x14ac:dyDescent="0.2">
      <c r="C910" s="6"/>
    </row>
    <row r="911" spans="3:3" ht="12.75" x14ac:dyDescent="0.2">
      <c r="C911" s="6"/>
    </row>
    <row r="912" spans="3:3" ht="12.75" x14ac:dyDescent="0.2">
      <c r="C912" s="6"/>
    </row>
    <row r="913" spans="3:3" ht="12.75" x14ac:dyDescent="0.2">
      <c r="C913" s="6"/>
    </row>
    <row r="914" spans="3:3" ht="12.75" x14ac:dyDescent="0.2">
      <c r="C914" s="6"/>
    </row>
    <row r="915" spans="3:3" ht="12.75" x14ac:dyDescent="0.2">
      <c r="C915" s="6"/>
    </row>
    <row r="916" spans="3:3" ht="12.75" x14ac:dyDescent="0.2">
      <c r="C916" s="6"/>
    </row>
    <row r="917" spans="3:3" ht="12.75" x14ac:dyDescent="0.2">
      <c r="C917" s="6"/>
    </row>
    <row r="918" spans="3:3" ht="12.75" x14ac:dyDescent="0.2">
      <c r="C918" s="6"/>
    </row>
    <row r="919" spans="3:3" ht="12.75" x14ac:dyDescent="0.2">
      <c r="C919" s="6"/>
    </row>
    <row r="920" spans="3:3" ht="12.75" x14ac:dyDescent="0.2">
      <c r="C920" s="6"/>
    </row>
    <row r="921" spans="3:3" ht="12.75" x14ac:dyDescent="0.2">
      <c r="C921" s="6"/>
    </row>
    <row r="922" spans="3:3" ht="12.75" x14ac:dyDescent="0.2">
      <c r="C922" s="6"/>
    </row>
    <row r="923" spans="3:3" ht="12.75" x14ac:dyDescent="0.2">
      <c r="C923" s="6"/>
    </row>
    <row r="924" spans="3:3" ht="12.75" x14ac:dyDescent="0.2">
      <c r="C924" s="6"/>
    </row>
    <row r="925" spans="3:3" ht="12.75" x14ac:dyDescent="0.2">
      <c r="C925" s="6"/>
    </row>
    <row r="926" spans="3:3" ht="12.75" x14ac:dyDescent="0.2">
      <c r="C926" s="6"/>
    </row>
    <row r="927" spans="3:3" ht="12.75" x14ac:dyDescent="0.2">
      <c r="C927" s="6"/>
    </row>
    <row r="928" spans="3:3" ht="12.75" x14ac:dyDescent="0.2">
      <c r="C928" s="6"/>
    </row>
    <row r="929" spans="3:3" ht="12.75" x14ac:dyDescent="0.2">
      <c r="C929" s="6"/>
    </row>
    <row r="930" spans="3:3" ht="12.75" x14ac:dyDescent="0.2">
      <c r="C930" s="6"/>
    </row>
    <row r="931" spans="3:3" ht="12.75" x14ac:dyDescent="0.2">
      <c r="C931" s="6"/>
    </row>
    <row r="932" spans="3:3" ht="12.75" x14ac:dyDescent="0.2">
      <c r="C932" s="6"/>
    </row>
    <row r="933" spans="3:3" ht="12.75" x14ac:dyDescent="0.2">
      <c r="C933" s="6"/>
    </row>
    <row r="934" spans="3:3" ht="12.75" x14ac:dyDescent="0.2">
      <c r="C934" s="6"/>
    </row>
    <row r="935" spans="3:3" ht="12.75" x14ac:dyDescent="0.2">
      <c r="C935" s="6"/>
    </row>
    <row r="936" spans="3:3" ht="12.75" x14ac:dyDescent="0.2">
      <c r="C936" s="6"/>
    </row>
    <row r="937" spans="3:3" ht="12.75" x14ac:dyDescent="0.2">
      <c r="C937" s="6"/>
    </row>
    <row r="938" spans="3:3" ht="12.75" x14ac:dyDescent="0.2">
      <c r="C938" s="6"/>
    </row>
    <row r="939" spans="3:3" ht="12.75" x14ac:dyDescent="0.2">
      <c r="C939" s="6"/>
    </row>
    <row r="940" spans="3:3" ht="12.75" x14ac:dyDescent="0.2">
      <c r="C940" s="6"/>
    </row>
    <row r="941" spans="3:3" ht="12.75" x14ac:dyDescent="0.2">
      <c r="C941" s="6"/>
    </row>
    <row r="942" spans="3:3" ht="12.75" x14ac:dyDescent="0.2">
      <c r="C942" s="6"/>
    </row>
    <row r="943" spans="3:3" ht="12.75" x14ac:dyDescent="0.2">
      <c r="C943" s="6"/>
    </row>
    <row r="944" spans="3:3" ht="12.75" x14ac:dyDescent="0.2">
      <c r="C944" s="6"/>
    </row>
    <row r="945" spans="3:3" ht="12.75" x14ac:dyDescent="0.2">
      <c r="C945" s="6"/>
    </row>
    <row r="946" spans="3:3" ht="12.75" x14ac:dyDescent="0.2">
      <c r="C946" s="6"/>
    </row>
    <row r="947" spans="3:3" ht="12.75" x14ac:dyDescent="0.2">
      <c r="C947" s="6"/>
    </row>
    <row r="948" spans="3:3" ht="12.75" x14ac:dyDescent="0.2">
      <c r="C948" s="6"/>
    </row>
    <row r="949" spans="3:3" ht="12.75" x14ac:dyDescent="0.2">
      <c r="C949" s="6"/>
    </row>
    <row r="950" spans="3:3" ht="12.75" x14ac:dyDescent="0.2">
      <c r="C950" s="6"/>
    </row>
    <row r="951" spans="3:3" ht="12.75" x14ac:dyDescent="0.2">
      <c r="C951" s="6"/>
    </row>
    <row r="952" spans="3:3" ht="12.75" x14ac:dyDescent="0.2">
      <c r="C952" s="6"/>
    </row>
    <row r="953" spans="3:3" ht="12.75" x14ac:dyDescent="0.2">
      <c r="C953" s="6"/>
    </row>
    <row r="954" spans="3:3" ht="12.75" x14ac:dyDescent="0.2">
      <c r="C954" s="6"/>
    </row>
    <row r="955" spans="3:3" ht="12.75" x14ac:dyDescent="0.2">
      <c r="C955" s="6"/>
    </row>
    <row r="956" spans="3:3" ht="12.75" x14ac:dyDescent="0.2">
      <c r="C956" s="6"/>
    </row>
    <row r="957" spans="3:3" ht="12.75" x14ac:dyDescent="0.2">
      <c r="C957" s="6"/>
    </row>
    <row r="958" spans="3:3" ht="12.75" x14ac:dyDescent="0.2">
      <c r="C958" s="6"/>
    </row>
    <row r="959" spans="3:3" ht="12.75" x14ac:dyDescent="0.2">
      <c r="C959" s="6"/>
    </row>
    <row r="960" spans="3:3" ht="12.75" x14ac:dyDescent="0.2">
      <c r="C960" s="6"/>
    </row>
    <row r="961" spans="3:3" ht="12.75" x14ac:dyDescent="0.2">
      <c r="C961" s="6"/>
    </row>
    <row r="962" spans="3:3" ht="12.75" x14ac:dyDescent="0.2">
      <c r="C962" s="6"/>
    </row>
    <row r="963" spans="3:3" ht="12.75" x14ac:dyDescent="0.2">
      <c r="C963" s="6"/>
    </row>
    <row r="964" spans="3:3" ht="12.75" x14ac:dyDescent="0.2">
      <c r="C964" s="6"/>
    </row>
    <row r="965" spans="3:3" ht="12.75" x14ac:dyDescent="0.2">
      <c r="C965" s="6"/>
    </row>
    <row r="966" spans="3:3" ht="12.75" x14ac:dyDescent="0.2">
      <c r="C966" s="6"/>
    </row>
    <row r="967" spans="3:3" ht="12.75" x14ac:dyDescent="0.2">
      <c r="C967" s="6"/>
    </row>
    <row r="968" spans="3:3" ht="12.75" x14ac:dyDescent="0.2">
      <c r="C968" s="6"/>
    </row>
    <row r="969" spans="3:3" ht="12.75" x14ac:dyDescent="0.2">
      <c r="C969" s="6"/>
    </row>
    <row r="970" spans="3:3" ht="12.75" x14ac:dyDescent="0.2">
      <c r="C970" s="6"/>
    </row>
    <row r="971" spans="3:3" ht="12.75" x14ac:dyDescent="0.2">
      <c r="C971" s="6"/>
    </row>
    <row r="972" spans="3:3" ht="12.75" x14ac:dyDescent="0.2">
      <c r="C972" s="6"/>
    </row>
    <row r="973" spans="3:3" ht="12.75" x14ac:dyDescent="0.2">
      <c r="C973" s="6"/>
    </row>
    <row r="974" spans="3:3" ht="12.75" x14ac:dyDescent="0.2">
      <c r="C974" s="6"/>
    </row>
    <row r="975" spans="3:3" ht="12.75" x14ac:dyDescent="0.2">
      <c r="C975" s="6"/>
    </row>
    <row r="976" spans="3:3" ht="12.75" x14ac:dyDescent="0.2">
      <c r="C976" s="6"/>
    </row>
    <row r="977" spans="3:3" ht="12.75" x14ac:dyDescent="0.2">
      <c r="C977" s="6"/>
    </row>
    <row r="978" spans="3:3" ht="12.75" x14ac:dyDescent="0.2">
      <c r="C978" s="6"/>
    </row>
    <row r="979" spans="3:3" ht="12.75" x14ac:dyDescent="0.2">
      <c r="C979" s="6"/>
    </row>
    <row r="980" spans="3:3" ht="12.75" x14ac:dyDescent="0.2">
      <c r="C980" s="6"/>
    </row>
    <row r="981" spans="3:3" ht="12.75" x14ac:dyDescent="0.2">
      <c r="C981" s="6"/>
    </row>
    <row r="982" spans="3:3" ht="12.75" x14ac:dyDescent="0.2">
      <c r="C982" s="6"/>
    </row>
    <row r="983" spans="3:3" ht="12.75" x14ac:dyDescent="0.2">
      <c r="C983" s="6"/>
    </row>
    <row r="984" spans="3:3" ht="12.75" x14ac:dyDescent="0.2">
      <c r="C984" s="6"/>
    </row>
    <row r="985" spans="3:3" ht="12.75" x14ac:dyDescent="0.2">
      <c r="C985" s="6"/>
    </row>
    <row r="986" spans="3:3" ht="12.75" x14ac:dyDescent="0.2">
      <c r="C986" s="6"/>
    </row>
    <row r="987" spans="3:3" ht="12.75" x14ac:dyDescent="0.2">
      <c r="C987" s="6"/>
    </row>
    <row r="988" spans="3:3" ht="12.75" x14ac:dyDescent="0.2">
      <c r="C988" s="6"/>
    </row>
    <row r="989" spans="3:3" ht="12.75" x14ac:dyDescent="0.2">
      <c r="C989" s="6"/>
    </row>
    <row r="990" spans="3:3" ht="12.75" x14ac:dyDescent="0.2">
      <c r="C990" s="6"/>
    </row>
    <row r="991" spans="3:3" ht="12.75" x14ac:dyDescent="0.2">
      <c r="C991" s="6"/>
    </row>
    <row r="992" spans="3:3" ht="12.75" x14ac:dyDescent="0.2">
      <c r="C992" s="6"/>
    </row>
    <row r="993" spans="3:3" ht="12.75" x14ac:dyDescent="0.2">
      <c r="C993" s="6"/>
    </row>
    <row r="994" spans="3:3" ht="12.75" x14ac:dyDescent="0.2">
      <c r="C994" s="6"/>
    </row>
    <row r="995" spans="3:3" ht="12.75" x14ac:dyDescent="0.2">
      <c r="C995" s="6"/>
    </row>
    <row r="996" spans="3:3" ht="12.75" x14ac:dyDescent="0.2">
      <c r="C996" s="6"/>
    </row>
    <row r="997" spans="3:3" ht="12.75" x14ac:dyDescent="0.2">
      <c r="C997" s="6"/>
    </row>
    <row r="998" spans="3:3" ht="12.75" x14ac:dyDescent="0.2">
      <c r="C998" s="6"/>
    </row>
    <row r="999" spans="3:3" ht="12.75" x14ac:dyDescent="0.2">
      <c r="C999" s="6"/>
    </row>
    <row r="1000" spans="3:3" ht="12.75" x14ac:dyDescent="0.2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Form Responses 1</vt:lpstr>
      <vt:lpstr>Added Info</vt:lpstr>
      <vt:lpstr>Wt y Plant</vt:lpstr>
      <vt:lpstr>FCSC Barn Run 1 - Alphabetical</vt:lpstr>
      <vt:lpstr>Daily Breakdown</vt:lpstr>
      <vt:lpstr>Plant_Info</vt:lpstr>
      <vt:lpstr>Trimmer Grand Total</vt:lpstr>
      <vt:lpstr>Oz Per Gal Chart</vt:lpstr>
      <vt:lpstr>plants</vt:lpstr>
      <vt:lpstr>trimdata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2022-08-29T21:23:13Z</dcterms:modified>
</cp:coreProperties>
</file>