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esktop\Project\college_hockey\data\Game_Score\V2\"/>
    </mc:Choice>
  </mc:AlternateContent>
  <xr:revisionPtr revIDLastSave="0" documentId="13_ncr:1_{35CDDB76-9C37-41FB-8C79-24A6EC3367F7}" xr6:coauthVersionLast="47" xr6:coauthVersionMax="47" xr10:uidLastSave="{00000000-0000-0000-0000-000000000000}"/>
  <bookViews>
    <workbookView xWindow="-120" yWindow="-120" windowWidth="29040" windowHeight="15840" activeTab="3" xr2:uid="{F170FF18-F659-4D43-A21D-823F206E5D03}"/>
  </bookViews>
  <sheets>
    <sheet name="MSU" sheetId="1" r:id="rId1"/>
    <sheet name="ND" sheetId="2" r:id="rId2"/>
    <sheet name="Top5" sheetId="3" r:id="rId3"/>
    <sheet name="Matchu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18" i="3" l="1"/>
  <c r="T18" i="3"/>
  <c r="U17" i="3"/>
  <c r="T17" i="3"/>
  <c r="U16" i="3"/>
  <c r="T16" i="3"/>
  <c r="U15" i="3"/>
  <c r="T15" i="3"/>
  <c r="U14" i="3"/>
  <c r="T14" i="3"/>
  <c r="U10" i="3"/>
  <c r="T10" i="3"/>
  <c r="U9" i="3"/>
  <c r="T9" i="3"/>
  <c r="U8" i="3"/>
  <c r="T8" i="3"/>
  <c r="U7" i="3"/>
  <c r="T7" i="3"/>
  <c r="U6" i="3"/>
  <c r="T6" i="3"/>
  <c r="T19" i="2"/>
  <c r="U19" i="2"/>
  <c r="T11" i="2"/>
  <c r="U11" i="2"/>
  <c r="T5" i="2"/>
  <c r="U5" i="2"/>
  <c r="T6" i="2"/>
  <c r="U6" i="2"/>
  <c r="T9" i="2"/>
  <c r="U9" i="2"/>
  <c r="T20" i="2"/>
  <c r="U20" i="2"/>
  <c r="T8" i="2"/>
  <c r="U8" i="2"/>
  <c r="T21" i="2"/>
  <c r="U21" i="2"/>
  <c r="T18" i="2"/>
  <c r="U18" i="2"/>
  <c r="T22" i="2"/>
  <c r="U22" i="2"/>
  <c r="T7" i="2"/>
  <c r="U7" i="2"/>
  <c r="T2" i="2"/>
  <c r="U2" i="2"/>
  <c r="T17" i="2"/>
  <c r="U17" i="2"/>
  <c r="T10" i="2"/>
  <c r="U10" i="2"/>
  <c r="T3" i="2"/>
  <c r="U3" i="2"/>
  <c r="T16" i="2"/>
  <c r="U16" i="2"/>
  <c r="T23" i="2"/>
  <c r="U23" i="2"/>
  <c r="T4" i="2"/>
  <c r="U4" i="2"/>
  <c r="T12" i="2"/>
  <c r="U12" i="2"/>
  <c r="T13" i="2"/>
  <c r="U13" i="2"/>
  <c r="T15" i="2"/>
  <c r="U15" i="2"/>
  <c r="U14" i="2"/>
  <c r="T14" i="2"/>
  <c r="T16" i="1"/>
  <c r="U16" i="1"/>
  <c r="T20" i="1"/>
  <c r="U20" i="1"/>
  <c r="T4" i="1"/>
  <c r="U4" i="1"/>
  <c r="T24" i="1"/>
  <c r="U24" i="1"/>
  <c r="T7" i="1"/>
  <c r="U7" i="1"/>
  <c r="T25" i="1"/>
  <c r="U25" i="1"/>
  <c r="T13" i="1"/>
  <c r="U13" i="1"/>
  <c r="T22" i="1"/>
  <c r="U22" i="1"/>
  <c r="T11" i="1"/>
  <c r="U11" i="1"/>
  <c r="T2" i="1"/>
  <c r="U2" i="1"/>
  <c r="T12" i="1"/>
  <c r="U12" i="1"/>
  <c r="T14" i="1"/>
  <c r="U14" i="1"/>
  <c r="T18" i="1"/>
  <c r="U18" i="1"/>
  <c r="T6" i="1"/>
  <c r="U6" i="1"/>
  <c r="T15" i="1"/>
  <c r="U15" i="1"/>
  <c r="T23" i="1"/>
  <c r="U23" i="1"/>
  <c r="T17" i="1"/>
  <c r="U17" i="1"/>
  <c r="T3" i="1"/>
  <c r="U3" i="1"/>
  <c r="T10" i="1"/>
  <c r="U10" i="1"/>
  <c r="T5" i="1"/>
  <c r="U5" i="1"/>
  <c r="T8" i="1"/>
  <c r="U8" i="1"/>
  <c r="T21" i="1"/>
  <c r="U21" i="1"/>
  <c r="T19" i="1"/>
  <c r="U19" i="1"/>
  <c r="U9" i="1"/>
  <c r="T9" i="1"/>
</calcChain>
</file>

<file path=xl/sharedStrings.xml><?xml version="1.0" encoding="utf-8"?>
<sst xmlns="http://schemas.openxmlformats.org/spreadsheetml/2006/main" count="171" uniqueCount="82">
  <si>
    <t>Player</t>
  </si>
  <si>
    <t>Team</t>
  </si>
  <si>
    <t>Artyom Levshunov</t>
  </si>
  <si>
    <t>Michigan State</t>
  </si>
  <si>
    <t>Austin Oravetz</t>
  </si>
  <si>
    <t>Daniel Russell</t>
  </si>
  <si>
    <t>David Gucciardi</t>
  </si>
  <si>
    <t>Gavin Best</t>
  </si>
  <si>
    <t>Gavin O'Connell</t>
  </si>
  <si>
    <t>Griffin Jurecki</t>
  </si>
  <si>
    <t>Isaac Howard</t>
  </si>
  <si>
    <t>James Crossman</t>
  </si>
  <si>
    <t>Jeremy Davidson</t>
  </si>
  <si>
    <t>Joey Larson</t>
  </si>
  <si>
    <t>Karsen Dorwart</t>
  </si>
  <si>
    <t>Matt Basgall</t>
  </si>
  <si>
    <t>Nash Nienhuis</t>
  </si>
  <si>
    <t>Nicolas Muller</t>
  </si>
  <si>
    <t>Owen Baker</t>
  </si>
  <si>
    <t>Patrick Geary</t>
  </si>
  <si>
    <t>Red Savage</t>
  </si>
  <si>
    <t>Reed Lebster</t>
  </si>
  <si>
    <t>Tanner Kelly</t>
  </si>
  <si>
    <t>Tiernan Shoudy</t>
  </si>
  <si>
    <t>Viktor Hurtig</t>
  </si>
  <si>
    <t>Brennan Ali</t>
  </si>
  <si>
    <t>Notre Dame</t>
  </si>
  <si>
    <t>Carter Slaggert</t>
  </si>
  <si>
    <t>Cole Knuble</t>
  </si>
  <si>
    <t>Danny Nelson</t>
  </si>
  <si>
    <t>Drew Bavaro</t>
  </si>
  <si>
    <t>Grant Silianoff</t>
  </si>
  <si>
    <t>Henry Nelson</t>
  </si>
  <si>
    <t>Hunter Strand</t>
  </si>
  <si>
    <t>Hunter Weiss</t>
  </si>
  <si>
    <t>Jake Boltmann</t>
  </si>
  <si>
    <t>Jayden Davis</t>
  </si>
  <si>
    <t>Justin Janicke</t>
  </si>
  <si>
    <t>Landon Slaggert</t>
  </si>
  <si>
    <t>Maddox Fleming</t>
  </si>
  <si>
    <t>Michael Mastrodomenico</t>
  </si>
  <si>
    <t>Patrick Moynihan</t>
  </si>
  <si>
    <t>Paul Fischer</t>
  </si>
  <si>
    <t>Ryan Helliwell</t>
  </si>
  <si>
    <t>Ryan Siedem</t>
  </si>
  <si>
    <t>Trevor Janicke</t>
  </si>
  <si>
    <t>Tyler Carpenter</t>
  </si>
  <si>
    <t>Zach Plucinski</t>
  </si>
  <si>
    <t>Tommi Männistö</t>
  </si>
  <si>
    <t>Maxim Štrbák</t>
  </si>
  <si>
    <t>Last 5 Games</t>
  </si>
  <si>
    <t>Season Avg</t>
  </si>
  <si>
    <t>Overall</t>
  </si>
  <si>
    <t>Conference</t>
  </si>
  <si>
    <t>Power Play</t>
  </si>
  <si>
    <t>Penalty Kill</t>
  </si>
  <si>
    <t>SOURCE: College Hockey News (Dec 3, 2023)</t>
  </si>
  <si>
    <t>at</t>
  </si>
  <si>
    <t>(7) Michigan State</t>
  </si>
  <si>
    <t>(20) Notre Dame</t>
  </si>
  <si>
    <t>8-6-2</t>
  </si>
  <si>
    <t>16.1%</t>
  </si>
  <si>
    <t>87.0%</t>
  </si>
  <si>
    <t>26.1%</t>
  </si>
  <si>
    <t>82.7%</t>
  </si>
  <si>
    <t>10-4-2</t>
  </si>
  <si>
    <t>4-2-2</t>
  </si>
  <si>
    <t>5-1-2</t>
  </si>
  <si>
    <t>Top 5 Players Last 5 Games</t>
  </si>
  <si>
    <t>By Adjusted Game Score</t>
  </si>
  <si>
    <t>Notre Dame Fighting Irish</t>
  </si>
  <si>
    <t>Pos</t>
  </si>
  <si>
    <t>#</t>
  </si>
  <si>
    <t>F</t>
  </si>
  <si>
    <t>D</t>
  </si>
  <si>
    <t>Michigan State Spartans</t>
  </si>
  <si>
    <t>AGS is a custom metric, aggrigating scoring, shots, faceoffs, plus/minus, blocked shots, and penalties
 into a unified value representing a player's single-game impact. The metric is a work in progress.
All data is from CHN stadardized Box Score and Advanced Metrics</t>
  </si>
  <si>
    <t>&lt; Road | Home &gt;</t>
  </si>
  <si>
    <t>7-0-1</t>
  </si>
  <si>
    <t>1-2-2</t>
  </si>
  <si>
    <t>3-1-1 (1 OTL, 1 SOW)</t>
  </si>
  <si>
    <t>2-3-0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</si>
</sst>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b/>
      <sz val="11"/>
      <color theme="0"/>
      <name val="Roboto Slab"/>
    </font>
    <font>
      <sz val="14"/>
      <color theme="0"/>
      <name val="Roboto Slab"/>
    </font>
    <font>
      <sz val="8"/>
      <color theme="1"/>
      <name val="Roboto Slab"/>
    </font>
    <font>
      <b/>
      <sz val="14"/>
      <color theme="0"/>
      <name val="Roboto Slab"/>
    </font>
    <font>
      <sz val="11"/>
      <color theme="1"/>
      <name val="Roboto Slab"/>
    </font>
    <font>
      <b/>
      <sz val="14"/>
      <color rgb="FF0C2340"/>
      <name val="Roboto Slab"/>
    </font>
    <font>
      <sz val="8"/>
      <color rgb="FF0C2340"/>
      <name val="Roboto Slab"/>
    </font>
    <font>
      <sz val="14"/>
      <color rgb="FFF8F4EC"/>
      <name val="Roboto Slab"/>
    </font>
    <font>
      <b/>
      <sz val="11"/>
      <color rgb="FFF8F4EC"/>
      <name val="Roboto Slab"/>
    </font>
    <font>
      <b/>
      <sz val="22"/>
      <color theme="1"/>
      <name val="Roboto Slab"/>
    </font>
    <font>
      <b/>
      <sz val="14"/>
      <color rgb="FFFFCD00"/>
      <name val="Roboto Slab"/>
    </font>
    <font>
      <sz val="12"/>
      <color theme="1"/>
      <name val="Roboto Slab"/>
    </font>
    <font>
      <b/>
      <sz val="18"/>
      <color rgb="FFD39F10"/>
      <name val="Roboto Slab"/>
    </font>
    <font>
      <b/>
      <sz val="14"/>
      <color rgb="FFD39F10"/>
      <name val="Roboto Slab"/>
    </font>
    <font>
      <b/>
      <sz val="18"/>
      <color theme="0"/>
      <name val="Roboto Slab"/>
    </font>
    <font>
      <sz val="26"/>
      <color theme="1"/>
      <name val="Roboto Slab"/>
    </font>
    <font>
      <sz val="16"/>
      <color theme="1"/>
      <name val="Roboto Slab"/>
    </font>
    <font>
      <b/>
      <sz val="11"/>
      <color rgb="FFFFCD00"/>
      <name val="Calibri"/>
      <family val="2"/>
      <scheme val="minor"/>
    </font>
    <font>
      <b/>
      <sz val="18"/>
      <color theme="1"/>
      <name val="Roboto Slab"/>
    </font>
    <font>
      <sz val="14"/>
      <color theme="1"/>
      <name val="Calibri"/>
      <family val="2"/>
      <scheme val="minor"/>
    </font>
    <font>
      <b/>
      <sz val="14"/>
      <color rgb="FFF8F4EC"/>
      <name val="Roboto Slab"/>
    </font>
    <font>
      <i/>
      <sz val="12"/>
      <color rgb="FF374151"/>
      <name val="Roboto Slab"/>
    </font>
    <font>
      <sz val="20"/>
      <color theme="1"/>
      <name val="Roboto Slab"/>
    </font>
  </fonts>
  <fills count="9">
    <fill>
      <patternFill patternType="none"/>
    </fill>
    <fill>
      <patternFill patternType="gray125"/>
    </fill>
    <fill>
      <patternFill patternType="solid">
        <fgColor rgb="FF18453B"/>
        <bgColor indexed="64"/>
      </patternFill>
    </fill>
    <fill>
      <patternFill patternType="solid">
        <fgColor rgb="FF2A625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C2340"/>
        <bgColor indexed="64"/>
      </patternFill>
    </fill>
    <fill>
      <patternFill patternType="solid">
        <fgColor rgb="FF1D549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32907C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2" xfId="0" applyFont="1" applyFill="1" applyBorder="1"/>
    <xf numFmtId="0" fontId="1" fillId="2" borderId="0" xfId="0" applyFont="1" applyFill="1" applyBorder="1"/>
    <xf numFmtId="2" fontId="3" fillId="0" borderId="0" xfId="0" applyNumberFormat="1" applyFont="1" applyBorder="1" applyAlignment="1">
      <alignment horizontal="center"/>
    </xf>
    <xf numFmtId="0" fontId="2" fillId="3" borderId="0" xfId="0" applyFont="1" applyFill="1" applyBorder="1"/>
    <xf numFmtId="2" fontId="4" fillId="0" borderId="0" xfId="0" applyNumberFormat="1" applyFont="1" applyBorder="1" applyAlignment="1">
      <alignment horizontal="center"/>
    </xf>
    <xf numFmtId="0" fontId="6" fillId="0" borderId="0" xfId="0" applyFont="1"/>
    <xf numFmtId="2" fontId="6" fillId="0" borderId="0" xfId="0" applyNumberFormat="1" applyFont="1" applyBorder="1" applyAlignment="1">
      <alignment horizontal="center"/>
    </xf>
    <xf numFmtId="2" fontId="7" fillId="0" borderId="0" xfId="0" applyNumberFormat="1" applyFont="1" applyBorder="1" applyAlignment="1">
      <alignment horizontal="center"/>
    </xf>
    <xf numFmtId="0" fontId="8" fillId="6" borderId="0" xfId="0" applyFont="1" applyFill="1" applyBorder="1"/>
    <xf numFmtId="0" fontId="9" fillId="5" borderId="0" xfId="0" applyFont="1" applyFill="1" applyBorder="1"/>
    <xf numFmtId="49" fontId="5" fillId="7" borderId="3" xfId="0" applyNumberFormat="1" applyFont="1" applyFill="1" applyBorder="1" applyAlignment="1">
      <alignment horizontal="center"/>
    </xf>
    <xf numFmtId="49" fontId="5" fillId="7" borderId="4" xfId="0" applyNumberFormat="1" applyFont="1" applyFill="1" applyBorder="1" applyAlignment="1">
      <alignment horizontal="center"/>
    </xf>
    <xf numFmtId="49" fontId="5" fillId="7" borderId="5" xfId="0" applyNumberFormat="1" applyFont="1" applyFill="1" applyBorder="1" applyAlignment="1">
      <alignment horizontal="center"/>
    </xf>
    <xf numFmtId="49" fontId="10" fillId="7" borderId="6" xfId="0" applyNumberFormat="1" applyFont="1" applyFill="1" applyBorder="1" applyAlignment="1">
      <alignment horizontal="center" vertical="center"/>
    </xf>
    <xf numFmtId="49" fontId="12" fillId="7" borderId="6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right"/>
    </xf>
    <xf numFmtId="49" fontId="13" fillId="5" borderId="1" xfId="0" applyNumberFormat="1" applyFont="1" applyFill="1" applyBorder="1" applyAlignment="1">
      <alignment horizontal="center" vertical="center"/>
    </xf>
    <xf numFmtId="49" fontId="14" fillId="6" borderId="1" xfId="0" applyNumberFormat="1" applyFont="1" applyFill="1" applyBorder="1" applyAlignment="1">
      <alignment horizontal="center"/>
    </xf>
    <xf numFmtId="49" fontId="4" fillId="8" borderId="7" xfId="0" applyNumberFormat="1" applyFont="1" applyFill="1" applyBorder="1" applyAlignment="1">
      <alignment horizontal="center"/>
    </xf>
    <xf numFmtId="49" fontId="15" fillId="2" borderId="7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18" fillId="0" borderId="0" xfId="0" applyNumberFormat="1" applyFont="1"/>
    <xf numFmtId="0" fontId="1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9" fillId="0" borderId="0" xfId="0" applyFont="1"/>
    <xf numFmtId="0" fontId="8" fillId="6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Border="1"/>
    <xf numFmtId="0" fontId="20" fillId="0" borderId="0" xfId="0" applyFont="1" applyAlignment="1">
      <alignment horizontal="center"/>
    </xf>
    <xf numFmtId="0" fontId="20" fillId="0" borderId="0" xfId="0" applyFont="1"/>
    <xf numFmtId="0" fontId="21" fillId="5" borderId="0" xfId="0" applyFont="1" applyFill="1" applyBorder="1" applyAlignment="1">
      <alignment horizontal="center"/>
    </xf>
    <xf numFmtId="0" fontId="21" fillId="5" borderId="0" xfId="0" applyFont="1" applyFill="1" applyBorder="1"/>
    <xf numFmtId="0" fontId="16" fillId="0" borderId="0" xfId="0" applyFont="1" applyAlignment="1"/>
    <xf numFmtId="0" fontId="17" fillId="0" borderId="0" xfId="0" applyFont="1" applyAlignment="1"/>
    <xf numFmtId="0" fontId="22" fillId="0" borderId="0" xfId="0" applyFont="1" applyAlignment="1">
      <alignment horizontal="center" wrapText="1"/>
    </xf>
    <xf numFmtId="0" fontId="22" fillId="0" borderId="0" xfId="0" applyFont="1" applyAlignment="1">
      <alignment wrapText="1"/>
    </xf>
    <xf numFmtId="0" fontId="23" fillId="0" borderId="0" xfId="0" applyFont="1" applyAlignment="1">
      <alignment horizontal="center"/>
    </xf>
  </cellXfs>
  <cellStyles count="1">
    <cellStyle name="Normal" xfId="0" builtinId="0"/>
  </cellStyles>
  <dxfs count="30"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</dxfs>
  <tableStyles count="0" defaultTableStyle="TableStyleMedium2" defaultPivotStyle="PivotStyleLight16"/>
  <colors>
    <mruColors>
      <color rgb="FF32907C"/>
      <color rgb="FF18453B"/>
      <color rgb="FFD39F10"/>
      <color rgb="FF1D5497"/>
      <color rgb="FF0C2340"/>
      <color rgb="FFF8F4EC"/>
      <color rgb="FFAE91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342900</xdr:colOff>
      <xdr:row>0</xdr:row>
      <xdr:rowOff>133350</xdr:rowOff>
    </xdr:from>
    <xdr:to>
      <xdr:col>2</xdr:col>
      <xdr:colOff>1884114</xdr:colOff>
      <xdr:row>0</xdr:row>
      <xdr:rowOff>1838960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67D62AF-62DA-9B35-DC10-754D800A1A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95650" y="133350"/>
          <a:ext cx="1541214" cy="1705610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104776</xdr:colOff>
      <xdr:row>0</xdr:row>
      <xdr:rowOff>190500</xdr:rowOff>
    </xdr:from>
    <xdr:to>
      <xdr:col>0</xdr:col>
      <xdr:colOff>1849814</xdr:colOff>
      <xdr:row>0</xdr:row>
      <xdr:rowOff>1714500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3354C5-B8FA-011F-CCBF-7D1312D5F3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6" y="190500"/>
          <a:ext cx="1745038" cy="152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510A9-075D-4E0A-BD6A-75ECE7A50F50}">
  <dimension ref="A1:V25"/>
  <sheetViews>
    <sheetView workbookViewId="0">
      <selection sqref="A1:U6"/>
    </sheetView>
  </sheetViews>
  <sheetFormatPr defaultRowHeight="18.75" x14ac:dyDescent="0.3"/>
  <cols>
    <col min="1" max="1" width="4.42578125" style="31" bestFit="1" customWidth="1"/>
    <col min="2" max="2" width="26.28515625" style="32" bestFit="1" customWidth="1"/>
    <col min="3" max="3" width="6" style="31" bestFit="1" customWidth="1"/>
    <col min="4" max="15" width="4.5703125" bestFit="1" customWidth="1"/>
    <col min="16" max="16" width="4" bestFit="1" customWidth="1"/>
    <col min="17" max="19" width="4.5703125" bestFit="1" customWidth="1"/>
    <col min="20" max="20" width="14.85546875" bestFit="1" customWidth="1"/>
    <col min="21" max="21" width="13.42578125" bestFit="1" customWidth="1"/>
    <col min="22" max="22" width="0" hidden="1" customWidth="1"/>
  </cols>
  <sheetData>
    <row r="1" spans="1:22" ht="21" x14ac:dyDescent="0.4">
      <c r="A1" s="29" t="s">
        <v>72</v>
      </c>
      <c r="B1" s="30" t="s">
        <v>0</v>
      </c>
      <c r="C1" s="29" t="s">
        <v>71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 t="s">
        <v>50</v>
      </c>
      <c r="U1" s="2" t="s">
        <v>51</v>
      </c>
      <c r="V1" s="1" t="s">
        <v>1</v>
      </c>
    </row>
    <row r="2" spans="1:22" ht="21" x14ac:dyDescent="0.4">
      <c r="A2" s="28">
        <v>18</v>
      </c>
      <c r="B2" s="4" t="s">
        <v>13</v>
      </c>
      <c r="C2" s="28" t="s">
        <v>73</v>
      </c>
      <c r="D2" s="3">
        <v>0.53</v>
      </c>
      <c r="E2" s="3">
        <v>2.1825000000000001</v>
      </c>
      <c r="F2" s="3">
        <v>0.88500000000000001</v>
      </c>
      <c r="G2" s="3">
        <v>4.8224999999999998</v>
      </c>
      <c r="H2" s="3">
        <v>1.6950000000000001</v>
      </c>
      <c r="I2" s="3">
        <v>1.3149999999999999</v>
      </c>
      <c r="J2" s="3">
        <v>0.83499999999999996</v>
      </c>
      <c r="K2" s="3">
        <v>0.48499999999999899</v>
      </c>
      <c r="L2" s="3">
        <v>1.085</v>
      </c>
      <c r="M2" s="3">
        <v>0.93624851367419704</v>
      </c>
      <c r="N2" s="3">
        <v>0.13</v>
      </c>
      <c r="O2" s="3">
        <v>0.81</v>
      </c>
      <c r="P2" s="3">
        <v>1.1924999999999999</v>
      </c>
      <c r="Q2" s="3">
        <v>2.5924999999999998</v>
      </c>
      <c r="R2" s="3">
        <v>1.79</v>
      </c>
      <c r="S2" s="3">
        <v>4.09</v>
      </c>
      <c r="T2" s="5">
        <f>+IF(SUM(O2:S2)=0,0,AVERAGEIF(O2:S2,"&lt;&gt;0"))</f>
        <v>2.0949999999999998</v>
      </c>
      <c r="U2" s="5">
        <f>AVERAGEIF(D2:S2,"&lt;&gt;0")</f>
        <v>1.5860155321046374</v>
      </c>
      <c r="V2" t="s">
        <v>3</v>
      </c>
    </row>
    <row r="3" spans="1:22" ht="21" x14ac:dyDescent="0.4">
      <c r="A3" s="28">
        <v>21</v>
      </c>
      <c r="B3" s="4" t="s">
        <v>20</v>
      </c>
      <c r="C3" s="28" t="s">
        <v>73</v>
      </c>
      <c r="D3" s="3">
        <v>2.31</v>
      </c>
      <c r="E3" s="3">
        <v>2.0087485136741901</v>
      </c>
      <c r="F3" s="3">
        <v>1.385</v>
      </c>
      <c r="G3" s="3">
        <v>1.9125000000000001</v>
      </c>
      <c r="H3" s="3">
        <v>1.64624851367419</v>
      </c>
      <c r="I3" s="3">
        <v>0.62124851367419698</v>
      </c>
      <c r="J3" s="3">
        <v>2.03125</v>
      </c>
      <c r="K3" s="3">
        <v>0.57999999999999996</v>
      </c>
      <c r="L3" s="3">
        <v>0.30499999999999999</v>
      </c>
      <c r="M3" s="3">
        <v>1.2725</v>
      </c>
      <c r="N3" s="3">
        <v>-9.9999999999999895E-2</v>
      </c>
      <c r="O3" s="3">
        <v>1.9125000000000001</v>
      </c>
      <c r="P3" s="3">
        <v>0.67499999999999905</v>
      </c>
      <c r="Q3" s="3">
        <v>0.55500000000000005</v>
      </c>
      <c r="R3" s="3">
        <v>1.2925</v>
      </c>
      <c r="S3" s="3">
        <v>3.8774999999999999</v>
      </c>
      <c r="T3" s="5">
        <f>+IF(SUM(O3:S3)=0,0,AVERAGEIF(O3:S3,"&lt;&gt;0"))</f>
        <v>1.6624999999999996</v>
      </c>
      <c r="U3" s="5">
        <f>AVERAGEIF(D3:S3,"&lt;&gt;0")</f>
        <v>1.3928122213139111</v>
      </c>
      <c r="V3" t="s">
        <v>3</v>
      </c>
    </row>
    <row r="4" spans="1:22" ht="21" x14ac:dyDescent="0.4">
      <c r="A4" s="28">
        <v>7</v>
      </c>
      <c r="B4" s="4" t="s">
        <v>6</v>
      </c>
      <c r="C4" s="28" t="s">
        <v>74</v>
      </c>
      <c r="D4" s="3">
        <v>1.0825</v>
      </c>
      <c r="E4" s="3">
        <v>0.92124851367419702</v>
      </c>
      <c r="F4" s="3">
        <v>0.111248513674197</v>
      </c>
      <c r="G4" s="3">
        <v>0.46</v>
      </c>
      <c r="H4" s="3">
        <v>0.45</v>
      </c>
      <c r="I4" s="3">
        <v>-0.62187871581450604</v>
      </c>
      <c r="J4" s="3">
        <v>-1.62544589774078E-2</v>
      </c>
      <c r="K4" s="3">
        <v>0.69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1.1825000000000001</v>
      </c>
      <c r="S4" s="3">
        <v>2.1112500000000001</v>
      </c>
      <c r="T4" s="5">
        <f>+IF(SUM(O4:S4)=0,0,AVERAGEIF(O4:S4,"&lt;&gt;0"))</f>
        <v>1.6468750000000001</v>
      </c>
      <c r="U4" s="5">
        <f>AVERAGEIF(D4:S4,"&lt;&gt;0")</f>
        <v>0.63706138525564815</v>
      </c>
      <c r="V4" t="s">
        <v>3</v>
      </c>
    </row>
    <row r="5" spans="1:22" ht="21" x14ac:dyDescent="0.4">
      <c r="A5" s="28">
        <v>26</v>
      </c>
      <c r="B5" s="4" t="s">
        <v>22</v>
      </c>
      <c r="C5" s="28" t="s">
        <v>73</v>
      </c>
      <c r="D5" s="3">
        <v>1.27999999999999</v>
      </c>
      <c r="E5" s="3">
        <v>7.4999999999999997E-2</v>
      </c>
      <c r="F5" s="3">
        <v>-0.54875148632580195</v>
      </c>
      <c r="G5" s="3">
        <v>0.26</v>
      </c>
      <c r="H5" s="3">
        <v>0.45</v>
      </c>
      <c r="I5" s="3">
        <v>0</v>
      </c>
      <c r="J5" s="3">
        <v>0.2</v>
      </c>
      <c r="K5" s="3">
        <v>-0.25</v>
      </c>
      <c r="L5" s="3">
        <v>0.98</v>
      </c>
      <c r="M5" s="3">
        <v>1.6924999999999999</v>
      </c>
      <c r="N5" s="3">
        <v>-0.26250297265160499</v>
      </c>
      <c r="O5" s="3">
        <v>2.4700000000000002</v>
      </c>
      <c r="P5" s="3">
        <v>2.62</v>
      </c>
      <c r="Q5" s="3">
        <v>0.41124851367419701</v>
      </c>
      <c r="R5" s="3">
        <v>1.2825</v>
      </c>
      <c r="S5" s="3">
        <v>0.7</v>
      </c>
      <c r="T5" s="5">
        <f>+IF(SUM(O5:S5)=0,0,AVERAGEIF(O5:S5,"&lt;&gt;0"))</f>
        <v>1.4967497027348393</v>
      </c>
      <c r="U5" s="5">
        <f>AVERAGEIF(D5:S5,"&lt;&gt;0")</f>
        <v>0.75733293697978543</v>
      </c>
      <c r="V5" t="s">
        <v>3</v>
      </c>
    </row>
    <row r="6" spans="1:22" ht="21" x14ac:dyDescent="0.4">
      <c r="A6" s="28">
        <v>4</v>
      </c>
      <c r="B6" s="4" t="s">
        <v>16</v>
      </c>
      <c r="C6" s="28" t="s">
        <v>74</v>
      </c>
      <c r="D6" s="3">
        <v>2.02</v>
      </c>
      <c r="E6" s="3">
        <v>1.1399999999999999</v>
      </c>
      <c r="F6" s="3">
        <v>0.05</v>
      </c>
      <c r="G6" s="3">
        <v>1.085</v>
      </c>
      <c r="H6" s="3">
        <v>0.60499999999999998</v>
      </c>
      <c r="I6" s="3">
        <v>2.2137500000000001</v>
      </c>
      <c r="J6" s="3">
        <v>0.87124999999999997</v>
      </c>
      <c r="K6" s="3">
        <v>0.18</v>
      </c>
      <c r="L6" s="3">
        <v>1.18</v>
      </c>
      <c r="M6" s="3">
        <v>2.0874999999999999</v>
      </c>
      <c r="N6" s="3">
        <v>0.88</v>
      </c>
      <c r="O6" s="3">
        <v>0.29374851367419702</v>
      </c>
      <c r="P6" s="3">
        <v>0.45999999999999902</v>
      </c>
      <c r="Q6" s="3">
        <v>1.0562485136741899</v>
      </c>
      <c r="R6" s="3">
        <v>2.4725000000000001</v>
      </c>
      <c r="S6" s="3">
        <v>1.665</v>
      </c>
      <c r="T6" s="5">
        <f>+IF(SUM(O6:S6)=0,0,AVERAGEIF(O6:S6,"&lt;&gt;0"))</f>
        <v>1.1894994054696773</v>
      </c>
      <c r="U6" s="5">
        <f>AVERAGEIF(D6:S6,"&lt;&gt;0")</f>
        <v>1.1412498142092742</v>
      </c>
      <c r="V6" t="s">
        <v>3</v>
      </c>
    </row>
    <row r="7" spans="1:22" ht="21" x14ac:dyDescent="0.4">
      <c r="A7" s="28"/>
      <c r="B7" s="4" t="s">
        <v>8</v>
      </c>
      <c r="C7" s="28"/>
      <c r="D7" s="3">
        <v>1.1850000000000001</v>
      </c>
      <c r="E7" s="3">
        <v>0.76</v>
      </c>
      <c r="F7" s="3">
        <v>0.16500000000000001</v>
      </c>
      <c r="G7" s="3">
        <v>2.2149999999999999</v>
      </c>
      <c r="H7" s="3">
        <v>0.94499999999999995</v>
      </c>
      <c r="I7" s="3">
        <v>1.1099999999999901</v>
      </c>
      <c r="J7" s="3">
        <v>0.63500000000000001</v>
      </c>
      <c r="K7" s="3">
        <v>1.06</v>
      </c>
      <c r="L7" s="3">
        <v>1.76</v>
      </c>
      <c r="M7" s="3">
        <v>1.61624851367419</v>
      </c>
      <c r="N7" s="3">
        <v>-0.39999999999999902</v>
      </c>
      <c r="O7" s="3">
        <v>2.5950000000000002</v>
      </c>
      <c r="P7" s="3">
        <v>0.17499999999999999</v>
      </c>
      <c r="Q7" s="3">
        <v>0.5</v>
      </c>
      <c r="R7" s="3">
        <v>1.3125</v>
      </c>
      <c r="S7" s="3">
        <v>1.36374851367419</v>
      </c>
      <c r="T7" s="5">
        <f>+IF(SUM(O7:S7)=0,0,AVERAGEIF(O7:S7,"&lt;&gt;0"))</f>
        <v>1.1892497027348381</v>
      </c>
      <c r="U7" s="5">
        <f>AVERAGEIF(D7:S7,"&lt;&gt;0")</f>
        <v>1.0623435642092733</v>
      </c>
      <c r="V7" t="s">
        <v>3</v>
      </c>
    </row>
    <row r="8" spans="1:22" ht="21" x14ac:dyDescent="0.4">
      <c r="A8" s="28"/>
      <c r="B8" s="4" t="s">
        <v>23</v>
      </c>
      <c r="C8" s="28"/>
      <c r="D8" s="3">
        <v>0.82624851367419705</v>
      </c>
      <c r="E8" s="3">
        <v>0.78499999999999903</v>
      </c>
      <c r="F8" s="3">
        <v>-0.44875148632580197</v>
      </c>
      <c r="G8" s="3">
        <v>-0.495</v>
      </c>
      <c r="H8" s="3">
        <v>-0.496254458977407</v>
      </c>
      <c r="I8" s="3">
        <v>0.27999999999999903</v>
      </c>
      <c r="J8" s="3">
        <v>-0.473751486325802</v>
      </c>
      <c r="K8" s="3">
        <v>0.625</v>
      </c>
      <c r="L8" s="3">
        <v>0.30124851367419703</v>
      </c>
      <c r="M8" s="3">
        <v>1.1575</v>
      </c>
      <c r="N8" s="3">
        <v>0.78</v>
      </c>
      <c r="O8" s="3">
        <v>1.4875</v>
      </c>
      <c r="P8" s="3">
        <v>1.53124851367419</v>
      </c>
      <c r="Q8" s="3">
        <v>0.13</v>
      </c>
      <c r="R8" s="3">
        <v>1.4575</v>
      </c>
      <c r="S8" s="3">
        <v>0.8</v>
      </c>
      <c r="T8" s="5">
        <f>+IF(SUM(O8:S8)=0,0,AVERAGEIF(O8:S8,"&lt;&gt;0"))</f>
        <v>1.081249702734838</v>
      </c>
      <c r="U8" s="5">
        <f>AVERAGEIF(D8:S8,"&lt;&gt;0")</f>
        <v>0.51546800683709826</v>
      </c>
      <c r="V8" t="s">
        <v>3</v>
      </c>
    </row>
    <row r="9" spans="1:22" ht="21" x14ac:dyDescent="0.4">
      <c r="A9" s="28"/>
      <c r="B9" s="4" t="s">
        <v>2</v>
      </c>
      <c r="C9" s="28"/>
      <c r="D9" s="3">
        <v>1.0812485136741901</v>
      </c>
      <c r="E9" s="3">
        <v>3.5750000000000002</v>
      </c>
      <c r="F9" s="3">
        <v>1.1199999999999899</v>
      </c>
      <c r="G9" s="3">
        <v>1.7462485136741901</v>
      </c>
      <c r="H9" s="3">
        <v>1.105</v>
      </c>
      <c r="I9" s="3">
        <v>2.6287500000000001</v>
      </c>
      <c r="J9" s="3">
        <v>-0.118751486325802</v>
      </c>
      <c r="K9" s="3">
        <v>0.94499999999999995</v>
      </c>
      <c r="L9" s="3">
        <v>0.85499999999999998</v>
      </c>
      <c r="M9" s="3">
        <v>1.7350000000000001</v>
      </c>
      <c r="N9" s="3">
        <v>1.0549999999999999</v>
      </c>
      <c r="O9" s="3">
        <v>1.7975000000000001</v>
      </c>
      <c r="P9" s="3">
        <v>1.5162485136741899</v>
      </c>
      <c r="Q9" s="3">
        <v>0.48</v>
      </c>
      <c r="R9" s="3">
        <v>0.71124851367419695</v>
      </c>
      <c r="S9" s="3">
        <v>0.71499999999999997</v>
      </c>
      <c r="T9" s="5">
        <f>+IF(SUM(O9:S9)=0,0,AVERAGEIF(O9:S9,"&lt;&gt;0"))</f>
        <v>1.0439994054696773</v>
      </c>
      <c r="U9" s="5">
        <f>AVERAGEIF(D9:S9,"&lt;&gt;0")</f>
        <v>1.3092182855231844</v>
      </c>
      <c r="V9" t="s">
        <v>3</v>
      </c>
    </row>
    <row r="10" spans="1:22" ht="21" x14ac:dyDescent="0.4">
      <c r="A10" s="28"/>
      <c r="B10" s="4" t="s">
        <v>21</v>
      </c>
      <c r="C10" s="28"/>
      <c r="D10" s="3">
        <v>0.76</v>
      </c>
      <c r="E10" s="3">
        <v>1.9350000000000001</v>
      </c>
      <c r="F10" s="3">
        <v>0.90874851367419696</v>
      </c>
      <c r="G10" s="3">
        <v>0.18</v>
      </c>
      <c r="H10" s="3">
        <v>1.8674999999999999</v>
      </c>
      <c r="I10" s="3">
        <v>2.03125</v>
      </c>
      <c r="J10" s="3">
        <v>0.64249999999999996</v>
      </c>
      <c r="K10" s="3">
        <v>0</v>
      </c>
      <c r="L10" s="3">
        <v>0</v>
      </c>
      <c r="M10" s="3">
        <v>0</v>
      </c>
      <c r="N10" s="3">
        <v>0.61</v>
      </c>
      <c r="O10" s="3">
        <v>1.25</v>
      </c>
      <c r="P10" s="3">
        <v>1.8125</v>
      </c>
      <c r="Q10" s="3">
        <v>0.43</v>
      </c>
      <c r="R10" s="3">
        <v>0.25</v>
      </c>
      <c r="S10" s="3">
        <v>1.0900000000000001</v>
      </c>
      <c r="T10" s="5">
        <f>+IF(SUM(O10:S10)=0,0,AVERAGEIF(O10:S10,"&lt;&gt;0"))</f>
        <v>0.96650000000000014</v>
      </c>
      <c r="U10" s="5">
        <f>AVERAGEIF(D10:S10,"&lt;&gt;0")</f>
        <v>1.0590383472057074</v>
      </c>
      <c r="V10" t="s">
        <v>3</v>
      </c>
    </row>
    <row r="11" spans="1:22" ht="21" x14ac:dyDescent="0.4">
      <c r="A11" s="28"/>
      <c r="B11" s="4" t="s">
        <v>12</v>
      </c>
      <c r="C11" s="28"/>
      <c r="D11" s="3">
        <v>1.1125</v>
      </c>
      <c r="E11" s="3">
        <v>1.5125</v>
      </c>
      <c r="F11" s="3">
        <v>0.70499999999999996</v>
      </c>
      <c r="G11" s="3">
        <v>0.34124851367419701</v>
      </c>
      <c r="H11" s="3">
        <v>-0.14875148632580201</v>
      </c>
      <c r="I11" s="3">
        <v>-0.49750297265160498</v>
      </c>
      <c r="J11" s="3">
        <v>1.1825000000000001</v>
      </c>
      <c r="K11" s="3">
        <v>-2.4999999999999901E-2</v>
      </c>
      <c r="L11" s="3">
        <v>-6.8751486325802594E-2</v>
      </c>
      <c r="M11" s="3">
        <v>0.78249999999999997</v>
      </c>
      <c r="N11" s="3">
        <v>0.2</v>
      </c>
      <c r="O11" s="3">
        <v>0.45500000000000002</v>
      </c>
      <c r="P11" s="3">
        <v>1.2050000000000001</v>
      </c>
      <c r="Q11" s="3">
        <v>1.6924999999999999</v>
      </c>
      <c r="R11" s="3">
        <v>0.6825</v>
      </c>
      <c r="S11" s="3">
        <v>0.57999999999999996</v>
      </c>
      <c r="T11" s="5">
        <f>+IF(SUM(O11:S11)=0,0,AVERAGEIF(O11:S11,"&lt;&gt;0"))</f>
        <v>0.92300000000000004</v>
      </c>
      <c r="U11" s="5">
        <f>AVERAGEIF(D11:S11,"&lt;&gt;0")</f>
        <v>0.60695266052318675</v>
      </c>
      <c r="V11" t="s">
        <v>3</v>
      </c>
    </row>
    <row r="12" spans="1:22" ht="21" x14ac:dyDescent="0.4">
      <c r="A12" s="28"/>
      <c r="B12" s="4" t="s">
        <v>14</v>
      </c>
      <c r="C12" s="28"/>
      <c r="D12" s="3">
        <v>1.385</v>
      </c>
      <c r="E12" s="3">
        <v>1.7649999999999999</v>
      </c>
      <c r="F12" s="3">
        <v>0.59750000000000003</v>
      </c>
      <c r="G12" s="3">
        <v>2.0149999999999899</v>
      </c>
      <c r="H12" s="3">
        <v>1.3725000000000001</v>
      </c>
      <c r="I12" s="3">
        <v>1.5037485136741899</v>
      </c>
      <c r="J12" s="3">
        <v>1.68999851367419</v>
      </c>
      <c r="K12" s="3">
        <v>0.97624851367419696</v>
      </c>
      <c r="L12" s="3">
        <v>1.94</v>
      </c>
      <c r="M12" s="3">
        <v>2.08</v>
      </c>
      <c r="N12" s="3">
        <v>1.76</v>
      </c>
      <c r="O12" s="3">
        <v>0.3175</v>
      </c>
      <c r="P12" s="3">
        <v>1.84624851367419</v>
      </c>
      <c r="Q12" s="3">
        <v>0.63</v>
      </c>
      <c r="R12" s="3">
        <v>0.91500000000000004</v>
      </c>
      <c r="S12" s="3">
        <v>0.79249999999999898</v>
      </c>
      <c r="T12" s="5">
        <f>+IF(SUM(O12:S12)=0,0,AVERAGEIF(O12:S12,"&lt;&gt;0"))</f>
        <v>0.90024970273483773</v>
      </c>
      <c r="U12" s="5">
        <f>AVERAGEIF(D12:S12,"&lt;&gt;0")</f>
        <v>1.3491402534185473</v>
      </c>
      <c r="V12" t="s">
        <v>3</v>
      </c>
    </row>
    <row r="13" spans="1:22" ht="21" x14ac:dyDescent="0.4">
      <c r="A13" s="28"/>
      <c r="B13" s="4" t="s">
        <v>10</v>
      </c>
      <c r="C13" s="28"/>
      <c r="D13" s="3">
        <v>0.336248513674197</v>
      </c>
      <c r="E13" s="3">
        <v>0.43</v>
      </c>
      <c r="F13" s="3">
        <v>1.7524999999999999</v>
      </c>
      <c r="G13" s="3">
        <v>1.2150000000000001</v>
      </c>
      <c r="H13" s="3">
        <v>1.56</v>
      </c>
      <c r="I13" s="3">
        <v>1.7224999999999999</v>
      </c>
      <c r="J13" s="3">
        <v>1.15499999999999</v>
      </c>
      <c r="K13" s="3">
        <v>1.09624851367419</v>
      </c>
      <c r="L13" s="3">
        <v>2.06</v>
      </c>
      <c r="M13" s="3">
        <v>2.8525</v>
      </c>
      <c r="N13" s="3">
        <v>3.0474999999999999</v>
      </c>
      <c r="O13" s="3">
        <v>0.41249999999999998</v>
      </c>
      <c r="P13" s="3">
        <v>0.73</v>
      </c>
      <c r="Q13" s="3">
        <v>1.0162485136741899</v>
      </c>
      <c r="R13" s="3">
        <v>0.85</v>
      </c>
      <c r="S13" s="3">
        <v>1.3674999999999999</v>
      </c>
      <c r="T13" s="5">
        <f>+IF(SUM(O13:S13)=0,0,AVERAGEIF(O13:S13,"&lt;&gt;0"))</f>
        <v>0.87524970273483793</v>
      </c>
      <c r="U13" s="5">
        <f>AVERAGEIF(D13:S13,"&lt;&gt;0")</f>
        <v>1.3502340963139106</v>
      </c>
      <c r="V13" t="s">
        <v>3</v>
      </c>
    </row>
    <row r="14" spans="1:22" ht="21" x14ac:dyDescent="0.4">
      <c r="A14" s="28"/>
      <c r="B14" s="4" t="s">
        <v>15</v>
      </c>
      <c r="C14" s="28"/>
      <c r="D14" s="3">
        <v>0.05</v>
      </c>
      <c r="E14" s="3">
        <v>0.71</v>
      </c>
      <c r="F14" s="3">
        <v>1.1749999999999901</v>
      </c>
      <c r="G14" s="3">
        <v>8.1248513674197304E-2</v>
      </c>
      <c r="H14" s="3">
        <v>1.2649999999999999</v>
      </c>
      <c r="I14" s="3">
        <v>0.61</v>
      </c>
      <c r="J14" s="3">
        <v>-0.72</v>
      </c>
      <c r="K14" s="3">
        <v>0.32999999999999902</v>
      </c>
      <c r="L14" s="3">
        <v>0.43</v>
      </c>
      <c r="M14" s="3">
        <v>2.6349999999999998</v>
      </c>
      <c r="N14" s="3">
        <v>0.94625000000000004</v>
      </c>
      <c r="O14" s="3">
        <v>0.68</v>
      </c>
      <c r="P14" s="3">
        <v>0.63</v>
      </c>
      <c r="Q14" s="3">
        <v>-1.99999999999999E-2</v>
      </c>
      <c r="R14" s="3">
        <v>0.68</v>
      </c>
      <c r="S14" s="3">
        <v>2.0225</v>
      </c>
      <c r="T14" s="5">
        <f>+IF(SUM(O14:S14)=0,0,AVERAGEIF(O14:S14,"&lt;&gt;0"))</f>
        <v>0.79849999999999999</v>
      </c>
      <c r="U14" s="5">
        <f>AVERAGEIF(D14:S14,"&lt;&gt;0")</f>
        <v>0.71906240710463676</v>
      </c>
      <c r="V14" t="s">
        <v>3</v>
      </c>
    </row>
    <row r="15" spans="1:22" ht="21" x14ac:dyDescent="0.4">
      <c r="A15" s="28"/>
      <c r="B15" s="4" t="s">
        <v>17</v>
      </c>
      <c r="C15" s="28"/>
      <c r="D15" s="3">
        <v>2.6225000000000001</v>
      </c>
      <c r="E15" s="3">
        <v>2.4375</v>
      </c>
      <c r="F15" s="3">
        <v>5.6248513674197399E-2</v>
      </c>
      <c r="G15" s="3">
        <v>0.40499999999999903</v>
      </c>
      <c r="H15" s="3">
        <v>0.50624851367419699</v>
      </c>
      <c r="I15" s="3">
        <v>2.32499999999999</v>
      </c>
      <c r="J15" s="3">
        <v>0.66249999999999998</v>
      </c>
      <c r="K15" s="3">
        <v>0.28000000000000003</v>
      </c>
      <c r="L15" s="3">
        <v>-0.62375148632580202</v>
      </c>
      <c r="M15" s="3">
        <v>0.18</v>
      </c>
      <c r="N15" s="3">
        <v>0.25</v>
      </c>
      <c r="O15" s="3">
        <v>1.0175000000000001</v>
      </c>
      <c r="P15" s="3">
        <v>2.87</v>
      </c>
      <c r="Q15" s="3">
        <v>0.79249999999999998</v>
      </c>
      <c r="R15" s="3">
        <v>-0.69250297265160499</v>
      </c>
      <c r="S15" s="3">
        <v>-0.31875148632580202</v>
      </c>
      <c r="T15" s="5">
        <f>+IF(SUM(O15:S15)=0,0,AVERAGEIF(O15:S15,"&lt;&gt;0"))</f>
        <v>0.73374910820451855</v>
      </c>
      <c r="U15" s="5">
        <f>AVERAGEIF(D15:S15,"&lt;&gt;0")</f>
        <v>0.79812444262782345</v>
      </c>
      <c r="V15" t="s">
        <v>3</v>
      </c>
    </row>
    <row r="16" spans="1:22" ht="21" x14ac:dyDescent="0.4">
      <c r="A16" s="28"/>
      <c r="B16" s="4" t="s">
        <v>4</v>
      </c>
      <c r="C16" s="28"/>
      <c r="D16" s="3">
        <v>0</v>
      </c>
      <c r="E16" s="3">
        <v>0</v>
      </c>
      <c r="F16" s="3">
        <v>1.0349999999999999</v>
      </c>
      <c r="G16" s="3">
        <v>0.81</v>
      </c>
      <c r="H16" s="3">
        <v>0.25124851367419698</v>
      </c>
      <c r="I16" s="3">
        <v>0.53</v>
      </c>
      <c r="J16" s="3">
        <v>-0.191878715814506</v>
      </c>
      <c r="K16" s="3">
        <v>0.08</v>
      </c>
      <c r="L16" s="3">
        <v>1.3049999999999999</v>
      </c>
      <c r="M16" s="3">
        <v>-0.26875148632580198</v>
      </c>
      <c r="N16" s="3">
        <v>0.35</v>
      </c>
      <c r="O16" s="3">
        <v>0.53</v>
      </c>
      <c r="P16" s="3">
        <v>0.35</v>
      </c>
      <c r="Q16" s="3">
        <v>1.06374851367419</v>
      </c>
      <c r="R16" s="3">
        <v>0</v>
      </c>
      <c r="S16" s="3">
        <v>0.45</v>
      </c>
      <c r="T16" s="5">
        <f>+IF(SUM(O16:S16)=0,0,AVERAGEIF(O16:S16,"&lt;&gt;0"))</f>
        <v>0.59843712841854757</v>
      </c>
      <c r="U16" s="5">
        <f>AVERAGEIF(D16:S16,"&lt;&gt;0")</f>
        <v>0.48418206347754456</v>
      </c>
      <c r="V16" t="s">
        <v>3</v>
      </c>
    </row>
    <row r="17" spans="1:22" ht="21" x14ac:dyDescent="0.4">
      <c r="A17" s="28"/>
      <c r="B17" s="4" t="s">
        <v>19</v>
      </c>
      <c r="C17" s="28"/>
      <c r="D17" s="3">
        <v>0</v>
      </c>
      <c r="E17" s="3">
        <v>0.71624851367419695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0.35</v>
      </c>
      <c r="M17" s="3">
        <v>2.8762485136741902</v>
      </c>
      <c r="N17" s="3">
        <v>1.25125</v>
      </c>
      <c r="O17" s="3">
        <v>0.38124851367419699</v>
      </c>
      <c r="P17" s="3">
        <v>0.5</v>
      </c>
      <c r="Q17" s="3">
        <v>0.76249999999999996</v>
      </c>
      <c r="R17" s="3">
        <v>-1.99999999999999E-2</v>
      </c>
      <c r="S17" s="3">
        <v>1.2637485136741899</v>
      </c>
      <c r="T17" s="5">
        <f>+IF(SUM(O17:S17)=0,0,AVERAGEIF(O17:S17,"&lt;&gt;0"))</f>
        <v>0.57749940546967748</v>
      </c>
      <c r="U17" s="5">
        <f>AVERAGEIF(D17:S17,"&lt;&gt;0")</f>
        <v>0.89791600607741939</v>
      </c>
      <c r="V17" t="s">
        <v>3</v>
      </c>
    </row>
    <row r="18" spans="1:22" ht="21" x14ac:dyDescent="0.4">
      <c r="A18" s="28"/>
      <c r="B18" s="4" t="s">
        <v>49</v>
      </c>
      <c r="C18" s="28"/>
      <c r="D18" s="3">
        <v>0.57999999999999996</v>
      </c>
      <c r="E18" s="3">
        <v>0.13</v>
      </c>
      <c r="F18" s="3">
        <v>-0.348751486325802</v>
      </c>
      <c r="G18" s="3">
        <v>1.17</v>
      </c>
      <c r="H18" s="3">
        <v>1.335</v>
      </c>
      <c r="I18" s="3">
        <v>1.44625</v>
      </c>
      <c r="J18" s="3">
        <v>-0.19999999999999901</v>
      </c>
      <c r="K18" s="3">
        <v>0.26</v>
      </c>
      <c r="L18" s="3">
        <v>1.335</v>
      </c>
      <c r="M18" s="3">
        <v>0</v>
      </c>
      <c r="N18" s="3">
        <v>0</v>
      </c>
      <c r="O18" s="3">
        <v>0</v>
      </c>
      <c r="P18" s="3">
        <v>0.83624851367419695</v>
      </c>
      <c r="Q18" s="3">
        <v>1.3325</v>
      </c>
      <c r="R18" s="3">
        <v>0.1</v>
      </c>
      <c r="S18" s="3">
        <v>1.2485136741973699E-3</v>
      </c>
      <c r="T18" s="5">
        <f>+IF(SUM(O18:S18)=0,0,AVERAGEIF(O18:S18,"&lt;&gt;0"))</f>
        <v>0.56749925683709856</v>
      </c>
      <c r="U18" s="5">
        <f>AVERAGEIF(D18:S18,"&lt;&gt;0")</f>
        <v>0.61365350315558398</v>
      </c>
      <c r="V18" t="s">
        <v>3</v>
      </c>
    </row>
    <row r="19" spans="1:22" ht="21" x14ac:dyDescent="0.4">
      <c r="A19" s="28"/>
      <c r="B19" s="4" t="s">
        <v>24</v>
      </c>
      <c r="C19" s="28"/>
      <c r="D19" s="3">
        <v>1.905</v>
      </c>
      <c r="E19" s="3">
        <v>0.56999999999999995</v>
      </c>
      <c r="F19" s="3">
        <v>-0.44875148632580197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0.65624851367419701</v>
      </c>
      <c r="M19" s="3">
        <v>-0.24875148632580199</v>
      </c>
      <c r="N19" s="3">
        <v>0.3</v>
      </c>
      <c r="O19" s="3">
        <v>0.43</v>
      </c>
      <c r="P19" s="3">
        <v>0</v>
      </c>
      <c r="Q19" s="3">
        <v>0</v>
      </c>
      <c r="R19" s="3">
        <v>0</v>
      </c>
      <c r="S19" s="3">
        <v>0</v>
      </c>
      <c r="T19" s="5">
        <f>+IF(SUM(O19:S19)=0,0,AVERAGEIF(O19:S19,"&lt;&gt;0"))</f>
        <v>0.43</v>
      </c>
      <c r="U19" s="5">
        <f>AVERAGEIF(D19:S19,"&lt;&gt;0")</f>
        <v>0.45196364871751332</v>
      </c>
      <c r="V19" t="s">
        <v>3</v>
      </c>
    </row>
    <row r="20" spans="1:22" ht="21" x14ac:dyDescent="0.4">
      <c r="A20" s="28"/>
      <c r="B20" s="4" t="s">
        <v>5</v>
      </c>
      <c r="C20" s="28"/>
      <c r="D20" s="3">
        <v>-7.0000000000000007E-2</v>
      </c>
      <c r="E20" s="3">
        <v>0.95499999999999996</v>
      </c>
      <c r="F20" s="3">
        <v>1.4125000000000001</v>
      </c>
      <c r="G20" s="3">
        <v>0.86624851367419697</v>
      </c>
      <c r="H20" s="3">
        <v>2.8025000000000002</v>
      </c>
      <c r="I20" s="3">
        <v>1.6437485136741901</v>
      </c>
      <c r="J20" s="3">
        <v>-0.108751486325802</v>
      </c>
      <c r="K20" s="3">
        <v>-0.198751486325802</v>
      </c>
      <c r="L20" s="3">
        <v>2.59499999999999</v>
      </c>
      <c r="M20" s="3">
        <v>0.101248513674197</v>
      </c>
      <c r="N20" s="3">
        <v>1.7337485136741899</v>
      </c>
      <c r="O20" s="3">
        <v>-0.43875148632580202</v>
      </c>
      <c r="P20" s="3">
        <v>0.17499999999999999</v>
      </c>
      <c r="Q20" s="3">
        <v>0.55499999999999905</v>
      </c>
      <c r="R20" s="3">
        <v>1.18</v>
      </c>
      <c r="S20" s="3">
        <v>0.58124851367419705</v>
      </c>
      <c r="T20" s="5">
        <f>+IF(SUM(O20:S20)=0,0,AVERAGEIF(O20:S20,"&lt;&gt;0"))</f>
        <v>0.41049940546967878</v>
      </c>
      <c r="U20" s="5">
        <f>AVERAGEIF(D20:S20,"&lt;&gt;0")</f>
        <v>0.86156175683709713</v>
      </c>
      <c r="V20" t="s">
        <v>3</v>
      </c>
    </row>
    <row r="21" spans="1:22" ht="21" x14ac:dyDescent="0.4">
      <c r="A21" s="28"/>
      <c r="B21" s="4" t="s">
        <v>48</v>
      </c>
      <c r="C21" s="28"/>
      <c r="D21" s="3">
        <v>1.2150000000000001</v>
      </c>
      <c r="E21" s="3">
        <v>0.53</v>
      </c>
      <c r="F21" s="3">
        <v>-0.16999999999999901</v>
      </c>
      <c r="G21" s="3">
        <v>0</v>
      </c>
      <c r="H21" s="3">
        <v>0.4</v>
      </c>
      <c r="I21" s="3">
        <v>0</v>
      </c>
      <c r="J21" s="3">
        <v>0.4</v>
      </c>
      <c r="K21" s="3">
        <v>-0.348751486325802</v>
      </c>
      <c r="L21" s="3">
        <v>1.51</v>
      </c>
      <c r="M21" s="3">
        <v>0.25</v>
      </c>
      <c r="N21" s="3">
        <v>0.83</v>
      </c>
      <c r="O21" s="3">
        <v>0.78249999999999997</v>
      </c>
      <c r="P21" s="3">
        <v>1.165</v>
      </c>
      <c r="Q21" s="3">
        <v>0.36124851367419702</v>
      </c>
      <c r="R21" s="3">
        <v>-0.62187871581450604</v>
      </c>
      <c r="S21" s="3">
        <v>-0.49187871581450598</v>
      </c>
      <c r="T21" s="5">
        <f>+IF(SUM(O21:S21)=0,0,AVERAGEIF(O21:S21,"&lt;&gt;0"))</f>
        <v>0.23899821640903701</v>
      </c>
      <c r="U21" s="5">
        <f>AVERAGEIF(D21:S21,"&lt;&gt;0")</f>
        <v>0.41508854255138455</v>
      </c>
      <c r="V21" t="s">
        <v>3</v>
      </c>
    </row>
    <row r="22" spans="1:22" ht="21" x14ac:dyDescent="0.4">
      <c r="A22" s="28"/>
      <c r="B22" s="4" t="s">
        <v>11</v>
      </c>
      <c r="C22" s="28"/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0.33</v>
      </c>
      <c r="L22" s="3">
        <v>0</v>
      </c>
      <c r="M22" s="3">
        <v>0.25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5">
        <f>+IF(SUM(O22:S22)=0,0,AVERAGEIF(O22:S22,"&lt;&gt;0"))</f>
        <v>0</v>
      </c>
      <c r="U22" s="5">
        <f>AVERAGEIF(D22:S22,"&lt;&gt;0")</f>
        <v>0.29000000000000004</v>
      </c>
      <c r="V22" t="s">
        <v>3</v>
      </c>
    </row>
    <row r="23" spans="1:22" ht="21" x14ac:dyDescent="0.4">
      <c r="A23" s="28"/>
      <c r="B23" s="4" t="s">
        <v>18</v>
      </c>
      <c r="C23" s="28"/>
      <c r="D23" s="3">
        <v>0</v>
      </c>
      <c r="E23" s="3">
        <v>0</v>
      </c>
      <c r="F23" s="3">
        <v>0</v>
      </c>
      <c r="G23" s="3">
        <v>0.15</v>
      </c>
      <c r="H23" s="3">
        <v>0</v>
      </c>
      <c r="I23" s="3">
        <v>-0.62187871581450604</v>
      </c>
      <c r="J23" s="3">
        <v>0</v>
      </c>
      <c r="K23" s="3">
        <v>-4.9999999999999899E-2</v>
      </c>
      <c r="L23" s="3">
        <v>1.54</v>
      </c>
      <c r="M23" s="3">
        <v>0.27499999999999902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5">
        <f>+IF(SUM(O23:S23)=0,0,AVERAGEIF(O23:S23,"&lt;&gt;0"))</f>
        <v>0</v>
      </c>
      <c r="U23" s="5">
        <f>AVERAGEIF(D23:S23,"&lt;&gt;0")</f>
        <v>0.25862425683709861</v>
      </c>
      <c r="V23" t="s">
        <v>3</v>
      </c>
    </row>
    <row r="24" spans="1:22" ht="21" x14ac:dyDescent="0.4">
      <c r="A24" s="28"/>
      <c r="B24" s="4" t="s">
        <v>7</v>
      </c>
      <c r="C24" s="28"/>
      <c r="D24" s="3">
        <v>0</v>
      </c>
      <c r="E24" s="3">
        <v>0</v>
      </c>
      <c r="F24" s="3">
        <v>0</v>
      </c>
      <c r="G24" s="3">
        <v>0</v>
      </c>
      <c r="H24" s="3">
        <v>0.13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5">
        <f>+IF(SUM(O24:S24)=0,0,AVERAGEIF(O24:S24,"&lt;&gt;0"))</f>
        <v>0</v>
      </c>
      <c r="U24" s="5">
        <f>AVERAGEIF(D24:S24,"&lt;&gt;0")</f>
        <v>0.13</v>
      </c>
      <c r="V24" t="s">
        <v>3</v>
      </c>
    </row>
    <row r="25" spans="1:22" ht="21" x14ac:dyDescent="0.4">
      <c r="A25" s="28"/>
      <c r="B25" s="4" t="s">
        <v>9</v>
      </c>
      <c r="C25" s="28"/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0.05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5">
        <f>+IF(SUM(O25:S25)=0,0,AVERAGEIF(O25:S25,"&lt;&gt;0"))</f>
        <v>0</v>
      </c>
      <c r="U25" s="5">
        <f>AVERAGEIF(D25:S25,"&lt;&gt;0")</f>
        <v>0.05</v>
      </c>
      <c r="V25" t="s">
        <v>3</v>
      </c>
    </row>
  </sheetData>
  <sortState xmlns:xlrd2="http://schemas.microsoft.com/office/spreadsheetml/2017/richdata2" ref="B1:U25">
    <sortCondition descending="1" ref="T1:T25"/>
  </sortState>
  <conditionalFormatting sqref="T1:V1 B25:C25 D2:U25 B1:C14">
    <cfRule type="cellIs" dxfId="18" priority="16" operator="equal">
      <formula>0</formula>
    </cfRule>
  </conditionalFormatting>
  <conditionalFormatting sqref="T1:V1 A1:C1">
    <cfRule type="colorScale" priority="17">
      <colorScale>
        <cfvo type="min"/>
        <cfvo type="max"/>
        <color rgb="FFFCFCFF"/>
        <color rgb="FF63BE7B"/>
      </colorScale>
    </cfRule>
  </conditionalFormatting>
  <conditionalFormatting sqref="B16:C23">
    <cfRule type="cellIs" dxfId="17" priority="14" operator="equal">
      <formula>0</formula>
    </cfRule>
  </conditionalFormatting>
  <conditionalFormatting sqref="B24:C24">
    <cfRule type="cellIs" dxfId="16" priority="12" operator="equal">
      <formula>0</formula>
    </cfRule>
  </conditionalFormatting>
  <conditionalFormatting sqref="B24:C24">
    <cfRule type="colorScale" priority="13">
      <colorScale>
        <cfvo type="min"/>
        <cfvo type="max"/>
        <color rgb="FFFCFCFF"/>
        <color rgb="FF63BE7B"/>
      </colorScale>
    </cfRule>
  </conditionalFormatting>
  <conditionalFormatting sqref="B15:C15">
    <cfRule type="cellIs" dxfId="15" priority="10" operator="equal">
      <formula>0</formula>
    </cfRule>
  </conditionalFormatting>
  <conditionalFormatting sqref="B15:C15">
    <cfRule type="colorScale" priority="11">
      <colorScale>
        <cfvo type="min"/>
        <cfvo type="max"/>
        <color rgb="FFFCFCFF"/>
        <color rgb="FF63BE7B"/>
      </colorScale>
    </cfRule>
  </conditionalFormatting>
  <conditionalFormatting sqref="B2:C14 B25:C25 B16:C23">
    <cfRule type="colorScale" priority="19">
      <colorScale>
        <cfvo type="min"/>
        <cfvo type="max"/>
        <color rgb="FFFCFCFF"/>
        <color rgb="FF63BE7B"/>
      </colorScale>
    </cfRule>
  </conditionalFormatting>
  <conditionalFormatting sqref="D2:S25">
    <cfRule type="colorScale" priority="52">
      <colorScale>
        <cfvo type="min"/>
        <cfvo type="max"/>
        <color rgb="FFFCFCFF"/>
        <color rgb="FF63BE7B"/>
      </colorScale>
    </cfRule>
  </conditionalFormatting>
  <conditionalFormatting sqref="T2:T25">
    <cfRule type="colorScale" priority="54">
      <colorScale>
        <cfvo type="min"/>
        <cfvo type="max"/>
        <color theme="6" tint="0.39997558519241921"/>
        <color rgb="FF095339"/>
      </colorScale>
    </cfRule>
  </conditionalFormatting>
  <conditionalFormatting sqref="U2:U25">
    <cfRule type="colorScale" priority="56">
      <colorScale>
        <cfvo type="min"/>
        <cfvo type="max"/>
        <color theme="6" tint="0.39997558519241921"/>
        <color rgb="FF095339"/>
      </colorScale>
    </cfRule>
  </conditionalFormatting>
  <conditionalFormatting sqref="A1">
    <cfRule type="cellIs" dxfId="14" priority="3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7204B-8EAD-4A61-BF82-15A616C8737F}">
  <dimension ref="A1:V23"/>
  <sheetViews>
    <sheetView workbookViewId="0">
      <selection sqref="A1:U6"/>
    </sheetView>
  </sheetViews>
  <sheetFormatPr defaultRowHeight="21" x14ac:dyDescent="0.4"/>
  <cols>
    <col min="1" max="1" width="8" style="31" customWidth="1"/>
    <col min="2" max="2" width="34.7109375" style="32" bestFit="1" customWidth="1"/>
    <col min="3" max="3" width="5" style="32" bestFit="1" customWidth="1"/>
    <col min="4" max="8" width="4.5703125" bestFit="1" customWidth="1"/>
    <col min="9" max="10" width="4" bestFit="1" customWidth="1"/>
    <col min="11" max="11" width="4.42578125" bestFit="1" customWidth="1"/>
    <col min="12" max="14" width="4.5703125" bestFit="1" customWidth="1"/>
    <col min="15" max="15" width="4" bestFit="1" customWidth="1"/>
    <col min="16" max="17" width="4.5703125" bestFit="1" customWidth="1"/>
    <col min="18" max="18" width="4" bestFit="1" customWidth="1"/>
    <col min="19" max="19" width="4.5703125" bestFit="1" customWidth="1"/>
    <col min="20" max="20" width="14.85546875" style="6" bestFit="1" customWidth="1"/>
    <col min="21" max="21" width="13.42578125" style="6" bestFit="1" customWidth="1"/>
    <col min="22" max="22" width="0" hidden="1" customWidth="1"/>
  </cols>
  <sheetData>
    <row r="1" spans="1:22" x14ac:dyDescent="0.4">
      <c r="A1" s="33" t="s">
        <v>72</v>
      </c>
      <c r="B1" s="34" t="s">
        <v>0</v>
      </c>
      <c r="C1" s="33" t="s">
        <v>71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 t="s">
        <v>50</v>
      </c>
      <c r="U1" s="10" t="s">
        <v>51</v>
      </c>
      <c r="V1" t="s">
        <v>1</v>
      </c>
    </row>
    <row r="2" spans="1:22" x14ac:dyDescent="0.4">
      <c r="A2" s="27">
        <v>19</v>
      </c>
      <c r="B2" s="9" t="s">
        <v>38</v>
      </c>
      <c r="C2" s="9" t="s">
        <v>73</v>
      </c>
      <c r="D2" s="8">
        <v>0.9325</v>
      </c>
      <c r="E2" s="8">
        <v>0.65500000000000003</v>
      </c>
      <c r="F2" s="8">
        <v>0.38</v>
      </c>
      <c r="G2" s="8">
        <v>1.4824999999999999</v>
      </c>
      <c r="H2" s="8">
        <v>-0.32</v>
      </c>
      <c r="I2" s="8">
        <v>2.5950000000000002</v>
      </c>
      <c r="J2" s="8">
        <v>2.21</v>
      </c>
      <c r="K2" s="8">
        <v>0.59</v>
      </c>
      <c r="L2" s="8">
        <v>0.83</v>
      </c>
      <c r="M2" s="8">
        <v>0.73624851367419697</v>
      </c>
      <c r="N2" s="8">
        <v>2.4950000000000001</v>
      </c>
      <c r="O2" s="8">
        <v>2.2487485136741898</v>
      </c>
      <c r="P2" s="8">
        <v>0.109999999999999</v>
      </c>
      <c r="Q2" s="8">
        <v>0.505</v>
      </c>
      <c r="R2" s="8">
        <v>2.7675000000000001</v>
      </c>
      <c r="S2" s="8">
        <v>0.71</v>
      </c>
      <c r="T2" s="7">
        <f>+IF(SUM(O2:S2)=0,0,AVERAGEIF(O2:S2,"&lt;&gt;0"))</f>
        <v>1.2682497027348378</v>
      </c>
      <c r="U2" s="7">
        <f>AVERAGEIF(D2:S2,"&lt;&gt;0")</f>
        <v>1.1829685642092742</v>
      </c>
      <c r="V2" t="s">
        <v>26</v>
      </c>
    </row>
    <row r="3" spans="1:22" x14ac:dyDescent="0.4">
      <c r="A3" s="27">
        <v>18</v>
      </c>
      <c r="B3" s="9" t="s">
        <v>41</v>
      </c>
      <c r="C3" s="9" t="s">
        <v>73</v>
      </c>
      <c r="D3" s="8">
        <v>0.49</v>
      </c>
      <c r="E3" s="8">
        <v>0.23</v>
      </c>
      <c r="F3" s="8">
        <v>0.37124851367419698</v>
      </c>
      <c r="G3" s="8">
        <v>1.0625</v>
      </c>
      <c r="H3" s="8">
        <v>-9.9999999999999895E-2</v>
      </c>
      <c r="I3" s="8">
        <v>0.63</v>
      </c>
      <c r="J3" s="8">
        <v>0.85</v>
      </c>
      <c r="K3" s="8">
        <v>-0.168751486325802</v>
      </c>
      <c r="L3" s="8">
        <v>0.28000000000000003</v>
      </c>
      <c r="M3" s="8">
        <v>0.35</v>
      </c>
      <c r="N3" s="8">
        <v>2.71999999999999</v>
      </c>
      <c r="O3" s="8">
        <v>3.0750000000000002</v>
      </c>
      <c r="P3" s="8">
        <v>0.05</v>
      </c>
      <c r="Q3" s="8">
        <v>0.28499999999999998</v>
      </c>
      <c r="R3" s="8">
        <v>1.905</v>
      </c>
      <c r="S3" s="8">
        <v>0.31</v>
      </c>
      <c r="T3" s="7">
        <f>+IF(SUM(O3:S3)=0,0,AVERAGEIF(O3:S3,"&lt;&gt;0"))</f>
        <v>1.125</v>
      </c>
      <c r="U3" s="7">
        <f>AVERAGEIF(D3:S3,"&lt;&gt;0")</f>
        <v>0.77124981420927408</v>
      </c>
      <c r="V3" t="s">
        <v>26</v>
      </c>
    </row>
    <row r="4" spans="1:22" x14ac:dyDescent="0.4">
      <c r="A4" s="27">
        <v>2</v>
      </c>
      <c r="B4" s="9" t="s">
        <v>44</v>
      </c>
      <c r="C4" s="9" t="s">
        <v>74</v>
      </c>
      <c r="D4" s="8">
        <v>1.5225</v>
      </c>
      <c r="E4" s="8">
        <v>1.04</v>
      </c>
      <c r="F4" s="8">
        <v>0.38</v>
      </c>
      <c r="G4" s="8">
        <v>0.88499702734839403</v>
      </c>
      <c r="H4" s="8">
        <v>1.3825000000000001</v>
      </c>
      <c r="I4" s="8">
        <v>2.5425</v>
      </c>
      <c r="J4" s="8">
        <v>1.5349999999999999</v>
      </c>
      <c r="K4" s="8">
        <v>1.4224999999999901</v>
      </c>
      <c r="L4" s="8">
        <v>0.25</v>
      </c>
      <c r="M4" s="8">
        <v>1.9475</v>
      </c>
      <c r="N4" s="8">
        <v>0.48</v>
      </c>
      <c r="O4" s="8">
        <v>1.335</v>
      </c>
      <c r="P4" s="8">
        <v>1.6625000000000001</v>
      </c>
      <c r="Q4" s="8">
        <v>0.25124851367419698</v>
      </c>
      <c r="R4" s="8">
        <v>1.6924999999999999</v>
      </c>
      <c r="S4" s="8">
        <v>0.59</v>
      </c>
      <c r="T4" s="7">
        <f>+IF(SUM(O4:S4)=0,0,AVERAGEIF(O4:S4,"&lt;&gt;0"))</f>
        <v>1.1062497027348392</v>
      </c>
      <c r="U4" s="7">
        <f>AVERAGEIF(D4:S4,"&lt;&gt;0")</f>
        <v>1.1824215963139115</v>
      </c>
      <c r="V4" t="s">
        <v>26</v>
      </c>
    </row>
    <row r="5" spans="1:22" x14ac:dyDescent="0.4">
      <c r="A5" s="27">
        <v>11</v>
      </c>
      <c r="B5" s="9" t="s">
        <v>29</v>
      </c>
      <c r="C5" s="9" t="s">
        <v>73</v>
      </c>
      <c r="D5" s="8">
        <v>1.2949999999999999</v>
      </c>
      <c r="E5" s="8">
        <v>2.1212485136741899</v>
      </c>
      <c r="F5" s="8">
        <v>0.41</v>
      </c>
      <c r="G5" s="8">
        <v>1.8975</v>
      </c>
      <c r="H5" s="8">
        <v>0.72624851367419696</v>
      </c>
      <c r="I5" s="8">
        <v>2.0474999999999999</v>
      </c>
      <c r="J5" s="8">
        <v>3.08</v>
      </c>
      <c r="K5" s="8">
        <v>1.7424999999999999</v>
      </c>
      <c r="L5" s="8">
        <v>1.5425</v>
      </c>
      <c r="M5" s="8">
        <v>0.94499999999999995</v>
      </c>
      <c r="N5" s="8">
        <v>1.3199999999999901</v>
      </c>
      <c r="O5" s="8">
        <v>1.93624851367419</v>
      </c>
      <c r="P5" s="8">
        <v>2.6248513674197199E-2</v>
      </c>
      <c r="Q5" s="8">
        <v>0.88500000000000001</v>
      </c>
      <c r="R5" s="8">
        <v>2.57</v>
      </c>
      <c r="S5" s="8">
        <v>-9.25029726516053E-2</v>
      </c>
      <c r="T5" s="7">
        <f>+IF(SUM(O5:S5)=0,0,AVERAGEIF(O5:S5,"&lt;&gt;0"))</f>
        <v>1.0649988109393564</v>
      </c>
      <c r="U5" s="7">
        <f>AVERAGEIF(D5:S5,"&lt;&gt;0")</f>
        <v>1.4032806926278225</v>
      </c>
      <c r="V5" t="s">
        <v>26</v>
      </c>
    </row>
    <row r="6" spans="1:22" x14ac:dyDescent="0.4">
      <c r="A6" s="27">
        <v>24</v>
      </c>
      <c r="B6" s="9" t="s">
        <v>30</v>
      </c>
      <c r="C6" s="9" t="s">
        <v>74</v>
      </c>
      <c r="D6" s="8">
        <v>8.99999999999999E-2</v>
      </c>
      <c r="E6" s="8">
        <v>0.86</v>
      </c>
      <c r="F6" s="8">
        <v>1.18</v>
      </c>
      <c r="G6" s="8">
        <v>1.3787485136741899</v>
      </c>
      <c r="H6" s="8">
        <v>0.03</v>
      </c>
      <c r="I6" s="8">
        <v>2.5724999999999998</v>
      </c>
      <c r="J6" s="8">
        <v>1.74</v>
      </c>
      <c r="K6" s="8">
        <v>1.7124999999999999</v>
      </c>
      <c r="L6" s="8">
        <v>1.9924999999999999</v>
      </c>
      <c r="M6" s="8">
        <v>1.165</v>
      </c>
      <c r="N6" s="8">
        <v>2.3199999999999998</v>
      </c>
      <c r="O6" s="8">
        <v>1.9724999999999999</v>
      </c>
      <c r="P6" s="8">
        <v>0.77</v>
      </c>
      <c r="Q6" s="8">
        <v>-0.26875148632580198</v>
      </c>
      <c r="R6" s="8">
        <v>0.61124851367419697</v>
      </c>
      <c r="S6" s="8">
        <v>1.28</v>
      </c>
      <c r="T6" s="7">
        <f>+IF(SUM(O6:S6)=0,0,AVERAGEIF(O6:S6,"&lt;&gt;0"))</f>
        <v>0.87299940546967902</v>
      </c>
      <c r="U6" s="7">
        <f>AVERAGEIF(D6:S6,"&lt;&gt;0")</f>
        <v>1.2128903463139118</v>
      </c>
      <c r="V6" t="s">
        <v>26</v>
      </c>
    </row>
    <row r="7" spans="1:22" x14ac:dyDescent="0.4">
      <c r="B7" s="9" t="s">
        <v>37</v>
      </c>
      <c r="C7" s="9"/>
      <c r="D7" s="8">
        <v>0.41</v>
      </c>
      <c r="E7" s="8">
        <v>0.18</v>
      </c>
      <c r="F7" s="8">
        <v>-0.46875148632580199</v>
      </c>
      <c r="G7" s="8">
        <v>1.5049999999999999</v>
      </c>
      <c r="H7" s="8">
        <v>-0.06</v>
      </c>
      <c r="I7" s="8">
        <v>2.1225000000000001</v>
      </c>
      <c r="J7" s="8">
        <v>0.3</v>
      </c>
      <c r="K7" s="8">
        <v>0.41</v>
      </c>
      <c r="L7" s="8">
        <v>0.65624851367419701</v>
      </c>
      <c r="M7" s="8">
        <v>0.63500000000000001</v>
      </c>
      <c r="N7" s="8">
        <v>0.66</v>
      </c>
      <c r="O7" s="8">
        <v>1.0125</v>
      </c>
      <c r="P7" s="8">
        <v>0.439999999999999</v>
      </c>
      <c r="Q7" s="8">
        <v>0.1</v>
      </c>
      <c r="R7" s="8">
        <v>1.7625</v>
      </c>
      <c r="S7" s="8">
        <v>0.53499702734839405</v>
      </c>
      <c r="T7" s="7">
        <f>+IF(SUM(O7:S7)=0,0,AVERAGEIF(O7:S7,"&lt;&gt;0"))</f>
        <v>0.7699994054696786</v>
      </c>
      <c r="U7" s="7">
        <f>AVERAGEIF(D7:S7,"&lt;&gt;0")</f>
        <v>0.63749962841854924</v>
      </c>
      <c r="V7" t="s">
        <v>26</v>
      </c>
    </row>
    <row r="8" spans="1:22" x14ac:dyDescent="0.4">
      <c r="B8" s="9" t="s">
        <v>33</v>
      </c>
      <c r="C8" s="9"/>
      <c r="D8" s="8">
        <v>0.57999999999999996</v>
      </c>
      <c r="E8" s="8">
        <v>0.68</v>
      </c>
      <c r="F8" s="8">
        <v>-0.29499999999999998</v>
      </c>
      <c r="G8" s="8">
        <v>0.18</v>
      </c>
      <c r="H8" s="8">
        <v>0.60749999999999904</v>
      </c>
      <c r="I8" s="8">
        <v>1.115</v>
      </c>
      <c r="J8" s="8">
        <v>0.68499999999999905</v>
      </c>
      <c r="K8" s="8">
        <v>0.70749999999999902</v>
      </c>
      <c r="L8" s="8">
        <v>0.67499999999999905</v>
      </c>
      <c r="M8" s="8">
        <v>1.42</v>
      </c>
      <c r="N8" s="8">
        <v>0.47499999999999998</v>
      </c>
      <c r="O8" s="8">
        <v>0.45499999999999902</v>
      </c>
      <c r="P8" s="8">
        <v>-0.29499999999999998</v>
      </c>
      <c r="Q8" s="8">
        <v>0.27999999999999903</v>
      </c>
      <c r="R8" s="8">
        <v>1.1324999999999901</v>
      </c>
      <c r="S8" s="8">
        <v>2.0874999999999999</v>
      </c>
      <c r="T8" s="7">
        <f>+IF(SUM(O8:S8)=0,0,AVERAGEIF(O8:S8,"&lt;&gt;0"))</f>
        <v>0.73199999999999765</v>
      </c>
      <c r="U8" s="7">
        <f>AVERAGEIF(D8:S8,"&lt;&gt;0")</f>
        <v>0.65562499999999901</v>
      </c>
      <c r="V8" t="s">
        <v>26</v>
      </c>
    </row>
    <row r="9" spans="1:22" x14ac:dyDescent="0.4">
      <c r="B9" s="9" t="s">
        <v>31</v>
      </c>
      <c r="C9" s="9"/>
      <c r="D9" s="8">
        <v>0.109999999999999</v>
      </c>
      <c r="E9" s="8">
        <v>0.91500000000000004</v>
      </c>
      <c r="F9" s="8">
        <v>0.45</v>
      </c>
      <c r="G9" s="8">
        <v>0.32999999999999902</v>
      </c>
      <c r="H9" s="8">
        <v>1.3887485136741899</v>
      </c>
      <c r="I9" s="8">
        <v>0.75</v>
      </c>
      <c r="J9" s="8">
        <v>0.63</v>
      </c>
      <c r="K9" s="8">
        <v>1.1124999999999901</v>
      </c>
      <c r="L9" s="8">
        <v>0.45</v>
      </c>
      <c r="M9" s="8">
        <v>1.41624851367419</v>
      </c>
      <c r="N9" s="8">
        <v>0.43</v>
      </c>
      <c r="O9" s="8">
        <v>1.33374851367419</v>
      </c>
      <c r="P9" s="8">
        <v>0.65</v>
      </c>
      <c r="Q9" s="8">
        <v>-0.24875148632580199</v>
      </c>
      <c r="R9" s="8">
        <v>0.23</v>
      </c>
      <c r="S9" s="8">
        <v>1.48</v>
      </c>
      <c r="T9" s="7">
        <f>+IF(SUM(O9:S9)=0,0,AVERAGEIF(O9:S9,"&lt;&gt;0"))</f>
        <v>0.68899940546967764</v>
      </c>
      <c r="U9" s="7">
        <f>AVERAGEIF(D9:S9,"&lt;&gt;0")</f>
        <v>0.7142183784185473</v>
      </c>
      <c r="V9" t="s">
        <v>26</v>
      </c>
    </row>
    <row r="10" spans="1:22" x14ac:dyDescent="0.4">
      <c r="B10" s="9" t="s">
        <v>40</v>
      </c>
      <c r="C10" s="9"/>
      <c r="D10" s="8">
        <v>0.7</v>
      </c>
      <c r="E10" s="8">
        <v>0.71</v>
      </c>
      <c r="F10" s="8">
        <v>0.331248513674197</v>
      </c>
      <c r="G10" s="8">
        <v>0.26124851367419699</v>
      </c>
      <c r="H10" s="8">
        <v>0</v>
      </c>
      <c r="I10" s="8">
        <v>0</v>
      </c>
      <c r="J10" s="8">
        <v>0</v>
      </c>
      <c r="K10" s="8">
        <v>0.86374851367419703</v>
      </c>
      <c r="L10" s="8">
        <v>1.675</v>
      </c>
      <c r="M10" s="8">
        <v>0.68</v>
      </c>
      <c r="N10" s="8">
        <v>0.78</v>
      </c>
      <c r="O10" s="8">
        <v>0.25</v>
      </c>
      <c r="P10" s="8">
        <v>0.85</v>
      </c>
      <c r="Q10" s="8">
        <v>0.55000000000000004</v>
      </c>
      <c r="R10" s="8">
        <v>1.3824999999999901</v>
      </c>
      <c r="S10" s="8">
        <v>0.22999999999999901</v>
      </c>
      <c r="T10" s="7">
        <f>+IF(SUM(O10:S10)=0,0,AVERAGEIF(O10:S10,"&lt;&gt;0"))</f>
        <v>0.65249999999999786</v>
      </c>
      <c r="U10" s="7">
        <f>AVERAGEIF(D10:S10,"&lt;&gt;0")</f>
        <v>0.7125958108478907</v>
      </c>
      <c r="V10" t="s">
        <v>26</v>
      </c>
    </row>
    <row r="11" spans="1:22" x14ac:dyDescent="0.4">
      <c r="B11" s="9" t="s">
        <v>28</v>
      </c>
      <c r="C11" s="9"/>
      <c r="D11" s="8">
        <v>0.26</v>
      </c>
      <c r="E11" s="8">
        <v>0.70499999999999996</v>
      </c>
      <c r="F11" s="8">
        <v>1.5899999999999901</v>
      </c>
      <c r="G11" s="8">
        <v>-0.16999999999999901</v>
      </c>
      <c r="H11" s="8">
        <v>-0.72499999999999898</v>
      </c>
      <c r="I11" s="8">
        <v>0.33</v>
      </c>
      <c r="J11" s="8">
        <v>0.67</v>
      </c>
      <c r="K11" s="8">
        <v>0.434999999999999</v>
      </c>
      <c r="L11" s="8">
        <v>0.41999999999999899</v>
      </c>
      <c r="M11" s="8">
        <v>0.48499999999999999</v>
      </c>
      <c r="N11" s="8">
        <v>1.845</v>
      </c>
      <c r="O11" s="8">
        <v>0.28624851367419701</v>
      </c>
      <c r="P11" s="8">
        <v>0.38500000000000001</v>
      </c>
      <c r="Q11" s="8">
        <v>0.64</v>
      </c>
      <c r="R11" s="8">
        <v>0.78</v>
      </c>
      <c r="S11" s="8">
        <v>1.0549999999999999</v>
      </c>
      <c r="T11" s="7">
        <f>+IF(SUM(O11:S11)=0,0,AVERAGEIF(O11:S11,"&lt;&gt;0"))</f>
        <v>0.62924970273483927</v>
      </c>
      <c r="U11" s="7">
        <f>AVERAGEIF(D11:S11,"&lt;&gt;0")</f>
        <v>0.56195303210463665</v>
      </c>
      <c r="V11" t="s">
        <v>26</v>
      </c>
    </row>
    <row r="12" spans="1:22" x14ac:dyDescent="0.4">
      <c r="B12" s="9" t="s">
        <v>45</v>
      </c>
      <c r="C12" s="9"/>
      <c r="D12" s="8">
        <v>-0.49875148632580202</v>
      </c>
      <c r="E12" s="8">
        <v>1.24</v>
      </c>
      <c r="F12" s="8">
        <v>0.55124851367419703</v>
      </c>
      <c r="G12" s="8">
        <v>0.255</v>
      </c>
      <c r="H12" s="8">
        <v>-0.74250297265160503</v>
      </c>
      <c r="I12" s="8">
        <v>2.1437485136741898</v>
      </c>
      <c r="J12" s="8">
        <v>0.17499999999999999</v>
      </c>
      <c r="K12" s="8">
        <v>0.75874851367419704</v>
      </c>
      <c r="L12" s="8">
        <v>1.335</v>
      </c>
      <c r="M12" s="8">
        <v>0.13</v>
      </c>
      <c r="N12" s="8">
        <v>0.08</v>
      </c>
      <c r="O12" s="8">
        <v>0.73</v>
      </c>
      <c r="P12" s="8">
        <v>-7.4999999999999997E-2</v>
      </c>
      <c r="Q12" s="8">
        <v>1.0649999999999999</v>
      </c>
      <c r="R12" s="8">
        <v>0.38</v>
      </c>
      <c r="S12" s="8">
        <v>0.93124851367419703</v>
      </c>
      <c r="T12" s="7">
        <f>+IF(SUM(O12:S12)=0,0,AVERAGEIF(O12:S12,"&lt;&gt;0"))</f>
        <v>0.60624970273483947</v>
      </c>
      <c r="U12" s="7">
        <f>AVERAGEIF(D12:S12,"&lt;&gt;0")</f>
        <v>0.52867122473246086</v>
      </c>
      <c r="V12" t="s">
        <v>26</v>
      </c>
    </row>
    <row r="13" spans="1:22" x14ac:dyDescent="0.4">
      <c r="B13" s="9" t="s">
        <v>46</v>
      </c>
      <c r="C13" s="9"/>
      <c r="D13" s="8">
        <v>0</v>
      </c>
      <c r="E13" s="8">
        <v>0</v>
      </c>
      <c r="F13" s="8">
        <v>0</v>
      </c>
      <c r="G13" s="8">
        <v>-4.9999999999999899E-2</v>
      </c>
      <c r="H13" s="8">
        <v>1.18</v>
      </c>
      <c r="I13" s="8">
        <v>1.7625</v>
      </c>
      <c r="J13" s="8">
        <v>1.21</v>
      </c>
      <c r="K13" s="8">
        <v>7.49999999999999E-2</v>
      </c>
      <c r="L13" s="8">
        <v>-9.8751486325802607E-2</v>
      </c>
      <c r="M13" s="8">
        <v>1.6825000000000001</v>
      </c>
      <c r="N13" s="8">
        <v>-0.198751486325802</v>
      </c>
      <c r="O13" s="8">
        <v>0.149999999999999</v>
      </c>
      <c r="P13" s="8">
        <v>1.7825</v>
      </c>
      <c r="Q13" s="8">
        <v>-7.4999999999999997E-2</v>
      </c>
      <c r="R13" s="8">
        <v>1.2050000000000001</v>
      </c>
      <c r="S13" s="8">
        <v>-0.14499999999999999</v>
      </c>
      <c r="T13" s="7">
        <f>+IF(SUM(O13:S13)=0,0,AVERAGEIF(O13:S13,"&lt;&gt;0"))</f>
        <v>0.5834999999999998</v>
      </c>
      <c r="U13" s="7">
        <f>AVERAGEIF(D13:S13,"&lt;&gt;0")</f>
        <v>0.65230746364218406</v>
      </c>
      <c r="V13" t="s">
        <v>26</v>
      </c>
    </row>
    <row r="14" spans="1:22" x14ac:dyDescent="0.4">
      <c r="B14" s="9" t="s">
        <v>25</v>
      </c>
      <c r="C14" s="9"/>
      <c r="D14" s="8">
        <v>0.05</v>
      </c>
      <c r="E14" s="8">
        <v>0.55000000000000004</v>
      </c>
      <c r="F14" s="8">
        <v>0.38</v>
      </c>
      <c r="G14" s="8">
        <v>1.0549999999999999</v>
      </c>
      <c r="H14" s="8">
        <v>0.28499999999999998</v>
      </c>
      <c r="I14" s="8">
        <v>0.6</v>
      </c>
      <c r="J14" s="8">
        <v>1.155</v>
      </c>
      <c r="K14" s="8">
        <v>1.1825000000000001</v>
      </c>
      <c r="L14" s="8">
        <v>1.2485136741973699E-3</v>
      </c>
      <c r="M14" s="8">
        <v>1.5874999999999999</v>
      </c>
      <c r="N14" s="8">
        <v>0.2</v>
      </c>
      <c r="O14" s="8">
        <v>1.4924999999999999</v>
      </c>
      <c r="P14" s="8">
        <v>0.19999999999999901</v>
      </c>
      <c r="Q14" s="8">
        <v>-0.5</v>
      </c>
      <c r="R14" s="8">
        <v>1.44</v>
      </c>
      <c r="S14" s="8">
        <v>-0.168751486325802</v>
      </c>
      <c r="T14" s="7">
        <f>+IF(SUM(O14:S14)=0,0,AVERAGEIF(O14:S14,"&lt;&gt;0"))</f>
        <v>0.49274970273483937</v>
      </c>
      <c r="U14" s="7">
        <f>AVERAGEIF(D14:S14,"&lt;&gt;0")</f>
        <v>0.59437481420927474</v>
      </c>
      <c r="V14" t="s">
        <v>26</v>
      </c>
    </row>
    <row r="15" spans="1:22" x14ac:dyDescent="0.4">
      <c r="B15" s="9" t="s">
        <v>47</v>
      </c>
      <c r="C15" s="9"/>
      <c r="D15" s="8">
        <v>0.68</v>
      </c>
      <c r="E15" s="8">
        <v>1.29</v>
      </c>
      <c r="F15" s="8">
        <v>0.05</v>
      </c>
      <c r="G15" s="8">
        <v>0.98</v>
      </c>
      <c r="H15" s="8">
        <v>0.43</v>
      </c>
      <c r="I15" s="8">
        <v>0.75</v>
      </c>
      <c r="J15" s="8">
        <v>0.901248513674197</v>
      </c>
      <c r="K15" s="8">
        <v>0.61</v>
      </c>
      <c r="L15" s="8">
        <v>0.16</v>
      </c>
      <c r="M15" s="8">
        <v>1.1099999999999901</v>
      </c>
      <c r="N15" s="8">
        <v>0.45</v>
      </c>
      <c r="O15" s="8">
        <v>1.06</v>
      </c>
      <c r="P15" s="8">
        <v>0.45999999999999902</v>
      </c>
      <c r="Q15" s="8">
        <v>-0.65</v>
      </c>
      <c r="R15" s="8">
        <v>1.4437485136741901</v>
      </c>
      <c r="S15" s="8">
        <v>0.15</v>
      </c>
      <c r="T15" s="7">
        <f>+IF(SUM(O15:S15)=0,0,AVERAGEIF(O15:S15,"&lt;&gt;0"))</f>
        <v>0.49274970273483787</v>
      </c>
      <c r="U15" s="7">
        <f>AVERAGEIF(D15:S15,"&lt;&gt;0")</f>
        <v>0.61718731420927353</v>
      </c>
      <c r="V15" t="s">
        <v>26</v>
      </c>
    </row>
    <row r="16" spans="1:22" x14ac:dyDescent="0.4">
      <c r="B16" s="9" t="s">
        <v>42</v>
      </c>
      <c r="C16" s="9"/>
      <c r="D16" s="8">
        <v>-0.05</v>
      </c>
      <c r="E16" s="8">
        <v>0.48499999999999999</v>
      </c>
      <c r="F16" s="8">
        <v>0.2</v>
      </c>
      <c r="G16" s="8">
        <v>0</v>
      </c>
      <c r="H16" s="8">
        <v>0</v>
      </c>
      <c r="I16" s="8">
        <v>0.84250000000000003</v>
      </c>
      <c r="J16" s="8">
        <v>2.16</v>
      </c>
      <c r="K16" s="8">
        <v>0.211248513674197</v>
      </c>
      <c r="L16" s="8">
        <v>1.4424999999999999</v>
      </c>
      <c r="M16" s="8">
        <v>0.73</v>
      </c>
      <c r="N16" s="8">
        <v>0.15249702734839399</v>
      </c>
      <c r="O16" s="8">
        <v>0.43</v>
      </c>
      <c r="P16" s="8">
        <v>-0.219999999999999</v>
      </c>
      <c r="Q16" s="8">
        <v>0.36</v>
      </c>
      <c r="R16" s="8">
        <v>0.70499999999999996</v>
      </c>
      <c r="S16" s="8">
        <v>0.73</v>
      </c>
      <c r="T16" s="7">
        <f>+IF(SUM(O16:S16)=0,0,AVERAGEIF(O16:S16,"&lt;&gt;0"))</f>
        <v>0.40100000000000013</v>
      </c>
      <c r="U16" s="7">
        <f>AVERAGEIF(D16:S16,"&lt;&gt;0")</f>
        <v>0.58419611007304229</v>
      </c>
      <c r="V16" t="s">
        <v>26</v>
      </c>
    </row>
    <row r="17" spans="2:22" x14ac:dyDescent="0.4">
      <c r="B17" s="9" t="s">
        <v>39</v>
      </c>
      <c r="C17" s="9"/>
      <c r="D17" s="8">
        <v>0.47124851367419701</v>
      </c>
      <c r="E17" s="8">
        <v>1.165</v>
      </c>
      <c r="F17" s="8">
        <v>0.35</v>
      </c>
      <c r="G17" s="8">
        <v>1.1174999999999999</v>
      </c>
      <c r="H17" s="8">
        <v>0.01</v>
      </c>
      <c r="I17" s="8">
        <v>1.9449999999999901</v>
      </c>
      <c r="J17" s="8">
        <v>1.155</v>
      </c>
      <c r="K17" s="8">
        <v>1.1825000000000001</v>
      </c>
      <c r="L17" s="8">
        <v>-0.118751486325802</v>
      </c>
      <c r="M17" s="8">
        <v>0.18</v>
      </c>
      <c r="N17" s="8">
        <v>0.1</v>
      </c>
      <c r="O17" s="8">
        <v>0.2</v>
      </c>
      <c r="P17" s="8">
        <v>1.1599999999999999</v>
      </c>
      <c r="Q17" s="8">
        <v>-0.55000000000000004</v>
      </c>
      <c r="R17" s="8">
        <v>1.085</v>
      </c>
      <c r="S17" s="8">
        <v>0.05</v>
      </c>
      <c r="T17" s="7">
        <f>+IF(SUM(O17:S17)=0,0,AVERAGEIF(O17:S17,"&lt;&gt;0"))</f>
        <v>0.38899999999999996</v>
      </c>
      <c r="U17" s="7">
        <f>AVERAGEIF(D17:S17,"&lt;&gt;0")</f>
        <v>0.59390606420927394</v>
      </c>
      <c r="V17" t="s">
        <v>26</v>
      </c>
    </row>
    <row r="18" spans="2:22" x14ac:dyDescent="0.4">
      <c r="B18" s="9" t="s">
        <v>35</v>
      </c>
      <c r="C18" s="9"/>
      <c r="D18" s="8">
        <v>-0.49875148632580202</v>
      </c>
      <c r="E18" s="8">
        <v>0.33</v>
      </c>
      <c r="F18" s="8">
        <v>-4.9999999999999899E-2</v>
      </c>
      <c r="G18" s="8">
        <v>-0.39625445897740702</v>
      </c>
      <c r="H18" s="8">
        <v>-0.44875148632580197</v>
      </c>
      <c r="I18" s="8">
        <v>0</v>
      </c>
      <c r="J18" s="8">
        <v>0</v>
      </c>
      <c r="K18" s="8">
        <v>0</v>
      </c>
      <c r="L18" s="8">
        <v>0</v>
      </c>
      <c r="M18" s="8">
        <v>1.28</v>
      </c>
      <c r="N18" s="8">
        <v>0.28124851367419701</v>
      </c>
      <c r="O18" s="8">
        <v>0.36</v>
      </c>
      <c r="P18" s="8">
        <v>0.32</v>
      </c>
      <c r="Q18" s="8">
        <v>-0.147502972651605</v>
      </c>
      <c r="R18" s="8">
        <v>1.0899999999999901</v>
      </c>
      <c r="S18" s="8">
        <v>-1.99999999999999E-2</v>
      </c>
      <c r="T18" s="7">
        <f>+IF(SUM(O18:S18)=0,0,AVERAGEIF(O18:S18,"&lt;&gt;0"))</f>
        <v>0.32049940546967703</v>
      </c>
      <c r="U18" s="7">
        <f>AVERAGEIF(D18:S18,"&lt;&gt;0")</f>
        <v>0.17499900911613089</v>
      </c>
      <c r="V18" t="s">
        <v>26</v>
      </c>
    </row>
    <row r="19" spans="2:22" x14ac:dyDescent="0.4">
      <c r="B19" s="9" t="s">
        <v>27</v>
      </c>
      <c r="C19" s="9"/>
      <c r="D19" s="8">
        <v>-7.4999999999999997E-2</v>
      </c>
      <c r="E19" s="8">
        <v>-0.24875148632580199</v>
      </c>
      <c r="F19" s="8">
        <v>-0.219999999999999</v>
      </c>
      <c r="G19" s="8">
        <v>0.30499999999999999</v>
      </c>
      <c r="H19" s="8">
        <v>-0.19999999999999901</v>
      </c>
      <c r="I19" s="8">
        <v>1.2324999999999999</v>
      </c>
      <c r="J19" s="8">
        <v>0.75624851367419699</v>
      </c>
      <c r="K19" s="8">
        <v>5.0000000000000001E-3</v>
      </c>
      <c r="L19" s="8">
        <v>-4.8751486325802597E-2</v>
      </c>
      <c r="M19" s="8">
        <v>-0.74750297265160504</v>
      </c>
      <c r="N19" s="8">
        <v>0</v>
      </c>
      <c r="O19" s="8">
        <v>0</v>
      </c>
      <c r="P19" s="8">
        <v>1.0825</v>
      </c>
      <c r="Q19" s="8">
        <v>-0.22500000000000001</v>
      </c>
      <c r="R19" s="8">
        <v>0.63624851367419699</v>
      </c>
      <c r="S19" s="8">
        <v>-0.25</v>
      </c>
      <c r="T19" s="7">
        <f>+IF(SUM(O19:S19)=0,0,AVERAGEIF(O19:S19,"&lt;&gt;0"))</f>
        <v>0.31093712841854926</v>
      </c>
      <c r="U19" s="7">
        <f>AVERAGEIF(D19:S19,"&lt;&gt;0")</f>
        <v>0.14303507728894188</v>
      </c>
      <c r="V19" t="s">
        <v>26</v>
      </c>
    </row>
    <row r="20" spans="2:22" x14ac:dyDescent="0.4">
      <c r="B20" s="9" t="s">
        <v>32</v>
      </c>
      <c r="C20" s="9"/>
      <c r="D20" s="8">
        <v>0.53</v>
      </c>
      <c r="E20" s="8">
        <v>0.21</v>
      </c>
      <c r="F20" s="8">
        <v>-0.25</v>
      </c>
      <c r="G20" s="8">
        <v>0.25124851367419698</v>
      </c>
      <c r="H20" s="8">
        <v>-0.52</v>
      </c>
      <c r="I20" s="8">
        <v>0.51</v>
      </c>
      <c r="J20" s="8">
        <v>0.45124851367419699</v>
      </c>
      <c r="K20" s="8">
        <v>0.4</v>
      </c>
      <c r="L20" s="8">
        <v>0.76</v>
      </c>
      <c r="M20" s="8">
        <v>0.43</v>
      </c>
      <c r="N20" s="8">
        <v>0.71</v>
      </c>
      <c r="O20" s="8">
        <v>0.18</v>
      </c>
      <c r="P20" s="8">
        <v>0.25</v>
      </c>
      <c r="Q20" s="8">
        <v>-0.25</v>
      </c>
      <c r="R20" s="8">
        <v>0.78</v>
      </c>
      <c r="S20" s="8">
        <v>0</v>
      </c>
      <c r="T20" s="7">
        <f>+IF(SUM(O20:S20)=0,0,AVERAGEIF(O20:S20,"&lt;&gt;0"))</f>
        <v>0.24</v>
      </c>
      <c r="U20" s="7">
        <f>AVERAGEIF(D20:S20,"&lt;&gt;0")</f>
        <v>0.29616646848989292</v>
      </c>
      <c r="V20" t="s">
        <v>26</v>
      </c>
    </row>
    <row r="21" spans="2:22" x14ac:dyDescent="0.4">
      <c r="B21" s="9" t="s">
        <v>34</v>
      </c>
      <c r="C21" s="9"/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0.19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7">
        <f>+IF(SUM(O21:S21)=0,0,AVERAGEIF(O21:S21,"&lt;&gt;0"))</f>
        <v>0</v>
      </c>
      <c r="U21" s="7">
        <f>AVERAGEIF(D21:S21,"&lt;&gt;0")</f>
        <v>0.19</v>
      </c>
      <c r="V21" t="s">
        <v>26</v>
      </c>
    </row>
    <row r="22" spans="2:22" x14ac:dyDescent="0.4">
      <c r="B22" s="9" t="s">
        <v>36</v>
      </c>
      <c r="C22" s="9"/>
      <c r="D22" s="8">
        <v>0</v>
      </c>
      <c r="E22" s="8">
        <v>1.355</v>
      </c>
      <c r="F22" s="8">
        <v>0.25124851367419698</v>
      </c>
      <c r="G22" s="8">
        <v>0</v>
      </c>
      <c r="H22" s="8">
        <v>-0.42499999999999999</v>
      </c>
      <c r="I22" s="8">
        <v>0.47499999999999998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7">
        <f>+IF(SUM(O22:S22)=0,0,AVERAGEIF(O22:S22,"&lt;&gt;0"))</f>
        <v>0</v>
      </c>
      <c r="U22" s="7">
        <f>AVERAGEIF(D22:S22,"&lt;&gt;0")</f>
        <v>0.41406212841854917</v>
      </c>
      <c r="V22" t="s">
        <v>26</v>
      </c>
    </row>
    <row r="23" spans="2:22" x14ac:dyDescent="0.4">
      <c r="B23" s="9" t="s">
        <v>43</v>
      </c>
      <c r="C23" s="9"/>
      <c r="D23" s="8">
        <v>0</v>
      </c>
      <c r="E23" s="8">
        <v>0</v>
      </c>
      <c r="F23" s="8">
        <v>0</v>
      </c>
      <c r="G23" s="8">
        <v>0.1</v>
      </c>
      <c r="H23" s="8">
        <v>-0.54187871581450597</v>
      </c>
      <c r="I23" s="8">
        <v>0</v>
      </c>
      <c r="J23" s="8">
        <v>0.2</v>
      </c>
      <c r="K23" s="8">
        <v>0</v>
      </c>
      <c r="L23" s="8">
        <v>0.25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7">
        <f>+IF(SUM(O23:S23)=0,0,AVERAGEIF(O23:S23,"&lt;&gt;0"))</f>
        <v>0</v>
      </c>
      <c r="U23" s="7">
        <f>AVERAGEIF(D23:S23,"&lt;&gt;0")</f>
        <v>2.0303210463735039E-3</v>
      </c>
      <c r="V23" t="s">
        <v>26</v>
      </c>
    </row>
  </sheetData>
  <sortState xmlns:xlrd2="http://schemas.microsoft.com/office/spreadsheetml/2017/richdata2" ref="B1:U23">
    <sortCondition descending="1" ref="T1:T23"/>
  </sortState>
  <conditionalFormatting sqref="D2:U23">
    <cfRule type="cellIs" dxfId="11" priority="10" operator="equal">
      <formula>0</formula>
    </cfRule>
  </conditionalFormatting>
  <conditionalFormatting sqref="A1:C1">
    <cfRule type="cellIs" dxfId="10" priority="5" operator="equal">
      <formula>0</formula>
    </cfRule>
  </conditionalFormatting>
  <conditionalFormatting sqref="A1:C1">
    <cfRule type="colorScale" priority="6">
      <colorScale>
        <cfvo type="min"/>
        <cfvo type="max"/>
        <color rgb="FFFCFCFF"/>
        <color rgb="FF63BE7B"/>
      </colorScale>
    </cfRule>
  </conditionalFormatting>
  <conditionalFormatting sqref="D2:U23">
    <cfRule type="colorScale" priority="63">
      <colorScale>
        <cfvo type="min"/>
        <cfvo type="max"/>
        <color rgb="FFFCFCFF"/>
        <color rgb="FFAE9142"/>
      </colorScale>
    </cfRule>
  </conditionalFormatting>
  <conditionalFormatting sqref="B2:C23">
    <cfRule type="cellIs" dxfId="9" priority="3" operator="equal">
      <formula>0</formula>
    </cfRule>
  </conditionalFormatting>
  <conditionalFormatting sqref="B2:C23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7E130-D618-487E-B9DF-80B2B26D1BDA}">
  <sheetPr>
    <pageSetUpPr fitToPage="1"/>
  </sheetPr>
  <dimension ref="A1:V19"/>
  <sheetViews>
    <sheetView workbookViewId="0">
      <selection activeCell="A19" sqref="A1:U19"/>
    </sheetView>
  </sheetViews>
  <sheetFormatPr defaultRowHeight="15" x14ac:dyDescent="0.25"/>
  <cols>
    <col min="1" max="1" width="7.5703125" customWidth="1"/>
    <col min="2" max="2" width="25" bestFit="1" customWidth="1"/>
    <col min="3" max="3" width="6" style="22" customWidth="1"/>
    <col min="4" max="5" width="4" bestFit="1" customWidth="1"/>
    <col min="6" max="6" width="4.5703125" bestFit="1" customWidth="1"/>
    <col min="7" max="7" width="4" bestFit="1" customWidth="1"/>
    <col min="8" max="11" width="4.5703125" bestFit="1" customWidth="1"/>
    <col min="12" max="13" width="4" bestFit="1" customWidth="1"/>
    <col min="14" max="14" width="4.5703125" bestFit="1" customWidth="1"/>
    <col min="15" max="16" width="4" bestFit="1" customWidth="1"/>
    <col min="17" max="17" width="4.5703125" bestFit="1" customWidth="1"/>
    <col min="18" max="18" width="4" bestFit="1" customWidth="1"/>
    <col min="19" max="19" width="4.5703125" bestFit="1" customWidth="1"/>
    <col min="20" max="20" width="14.85546875" bestFit="1" customWidth="1"/>
    <col min="21" max="21" width="13.42578125" bestFit="1" customWidth="1"/>
  </cols>
  <sheetData>
    <row r="1" spans="1:22" ht="38.25" x14ac:dyDescent="0.7">
      <c r="A1" s="21" t="s">
        <v>68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35"/>
    </row>
    <row r="2" spans="1:22" ht="28.5" x14ac:dyDescent="0.5">
      <c r="A2" s="39" t="s">
        <v>69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6"/>
    </row>
    <row r="3" spans="1:22" ht="21" customHeight="1" x14ac:dyDescent="0.4">
      <c r="A3" s="22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  <c r="V3" s="25"/>
    </row>
    <row r="4" spans="1:22" ht="25.5" x14ac:dyDescent="0.45">
      <c r="A4" s="26" t="s">
        <v>70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2"/>
      <c r="V4" s="22"/>
    </row>
    <row r="5" spans="1:22" ht="21" x14ac:dyDescent="0.4">
      <c r="A5" s="33" t="s">
        <v>72</v>
      </c>
      <c r="B5" s="34" t="s">
        <v>0</v>
      </c>
      <c r="C5" s="33" t="s">
        <v>71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 t="s">
        <v>50</v>
      </c>
      <c r="U5" s="10" t="s">
        <v>51</v>
      </c>
    </row>
    <row r="6" spans="1:22" ht="21" x14ac:dyDescent="0.4">
      <c r="A6" s="27">
        <v>19</v>
      </c>
      <c r="B6" s="9" t="s">
        <v>38</v>
      </c>
      <c r="C6" s="27" t="s">
        <v>73</v>
      </c>
      <c r="D6" s="8">
        <v>0.9325</v>
      </c>
      <c r="E6" s="8">
        <v>0.65500000000000003</v>
      </c>
      <c r="F6" s="8">
        <v>0.38</v>
      </c>
      <c r="G6" s="8">
        <v>1.4824999999999999</v>
      </c>
      <c r="H6" s="8">
        <v>-0.32</v>
      </c>
      <c r="I6" s="8">
        <v>2.5950000000000002</v>
      </c>
      <c r="J6" s="8">
        <v>2.21</v>
      </c>
      <c r="K6" s="8">
        <v>0.59</v>
      </c>
      <c r="L6" s="8">
        <v>0.83</v>
      </c>
      <c r="M6" s="8">
        <v>0.73624851367419697</v>
      </c>
      <c r="N6" s="8">
        <v>2.4950000000000001</v>
      </c>
      <c r="O6" s="8">
        <v>2.2487485136741898</v>
      </c>
      <c r="P6" s="8">
        <v>0.109999999999999</v>
      </c>
      <c r="Q6" s="8">
        <v>0.505</v>
      </c>
      <c r="R6" s="8">
        <v>2.7675000000000001</v>
      </c>
      <c r="S6" s="8">
        <v>0.71</v>
      </c>
      <c r="T6" s="7">
        <f>+IF(SUM(O6:S6)=0,0,AVERAGEIF(O6:S6,"&lt;&gt;0"))</f>
        <v>1.2682497027348378</v>
      </c>
      <c r="U6" s="7">
        <f>AVERAGEIF(D6:S6,"&lt;&gt;0")</f>
        <v>1.1829685642092742</v>
      </c>
    </row>
    <row r="7" spans="1:22" ht="21" x14ac:dyDescent="0.4">
      <c r="A7" s="27">
        <v>18</v>
      </c>
      <c r="B7" s="9" t="s">
        <v>41</v>
      </c>
      <c r="C7" s="27" t="s">
        <v>73</v>
      </c>
      <c r="D7" s="8">
        <v>0.49</v>
      </c>
      <c r="E7" s="8">
        <v>0.23</v>
      </c>
      <c r="F7" s="8">
        <v>0.37124851367419698</v>
      </c>
      <c r="G7" s="8">
        <v>1.0625</v>
      </c>
      <c r="H7" s="8">
        <v>-9.9999999999999895E-2</v>
      </c>
      <c r="I7" s="8">
        <v>0.63</v>
      </c>
      <c r="J7" s="8">
        <v>0.85</v>
      </c>
      <c r="K7" s="8">
        <v>-0.168751486325802</v>
      </c>
      <c r="L7" s="8">
        <v>0.28000000000000003</v>
      </c>
      <c r="M7" s="8">
        <v>0.35</v>
      </c>
      <c r="N7" s="8">
        <v>2.71999999999999</v>
      </c>
      <c r="O7" s="8">
        <v>3.0750000000000002</v>
      </c>
      <c r="P7" s="8">
        <v>0.05</v>
      </c>
      <c r="Q7" s="8">
        <v>0.28499999999999998</v>
      </c>
      <c r="R7" s="8">
        <v>1.905</v>
      </c>
      <c r="S7" s="8">
        <v>0.31</v>
      </c>
      <c r="T7" s="7">
        <f>+IF(SUM(O7:S7)=0,0,AVERAGEIF(O7:S7,"&lt;&gt;0"))</f>
        <v>1.125</v>
      </c>
      <c r="U7" s="7">
        <f>AVERAGEIF(D7:S7,"&lt;&gt;0")</f>
        <v>0.77124981420927408</v>
      </c>
    </row>
    <row r="8" spans="1:22" ht="21" x14ac:dyDescent="0.4">
      <c r="A8" s="27">
        <v>2</v>
      </c>
      <c r="B8" s="9" t="s">
        <v>44</v>
      </c>
      <c r="C8" s="27" t="s">
        <v>74</v>
      </c>
      <c r="D8" s="8">
        <v>1.5225</v>
      </c>
      <c r="E8" s="8">
        <v>1.04</v>
      </c>
      <c r="F8" s="8">
        <v>0.38</v>
      </c>
      <c r="G8" s="8">
        <v>0.88499702734839403</v>
      </c>
      <c r="H8" s="8">
        <v>1.3825000000000001</v>
      </c>
      <c r="I8" s="8">
        <v>2.5425</v>
      </c>
      <c r="J8" s="8">
        <v>1.5349999999999999</v>
      </c>
      <c r="K8" s="8">
        <v>1.4224999999999901</v>
      </c>
      <c r="L8" s="8">
        <v>0.25</v>
      </c>
      <c r="M8" s="8">
        <v>1.9475</v>
      </c>
      <c r="N8" s="8">
        <v>0.48</v>
      </c>
      <c r="O8" s="8">
        <v>1.335</v>
      </c>
      <c r="P8" s="8">
        <v>1.6625000000000001</v>
      </c>
      <c r="Q8" s="8">
        <v>0.25124851367419698</v>
      </c>
      <c r="R8" s="8">
        <v>1.6924999999999999</v>
      </c>
      <c r="S8" s="8">
        <v>0.59</v>
      </c>
      <c r="T8" s="7">
        <f>+IF(SUM(O8:S8)=0,0,AVERAGEIF(O8:S8,"&lt;&gt;0"))</f>
        <v>1.1062497027348392</v>
      </c>
      <c r="U8" s="7">
        <f>AVERAGEIF(D8:S8,"&lt;&gt;0")</f>
        <v>1.1824215963139115</v>
      </c>
    </row>
    <row r="9" spans="1:22" ht="21" x14ac:dyDescent="0.4">
      <c r="A9" s="27">
        <v>11</v>
      </c>
      <c r="B9" s="9" t="s">
        <v>29</v>
      </c>
      <c r="C9" s="27" t="s">
        <v>73</v>
      </c>
      <c r="D9" s="8">
        <v>1.2949999999999999</v>
      </c>
      <c r="E9" s="8">
        <v>2.1212485136741899</v>
      </c>
      <c r="F9" s="8">
        <v>0.41</v>
      </c>
      <c r="G9" s="8">
        <v>1.8975</v>
      </c>
      <c r="H9" s="8">
        <v>0.72624851367419696</v>
      </c>
      <c r="I9" s="8">
        <v>2.0474999999999999</v>
      </c>
      <c r="J9" s="8">
        <v>3.08</v>
      </c>
      <c r="K9" s="8">
        <v>1.7424999999999999</v>
      </c>
      <c r="L9" s="8">
        <v>1.5425</v>
      </c>
      <c r="M9" s="8">
        <v>0.94499999999999995</v>
      </c>
      <c r="N9" s="8">
        <v>1.3199999999999901</v>
      </c>
      <c r="O9" s="8">
        <v>1.93624851367419</v>
      </c>
      <c r="P9" s="8">
        <v>2.6248513674197199E-2</v>
      </c>
      <c r="Q9" s="8">
        <v>0.88500000000000001</v>
      </c>
      <c r="R9" s="8">
        <v>2.57</v>
      </c>
      <c r="S9" s="8">
        <v>-9.25029726516053E-2</v>
      </c>
      <c r="T9" s="7">
        <f>+IF(SUM(O9:S9)=0,0,AVERAGEIF(O9:S9,"&lt;&gt;0"))</f>
        <v>1.0649988109393564</v>
      </c>
      <c r="U9" s="7">
        <f>AVERAGEIF(D9:S9,"&lt;&gt;0")</f>
        <v>1.4032806926278225</v>
      </c>
    </row>
    <row r="10" spans="1:22" ht="21" x14ac:dyDescent="0.4">
      <c r="A10" s="27">
        <v>24</v>
      </c>
      <c r="B10" s="9" t="s">
        <v>30</v>
      </c>
      <c r="C10" s="27" t="s">
        <v>74</v>
      </c>
      <c r="D10" s="8">
        <v>8.99999999999999E-2</v>
      </c>
      <c r="E10" s="8">
        <v>0.86</v>
      </c>
      <c r="F10" s="8">
        <v>1.18</v>
      </c>
      <c r="G10" s="8">
        <v>1.3787485136741899</v>
      </c>
      <c r="H10" s="8">
        <v>0.03</v>
      </c>
      <c r="I10" s="8">
        <v>2.5724999999999998</v>
      </c>
      <c r="J10" s="8">
        <v>1.74</v>
      </c>
      <c r="K10" s="8">
        <v>1.7124999999999999</v>
      </c>
      <c r="L10" s="8">
        <v>1.9924999999999999</v>
      </c>
      <c r="M10" s="8">
        <v>1.165</v>
      </c>
      <c r="N10" s="8">
        <v>2.3199999999999998</v>
      </c>
      <c r="O10" s="8">
        <v>1.9724999999999999</v>
      </c>
      <c r="P10" s="8">
        <v>0.77</v>
      </c>
      <c r="Q10" s="8">
        <v>-0.26875148632580198</v>
      </c>
      <c r="R10" s="8">
        <v>0.61124851367419697</v>
      </c>
      <c r="S10" s="8">
        <v>1.28</v>
      </c>
      <c r="T10" s="7">
        <f>+IF(SUM(O10:S10)=0,0,AVERAGEIF(O10:S10,"&lt;&gt;0"))</f>
        <v>0.87299940546967902</v>
      </c>
      <c r="U10" s="7">
        <f>AVERAGEIF(D10:S10,"&lt;&gt;0")</f>
        <v>1.2128903463139118</v>
      </c>
    </row>
    <row r="12" spans="1:22" ht="25.5" x14ac:dyDescent="0.45">
      <c r="A12" s="26" t="s">
        <v>75</v>
      </c>
    </row>
    <row r="13" spans="1:22" ht="21" x14ac:dyDescent="0.4">
      <c r="A13" s="29" t="s">
        <v>72</v>
      </c>
      <c r="B13" s="30" t="s">
        <v>0</v>
      </c>
      <c r="C13" s="29" t="s">
        <v>71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 t="s">
        <v>50</v>
      </c>
      <c r="U13" s="2" t="s">
        <v>51</v>
      </c>
    </row>
    <row r="14" spans="1:22" ht="21" x14ac:dyDescent="0.4">
      <c r="A14" s="28">
        <v>18</v>
      </c>
      <c r="B14" s="4" t="s">
        <v>13</v>
      </c>
      <c r="C14" s="28" t="s">
        <v>73</v>
      </c>
      <c r="D14" s="3">
        <v>0.53</v>
      </c>
      <c r="E14" s="3">
        <v>2.1825000000000001</v>
      </c>
      <c r="F14" s="3">
        <v>0.88500000000000001</v>
      </c>
      <c r="G14" s="3">
        <v>4.8224999999999998</v>
      </c>
      <c r="H14" s="3">
        <v>1.6950000000000001</v>
      </c>
      <c r="I14" s="3">
        <v>1.3149999999999999</v>
      </c>
      <c r="J14" s="3">
        <v>0.83499999999999996</v>
      </c>
      <c r="K14" s="3">
        <v>0.48499999999999899</v>
      </c>
      <c r="L14" s="3">
        <v>1.085</v>
      </c>
      <c r="M14" s="3">
        <v>0.93624851367419704</v>
      </c>
      <c r="N14" s="3">
        <v>0.13</v>
      </c>
      <c r="O14" s="3">
        <v>0.81</v>
      </c>
      <c r="P14" s="3">
        <v>1.1924999999999999</v>
      </c>
      <c r="Q14" s="3">
        <v>2.5924999999999998</v>
      </c>
      <c r="R14" s="3">
        <v>1.79</v>
      </c>
      <c r="S14" s="3">
        <v>4.09</v>
      </c>
      <c r="T14" s="5">
        <f>+IF(SUM(O14:S14)=0,0,AVERAGEIF(O14:S14,"&lt;&gt;0"))</f>
        <v>2.0949999999999998</v>
      </c>
      <c r="U14" s="5">
        <f>AVERAGEIF(D14:S14,"&lt;&gt;0")</f>
        <v>1.5860155321046374</v>
      </c>
    </row>
    <row r="15" spans="1:22" ht="21" x14ac:dyDescent="0.4">
      <c r="A15" s="28">
        <v>21</v>
      </c>
      <c r="B15" s="4" t="s">
        <v>20</v>
      </c>
      <c r="C15" s="28" t="s">
        <v>73</v>
      </c>
      <c r="D15" s="3">
        <v>2.31</v>
      </c>
      <c r="E15" s="3">
        <v>2.0087485136741901</v>
      </c>
      <c r="F15" s="3">
        <v>1.385</v>
      </c>
      <c r="G15" s="3">
        <v>1.9125000000000001</v>
      </c>
      <c r="H15" s="3">
        <v>1.64624851367419</v>
      </c>
      <c r="I15" s="3">
        <v>0.62124851367419698</v>
      </c>
      <c r="J15" s="3">
        <v>2.03125</v>
      </c>
      <c r="K15" s="3">
        <v>0.57999999999999996</v>
      </c>
      <c r="L15" s="3">
        <v>0.30499999999999999</v>
      </c>
      <c r="M15" s="3">
        <v>1.2725</v>
      </c>
      <c r="N15" s="3">
        <v>-9.9999999999999895E-2</v>
      </c>
      <c r="O15" s="3">
        <v>1.9125000000000001</v>
      </c>
      <c r="P15" s="3">
        <v>0.67499999999999905</v>
      </c>
      <c r="Q15" s="3">
        <v>0.55500000000000005</v>
      </c>
      <c r="R15" s="3">
        <v>1.2925</v>
      </c>
      <c r="S15" s="3">
        <v>3.8774999999999999</v>
      </c>
      <c r="T15" s="5">
        <f>+IF(SUM(O15:S15)=0,0,AVERAGEIF(O15:S15,"&lt;&gt;0"))</f>
        <v>1.6624999999999996</v>
      </c>
      <c r="U15" s="5">
        <f>AVERAGEIF(D15:S15,"&lt;&gt;0")</f>
        <v>1.3928122213139111</v>
      </c>
    </row>
    <row r="16" spans="1:22" ht="21" x14ac:dyDescent="0.4">
      <c r="A16" s="28">
        <v>7</v>
      </c>
      <c r="B16" s="4" t="s">
        <v>6</v>
      </c>
      <c r="C16" s="28" t="s">
        <v>74</v>
      </c>
      <c r="D16" s="3">
        <v>1.0825</v>
      </c>
      <c r="E16" s="3">
        <v>0.92124851367419702</v>
      </c>
      <c r="F16" s="3">
        <v>0.111248513674197</v>
      </c>
      <c r="G16" s="3">
        <v>0.46</v>
      </c>
      <c r="H16" s="3">
        <v>0.45</v>
      </c>
      <c r="I16" s="3">
        <v>-0.62187871581450604</v>
      </c>
      <c r="J16" s="3">
        <v>-1.62544589774078E-2</v>
      </c>
      <c r="K16" s="3">
        <v>0.69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1.1825000000000001</v>
      </c>
      <c r="S16" s="3">
        <v>2.1112500000000001</v>
      </c>
      <c r="T16" s="5">
        <f>+IF(SUM(O16:S16)=0,0,AVERAGEIF(O16:S16,"&lt;&gt;0"))</f>
        <v>1.6468750000000001</v>
      </c>
      <c r="U16" s="5">
        <f>AVERAGEIF(D16:S16,"&lt;&gt;0")</f>
        <v>0.63706138525564815</v>
      </c>
    </row>
    <row r="17" spans="1:22" ht="21" x14ac:dyDescent="0.4">
      <c r="A17" s="28">
        <v>26</v>
      </c>
      <c r="B17" s="4" t="s">
        <v>22</v>
      </c>
      <c r="C17" s="28" t="s">
        <v>73</v>
      </c>
      <c r="D17" s="3">
        <v>1.27999999999999</v>
      </c>
      <c r="E17" s="3">
        <v>7.4999999999999997E-2</v>
      </c>
      <c r="F17" s="3">
        <v>-0.54875148632580195</v>
      </c>
      <c r="G17" s="3">
        <v>0.26</v>
      </c>
      <c r="H17" s="3">
        <v>0.45</v>
      </c>
      <c r="I17" s="3">
        <v>0</v>
      </c>
      <c r="J17" s="3">
        <v>0.2</v>
      </c>
      <c r="K17" s="3">
        <v>-0.25</v>
      </c>
      <c r="L17" s="3">
        <v>0.98</v>
      </c>
      <c r="M17" s="3">
        <v>1.6924999999999999</v>
      </c>
      <c r="N17" s="3">
        <v>-0.26250297265160499</v>
      </c>
      <c r="O17" s="3">
        <v>2.4700000000000002</v>
      </c>
      <c r="P17" s="3">
        <v>2.62</v>
      </c>
      <c r="Q17" s="3">
        <v>0.41124851367419701</v>
      </c>
      <c r="R17" s="3">
        <v>1.2825</v>
      </c>
      <c r="S17" s="3">
        <v>0.7</v>
      </c>
      <c r="T17" s="5">
        <f>+IF(SUM(O17:S17)=0,0,AVERAGEIF(O17:S17,"&lt;&gt;0"))</f>
        <v>1.4967497027348393</v>
      </c>
      <c r="U17" s="5">
        <f>AVERAGEIF(D17:S17,"&lt;&gt;0")</f>
        <v>0.75733293697978543</v>
      </c>
    </row>
    <row r="18" spans="1:22" ht="21" x14ac:dyDescent="0.4">
      <c r="A18" s="28">
        <v>4</v>
      </c>
      <c r="B18" s="4" t="s">
        <v>16</v>
      </c>
      <c r="C18" s="28" t="s">
        <v>74</v>
      </c>
      <c r="D18" s="3">
        <v>2.02</v>
      </c>
      <c r="E18" s="3">
        <v>1.1399999999999999</v>
      </c>
      <c r="F18" s="3">
        <v>0.05</v>
      </c>
      <c r="G18" s="3">
        <v>1.085</v>
      </c>
      <c r="H18" s="3">
        <v>0.60499999999999998</v>
      </c>
      <c r="I18" s="3">
        <v>2.2137500000000001</v>
      </c>
      <c r="J18" s="3">
        <v>0.87124999999999997</v>
      </c>
      <c r="K18" s="3">
        <v>0.18</v>
      </c>
      <c r="L18" s="3">
        <v>1.18</v>
      </c>
      <c r="M18" s="3">
        <v>2.0874999999999999</v>
      </c>
      <c r="N18" s="3">
        <v>0.88</v>
      </c>
      <c r="O18" s="3">
        <v>0.29374851367419702</v>
      </c>
      <c r="P18" s="3">
        <v>0.45999999999999902</v>
      </c>
      <c r="Q18" s="3">
        <v>1.0562485136741899</v>
      </c>
      <c r="R18" s="3">
        <v>2.4725000000000001</v>
      </c>
      <c r="S18" s="3">
        <v>1.665</v>
      </c>
      <c r="T18" s="5">
        <f>+IF(SUM(O18:S18)=0,0,AVERAGEIF(O18:S18,"&lt;&gt;0"))</f>
        <v>1.1894994054696773</v>
      </c>
      <c r="U18" s="5">
        <f>AVERAGEIF(D18:S18,"&lt;&gt;0")</f>
        <v>1.1412498142092742</v>
      </c>
    </row>
    <row r="19" spans="1:22" ht="58.5" customHeight="1" x14ac:dyDescent="0.35">
      <c r="A19" s="37" t="s">
        <v>76</v>
      </c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8"/>
    </row>
  </sheetData>
  <mergeCells count="3">
    <mergeCell ref="A1:U1"/>
    <mergeCell ref="A19:U19"/>
    <mergeCell ref="A2:U2"/>
  </mergeCells>
  <conditionalFormatting sqref="D6:U10">
    <cfRule type="cellIs" dxfId="8" priority="12" operator="equal">
      <formula>0</formula>
    </cfRule>
  </conditionalFormatting>
  <conditionalFormatting sqref="A5:C5">
    <cfRule type="cellIs" dxfId="7" priority="10" operator="equal">
      <formula>0</formula>
    </cfRule>
  </conditionalFormatting>
  <conditionalFormatting sqref="A5:C5">
    <cfRule type="colorScale" priority="11">
      <colorScale>
        <cfvo type="min"/>
        <cfvo type="max"/>
        <color rgb="FFFCFCFF"/>
        <color rgb="FF63BE7B"/>
      </colorScale>
    </cfRule>
  </conditionalFormatting>
  <conditionalFormatting sqref="D6:U10">
    <cfRule type="colorScale" priority="13">
      <colorScale>
        <cfvo type="min"/>
        <cfvo type="max"/>
        <color rgb="FFFCFCFF"/>
        <color rgb="FFAE9142"/>
      </colorScale>
    </cfRule>
  </conditionalFormatting>
  <conditionalFormatting sqref="B6:C10">
    <cfRule type="cellIs" dxfId="6" priority="8" operator="equal">
      <formula>0</formula>
    </cfRule>
  </conditionalFormatting>
  <conditionalFormatting sqref="B6:C10">
    <cfRule type="colorScale" priority="9">
      <colorScale>
        <cfvo type="min"/>
        <cfvo type="max"/>
        <color rgb="FFFCFCFF"/>
        <color rgb="FF63BE7B"/>
      </colorScale>
    </cfRule>
  </conditionalFormatting>
  <conditionalFormatting sqref="T13:U13 D14:U18 B13:C18">
    <cfRule type="cellIs" dxfId="1" priority="2" operator="equal">
      <formula>0</formula>
    </cfRule>
  </conditionalFormatting>
  <conditionalFormatting sqref="T13:U13 A13:C13">
    <cfRule type="colorScale" priority="3">
      <colorScale>
        <cfvo type="min"/>
        <cfvo type="max"/>
        <color rgb="FFFCFCFF"/>
        <color rgb="FF63BE7B"/>
      </colorScale>
    </cfRule>
  </conditionalFormatting>
  <conditionalFormatting sqref="B14:C18">
    <cfRule type="colorScale" priority="4">
      <colorScale>
        <cfvo type="min"/>
        <cfvo type="max"/>
        <color rgb="FFFCFCFF"/>
        <color rgb="FF63BE7B"/>
      </colorScale>
    </cfRule>
  </conditionalFormatting>
  <conditionalFormatting sqref="D14:S18">
    <cfRule type="colorScale" priority="5">
      <colorScale>
        <cfvo type="min"/>
        <cfvo type="max"/>
        <color rgb="FFFCFCFF"/>
        <color rgb="FF63BE7B"/>
      </colorScale>
    </cfRule>
  </conditionalFormatting>
  <conditionalFormatting sqref="T14:T18">
    <cfRule type="colorScale" priority="6">
      <colorScale>
        <cfvo type="min"/>
        <cfvo type="max"/>
        <color theme="6" tint="0.39997558519241921"/>
        <color rgb="FF095339"/>
      </colorScale>
    </cfRule>
  </conditionalFormatting>
  <conditionalFormatting sqref="U14:U18">
    <cfRule type="colorScale" priority="7">
      <colorScale>
        <cfvo type="min"/>
        <cfvo type="max"/>
        <color theme="6" tint="0.39997558519241921"/>
        <color rgb="FF095339"/>
      </colorScale>
    </cfRule>
  </conditionalFormatting>
  <conditionalFormatting sqref="A13">
    <cfRule type="cellIs" dxfId="0" priority="1" operator="equal">
      <formula>0</formula>
    </cfRule>
  </conditionalFormatting>
  <pageMargins left="0.7" right="0.7" top="0.75" bottom="0.75" header="0.3" footer="0.3"/>
  <pageSetup scale="8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54739-9CA6-4D51-8493-0763F281646E}">
  <dimension ref="A1:C9"/>
  <sheetViews>
    <sheetView tabSelected="1" zoomScale="150" zoomScaleNormal="150" workbookViewId="0">
      <selection activeCell="I5" sqref="I5"/>
    </sheetView>
  </sheetViews>
  <sheetFormatPr defaultRowHeight="15" x14ac:dyDescent="0.25"/>
  <cols>
    <col min="1" max="1" width="28.7109375" bestFit="1" customWidth="1"/>
    <col min="2" max="2" width="18.5703125" bestFit="1" customWidth="1"/>
    <col min="3" max="3" width="32.5703125" bestFit="1" customWidth="1"/>
  </cols>
  <sheetData>
    <row r="1" spans="1:3" ht="147.75" customHeight="1" x14ac:dyDescent="0.35">
      <c r="A1" s="11"/>
      <c r="B1" s="12"/>
      <c r="C1" s="13"/>
    </row>
    <row r="2" spans="1:3" ht="30.75" x14ac:dyDescent="0.25">
      <c r="A2" s="17" t="s">
        <v>59</v>
      </c>
      <c r="B2" s="14" t="s">
        <v>57</v>
      </c>
      <c r="C2" s="20" t="s">
        <v>58</v>
      </c>
    </row>
    <row r="3" spans="1:3" ht="21" x14ac:dyDescent="0.4">
      <c r="A3" s="18" t="s">
        <v>60</v>
      </c>
      <c r="B3" s="15" t="s">
        <v>52</v>
      </c>
      <c r="C3" s="19" t="s">
        <v>65</v>
      </c>
    </row>
    <row r="4" spans="1:3" ht="21" x14ac:dyDescent="0.4">
      <c r="A4" s="18" t="s">
        <v>66</v>
      </c>
      <c r="B4" s="15" t="s">
        <v>53</v>
      </c>
      <c r="C4" s="19" t="s">
        <v>67</v>
      </c>
    </row>
    <row r="5" spans="1:3" ht="21" x14ac:dyDescent="0.4">
      <c r="A5" s="18" t="s">
        <v>81</v>
      </c>
      <c r="B5" s="15" t="s">
        <v>50</v>
      </c>
      <c r="C5" s="19" t="s">
        <v>80</v>
      </c>
    </row>
    <row r="6" spans="1:3" ht="21" x14ac:dyDescent="0.4">
      <c r="A6" s="18" t="s">
        <v>79</v>
      </c>
      <c r="B6" s="15" t="s">
        <v>77</v>
      </c>
      <c r="C6" s="19" t="s">
        <v>78</v>
      </c>
    </row>
    <row r="7" spans="1:3" ht="21" x14ac:dyDescent="0.4">
      <c r="A7" s="18" t="s">
        <v>61</v>
      </c>
      <c r="B7" s="15" t="s">
        <v>54</v>
      </c>
      <c r="C7" s="19" t="s">
        <v>63</v>
      </c>
    </row>
    <row r="8" spans="1:3" ht="21" x14ac:dyDescent="0.4">
      <c r="A8" s="18" t="s">
        <v>62</v>
      </c>
      <c r="B8" s="15" t="s">
        <v>55</v>
      </c>
      <c r="C8" s="19" t="s">
        <v>64</v>
      </c>
    </row>
    <row r="9" spans="1:3" ht="17.25" x14ac:dyDescent="0.35">
      <c r="A9" s="16" t="s">
        <v>56</v>
      </c>
      <c r="B9" s="16"/>
      <c r="C9" s="16"/>
    </row>
  </sheetData>
  <mergeCells count="1">
    <mergeCell ref="A9:C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MSU</vt:lpstr>
      <vt:lpstr>ND</vt:lpstr>
      <vt:lpstr>Top5</vt:lpstr>
      <vt:lpstr>Matchup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Smith</dc:creator>
  <cp:lastModifiedBy>Justin Smith</cp:lastModifiedBy>
  <cp:lastPrinted>2023-12-06T15:30:56Z</cp:lastPrinted>
  <dcterms:created xsi:type="dcterms:W3CDTF">2023-12-06T14:50:07Z</dcterms:created>
  <dcterms:modified xsi:type="dcterms:W3CDTF">2023-12-06T15:34:00Z</dcterms:modified>
</cp:coreProperties>
</file>