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40009_{0B1B9AF9-742E-497E-B5E8-5478080BF2F7}" xr6:coauthVersionLast="47" xr6:coauthVersionMax="47" xr10:uidLastSave="{00000000-0000-0000-0000-000000000000}"/>
  <bookViews>
    <workbookView xWindow="-120" yWindow="-120" windowWidth="29040" windowHeight="15840"/>
  </bookViews>
  <sheets>
    <sheet name="Boston University_GAME_SCORES" sheetId="1" r:id="rId1"/>
  </sheets>
  <calcPr calcId="0"/>
</workbook>
</file>

<file path=xl/calcChain.xml><?xml version="1.0" encoding="utf-8"?>
<calcChain xmlns="http://schemas.openxmlformats.org/spreadsheetml/2006/main">
  <c r="M24" i="1" l="1"/>
  <c r="N24" i="1"/>
  <c r="M25" i="1"/>
  <c r="N25" i="1"/>
  <c r="M14" i="1"/>
  <c r="N14" i="1"/>
  <c r="M28" i="1"/>
  <c r="N28" i="1"/>
  <c r="M13" i="1"/>
  <c r="N13" i="1"/>
  <c r="M23" i="1"/>
  <c r="N23" i="1"/>
  <c r="M12" i="1"/>
  <c r="N12" i="1"/>
  <c r="M20" i="1"/>
  <c r="N20" i="1"/>
  <c r="M15" i="1"/>
  <c r="N15" i="1"/>
  <c r="M9" i="1"/>
  <c r="N9" i="1"/>
  <c r="M11" i="1"/>
  <c r="N11" i="1"/>
  <c r="M8" i="1"/>
  <c r="N8" i="1"/>
  <c r="M22" i="1"/>
  <c r="N22" i="1"/>
  <c r="M26" i="1"/>
  <c r="N26" i="1"/>
  <c r="M10" i="1"/>
  <c r="N10" i="1"/>
  <c r="M18" i="1"/>
  <c r="N18" i="1"/>
  <c r="M19" i="1"/>
  <c r="N19" i="1"/>
  <c r="M16" i="1"/>
  <c r="N16" i="1"/>
  <c r="M21" i="1"/>
  <c r="N21" i="1"/>
  <c r="M29" i="1"/>
  <c r="N29" i="1"/>
  <c r="M27" i="1"/>
  <c r="N27" i="1"/>
  <c r="N17" i="1"/>
  <c r="M17" i="1"/>
</calcChain>
</file>

<file path=xl/sharedStrings.xml><?xml version="1.0" encoding="utf-8"?>
<sst xmlns="http://schemas.openxmlformats.org/spreadsheetml/2006/main" count="47" uniqueCount="40">
  <si>
    <t>Player</t>
  </si>
  <si>
    <t>Bentley</t>
  </si>
  <si>
    <t>New Hampshire</t>
  </si>
  <si>
    <t>Notre Dame</t>
  </si>
  <si>
    <t>Massachusetts</t>
  </si>
  <si>
    <t>North Dakota</t>
  </si>
  <si>
    <t>Mass.Lowell</t>
  </si>
  <si>
    <t>No</t>
  </si>
  <si>
    <t>Aiden Celebrini</t>
  </si>
  <si>
    <t>Boston University</t>
  </si>
  <si>
    <t>Cade Webber</t>
  </si>
  <si>
    <t>Case McCarthy</t>
  </si>
  <si>
    <t>Devin Kaplan</t>
  </si>
  <si>
    <t>Doug Grimes</t>
  </si>
  <si>
    <t>Dylan Peterson</t>
  </si>
  <si>
    <t>Gavin McCarthy</t>
  </si>
  <si>
    <t>Jack Harvey</t>
  </si>
  <si>
    <t>Jack Hughes</t>
  </si>
  <si>
    <t>Jeremy Wilmer</t>
  </si>
  <si>
    <t>Lane Hutson</t>
  </si>
  <si>
    <t>Luke Tuch</t>
  </si>
  <si>
    <t>Macklin Celebrini</t>
  </si>
  <si>
    <t>Mick Frechette</t>
  </si>
  <si>
    <t>Nick Zabaneh</t>
  </si>
  <si>
    <t>Quinn Hutson</t>
  </si>
  <si>
    <t>Ryan Greene</t>
  </si>
  <si>
    <t>Sam Stevens</t>
  </si>
  <si>
    <t>Shane Lachance</t>
  </si>
  <si>
    <t>Tom Willander</t>
  </si>
  <si>
    <t>Tristan Amonte</t>
  </si>
  <si>
    <t>Ty Gallagher</t>
  </si>
  <si>
    <t>Total</t>
  </si>
  <si>
    <t>Average</t>
  </si>
  <si>
    <t>Notre Dame2</t>
  </si>
  <si>
    <t>Massachusetts3</t>
  </si>
  <si>
    <t>North Dakota4</t>
  </si>
  <si>
    <t>Mass.Lowell5</t>
  </si>
  <si>
    <t>UNH</t>
  </si>
  <si>
    <t>UMass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</si>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</sst>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Roboto Slab"/>
    </font>
    <font>
      <b/>
      <sz val="11"/>
      <color theme="0"/>
      <name val="Roboto Slab"/>
    </font>
    <font>
      <b/>
      <sz val="14"/>
      <color theme="2" tint="-0.89999084444715716"/>
      <name val="Roboto Slab"/>
    </font>
    <font>
      <sz val="14"/>
      <color theme="0"/>
      <name val="Roboto Slab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8453B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2D2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18" fillId="0" borderId="0" xfId="0" applyNumberFormat="1" applyFont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/>
    </xf>
    <xf numFmtId="0" fontId="19" fillId="34" borderId="0" xfId="0" applyFont="1" applyFill="1" applyBorder="1"/>
    <xf numFmtId="0" fontId="19" fillId="3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21" fillId="35" borderId="0" xfId="0" applyFont="1" applyFill="1" applyBorder="1"/>
    <xf numFmtId="0" fontId="19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FF2D2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CC0000"/>
        </patternFill>
      </fill>
      <alignment horizontal="center" vertical="bottom" textRotation="0" wrapText="0" indent="0" justifyLastLine="0" shrinkToFit="0" readingOrder="0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2D2D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7:N29" totalsRowShown="0" headerRowDxfId="0" dataDxfId="1">
  <autoFilter ref="A7:N29"/>
  <sortState xmlns:xlrd2="http://schemas.microsoft.com/office/spreadsheetml/2017/richdata2" ref="A8:N29">
    <sortCondition descending="1" ref="N7:N29"/>
  </sortState>
  <tableColumns count="14">
    <tableColumn id="1" name="No" dataDxfId="15"/>
    <tableColumn id="2" name="Player" dataDxfId="14"/>
    <tableColumn id="3" name="Bentley" dataDxfId="13"/>
    <tableColumn id="4" name="New Hampshire" dataDxfId="12"/>
    <tableColumn id="5" name="Notre Dame" dataDxfId="11"/>
    <tableColumn id="6" name="Notre Dame2" dataDxfId="10"/>
    <tableColumn id="7" name="Massachusetts" dataDxfId="9"/>
    <tableColumn id="8" name="Massachusetts3" dataDxfId="8"/>
    <tableColumn id="9" name="North Dakota" dataDxfId="7"/>
    <tableColumn id="10" name="North Dakota4" dataDxfId="6"/>
    <tableColumn id="11" name="Mass.Lowell" dataDxfId="5"/>
    <tableColumn id="12" name="Mass.Lowell5" dataDxfId="4"/>
    <tableColumn id="13" name="Total" dataDxfId="3">
      <calculatedColumnFormula>SUM(C8:L8)</calculatedColumnFormula>
    </tableColumn>
    <tableColumn id="14" name="Average" dataDxfId="2">
      <calculatedColumnFormula>AVERAGEIF(C8:L8,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9"/>
  <sheetViews>
    <sheetView tabSelected="1" topLeftCell="A3" workbookViewId="0">
      <selection activeCell="A6" sqref="A6:N15"/>
    </sheetView>
  </sheetViews>
  <sheetFormatPr defaultRowHeight="15" x14ac:dyDescent="0.25"/>
  <cols>
    <col min="1" max="1" width="9.140625" style="5"/>
    <col min="2" max="2" width="24.7109375" bestFit="1" customWidth="1"/>
    <col min="3" max="3" width="9.85546875" customWidth="1"/>
    <col min="4" max="12" width="7.85546875" customWidth="1"/>
    <col min="14" max="14" width="11.5703125" customWidth="1"/>
  </cols>
  <sheetData>
    <row r="4" spans="1:14" x14ac:dyDescent="0.25">
      <c r="A4" s="5" t="s">
        <v>9</v>
      </c>
    </row>
    <row r="6" spans="1:14" ht="17.25" x14ac:dyDescent="0.35">
      <c r="A6" s="4" t="s">
        <v>39</v>
      </c>
      <c r="B6" s="3" t="s">
        <v>0</v>
      </c>
      <c r="C6" s="3" t="s">
        <v>1</v>
      </c>
      <c r="D6" s="4" t="s">
        <v>37</v>
      </c>
      <c r="E6" s="8" t="s">
        <v>3</v>
      </c>
      <c r="F6" s="8"/>
      <c r="G6" s="8" t="s">
        <v>38</v>
      </c>
      <c r="H6" s="8"/>
      <c r="I6" s="8" t="s">
        <v>5</v>
      </c>
      <c r="J6" s="8"/>
      <c r="K6" s="8" t="s">
        <v>6</v>
      </c>
      <c r="L6" s="8"/>
      <c r="M6" s="4" t="s">
        <v>31</v>
      </c>
      <c r="N6" s="4" t="s">
        <v>32</v>
      </c>
    </row>
    <row r="7" spans="1:14" ht="17.25" hidden="1" x14ac:dyDescent="0.35">
      <c r="A7" s="4" t="s">
        <v>7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33</v>
      </c>
      <c r="G7" s="3" t="s">
        <v>4</v>
      </c>
      <c r="H7" s="3" t="s">
        <v>34</v>
      </c>
      <c r="I7" s="3" t="s">
        <v>5</v>
      </c>
      <c r="J7" s="3" t="s">
        <v>35</v>
      </c>
      <c r="K7" s="3" t="s">
        <v>6</v>
      </c>
      <c r="L7" s="3" t="s">
        <v>36</v>
      </c>
      <c r="M7" s="4" t="s">
        <v>31</v>
      </c>
      <c r="N7" s="4" t="s">
        <v>32</v>
      </c>
    </row>
    <row r="8" spans="1:14" ht="21" x14ac:dyDescent="0.4">
      <c r="A8" s="6">
        <v>71</v>
      </c>
      <c r="B8" s="7" t="s">
        <v>21</v>
      </c>
      <c r="C8" s="1">
        <v>1.45</v>
      </c>
      <c r="D8" s="1">
        <v>1.77999999999999</v>
      </c>
      <c r="E8" s="1">
        <v>-0.20499999999999999</v>
      </c>
      <c r="F8" s="1">
        <v>2.7450000000000001</v>
      </c>
      <c r="G8" s="1">
        <v>2.4549945513984701</v>
      </c>
      <c r="H8" s="1">
        <v>1.95999999999999</v>
      </c>
      <c r="I8" s="1">
        <v>1.0249999999999999</v>
      </c>
      <c r="J8" s="1">
        <v>1.40999455139847</v>
      </c>
      <c r="K8" s="1">
        <v>0</v>
      </c>
      <c r="L8" s="1">
        <v>2.4049999999999998</v>
      </c>
      <c r="M8" s="2">
        <f>SUM(C8:L8)</f>
        <v>15.024989102796919</v>
      </c>
      <c r="N8" s="2">
        <f>AVERAGEIF(C8:L8, "&lt;&gt;0")</f>
        <v>1.6694432336441021</v>
      </c>
    </row>
    <row r="9" spans="1:14" ht="21" x14ac:dyDescent="0.4">
      <c r="A9" s="6">
        <v>20</v>
      </c>
      <c r="B9" s="7" t="s">
        <v>19</v>
      </c>
      <c r="C9" s="1">
        <v>0.81499999999999895</v>
      </c>
      <c r="D9" s="1">
        <v>1.1949945513984701</v>
      </c>
      <c r="E9" s="1">
        <v>-7.4999999999999997E-2</v>
      </c>
      <c r="F9" s="1">
        <v>0</v>
      </c>
      <c r="G9" s="1">
        <v>2.2349999999999999</v>
      </c>
      <c r="H9" s="1">
        <v>0.55499455139847398</v>
      </c>
      <c r="I9" s="1">
        <v>0.82499999999999996</v>
      </c>
      <c r="J9" s="1">
        <v>2.3250000000000002</v>
      </c>
      <c r="K9" s="1">
        <v>0.9</v>
      </c>
      <c r="L9" s="1">
        <v>0.375</v>
      </c>
      <c r="M9" s="2">
        <f>SUM(C9:L9)</f>
        <v>9.149989102796944</v>
      </c>
      <c r="N9" s="2">
        <f>AVERAGEIF(C9:L9, "&lt;&gt;0")</f>
        <v>1.0166654558663271</v>
      </c>
    </row>
    <row r="10" spans="1:14" ht="21" x14ac:dyDescent="0.4">
      <c r="A10" s="6">
        <v>17</v>
      </c>
      <c r="B10" s="7" t="s">
        <v>24</v>
      </c>
      <c r="C10" s="1">
        <v>0.63999999999999901</v>
      </c>
      <c r="D10" s="1">
        <v>0.3</v>
      </c>
      <c r="E10" s="1">
        <v>0.93</v>
      </c>
      <c r="F10" s="1">
        <v>1.95</v>
      </c>
      <c r="G10" s="1">
        <v>0</v>
      </c>
      <c r="H10" s="1">
        <v>0.62999455139847405</v>
      </c>
      <c r="I10" s="1">
        <v>0.149999999999999</v>
      </c>
      <c r="J10" s="1">
        <v>0.17999455139847401</v>
      </c>
      <c r="K10" s="1">
        <v>1.5299945513984701</v>
      </c>
      <c r="L10" s="1">
        <v>2.6849945513984701</v>
      </c>
      <c r="M10" s="2">
        <f>SUM(C10:L10)</f>
        <v>8.9949782055938865</v>
      </c>
      <c r="N10" s="2">
        <f>AVERAGEIF(C10:L10, "&lt;&gt;0")</f>
        <v>0.99944202284376515</v>
      </c>
    </row>
    <row r="11" spans="1:14" ht="21" x14ac:dyDescent="0.4">
      <c r="A11" s="6">
        <v>11</v>
      </c>
      <c r="B11" s="7" t="s">
        <v>20</v>
      </c>
      <c r="C11" s="1">
        <v>-0.13999999999999899</v>
      </c>
      <c r="D11" s="1">
        <v>1.03</v>
      </c>
      <c r="E11" s="1">
        <v>-0.215</v>
      </c>
      <c r="F11" s="1">
        <v>2.6</v>
      </c>
      <c r="G11" s="1">
        <v>0.82499999999999996</v>
      </c>
      <c r="H11" s="1">
        <v>1.9449999999999901</v>
      </c>
      <c r="I11" s="1">
        <v>0.96499999999999997</v>
      </c>
      <c r="J11" s="1">
        <v>-6.5000000000000002E-2</v>
      </c>
      <c r="K11" s="1">
        <v>1.1100000000000001</v>
      </c>
      <c r="L11" s="1">
        <v>0.60499999999999998</v>
      </c>
      <c r="M11" s="2">
        <f>SUM(C11:L11)</f>
        <v>8.6599999999999913</v>
      </c>
      <c r="N11" s="2">
        <f>AVERAGEIF(C11:L11, "&lt;&gt;0")</f>
        <v>0.8659999999999991</v>
      </c>
    </row>
    <row r="12" spans="1:14" ht="21" x14ac:dyDescent="0.4">
      <c r="A12" s="6">
        <v>12</v>
      </c>
      <c r="B12" s="7" t="s">
        <v>16</v>
      </c>
      <c r="C12" s="1">
        <v>0</v>
      </c>
      <c r="D12" s="1">
        <v>0.78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>
        <f>SUM(C12:L12)</f>
        <v>0.78</v>
      </c>
      <c r="N12" s="2">
        <f>AVERAGEIF(C12:L12, "&lt;&gt;0")</f>
        <v>0.78</v>
      </c>
    </row>
    <row r="13" spans="1:14" ht="21" x14ac:dyDescent="0.4">
      <c r="A13" s="6">
        <v>13</v>
      </c>
      <c r="B13" s="7" t="s">
        <v>14</v>
      </c>
      <c r="C13" s="1">
        <v>0.104994551398474</v>
      </c>
      <c r="D13" s="1">
        <v>0.81999455139847399</v>
      </c>
      <c r="E13" s="1">
        <v>7.49999999999999E-2</v>
      </c>
      <c r="F13" s="1">
        <v>2.6399891027969402</v>
      </c>
      <c r="G13" s="1">
        <v>1.3799945513984699</v>
      </c>
      <c r="H13" s="1">
        <v>0.77999455139847396</v>
      </c>
      <c r="I13" s="1">
        <v>0.97499999999999998</v>
      </c>
      <c r="J13" s="1">
        <v>0.40500000000000003</v>
      </c>
      <c r="K13" s="1">
        <v>0</v>
      </c>
      <c r="L13" s="1">
        <v>-0.19500544860152499</v>
      </c>
      <c r="M13" s="2">
        <f>SUM(C13:L13)</f>
        <v>6.9849618597893066</v>
      </c>
      <c r="N13" s="2">
        <f>AVERAGEIF(C13:L13, "&lt;&gt;0")</f>
        <v>0.77610687330992301</v>
      </c>
    </row>
    <row r="14" spans="1:14" ht="21" x14ac:dyDescent="0.4">
      <c r="A14" s="6">
        <v>21</v>
      </c>
      <c r="B14" s="7" t="s">
        <v>12</v>
      </c>
      <c r="C14" s="1">
        <v>0.329994551398474</v>
      </c>
      <c r="D14" s="1">
        <v>0.15</v>
      </c>
      <c r="E14" s="1">
        <v>0.47999455139847402</v>
      </c>
      <c r="F14" s="1">
        <v>2.48</v>
      </c>
      <c r="G14" s="1">
        <v>0.71499999999999997</v>
      </c>
      <c r="H14" s="1">
        <v>1.2599891027969401</v>
      </c>
      <c r="I14" s="1">
        <v>0.41499999999999998</v>
      </c>
      <c r="J14" s="1">
        <v>1.40999455139847</v>
      </c>
      <c r="K14" s="1">
        <v>0.71499999999999997</v>
      </c>
      <c r="L14" s="1">
        <v>-0.420005448601525</v>
      </c>
      <c r="M14" s="2">
        <f>SUM(C14:L14)</f>
        <v>7.5349673083908328</v>
      </c>
      <c r="N14" s="2">
        <f>AVERAGEIF(C14:L14, "&lt;&gt;0")</f>
        <v>0.75349673083908331</v>
      </c>
    </row>
    <row r="15" spans="1:14" ht="21" x14ac:dyDescent="0.4">
      <c r="A15" s="6">
        <v>16</v>
      </c>
      <c r="B15" s="7" t="s">
        <v>18</v>
      </c>
      <c r="C15" s="1">
        <v>0.42499999999999999</v>
      </c>
      <c r="D15" s="1">
        <v>1.0149999999999999</v>
      </c>
      <c r="E15" s="1">
        <v>7.49999999999999E-2</v>
      </c>
      <c r="F15" s="1">
        <v>2.1799999999999899</v>
      </c>
      <c r="G15" s="1">
        <v>2.1349999999999998</v>
      </c>
      <c r="H15" s="1">
        <v>1.0149999999999999</v>
      </c>
      <c r="I15" s="1">
        <v>0.70499999999999996</v>
      </c>
      <c r="J15" s="1">
        <v>-0.22500000000000001</v>
      </c>
      <c r="K15" s="1">
        <v>0.55500000000000005</v>
      </c>
      <c r="L15" s="1">
        <v>-0.52500000000000002</v>
      </c>
      <c r="M15" s="2">
        <f>SUM(C15:L15)</f>
        <v>7.3549999999999889</v>
      </c>
      <c r="N15" s="2">
        <f>AVERAGEIF(C15:L15, "&lt;&gt;0")</f>
        <v>0.73549999999999893</v>
      </c>
    </row>
    <row r="16" spans="1:14" ht="21" x14ac:dyDescent="0.4">
      <c r="A16" s="6">
        <v>18</v>
      </c>
      <c r="B16" s="7" t="s">
        <v>27</v>
      </c>
      <c r="C16" s="1">
        <v>0.97999999999999898</v>
      </c>
      <c r="D16" s="1">
        <v>0.56999999999999995</v>
      </c>
      <c r="E16" s="1">
        <v>0.16</v>
      </c>
      <c r="F16" s="1">
        <v>2.6150000000000002</v>
      </c>
      <c r="G16" s="1">
        <v>0.16999999999999901</v>
      </c>
      <c r="H16" s="1">
        <v>0.16999999999999901</v>
      </c>
      <c r="I16" s="1">
        <v>0.745</v>
      </c>
      <c r="J16" s="1">
        <v>0.70499999999999996</v>
      </c>
      <c r="K16" s="1">
        <v>0.71499999999999997</v>
      </c>
      <c r="L16" s="1">
        <v>-0.42</v>
      </c>
      <c r="M16" s="2">
        <f>SUM(C16:L16)</f>
        <v>6.4099999999999975</v>
      </c>
      <c r="N16" s="2">
        <f>AVERAGEIF(C16:L16, "&lt;&gt;0")</f>
        <v>0.64099999999999979</v>
      </c>
    </row>
    <row r="17" spans="1:14" ht="21" x14ac:dyDescent="0.4">
      <c r="A17" s="6">
        <v>22</v>
      </c>
      <c r="B17" s="7" t="s">
        <v>8</v>
      </c>
      <c r="C17" s="1">
        <v>0</v>
      </c>
      <c r="D17" s="1">
        <v>1.42</v>
      </c>
      <c r="E17" s="1">
        <v>-7.4999999999999997E-2</v>
      </c>
      <c r="F17" s="1">
        <v>2.2050000000000001</v>
      </c>
      <c r="G17" s="1">
        <v>0.47999455139847402</v>
      </c>
      <c r="H17" s="1">
        <v>0.22499999999999901</v>
      </c>
      <c r="I17" s="1">
        <v>7.4999999999999997E-2</v>
      </c>
      <c r="J17" s="1">
        <v>0.17999455139847401</v>
      </c>
      <c r="K17" s="1">
        <v>0.25499455139847399</v>
      </c>
      <c r="L17" s="1">
        <v>0</v>
      </c>
      <c r="M17" s="2">
        <f>SUM(C17:L17)</f>
        <v>4.7649836541954214</v>
      </c>
      <c r="N17" s="2">
        <f>AVERAGEIF(C17:L17, "&lt;&gt;0")</f>
        <v>0.59562295677442767</v>
      </c>
    </row>
    <row r="18" spans="1:14" ht="21" x14ac:dyDescent="0.4">
      <c r="A18" s="6">
        <v>9</v>
      </c>
      <c r="B18" s="7" t="s">
        <v>25</v>
      </c>
      <c r="C18" s="1">
        <v>0.70499999999999996</v>
      </c>
      <c r="D18" s="1">
        <v>0.31</v>
      </c>
      <c r="E18" s="1">
        <v>0.58499999999999996</v>
      </c>
      <c r="F18" s="1">
        <v>1.0049945513984699</v>
      </c>
      <c r="G18" s="1">
        <v>1.22</v>
      </c>
      <c r="H18" s="1">
        <v>0.76</v>
      </c>
      <c r="I18" s="1">
        <v>-5.0000000000000001E-3</v>
      </c>
      <c r="J18" s="1">
        <v>0.15</v>
      </c>
      <c r="K18" s="1">
        <v>1.0199945513984701</v>
      </c>
      <c r="L18" s="1">
        <v>0.155</v>
      </c>
      <c r="M18" s="2">
        <f>SUM(C18:L18)</f>
        <v>5.9049891027969403</v>
      </c>
      <c r="N18" s="2">
        <f>AVERAGEIF(C18:L18, "&lt;&gt;0")</f>
        <v>0.59049891027969403</v>
      </c>
    </row>
    <row r="19" spans="1:14" ht="21" x14ac:dyDescent="0.4">
      <c r="A19" s="6">
        <v>25</v>
      </c>
      <c r="B19" s="7" t="s">
        <v>26</v>
      </c>
      <c r="C19" s="1">
        <v>-0.13</v>
      </c>
      <c r="D19" s="1">
        <v>1.1249836541954199</v>
      </c>
      <c r="E19" s="1">
        <v>0.11499999999999901</v>
      </c>
      <c r="F19" s="1">
        <v>2.5</v>
      </c>
      <c r="G19" s="1">
        <v>0.11999455139847399</v>
      </c>
      <c r="H19" s="1">
        <v>0.73</v>
      </c>
      <c r="I19" s="1">
        <v>5.4999999999999903E-2</v>
      </c>
      <c r="J19" s="1">
        <v>0.19999999999999901</v>
      </c>
      <c r="K19" s="1">
        <v>0.244999999999999</v>
      </c>
      <c r="L19" s="1">
        <v>0.38999999999999901</v>
      </c>
      <c r="M19" s="2">
        <f>SUM(C19:L19)</f>
        <v>5.3499782055938905</v>
      </c>
      <c r="N19" s="2">
        <f>AVERAGEIF(C19:L19, "&lt;&gt;0")</f>
        <v>0.53499782055938905</v>
      </c>
    </row>
    <row r="20" spans="1:14" ht="21" x14ac:dyDescent="0.4">
      <c r="A20" s="6">
        <v>27</v>
      </c>
      <c r="B20" s="7" t="s">
        <v>17</v>
      </c>
      <c r="C20" s="1">
        <v>0</v>
      </c>
      <c r="D20" s="1">
        <v>0</v>
      </c>
      <c r="E20" s="1">
        <v>1.61998365419542</v>
      </c>
      <c r="F20" s="1">
        <v>0.89999999999999902</v>
      </c>
      <c r="G20" s="1">
        <v>7.4999999999999997E-2</v>
      </c>
      <c r="H20" s="1">
        <v>0.52500000000000002</v>
      </c>
      <c r="I20" s="1">
        <v>1.1099945513984699</v>
      </c>
      <c r="J20" s="1">
        <v>-0.15</v>
      </c>
      <c r="K20" s="1">
        <v>-0.03</v>
      </c>
      <c r="L20" s="1">
        <v>0.109999999999999</v>
      </c>
      <c r="M20" s="2">
        <f>SUM(C20:L20)</f>
        <v>4.1599782055938883</v>
      </c>
      <c r="N20" s="2">
        <f>AVERAGEIF(C20:L20, "&lt;&gt;0")</f>
        <v>0.51999727569923604</v>
      </c>
    </row>
    <row r="21" spans="1:14" ht="21" x14ac:dyDescent="0.4">
      <c r="A21" s="6">
        <v>5</v>
      </c>
      <c r="B21" s="7" t="s">
        <v>28</v>
      </c>
      <c r="C21" s="1">
        <v>0</v>
      </c>
      <c r="D21" s="1">
        <v>1.7649999999999899</v>
      </c>
      <c r="E21" s="1">
        <v>-0.22499999999999901</v>
      </c>
      <c r="F21" s="1">
        <v>1.3049999999999999</v>
      </c>
      <c r="G21" s="1">
        <v>-7.4999999999999997E-2</v>
      </c>
      <c r="H21" s="1">
        <v>0.15</v>
      </c>
      <c r="I21" s="1">
        <v>0.104994551398474</v>
      </c>
      <c r="J21" s="1">
        <v>-0.3</v>
      </c>
      <c r="K21" s="1">
        <v>0.25499455139847399</v>
      </c>
      <c r="L21" s="1">
        <v>0.51</v>
      </c>
      <c r="M21" s="2">
        <f>SUM(C21:L21)</f>
        <v>3.4899891027969385</v>
      </c>
      <c r="N21" s="2">
        <f>AVERAGEIF(C21:L21, "&lt;&gt;0")</f>
        <v>0.38777656697743762</v>
      </c>
    </row>
    <row r="22" spans="1:14" ht="21" x14ac:dyDescent="0.4">
      <c r="A22" s="6">
        <v>14</v>
      </c>
      <c r="B22" s="7" t="s">
        <v>22</v>
      </c>
      <c r="C22" s="1">
        <v>-0.15</v>
      </c>
      <c r="D22" s="1">
        <v>0</v>
      </c>
      <c r="E22" s="1">
        <v>-7.4999999999999997E-2</v>
      </c>
      <c r="F22" s="1">
        <v>1.1549945513984701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2">
        <f>SUM(C22:L22)</f>
        <v>0.92999455139847009</v>
      </c>
      <c r="N22" s="2">
        <f>AVERAGEIF(C22:L22, "&lt;&gt;0")</f>
        <v>0.30999818379949001</v>
      </c>
    </row>
    <row r="23" spans="1:14" ht="21" x14ac:dyDescent="0.4">
      <c r="A23" s="6">
        <v>2</v>
      </c>
      <c r="B23" s="7" t="s">
        <v>15</v>
      </c>
      <c r="C23" s="1">
        <v>-0.22499999999999901</v>
      </c>
      <c r="D23" s="1">
        <v>0</v>
      </c>
      <c r="E23" s="1">
        <v>0.17999455139847401</v>
      </c>
      <c r="F23" s="1">
        <v>1.97498910279694</v>
      </c>
      <c r="G23" s="1">
        <v>0</v>
      </c>
      <c r="H23" s="1">
        <v>7.4999999999999997E-2</v>
      </c>
      <c r="I23" s="1">
        <v>7.4999999999999997E-2</v>
      </c>
      <c r="J23" s="1">
        <v>-0.15</v>
      </c>
      <c r="K23" s="1">
        <v>0</v>
      </c>
      <c r="L23" s="1">
        <v>-9.0010897203051193E-2</v>
      </c>
      <c r="M23" s="2">
        <f>SUM(C23:L23)</f>
        <v>1.8399727569923641</v>
      </c>
      <c r="N23" s="2">
        <f>AVERAGEIF(C23:L23, "&lt;&gt;0")</f>
        <v>0.26285325099890916</v>
      </c>
    </row>
    <row r="24" spans="1:14" ht="21" x14ac:dyDescent="0.4">
      <c r="A24" s="6">
        <v>8</v>
      </c>
      <c r="B24" s="7" t="s">
        <v>10</v>
      </c>
      <c r="C24" s="1">
        <v>-0.22499999999999901</v>
      </c>
      <c r="D24" s="1">
        <v>0.40499455139847401</v>
      </c>
      <c r="E24" s="1">
        <v>0</v>
      </c>
      <c r="F24" s="1">
        <v>0</v>
      </c>
      <c r="G24" s="1">
        <v>7.4999999999999997E-2</v>
      </c>
      <c r="H24" s="1">
        <v>0.70499999999999996</v>
      </c>
      <c r="I24" s="1">
        <v>0</v>
      </c>
      <c r="J24" s="1">
        <v>0.63999999999999901</v>
      </c>
      <c r="K24" s="1">
        <v>0.78999999999999904</v>
      </c>
      <c r="L24" s="1">
        <v>-0.6</v>
      </c>
      <c r="M24" s="2">
        <f>SUM(C24:L24)</f>
        <v>1.7899945513984727</v>
      </c>
      <c r="N24" s="2">
        <f>AVERAGEIF(C24:L24, "&lt;&gt;0")</f>
        <v>0.25571350734263898</v>
      </c>
    </row>
    <row r="25" spans="1:14" ht="21" x14ac:dyDescent="0.4">
      <c r="A25" s="6">
        <v>2</v>
      </c>
      <c r="B25" s="7" t="s">
        <v>11</v>
      </c>
      <c r="C25" s="1">
        <v>0.67499999999999905</v>
      </c>
      <c r="D25" s="1">
        <v>7.4999999999999997E-2</v>
      </c>
      <c r="E25" s="1">
        <v>7.49999999999999E-2</v>
      </c>
      <c r="F25" s="1">
        <v>0.67500000000000004</v>
      </c>
      <c r="G25" s="1">
        <v>0</v>
      </c>
      <c r="H25" s="1">
        <v>0.29999999999999899</v>
      </c>
      <c r="I25" s="1">
        <v>0.17999455139847401</v>
      </c>
      <c r="J25" s="1">
        <v>-7.4999999999999997E-2</v>
      </c>
      <c r="K25" s="1">
        <v>7.4999999999999997E-2</v>
      </c>
      <c r="L25" s="1">
        <v>0.189999999999999</v>
      </c>
      <c r="M25" s="2">
        <f>SUM(C25:L25)</f>
        <v>2.1699945513984709</v>
      </c>
      <c r="N25" s="2">
        <f>AVERAGEIF(C25:L25, "&lt;&gt;0")</f>
        <v>0.2411105057109412</v>
      </c>
    </row>
    <row r="26" spans="1:14" ht="21" x14ac:dyDescent="0.4">
      <c r="A26" s="6">
        <v>10</v>
      </c>
      <c r="B26" s="7" t="s">
        <v>23</v>
      </c>
      <c r="C26" s="1">
        <v>-0.105</v>
      </c>
      <c r="D26" s="1">
        <v>0.45999455139847401</v>
      </c>
      <c r="E26" s="1">
        <v>0.169994551398474</v>
      </c>
      <c r="F26" s="1">
        <v>0.78500000000000003</v>
      </c>
      <c r="G26" s="1">
        <v>0.86499999999999999</v>
      </c>
      <c r="H26" s="1">
        <v>0.214999999999999</v>
      </c>
      <c r="I26" s="1">
        <v>5.5E-2</v>
      </c>
      <c r="J26" s="1">
        <v>-0.13</v>
      </c>
      <c r="K26" s="1">
        <v>7.49999999999999E-2</v>
      </c>
      <c r="L26" s="1">
        <v>-0.21500544860152501</v>
      </c>
      <c r="M26" s="2">
        <f>SUM(C26:L26)</f>
        <v>2.1749836541954219</v>
      </c>
      <c r="N26" s="2">
        <f>AVERAGEIF(C26:L26, "&lt;&gt;0")</f>
        <v>0.21749836541954221</v>
      </c>
    </row>
    <row r="27" spans="1:14" ht="21" x14ac:dyDescent="0.4">
      <c r="A27" s="6">
        <v>4</v>
      </c>
      <c r="B27" s="7" t="s">
        <v>30</v>
      </c>
      <c r="C27" s="1">
        <v>-0.375</v>
      </c>
      <c r="D27" s="1">
        <v>0.40499455139847401</v>
      </c>
      <c r="E27" s="1">
        <v>-7.4999999999999997E-2</v>
      </c>
      <c r="F27" s="1">
        <v>0.82499999999999996</v>
      </c>
      <c r="G27" s="1">
        <v>0</v>
      </c>
      <c r="H27" s="1">
        <v>0.15</v>
      </c>
      <c r="I27" s="1">
        <v>0.48</v>
      </c>
      <c r="J27" s="1">
        <v>0.56499999999999995</v>
      </c>
      <c r="K27" s="1">
        <v>7.4999999999999997E-2</v>
      </c>
      <c r="L27" s="1">
        <v>-0.6</v>
      </c>
      <c r="M27" s="2">
        <f>SUM(C27:L27)</f>
        <v>1.4499945513984738</v>
      </c>
      <c r="N27" s="2">
        <f>AVERAGEIF(C27:L27, "&lt;&gt;0")</f>
        <v>0.16111050571094154</v>
      </c>
    </row>
    <row r="28" spans="1:14" ht="21" x14ac:dyDescent="0.4">
      <c r="A28" s="6">
        <v>23</v>
      </c>
      <c r="B28" s="7" t="s">
        <v>13</v>
      </c>
      <c r="C28" s="1">
        <v>-0.15</v>
      </c>
      <c r="D28" s="1">
        <v>0</v>
      </c>
      <c r="E28" s="1">
        <v>0</v>
      </c>
      <c r="F28" s="1">
        <v>0.75</v>
      </c>
      <c r="G28" s="1">
        <v>-7.4999999999999997E-2</v>
      </c>
      <c r="H28" s="1">
        <v>0</v>
      </c>
      <c r="I28" s="1">
        <v>7.4999999999999997E-2</v>
      </c>
      <c r="J28" s="1">
        <v>-2.7755575615628901E-17</v>
      </c>
      <c r="K28" s="1">
        <v>0.22499999999999901</v>
      </c>
      <c r="L28" s="1">
        <v>0.26500000000000001</v>
      </c>
      <c r="M28" s="2">
        <f>SUM(C28:L28)</f>
        <v>1.089999999999999</v>
      </c>
      <c r="N28" s="2">
        <f>AVERAGEIF(C28:L28, "&lt;&gt;0")</f>
        <v>0.15571428571428556</v>
      </c>
    </row>
    <row r="29" spans="1:14" ht="21" x14ac:dyDescent="0.4">
      <c r="A29" s="6">
        <v>3</v>
      </c>
      <c r="B29" s="7" t="s">
        <v>29</v>
      </c>
      <c r="C29" s="1">
        <v>-6.5000000000000002E-2</v>
      </c>
      <c r="D29" s="1">
        <v>0.15</v>
      </c>
      <c r="E29" s="1">
        <v>-0.22499999999999901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2">
        <f>SUM(C29:L29)</f>
        <v>-0.13999999999999901</v>
      </c>
      <c r="N29" s="2">
        <f>AVERAGEIF(C29:L29, "&lt;&gt;0")</f>
        <v>-4.6666666666666336E-2</v>
      </c>
    </row>
  </sheetData>
  <mergeCells count="4">
    <mergeCell ref="K6:L6"/>
    <mergeCell ref="I6:J6"/>
    <mergeCell ref="G6:H6"/>
    <mergeCell ref="E6:F6"/>
  </mergeCells>
  <conditionalFormatting sqref="C8:L29">
    <cfRule type="cellIs" dxfId="21" priority="14" operator="equal">
      <formula>0</formula>
    </cfRule>
  </conditionalFormatting>
  <conditionalFormatting sqref="C8:L29">
    <cfRule type="colorScale" priority="15">
      <colorScale>
        <cfvo type="min"/>
        <cfvo type="max"/>
        <color rgb="FFFCFCFF"/>
        <color rgb="FFFF2D2D"/>
      </colorScale>
    </cfRule>
  </conditionalFormatting>
  <conditionalFormatting sqref="B7:L7 B6:E6 K6 I6 G6">
    <cfRule type="cellIs" dxfId="20" priority="12" operator="equal">
      <formula>0</formula>
    </cfRule>
  </conditionalFormatting>
  <conditionalFormatting sqref="B7:L7 B6:E6 K6 I6 G6">
    <cfRule type="colorScale" priority="13">
      <colorScale>
        <cfvo type="min"/>
        <cfvo type="max"/>
        <color rgb="FFFCFCFF"/>
        <color rgb="FF63BE7B"/>
      </colorScale>
    </cfRule>
  </conditionalFormatting>
  <conditionalFormatting sqref="M8:M29">
    <cfRule type="cellIs" dxfId="19" priority="1" operator="equal">
      <formula>0</formula>
    </cfRule>
    <cfRule type="colorScale" priority="7">
      <colorScale>
        <cfvo type="min"/>
        <cfvo type="max"/>
        <color theme="0" tint="-4.9989318521683403E-2"/>
        <color rgb="FFFF2D2D"/>
      </colorScale>
    </cfRule>
  </conditionalFormatting>
  <conditionalFormatting sqref="N8:N29">
    <cfRule type="cellIs" dxfId="18" priority="6" operator="equal">
      <formula>0</formula>
    </cfRule>
  </conditionalFormatting>
  <conditionalFormatting sqref="N8:N29">
    <cfRule type="colorScale" priority="8">
      <colorScale>
        <cfvo type="min"/>
        <cfvo type="max"/>
        <color rgb="FFFCFCFF"/>
        <color rgb="FFCC0000"/>
      </colorScale>
    </cfRule>
  </conditionalFormatting>
  <conditionalFormatting sqref="M6:N7">
    <cfRule type="cellIs" dxfId="17" priority="4" operator="equal">
      <formula>0</formula>
    </cfRule>
  </conditionalFormatting>
  <conditionalFormatting sqref="M6:N7">
    <cfRule type="colorScale" priority="5">
      <colorScale>
        <cfvo type="min"/>
        <cfvo type="max"/>
        <color rgb="FFFCFCFF"/>
        <color rgb="FF63BE7B"/>
      </colorScale>
    </cfRule>
  </conditionalFormatting>
  <conditionalFormatting sqref="B8:B29">
    <cfRule type="cellIs" dxfId="16" priority="2" operator="equal">
      <formula>0</formula>
    </cfRule>
  </conditionalFormatting>
  <conditionalFormatting sqref="B8:B29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 University_GAME_SCORES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2023-11-16T06:27:56Z</dcterms:created>
  <dcterms:modified xsi:type="dcterms:W3CDTF">2023-11-16T06:58:26Z</dcterms:modified>
</cp:coreProperties>
</file>