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Game_Score\V2\"/>
    </mc:Choice>
  </mc:AlternateContent>
  <xr:revisionPtr revIDLastSave="0" documentId="13_ncr:40009_{472B763C-143D-4BCE-B42F-2724D25D1834}" xr6:coauthVersionLast="47" xr6:coauthVersionMax="47" xr10:uidLastSave="{00000000-0000-0000-0000-000000000000}"/>
  <bookViews>
    <workbookView xWindow="-120" yWindow="-120" windowWidth="29040" windowHeight="15840" activeTab="3"/>
  </bookViews>
  <sheets>
    <sheet name="Northern Michigan - Mich Tech" sheetId="1" r:id="rId1"/>
    <sheet name="Tech" sheetId="2" r:id="rId2"/>
    <sheet name="Sheet2" sheetId="3" r:id="rId3"/>
    <sheet name="Sheet3" sheetId="4" r:id="rId4"/>
  </sheets>
  <calcPr calcId="0"/>
</workbook>
</file>

<file path=xl/calcChain.xml><?xml version="1.0" encoding="utf-8"?>
<calcChain xmlns="http://schemas.openxmlformats.org/spreadsheetml/2006/main">
  <c r="U18" i="3" l="1"/>
  <c r="V18" i="3" s="1"/>
  <c r="U17" i="3"/>
  <c r="V17" i="3" s="1"/>
  <c r="U16" i="3"/>
  <c r="V16" i="3" s="1"/>
  <c r="U15" i="3"/>
  <c r="V15" i="3" s="1"/>
  <c r="U14" i="3"/>
  <c r="V14" i="3" s="1"/>
  <c r="V10" i="3"/>
  <c r="U10" i="3"/>
  <c r="V9" i="3"/>
  <c r="U9" i="3"/>
  <c r="V8" i="3"/>
  <c r="U8" i="3"/>
  <c r="V7" i="3"/>
  <c r="U7" i="3"/>
  <c r="V6" i="3"/>
  <c r="U6" i="3"/>
  <c r="T16" i="2"/>
  <c r="T17" i="2"/>
  <c r="T22" i="2"/>
  <c r="T6" i="2"/>
  <c r="T23" i="2"/>
  <c r="T24" i="2"/>
  <c r="T4" i="2"/>
  <c r="T7" i="2"/>
  <c r="T8" i="2"/>
  <c r="T9" i="2"/>
  <c r="T20" i="2"/>
  <c r="T18" i="2"/>
  <c r="T15" i="2"/>
  <c r="T12" i="2"/>
  <c r="T25" i="2"/>
  <c r="T5" i="2"/>
  <c r="T11" i="2"/>
  <c r="T3" i="2"/>
  <c r="T10" i="2"/>
  <c r="T21" i="2"/>
  <c r="T26" i="2"/>
  <c r="T2" i="2"/>
  <c r="T27" i="2"/>
  <c r="T13" i="2"/>
  <c r="T14" i="2"/>
  <c r="T19" i="2"/>
  <c r="S16" i="2"/>
  <c r="S17" i="2"/>
  <c r="S22" i="2"/>
  <c r="S6" i="2"/>
  <c r="S23" i="2"/>
  <c r="S24" i="2"/>
  <c r="S4" i="2"/>
  <c r="S7" i="2"/>
  <c r="S8" i="2"/>
  <c r="S9" i="2"/>
  <c r="S20" i="2"/>
  <c r="S18" i="2"/>
  <c r="S15" i="2"/>
  <c r="S12" i="2"/>
  <c r="S25" i="2"/>
  <c r="S5" i="2"/>
  <c r="S11" i="2"/>
  <c r="S3" i="2"/>
  <c r="S10" i="2"/>
  <c r="S21" i="2"/>
  <c r="S26" i="2"/>
  <c r="S2" i="2"/>
  <c r="S27" i="2"/>
  <c r="S13" i="2"/>
  <c r="S14" i="2"/>
  <c r="S19" i="2"/>
  <c r="R8" i="1"/>
  <c r="S8" i="1" s="1"/>
  <c r="R2" i="1"/>
  <c r="S2" i="1" s="1"/>
  <c r="R18" i="1"/>
  <c r="S18" i="1" s="1"/>
  <c r="R16" i="1"/>
  <c r="S16" i="1" s="1"/>
  <c r="R6" i="1"/>
  <c r="S6" i="1" s="1"/>
  <c r="R19" i="1"/>
  <c r="S19" i="1" s="1"/>
  <c r="R5" i="1"/>
  <c r="S5" i="1" s="1"/>
  <c r="R21" i="1"/>
  <c r="S21" i="1" s="1"/>
  <c r="R17" i="1"/>
  <c r="S17" i="1" s="1"/>
  <c r="R23" i="1"/>
  <c r="S23" i="1" s="1"/>
  <c r="R11" i="1"/>
  <c r="S11" i="1" s="1"/>
  <c r="R12" i="1"/>
  <c r="S12" i="1" s="1"/>
  <c r="R3" i="1"/>
  <c r="S3" i="1" s="1"/>
  <c r="R13" i="1"/>
  <c r="S13" i="1" s="1"/>
  <c r="R4" i="1"/>
  <c r="S4" i="1" s="1"/>
  <c r="R7" i="1"/>
  <c r="S7" i="1" s="1"/>
  <c r="R26" i="1"/>
  <c r="S26" i="1" s="1"/>
  <c r="R14" i="1"/>
  <c r="S14" i="1" s="1"/>
  <c r="R15" i="1"/>
  <c r="S15" i="1" s="1"/>
  <c r="R22" i="1"/>
  <c r="S22" i="1" s="1"/>
  <c r="R25" i="1"/>
  <c r="S25" i="1" s="1"/>
  <c r="R9" i="1"/>
  <c r="S9" i="1" s="1"/>
  <c r="R20" i="1"/>
  <c r="S20" i="1" s="1"/>
  <c r="R24" i="1"/>
  <c r="S24" i="1" s="1"/>
  <c r="R10" i="1"/>
  <c r="S10" i="1" s="1"/>
</calcChain>
</file>

<file path=xl/sharedStrings.xml><?xml version="1.0" encoding="utf-8"?>
<sst xmlns="http://schemas.openxmlformats.org/spreadsheetml/2006/main" count="166" uniqueCount="89">
  <si>
    <t>Player</t>
  </si>
  <si>
    <t>Team</t>
  </si>
  <si>
    <t>Aiden Gallacher</t>
  </si>
  <si>
    <t>Northern Michigan</t>
  </si>
  <si>
    <t>Andre Ghantous</t>
  </si>
  <si>
    <t>Artem Shlaine</t>
  </si>
  <si>
    <t>Brendan Poshak</t>
  </si>
  <si>
    <t>Colby Enns</t>
  </si>
  <si>
    <t>Connor Eddy</t>
  </si>
  <si>
    <t>Grant Slukynsky</t>
  </si>
  <si>
    <t>Isack Bandu</t>
  </si>
  <si>
    <t>Jack Perbix</t>
  </si>
  <si>
    <t>Jakob Peterson</t>
  </si>
  <si>
    <t>Jeppe Urup</t>
  </si>
  <si>
    <t>Josh Zinger</t>
  </si>
  <si>
    <t>Kevin Marx Noren</t>
  </si>
  <si>
    <t>Kristof Papp</t>
  </si>
  <si>
    <t>Matvei Kabanov</t>
  </si>
  <si>
    <t>Michael Colella</t>
  </si>
  <si>
    <t>Michael Mesic</t>
  </si>
  <si>
    <t>Michael Van Unen</t>
  </si>
  <si>
    <t>Mitch Deelstra</t>
  </si>
  <si>
    <t>Reilly Funk</t>
  </si>
  <si>
    <t>Rylan Van Unen</t>
  </si>
  <si>
    <t>Tanner Latsch</t>
  </si>
  <si>
    <t>Tyrell Boucher</t>
  </si>
  <si>
    <t>Viking Gustafsson Nyberg</t>
  </si>
  <si>
    <t>Zach Michaelis</t>
  </si>
  <si>
    <t>Season Avg</t>
  </si>
  <si>
    <t>Last 5 Games</t>
  </si>
  <si>
    <t>Alex Nordstrom</t>
  </si>
  <si>
    <t>Michigan Tech</t>
  </si>
  <si>
    <t>Arvid Caderoth</t>
  </si>
  <si>
    <t>Blais Richartz</t>
  </si>
  <si>
    <t>Blake Pietila</t>
  </si>
  <si>
    <t>Chase Pietila</t>
  </si>
  <si>
    <t>Evan Orr</t>
  </si>
  <si>
    <t>Henry Bartle</t>
  </si>
  <si>
    <t>Isaac Gordon</t>
  </si>
  <si>
    <t>Jack Works</t>
  </si>
  <si>
    <t>Jed Pietila</t>
  </si>
  <si>
    <t>Kash Rasmussen</t>
  </si>
  <si>
    <t>Kasper Vaharautio</t>
  </si>
  <si>
    <t>Kyle Kukkonen</t>
  </si>
  <si>
    <t>Lachlan Getz</t>
  </si>
  <si>
    <t>Lauri Raiman</t>
  </si>
  <si>
    <t>Levi Stauber</t>
  </si>
  <si>
    <t>Logan Pietila</t>
  </si>
  <si>
    <t>Marcus Pedersen</t>
  </si>
  <si>
    <t>Matthew Campbell</t>
  </si>
  <si>
    <t>Max Koskipirtti</t>
  </si>
  <si>
    <t>Nick Williams</t>
  </si>
  <si>
    <t>Patriks Marcinkevics</t>
  </si>
  <si>
    <t>Ryland Mosley</t>
  </si>
  <si>
    <t>Trevor Kukkonen</t>
  </si>
  <si>
    <t>Trevor Russell</t>
  </si>
  <si>
    <t>Tyrone Bronte</t>
  </si>
  <si>
    <t>Last 5</t>
  </si>
  <si>
    <t>Pos</t>
  </si>
  <si>
    <t>#</t>
  </si>
  <si>
    <t>POS</t>
  </si>
  <si>
    <t>F</t>
  </si>
  <si>
    <t>D</t>
  </si>
  <si>
    <t>NMU</t>
  </si>
  <si>
    <t>AVG</t>
  </si>
  <si>
    <t>G/A/AGS</t>
  </si>
  <si>
    <t>G-A-AGS</t>
  </si>
  <si>
    <t>Top 5 Players Last 5 Games</t>
  </si>
  <si>
    <t>Northern Michigan Wildcats</t>
  </si>
  <si>
    <t>Michigan Tech Huskies</t>
  </si>
  <si>
    <t>By Adjusted Game Score</t>
  </si>
  <si>
    <t>AGS is a custom metric, aggrigating scoring, shots, faceoffs, plus/minus, blocked shots, and penalties
 into a unified value representing a player's single-game impact. The metric is a work in progress.
All data is from CHN stadardized Box Score and Advanced Metrics</t>
  </si>
  <si>
    <t>2-2-1</t>
  </si>
  <si>
    <t>Power Play</t>
  </si>
  <si>
    <t>Penalty Kill</t>
  </si>
  <si>
    <t>SOURCE: College Hockey News (Dec 3, 2023)</t>
  </si>
  <si>
    <t>MTU</t>
  </si>
  <si>
    <t>7-7-3</t>
  </si>
  <si>
    <t>6-8-2</t>
  </si>
  <si>
    <t>76.1%</t>
  </si>
  <si>
    <t>23.9%</t>
  </si>
  <si>
    <t>75.0%</t>
  </si>
  <si>
    <t>21.4%</t>
  </si>
  <si>
    <t>vs</t>
  </si>
  <si>
    <t>Conference</t>
  </si>
  <si>
    <t>4-4-0</t>
  </si>
  <si>
    <t>5-3-0</t>
  </si>
  <si>
    <t>4-1-0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</si>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</sst>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Roboto Slab"/>
    </font>
    <font>
      <b/>
      <sz val="14"/>
      <color rgb="FFFFC425"/>
      <name val="Roboto Slab"/>
    </font>
    <font>
      <sz val="14"/>
      <color rgb="FFFFC425"/>
      <name val="Roboto Slab"/>
    </font>
    <font>
      <sz val="11"/>
      <color rgb="FFFFC425"/>
      <name val="Calibri"/>
      <family val="2"/>
      <scheme val="minor"/>
    </font>
    <font>
      <b/>
      <sz val="12"/>
      <color rgb="FFFFC425"/>
      <name val="Roboto Slab"/>
    </font>
    <font>
      <b/>
      <sz val="14"/>
      <color rgb="FFFFCD00"/>
      <name val="Roboto Slab"/>
    </font>
    <font>
      <sz val="14"/>
      <color rgb="FFFFCD00"/>
      <name val="Roboto Slab"/>
    </font>
    <font>
      <sz val="11"/>
      <color rgb="FFFFCD00"/>
      <name val="Calibri"/>
      <family val="2"/>
      <scheme val="minor"/>
    </font>
    <font>
      <b/>
      <sz val="8"/>
      <color rgb="FFFFCD00"/>
      <name val="Roboto Slab"/>
    </font>
    <font>
      <sz val="8"/>
      <color theme="0"/>
      <name val="Roboto Slab"/>
    </font>
    <font>
      <sz val="8"/>
      <color theme="1"/>
      <name val="Calibri"/>
      <family val="2"/>
      <scheme val="minor"/>
    </font>
    <font>
      <b/>
      <sz val="8"/>
      <color rgb="FFFFC425"/>
      <name val="Roboto Slab"/>
    </font>
    <font>
      <b/>
      <sz val="11"/>
      <color rgb="FFFFCD00"/>
      <name val="Calibri"/>
      <family val="2"/>
      <scheme val="minor"/>
    </font>
    <font>
      <b/>
      <sz val="22"/>
      <color rgb="FFFFCD00"/>
      <name val="Roboto Slab"/>
    </font>
    <font>
      <sz val="26"/>
      <color theme="1"/>
      <name val="Roboto Slab"/>
    </font>
    <font>
      <sz val="16"/>
      <color theme="1"/>
      <name val="Roboto Slab"/>
    </font>
    <font>
      <b/>
      <sz val="18"/>
      <color theme="1"/>
      <name val="Roboto Slab"/>
    </font>
    <font>
      <i/>
      <sz val="12"/>
      <color rgb="FF374151"/>
      <name val="Roboto Slab"/>
    </font>
    <font>
      <sz val="11"/>
      <color theme="1"/>
      <name val="Roboto Slab"/>
    </font>
    <font>
      <b/>
      <sz val="22"/>
      <color theme="1"/>
      <name val="Roboto Slab"/>
    </font>
    <font>
      <b/>
      <sz val="18"/>
      <color rgb="FFFFCD00"/>
      <name val="Roboto Slab"/>
    </font>
    <font>
      <sz val="12"/>
      <color theme="1"/>
      <name val="Roboto Slab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95339"/>
        <bgColor indexed="64"/>
      </patternFill>
    </fill>
    <fill>
      <patternFill patternType="solid">
        <fgColor rgb="FF0C302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269A7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/>
    <xf numFmtId="0" fontId="18" fillId="34" borderId="11" xfId="0" applyFont="1" applyFill="1" applyBorder="1"/>
    <xf numFmtId="0" fontId="21" fillId="0" borderId="0" xfId="0" applyFont="1"/>
    <xf numFmtId="0" fontId="18" fillId="34" borderId="12" xfId="0" applyFont="1" applyFill="1" applyBorder="1"/>
    <xf numFmtId="0" fontId="19" fillId="34" borderId="0" xfId="0" applyFont="1" applyFill="1" applyBorder="1"/>
    <xf numFmtId="0" fontId="20" fillId="33" borderId="0" xfId="0" applyFont="1" applyFill="1" applyBorder="1"/>
    <xf numFmtId="0" fontId="22" fillId="34" borderId="14" xfId="0" applyFont="1" applyFill="1" applyBorder="1" applyAlignment="1">
      <alignment horizontal="center"/>
    </xf>
    <xf numFmtId="2" fontId="19" fillId="0" borderId="15" xfId="0" applyNumberFormat="1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22" fillId="34" borderId="17" xfId="0" applyFont="1" applyFill="1" applyBorder="1" applyAlignment="1">
      <alignment horizontal="center"/>
    </xf>
    <xf numFmtId="2" fontId="19" fillId="0" borderId="18" xfId="0" applyNumberFormat="1" applyFont="1" applyBorder="1" applyAlignment="1">
      <alignment horizontal="center"/>
    </xf>
    <xf numFmtId="2" fontId="19" fillId="0" borderId="19" xfId="0" applyNumberFormat="1" applyFont="1" applyBorder="1" applyAlignment="1">
      <alignment horizontal="center"/>
    </xf>
    <xf numFmtId="0" fontId="23" fillId="35" borderId="0" xfId="0" applyFont="1" applyFill="1" applyBorder="1"/>
    <xf numFmtId="0" fontId="25" fillId="0" borderId="0" xfId="0" applyFont="1"/>
    <xf numFmtId="2" fontId="23" fillId="0" borderId="18" xfId="0" applyNumberFormat="1" applyFont="1" applyBorder="1" applyAlignment="1">
      <alignment horizontal="center"/>
    </xf>
    <xf numFmtId="2" fontId="23" fillId="0" borderId="15" xfId="0" applyNumberFormat="1" applyFont="1" applyBorder="1" applyAlignment="1">
      <alignment horizontal="center"/>
    </xf>
    <xf numFmtId="0" fontId="24" fillId="36" borderId="0" xfId="0" applyFont="1" applyFill="1" applyBorder="1"/>
    <xf numFmtId="0" fontId="26" fillId="35" borderId="0" xfId="0" applyFont="1" applyFill="1" applyBorder="1"/>
    <xf numFmtId="2" fontId="27" fillId="0" borderId="0" xfId="0" applyNumberFormat="1" applyFont="1" applyBorder="1" applyAlignment="1">
      <alignment horizontal="center"/>
    </xf>
    <xf numFmtId="0" fontId="28" fillId="0" borderId="0" xfId="0" applyFont="1"/>
    <xf numFmtId="0" fontId="29" fillId="34" borderId="0" xfId="0" applyFont="1" applyFill="1" applyBorder="1"/>
    <xf numFmtId="0" fontId="23" fillId="3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4" fillId="33" borderId="0" xfId="0" applyFont="1" applyFill="1" applyBorder="1" applyAlignment="1">
      <alignment horizontal="center"/>
    </xf>
    <xf numFmtId="0" fontId="19" fillId="34" borderId="0" xfId="0" applyFont="1" applyFill="1" applyBorder="1" applyAlignment="1">
      <alignment horizontal="center"/>
    </xf>
    <xf numFmtId="164" fontId="26" fillId="35" borderId="0" xfId="0" applyNumberFormat="1" applyFont="1" applyFill="1" applyBorder="1"/>
    <xf numFmtId="164" fontId="26" fillId="34" borderId="0" xfId="0" applyNumberFormat="1" applyFont="1" applyFill="1" applyBorder="1"/>
    <xf numFmtId="164" fontId="26" fillId="0" borderId="0" xfId="0" applyNumberFormat="1" applyFont="1" applyBorder="1" applyAlignment="1">
      <alignment horizontal="center"/>
    </xf>
    <xf numFmtId="164" fontId="30" fillId="0" borderId="0" xfId="0" applyNumberFormat="1" applyFont="1"/>
    <xf numFmtId="0" fontId="34" fillId="0" borderId="0" xfId="0" applyFont="1"/>
    <xf numFmtId="0" fontId="23" fillId="38" borderId="0" xfId="0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31" fillId="38" borderId="0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5" fillId="0" borderId="0" xfId="0" applyFont="1" applyAlignment="1">
      <alignment horizontal="center" wrapText="1"/>
    </xf>
    <xf numFmtId="49" fontId="36" fillId="37" borderId="13" xfId="0" applyNumberFormat="1" applyFont="1" applyFill="1" applyBorder="1" applyAlignment="1">
      <alignment horizontal="center"/>
    </xf>
    <xf numFmtId="49" fontId="36" fillId="37" borderId="20" xfId="0" applyNumberFormat="1" applyFont="1" applyFill="1" applyBorder="1" applyAlignment="1">
      <alignment horizontal="center"/>
    </xf>
    <xf numFmtId="49" fontId="36" fillId="37" borderId="14" xfId="0" applyNumberFormat="1" applyFont="1" applyFill="1" applyBorder="1" applyAlignment="1">
      <alignment horizontal="center"/>
    </xf>
    <xf numFmtId="49" fontId="36" fillId="0" borderId="0" xfId="0" applyNumberFormat="1" applyFont="1" applyAlignment="1">
      <alignment horizontal="right"/>
    </xf>
    <xf numFmtId="49" fontId="23" fillId="39" borderId="10" xfId="0" applyNumberFormat="1" applyFont="1" applyFill="1" applyBorder="1" applyAlignment="1">
      <alignment horizontal="center"/>
    </xf>
    <xf numFmtId="49" fontId="23" fillId="40" borderId="21" xfId="0" applyNumberFormat="1" applyFont="1" applyFill="1" applyBorder="1" applyAlignment="1">
      <alignment horizontal="center"/>
    </xf>
    <xf numFmtId="49" fontId="39" fillId="37" borderId="12" xfId="0" applyNumberFormat="1" applyFont="1" applyFill="1" applyBorder="1" applyAlignment="1">
      <alignment horizontal="center" vertical="center"/>
    </xf>
    <xf numFmtId="49" fontId="38" fillId="35" borderId="10" xfId="0" applyNumberFormat="1" applyFont="1" applyFill="1" applyBorder="1" applyAlignment="1">
      <alignment horizontal="center" vertical="center"/>
    </xf>
    <xf numFmtId="49" fontId="37" fillId="37" borderId="12" xfId="0" applyNumberFormat="1" applyFont="1" applyFill="1" applyBorder="1" applyAlignment="1">
      <alignment horizontal="center" vertical="center"/>
    </xf>
    <xf numFmtId="49" fontId="38" fillId="33" borderId="2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269A71"/>
      <color rgb="FF095339"/>
      <color rgb="FFFFCD00"/>
      <color rgb="FFFFC425"/>
      <color rgb="FF0C30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1</xdr:col>
      <xdr:colOff>581623</xdr:colOff>
      <xdr:row>0</xdr:row>
      <xdr:rowOff>1038225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73A8BD-6B24-A011-DFA0-A1A6FD126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600798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771525</xdr:colOff>
      <xdr:row>0</xdr:row>
      <xdr:rowOff>76201</xdr:rowOff>
    </xdr:from>
    <xdr:to>
      <xdr:col>2</xdr:col>
      <xdr:colOff>1209675</xdr:colOff>
      <xdr:row>0</xdr:row>
      <xdr:rowOff>1127761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CACB14-7613-F495-C154-CD08F6748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76201"/>
          <a:ext cx="1524000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sqref="A1:S6"/>
    </sheetView>
  </sheetViews>
  <sheetFormatPr defaultRowHeight="15" x14ac:dyDescent="0.25"/>
  <cols>
    <col min="1" max="1" width="35.7109375" bestFit="1" customWidth="1"/>
    <col min="2" max="6" width="4.5703125" style="20" bestFit="1" customWidth="1"/>
    <col min="7" max="7" width="4.42578125" style="20" bestFit="1" customWidth="1"/>
    <col min="8" max="9" width="4.5703125" style="20" bestFit="1" customWidth="1"/>
    <col min="10" max="10" width="4" style="20" bestFit="1" customWidth="1"/>
    <col min="11" max="17" width="4.5703125" style="20" bestFit="1" customWidth="1"/>
    <col min="18" max="18" width="15.7109375" style="3" bestFit="1" customWidth="1"/>
    <col min="19" max="19" width="14.140625" style="3" bestFit="1" customWidth="1"/>
  </cols>
  <sheetData>
    <row r="1" spans="1:22" s="1" customFormat="1" ht="21" x14ac:dyDescent="0.4">
      <c r="A1" s="5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0" t="s">
        <v>29</v>
      </c>
      <c r="S1" s="7" t="s">
        <v>28</v>
      </c>
      <c r="T1" s="4" t="s">
        <v>1</v>
      </c>
      <c r="U1" s="2"/>
      <c r="V1" s="2"/>
    </row>
    <row r="2" spans="1:22" ht="21" x14ac:dyDescent="0.4">
      <c r="A2" s="6" t="s">
        <v>5</v>
      </c>
      <c r="B2" s="19">
        <v>1.2475000000000001</v>
      </c>
      <c r="C2" s="19">
        <v>0.83249999999999902</v>
      </c>
      <c r="D2" s="19">
        <v>1.1499999999999999</v>
      </c>
      <c r="E2" s="19">
        <v>0.83249999999999902</v>
      </c>
      <c r="F2" s="19">
        <v>1.42</v>
      </c>
      <c r="G2" s="19">
        <v>3.0074999999999998</v>
      </c>
      <c r="H2" s="19">
        <v>1.5925</v>
      </c>
      <c r="I2" s="19">
        <v>-0.57375148632580197</v>
      </c>
      <c r="J2" s="19">
        <v>3.7512485136741902</v>
      </c>
      <c r="K2" s="19">
        <v>3.1949999999999998</v>
      </c>
      <c r="L2" s="19">
        <v>0</v>
      </c>
      <c r="M2" s="19">
        <v>0</v>
      </c>
      <c r="N2" s="19">
        <v>1.5325</v>
      </c>
      <c r="O2" s="19">
        <v>0.176248513674197</v>
      </c>
      <c r="P2" s="19">
        <v>2.0649999999999999</v>
      </c>
      <c r="Q2" s="19">
        <v>2.8774999999999999</v>
      </c>
      <c r="R2" s="11">
        <f>+IF(SUM(M2:Q2)=0,0,AVERAGEIF(M2:Q2,"&lt;&gt;0"))</f>
        <v>1.6628121284185493</v>
      </c>
      <c r="S2" s="8">
        <f>AVERAGEIF(B2:R2,"&lt;&gt;0")</f>
        <v>1.6512705112960755</v>
      </c>
      <c r="T2" t="s">
        <v>3</v>
      </c>
    </row>
    <row r="3" spans="1:22" ht="21" x14ac:dyDescent="0.4">
      <c r="A3" s="6" t="s">
        <v>16</v>
      </c>
      <c r="B3" s="19">
        <v>1.6274999999999999</v>
      </c>
      <c r="C3" s="19">
        <v>0.86499999999999999</v>
      </c>
      <c r="D3" s="19">
        <v>-0.19499999999999901</v>
      </c>
      <c r="E3" s="19">
        <v>-0.124999999999999</v>
      </c>
      <c r="F3" s="19">
        <v>1.78</v>
      </c>
      <c r="G3" s="19">
        <v>0.76</v>
      </c>
      <c r="H3" s="19">
        <v>0.9325</v>
      </c>
      <c r="I3" s="19">
        <v>0.48</v>
      </c>
      <c r="J3" s="19">
        <v>1.1424999999999901</v>
      </c>
      <c r="K3" s="19">
        <v>3.8074999999999899</v>
      </c>
      <c r="L3" s="19">
        <v>0.28124851367419701</v>
      </c>
      <c r="M3" s="19">
        <v>0.25</v>
      </c>
      <c r="N3" s="19">
        <v>1.5825</v>
      </c>
      <c r="O3" s="19">
        <v>1.645</v>
      </c>
      <c r="P3" s="19">
        <v>0.84</v>
      </c>
      <c r="Q3" s="19">
        <v>0.76749999999999996</v>
      </c>
      <c r="R3" s="11">
        <f>+IF(SUM(M3:Q3)=0,0,AVERAGEIF(M3:Q3,"&lt;&gt;0"))</f>
        <v>1.0169999999999999</v>
      </c>
      <c r="S3" s="8">
        <f>AVERAGEIF(B3:R3,"&lt;&gt;0")</f>
        <v>1.0269557949220103</v>
      </c>
      <c r="T3" t="s">
        <v>3</v>
      </c>
    </row>
    <row r="4" spans="1:22" ht="21" x14ac:dyDescent="0.4">
      <c r="A4" s="6" t="s">
        <v>18</v>
      </c>
      <c r="B4" s="19">
        <v>0.61124851367419697</v>
      </c>
      <c r="C4" s="19">
        <v>0.03</v>
      </c>
      <c r="D4" s="19">
        <v>0.25</v>
      </c>
      <c r="E4" s="19">
        <v>0.25</v>
      </c>
      <c r="F4" s="19">
        <v>0.87999999999999901</v>
      </c>
      <c r="G4" s="19">
        <v>0.48</v>
      </c>
      <c r="H4" s="19">
        <v>-0.27</v>
      </c>
      <c r="I4" s="19">
        <v>-0.3</v>
      </c>
      <c r="J4" s="19">
        <v>1.085</v>
      </c>
      <c r="K4" s="19">
        <v>0.111248513674197</v>
      </c>
      <c r="L4" s="19">
        <v>0.6825</v>
      </c>
      <c r="M4" s="19">
        <v>0.33</v>
      </c>
      <c r="N4" s="19">
        <v>1.14625</v>
      </c>
      <c r="O4" s="19">
        <v>1.135</v>
      </c>
      <c r="P4" s="19">
        <v>2.0474999999999999</v>
      </c>
      <c r="Q4" s="19">
        <v>0.38</v>
      </c>
      <c r="R4" s="11">
        <f>+IF(SUM(M4:Q4)=0,0,AVERAGEIF(M4:Q4,"&lt;&gt;0"))</f>
        <v>1.0077499999999999</v>
      </c>
      <c r="S4" s="8">
        <f>AVERAGEIF(B4:R4,"&lt;&gt;0")</f>
        <v>0.57979394278519958</v>
      </c>
      <c r="T4" t="s">
        <v>3</v>
      </c>
    </row>
    <row r="5" spans="1:22" ht="21" x14ac:dyDescent="0.4">
      <c r="A5" s="6" t="s">
        <v>10</v>
      </c>
      <c r="B5" s="19">
        <v>-0.24875148632580199</v>
      </c>
      <c r="C5" s="19">
        <v>-0.20937871581450601</v>
      </c>
      <c r="D5" s="19">
        <v>-6.8751486325802594E-2</v>
      </c>
      <c r="E5" s="19">
        <v>-0.79063020214030899</v>
      </c>
      <c r="F5" s="19">
        <v>0</v>
      </c>
      <c r="G5" s="19">
        <v>0.35</v>
      </c>
      <c r="H5" s="19">
        <v>-0.24875148632580199</v>
      </c>
      <c r="I5" s="19">
        <v>0.76</v>
      </c>
      <c r="J5" s="19">
        <v>0.38</v>
      </c>
      <c r="K5" s="19">
        <v>0.35</v>
      </c>
      <c r="L5" s="19">
        <v>0.73</v>
      </c>
      <c r="M5" s="19">
        <v>0</v>
      </c>
      <c r="N5" s="19">
        <v>0</v>
      </c>
      <c r="O5" s="19">
        <v>0.43</v>
      </c>
      <c r="P5" s="19">
        <v>2.8849999999999998</v>
      </c>
      <c r="Q5" s="19">
        <v>-0.49187871581450598</v>
      </c>
      <c r="R5" s="11">
        <f>+IF(SUM(M5:Q5)=0,0,AVERAGEIF(M5:Q5,"&lt;&gt;0"))</f>
        <v>0.9410404280618313</v>
      </c>
      <c r="S5" s="8">
        <f>AVERAGEIF(B5:R5,"&lt;&gt;0")</f>
        <v>0.34056416680822166</v>
      </c>
      <c r="T5" t="s">
        <v>3</v>
      </c>
    </row>
    <row r="6" spans="1:22" ht="21" x14ac:dyDescent="0.4">
      <c r="A6" s="6" t="s">
        <v>8</v>
      </c>
      <c r="B6" s="19">
        <v>1.1625000000000001</v>
      </c>
      <c r="C6" s="19">
        <v>-0.41750297265160502</v>
      </c>
      <c r="D6" s="19">
        <v>0.8175</v>
      </c>
      <c r="E6" s="19">
        <v>0.27500000000000002</v>
      </c>
      <c r="F6" s="19">
        <v>-9.3751486325802602E-2</v>
      </c>
      <c r="G6" s="19">
        <v>0.32499999999999901</v>
      </c>
      <c r="H6" s="19">
        <v>0.19999999999999901</v>
      </c>
      <c r="I6" s="19">
        <v>-0.7</v>
      </c>
      <c r="J6" s="19">
        <v>1.7475000000000001</v>
      </c>
      <c r="K6" s="19">
        <v>1.5575000000000001</v>
      </c>
      <c r="L6" s="19">
        <v>-7.3751486325802501E-2</v>
      </c>
      <c r="M6" s="19">
        <v>2.2149999999999999</v>
      </c>
      <c r="N6" s="19">
        <v>-1.125</v>
      </c>
      <c r="O6" s="19">
        <v>1.8262499999999999</v>
      </c>
      <c r="P6" s="19">
        <v>1.1087485136741899</v>
      </c>
      <c r="Q6" s="19">
        <v>0.43</v>
      </c>
      <c r="R6" s="11">
        <f>+IF(SUM(M6:Q6)=0,0,AVERAGEIF(M6:Q6,"&lt;&gt;0"))</f>
        <v>0.89099970273483786</v>
      </c>
      <c r="S6" s="8">
        <f>AVERAGEIF(B6:R6,"&lt;&gt;0")</f>
        <v>0.59682307477093044</v>
      </c>
      <c r="T6" t="s">
        <v>3</v>
      </c>
    </row>
    <row r="7" spans="1:22" ht="21" x14ac:dyDescent="0.4">
      <c r="A7" s="6" t="s">
        <v>19</v>
      </c>
      <c r="B7" s="19">
        <v>1.8374999999999999</v>
      </c>
      <c r="C7" s="19">
        <v>-0.47499999999999998</v>
      </c>
      <c r="D7" s="19">
        <v>1.1125</v>
      </c>
      <c r="E7" s="19">
        <v>0.2</v>
      </c>
      <c r="F7" s="19">
        <v>0.84</v>
      </c>
      <c r="G7" s="19">
        <v>0.73249702734839395</v>
      </c>
      <c r="H7" s="19">
        <v>-0.25</v>
      </c>
      <c r="I7" s="19">
        <v>0.26249999999999901</v>
      </c>
      <c r="J7" s="19">
        <v>1.59374851367419</v>
      </c>
      <c r="K7" s="19">
        <v>0.36</v>
      </c>
      <c r="L7" s="19">
        <v>0.38</v>
      </c>
      <c r="M7" s="19">
        <v>0.5</v>
      </c>
      <c r="N7" s="19">
        <v>-4.4999999999999901E-2</v>
      </c>
      <c r="O7" s="19">
        <v>1.01</v>
      </c>
      <c r="P7" s="19">
        <v>2.3824999999999998</v>
      </c>
      <c r="Q7" s="19">
        <v>0.53499999999999903</v>
      </c>
      <c r="R7" s="11">
        <f>+IF(SUM(M7:Q7)=0,0,AVERAGEIF(M7:Q7,"&lt;&gt;0"))</f>
        <v>0.87649999999999983</v>
      </c>
      <c r="S7" s="8">
        <f>AVERAGEIF(B7:R7,"&lt;&gt;0")</f>
        <v>0.69722032594250483</v>
      </c>
      <c r="T7" t="s">
        <v>3</v>
      </c>
    </row>
    <row r="8" spans="1:22" ht="21" x14ac:dyDescent="0.4">
      <c r="A8" s="6" t="s">
        <v>4</v>
      </c>
      <c r="B8" s="19">
        <v>1.46874851367419</v>
      </c>
      <c r="C8" s="19">
        <v>3.1074999999999999</v>
      </c>
      <c r="D8" s="19">
        <v>0.79249999999999998</v>
      </c>
      <c r="E8" s="19">
        <v>-0.39875148632580198</v>
      </c>
      <c r="F8" s="19">
        <v>3.0724999999999998</v>
      </c>
      <c r="G8" s="19">
        <v>1.665</v>
      </c>
      <c r="H8" s="19">
        <v>1.0674970273483899</v>
      </c>
      <c r="I8" s="19">
        <v>-0.24875148632580199</v>
      </c>
      <c r="J8" s="19">
        <v>1.2825</v>
      </c>
      <c r="K8" s="19">
        <v>0.85749999999999904</v>
      </c>
      <c r="L8" s="19">
        <v>2.2599999999999998</v>
      </c>
      <c r="M8" s="19">
        <v>1.6924999999999999</v>
      </c>
      <c r="N8" s="19">
        <v>-0.223751486325802</v>
      </c>
      <c r="O8" s="19">
        <v>0.48</v>
      </c>
      <c r="P8" s="19">
        <v>3.1248513674197301E-2</v>
      </c>
      <c r="Q8" s="19">
        <v>2.3712485136741899</v>
      </c>
      <c r="R8" s="11">
        <f>+IF(SUM(M8:Q8)=0,0,AVERAGEIF(M8:Q8,"&lt;&gt;0"))</f>
        <v>0.87024910820451706</v>
      </c>
      <c r="S8" s="8">
        <f>AVERAGEIF(B8:R8,"&lt;&gt;0")</f>
        <v>1.1851610127998868</v>
      </c>
      <c r="T8" t="s">
        <v>3</v>
      </c>
    </row>
    <row r="9" spans="1:22" ht="21" x14ac:dyDescent="0.4">
      <c r="A9" s="6" t="s">
        <v>25</v>
      </c>
      <c r="B9" s="19">
        <v>0</v>
      </c>
      <c r="C9" s="19">
        <v>0</v>
      </c>
      <c r="D9" s="19">
        <v>0</v>
      </c>
      <c r="E9" s="19">
        <v>0</v>
      </c>
      <c r="F9" s="19">
        <v>1.05</v>
      </c>
      <c r="G9" s="19">
        <v>0.76124851367419699</v>
      </c>
      <c r="H9" s="19">
        <v>0.05</v>
      </c>
      <c r="I9" s="19">
        <v>-8.99999999999999E-2</v>
      </c>
      <c r="J9" s="19">
        <v>0</v>
      </c>
      <c r="K9" s="19">
        <v>0</v>
      </c>
      <c r="L9" s="19">
        <v>0</v>
      </c>
      <c r="M9" s="19">
        <v>1.36</v>
      </c>
      <c r="N9" s="19">
        <v>0</v>
      </c>
      <c r="O9" s="19">
        <v>0</v>
      </c>
      <c r="P9" s="19">
        <v>0.1</v>
      </c>
      <c r="Q9" s="19">
        <v>0</v>
      </c>
      <c r="R9" s="11">
        <f>+IF(SUM(M9:Q9)=0,0,AVERAGEIF(M9:Q9,"&lt;&gt;0"))</f>
        <v>0.73000000000000009</v>
      </c>
      <c r="S9" s="8">
        <f>AVERAGEIF(B9:R9,"&lt;&gt;0")</f>
        <v>0.56589264481059964</v>
      </c>
      <c r="T9" t="s">
        <v>3</v>
      </c>
    </row>
    <row r="10" spans="1:22" ht="21" x14ac:dyDescent="0.4">
      <c r="A10" s="6" t="s">
        <v>2</v>
      </c>
      <c r="B10" s="19">
        <v>0.23</v>
      </c>
      <c r="C10" s="19">
        <v>0.13</v>
      </c>
      <c r="D10" s="19">
        <v>0.68</v>
      </c>
      <c r="E10" s="19">
        <v>0.53124851367419701</v>
      </c>
      <c r="F10" s="19">
        <v>0.89374851367419705</v>
      </c>
      <c r="G10" s="19">
        <v>2.0924999999999998</v>
      </c>
      <c r="H10" s="19">
        <v>0.151248513674197</v>
      </c>
      <c r="I10" s="19">
        <v>0.33</v>
      </c>
      <c r="J10" s="19">
        <v>0.68</v>
      </c>
      <c r="K10" s="19">
        <v>1.3425</v>
      </c>
      <c r="L10" s="19">
        <v>2.1150000000000002</v>
      </c>
      <c r="M10" s="19">
        <v>2.0550000000000002</v>
      </c>
      <c r="N10" s="19">
        <v>-0.15750297265160501</v>
      </c>
      <c r="O10" s="19">
        <v>0.15</v>
      </c>
      <c r="P10" s="19">
        <v>0.81124851367419704</v>
      </c>
      <c r="Q10" s="19">
        <v>0.51</v>
      </c>
      <c r="R10" s="11">
        <f>+IF(SUM(M10:Q10)=0,0,AVERAGEIF(M10:Q10,"&lt;&gt;0"))</f>
        <v>0.67374910820451839</v>
      </c>
      <c r="S10" s="8">
        <f>AVERAGEIF(B10:R10,"&lt;&gt;0")</f>
        <v>0.77757295236762958</v>
      </c>
      <c r="T10" t="s">
        <v>3</v>
      </c>
    </row>
    <row r="11" spans="1:22" ht="21" x14ac:dyDescent="0.4">
      <c r="A11" s="6" t="s">
        <v>14</v>
      </c>
      <c r="B11" s="19">
        <v>2.69</v>
      </c>
      <c r="C11" s="19">
        <v>0.89374851367419705</v>
      </c>
      <c r="D11" s="19">
        <v>1.0925</v>
      </c>
      <c r="E11" s="19">
        <v>0.38249999999999901</v>
      </c>
      <c r="F11" s="19">
        <v>0.86</v>
      </c>
      <c r="G11" s="19">
        <v>1.3174999999999999</v>
      </c>
      <c r="H11" s="19">
        <v>1.35749702734839</v>
      </c>
      <c r="I11" s="19">
        <v>-8.99999999999999E-2</v>
      </c>
      <c r="J11" s="19">
        <v>1.135</v>
      </c>
      <c r="K11" s="19">
        <v>1.9424999999999999</v>
      </c>
      <c r="L11" s="19">
        <v>-0.12</v>
      </c>
      <c r="M11" s="19">
        <v>1.5925</v>
      </c>
      <c r="N11" s="19">
        <v>0.28499702734839399</v>
      </c>
      <c r="O11" s="19">
        <v>0.66999999999999904</v>
      </c>
      <c r="P11" s="19">
        <v>-0.25</v>
      </c>
      <c r="Q11" s="19">
        <v>1.0525</v>
      </c>
      <c r="R11" s="11">
        <f>+IF(SUM(M11:Q11)=0,0,AVERAGEIF(M11:Q11,"&lt;&gt;0"))</f>
        <v>0.66999940546967862</v>
      </c>
      <c r="S11" s="8">
        <f>AVERAGEIF(B11:R11,"&lt;&gt;0")</f>
        <v>0.9106612925788623</v>
      </c>
      <c r="T11" t="s">
        <v>3</v>
      </c>
    </row>
    <row r="12" spans="1:22" ht="21" x14ac:dyDescent="0.4">
      <c r="A12" s="6" t="s">
        <v>15</v>
      </c>
      <c r="B12" s="19">
        <v>0</v>
      </c>
      <c r="C12" s="19">
        <v>0</v>
      </c>
      <c r="D12" s="19">
        <v>0</v>
      </c>
      <c r="E12" s="19">
        <v>0</v>
      </c>
      <c r="F12" s="19">
        <v>1.3512485136741901</v>
      </c>
      <c r="G12" s="19">
        <v>2.35</v>
      </c>
      <c r="H12" s="19">
        <v>-0.39875148632580198</v>
      </c>
      <c r="I12" s="19">
        <v>-9.9999999999999895E-2</v>
      </c>
      <c r="J12" s="19">
        <v>2.9874999999999998</v>
      </c>
      <c r="K12" s="19">
        <v>2.7324999999999999</v>
      </c>
      <c r="L12" s="19">
        <v>0.94624851367419704</v>
      </c>
      <c r="M12" s="19">
        <v>0.9325</v>
      </c>
      <c r="N12" s="19">
        <v>0.63</v>
      </c>
      <c r="O12" s="19">
        <v>0.79</v>
      </c>
      <c r="P12" s="19">
        <v>0.84124851367419695</v>
      </c>
      <c r="Q12" s="19">
        <v>0.15</v>
      </c>
      <c r="R12" s="11">
        <f>+IF(SUM(M12:Q12)=0,0,AVERAGEIF(M12:Q12,"&lt;&gt;0"))</f>
        <v>0.66874970273483936</v>
      </c>
      <c r="S12" s="8">
        <f>AVERAGEIF(B12:R12,"&lt;&gt;0")</f>
        <v>1.0677879813408941</v>
      </c>
      <c r="T12" t="s">
        <v>3</v>
      </c>
    </row>
    <row r="13" spans="1:22" ht="21" x14ac:dyDescent="0.4">
      <c r="A13" s="6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0.69124851367419704</v>
      </c>
      <c r="G13" s="19">
        <v>0.48</v>
      </c>
      <c r="H13" s="19">
        <v>0</v>
      </c>
      <c r="I13" s="19">
        <v>0</v>
      </c>
      <c r="J13" s="19">
        <v>1.1125</v>
      </c>
      <c r="K13" s="19">
        <v>0.51</v>
      </c>
      <c r="L13" s="19">
        <v>0.91249999999999998</v>
      </c>
      <c r="M13" s="19">
        <v>0.5</v>
      </c>
      <c r="N13" s="19">
        <v>-0.25</v>
      </c>
      <c r="O13" s="19">
        <v>0</v>
      </c>
      <c r="P13" s="19">
        <v>1.9624999999999999</v>
      </c>
      <c r="Q13" s="19">
        <v>0.31</v>
      </c>
      <c r="R13" s="11">
        <f>+IF(SUM(M13:Q13)=0,0,AVERAGEIF(M13:Q13,"&lt;&gt;0"))</f>
        <v>0.63062499999999999</v>
      </c>
      <c r="S13" s="8">
        <f>AVERAGEIF(B13:R13,"&lt;&gt;0")</f>
        <v>0.68593735136741973</v>
      </c>
      <c r="T13" t="s">
        <v>3</v>
      </c>
    </row>
    <row r="14" spans="1:22" ht="21" x14ac:dyDescent="0.4">
      <c r="A14" s="6" t="s">
        <v>21</v>
      </c>
      <c r="B14" s="19">
        <v>6.12485136741973E-2</v>
      </c>
      <c r="C14" s="19">
        <v>0.86250000000000004</v>
      </c>
      <c r="D14" s="19">
        <v>0.5</v>
      </c>
      <c r="E14" s="19">
        <v>0.39</v>
      </c>
      <c r="F14" s="19">
        <v>0.28000000000000003</v>
      </c>
      <c r="G14" s="19">
        <v>0</v>
      </c>
      <c r="H14" s="19">
        <v>9.9999999999999895E-2</v>
      </c>
      <c r="I14" s="19">
        <v>0.505</v>
      </c>
      <c r="J14" s="19">
        <v>0.75</v>
      </c>
      <c r="K14" s="19">
        <v>0</v>
      </c>
      <c r="L14" s="19">
        <v>0.40500000000000003</v>
      </c>
      <c r="M14" s="19">
        <v>0.154999999999999</v>
      </c>
      <c r="N14" s="19">
        <v>-0.24875148632580199</v>
      </c>
      <c r="O14" s="19">
        <v>0</v>
      </c>
      <c r="P14" s="19">
        <v>1.3149999999999999</v>
      </c>
      <c r="Q14" s="19">
        <v>1.2925</v>
      </c>
      <c r="R14" s="11">
        <f>+IF(SUM(M14:Q14)=0,0,AVERAGEIF(M14:Q14,"&lt;&gt;0"))</f>
        <v>0.62843712841854926</v>
      </c>
      <c r="S14" s="8">
        <f>AVERAGEIF(B14:R14,"&lt;&gt;0")</f>
        <v>0.49970958255478165</v>
      </c>
      <c r="T14" t="s">
        <v>3</v>
      </c>
    </row>
    <row r="15" spans="1:22" ht="21" x14ac:dyDescent="0.4">
      <c r="A15" s="6" t="s">
        <v>22</v>
      </c>
      <c r="B15" s="19">
        <v>0.375</v>
      </c>
      <c r="C15" s="19">
        <v>0.39999999999999902</v>
      </c>
      <c r="D15" s="19">
        <v>-0.149999999999999</v>
      </c>
      <c r="E15" s="19">
        <v>0.20499999999999999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0.60499999999999998</v>
      </c>
      <c r="R15" s="11">
        <f>+IF(SUM(M15:Q15)=0,0,AVERAGEIF(M15:Q15,"&lt;&gt;0"))</f>
        <v>0.60499999999999998</v>
      </c>
      <c r="S15" s="8">
        <f>AVERAGEIF(B15:R15,"&lt;&gt;0")</f>
        <v>0.34</v>
      </c>
      <c r="T15" t="s">
        <v>3</v>
      </c>
    </row>
    <row r="16" spans="1:22" ht="21" x14ac:dyDescent="0.4">
      <c r="A16" s="6" t="s">
        <v>7</v>
      </c>
      <c r="B16" s="19">
        <v>1.9624999999999999</v>
      </c>
      <c r="C16" s="19">
        <v>0.25</v>
      </c>
      <c r="D16" s="19">
        <v>0.41124851367419701</v>
      </c>
      <c r="E16" s="19">
        <v>0.79</v>
      </c>
      <c r="F16" s="19">
        <v>-0.15</v>
      </c>
      <c r="G16" s="19">
        <v>0</v>
      </c>
      <c r="H16" s="19">
        <v>0</v>
      </c>
      <c r="I16" s="19">
        <v>-4.9999999999999899E-2</v>
      </c>
      <c r="J16" s="19">
        <v>2.6625000000000001</v>
      </c>
      <c r="K16" s="19">
        <v>1.7725</v>
      </c>
      <c r="L16" s="19">
        <v>0.25</v>
      </c>
      <c r="M16" s="19">
        <v>0.71</v>
      </c>
      <c r="N16" s="19">
        <v>0.35</v>
      </c>
      <c r="O16" s="19">
        <v>0.54</v>
      </c>
      <c r="P16" s="19">
        <v>0.42999999999999899</v>
      </c>
      <c r="Q16" s="19">
        <v>0.89</v>
      </c>
      <c r="R16" s="11">
        <f>+IF(SUM(M16:Q16)=0,0,AVERAGEIF(M16:Q16,"&lt;&gt;0"))</f>
        <v>0.58399999999999985</v>
      </c>
      <c r="S16" s="8">
        <f>AVERAGEIF(B16:R16,"&lt;&gt;0")</f>
        <v>0.76018323424494649</v>
      </c>
      <c r="T16" t="s">
        <v>3</v>
      </c>
    </row>
    <row r="17" spans="1:20" ht="21" x14ac:dyDescent="0.4">
      <c r="A17" s="6" t="s">
        <v>12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-0.52</v>
      </c>
      <c r="J17" s="19">
        <v>0</v>
      </c>
      <c r="K17" s="19">
        <v>0</v>
      </c>
      <c r="L17" s="19">
        <v>0</v>
      </c>
      <c r="M17" s="19">
        <v>0</v>
      </c>
      <c r="N17" s="19">
        <v>0.2</v>
      </c>
      <c r="O17" s="19">
        <v>0.43</v>
      </c>
      <c r="P17" s="19">
        <v>0.38</v>
      </c>
      <c r="Q17" s="19">
        <v>0.86</v>
      </c>
      <c r="R17" s="11">
        <f>+IF(SUM(M17:Q17)=0,0,AVERAGEIF(M17:Q17,"&lt;&gt;0"))</f>
        <v>0.46750000000000003</v>
      </c>
      <c r="S17" s="8">
        <f>AVERAGEIF(B17:R17,"&lt;&gt;0")</f>
        <v>0.30291666666666667</v>
      </c>
      <c r="T17" t="s">
        <v>3</v>
      </c>
    </row>
    <row r="18" spans="1:20" ht="21" x14ac:dyDescent="0.4">
      <c r="A18" s="6" t="s">
        <v>6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1.0549999999999999</v>
      </c>
      <c r="H18" s="19">
        <v>-0.15</v>
      </c>
      <c r="I18" s="19">
        <v>0</v>
      </c>
      <c r="J18" s="19">
        <v>0</v>
      </c>
      <c r="K18" s="19">
        <v>0</v>
      </c>
      <c r="L18" s="19">
        <v>0</v>
      </c>
      <c r="M18" s="19">
        <v>0.25</v>
      </c>
      <c r="N18" s="19">
        <v>0</v>
      </c>
      <c r="O18" s="19">
        <v>0</v>
      </c>
      <c r="P18" s="19">
        <v>0</v>
      </c>
      <c r="Q18" s="19">
        <v>0</v>
      </c>
      <c r="R18" s="11">
        <f>+IF(SUM(M18:Q18)=0,0,AVERAGEIF(M18:Q18,"&lt;&gt;0"))</f>
        <v>0.25</v>
      </c>
      <c r="S18" s="8">
        <f>AVERAGEIF(B18:R18,"&lt;&gt;0")</f>
        <v>0.35124999999999995</v>
      </c>
      <c r="T18" t="s">
        <v>3</v>
      </c>
    </row>
    <row r="19" spans="1:20" ht="21" x14ac:dyDescent="0.4">
      <c r="A19" s="6" t="s">
        <v>9</v>
      </c>
      <c r="B19" s="19">
        <v>0.42499999999999999</v>
      </c>
      <c r="C19" s="19">
        <v>-0.288751486325802</v>
      </c>
      <c r="D19" s="19">
        <v>1.2825</v>
      </c>
      <c r="E19" s="19">
        <v>-9.5000000000000001E-2</v>
      </c>
      <c r="F19" s="19">
        <v>1.7874999999999901</v>
      </c>
      <c r="G19" s="19">
        <v>0.15</v>
      </c>
      <c r="H19" s="19">
        <v>-0.5</v>
      </c>
      <c r="I19" s="19">
        <v>0.78249999999999997</v>
      </c>
      <c r="J19" s="19">
        <v>0.67500000000000004</v>
      </c>
      <c r="K19" s="19">
        <v>2.4999999999999901E-2</v>
      </c>
      <c r="L19" s="19">
        <v>0.84124851367419695</v>
      </c>
      <c r="M19" s="19">
        <v>0.63</v>
      </c>
      <c r="N19" s="19">
        <v>-0.47499999999999998</v>
      </c>
      <c r="O19" s="19">
        <v>0.51</v>
      </c>
      <c r="P19" s="19">
        <v>0.42499999999999999</v>
      </c>
      <c r="Q19" s="19">
        <v>-1.99999999999999E-2</v>
      </c>
      <c r="R19" s="11">
        <f>+IF(SUM(M19:Q19)=0,0,AVERAGEIF(M19:Q19,"&lt;&gt;0"))</f>
        <v>0.21400000000000005</v>
      </c>
      <c r="S19" s="8">
        <f>AVERAGEIF(B19:R19,"&lt;&gt;0")</f>
        <v>0.37464688396166973</v>
      </c>
      <c r="T19" t="s">
        <v>3</v>
      </c>
    </row>
    <row r="20" spans="1:20" ht="21" x14ac:dyDescent="0.4">
      <c r="A20" s="6" t="s">
        <v>26</v>
      </c>
      <c r="B20" s="19">
        <v>-9.8751486325802607E-2</v>
      </c>
      <c r="C20" s="19">
        <v>0</v>
      </c>
      <c r="D20" s="19">
        <v>5.5E-2</v>
      </c>
      <c r="E20" s="19">
        <v>-0.39875148632580198</v>
      </c>
      <c r="F20" s="19">
        <v>0</v>
      </c>
      <c r="G20" s="19">
        <v>1.415</v>
      </c>
      <c r="H20" s="19">
        <v>0.99</v>
      </c>
      <c r="I20" s="19">
        <v>0.7</v>
      </c>
      <c r="J20" s="19">
        <v>0.54124851367419702</v>
      </c>
      <c r="K20" s="19">
        <v>0.48124851367419702</v>
      </c>
      <c r="L20" s="19">
        <v>0.69</v>
      </c>
      <c r="M20" s="19">
        <v>-0.29750297265160502</v>
      </c>
      <c r="N20" s="19">
        <v>0</v>
      </c>
      <c r="O20" s="19">
        <v>-6.8751486325802594E-2</v>
      </c>
      <c r="P20" s="19">
        <v>0.65999999999999903</v>
      </c>
      <c r="Q20" s="19">
        <v>0.2</v>
      </c>
      <c r="R20" s="11">
        <f>+IF(SUM(M20:Q20)=0,0,AVERAGEIF(M20:Q20,"&lt;&gt;0"))</f>
        <v>0.12343638525564786</v>
      </c>
      <c r="S20" s="8">
        <f>AVERAGEIF(B20:R20,"&lt;&gt;0")</f>
        <v>0.35658399864107349</v>
      </c>
      <c r="T20" t="s">
        <v>3</v>
      </c>
    </row>
    <row r="21" spans="1:20" ht="21" x14ac:dyDescent="0.4">
      <c r="A21" s="6" t="s">
        <v>11</v>
      </c>
      <c r="B21" s="19">
        <v>0.65</v>
      </c>
      <c r="C21" s="19">
        <v>0.13749999999999901</v>
      </c>
      <c r="D21" s="19">
        <v>7.6248513674197299E-2</v>
      </c>
      <c r="E21" s="19">
        <v>-0.293751486325802</v>
      </c>
      <c r="F21" s="19">
        <v>0.61</v>
      </c>
      <c r="G21" s="19">
        <v>0</v>
      </c>
      <c r="H21" s="19">
        <v>0.104999999999999</v>
      </c>
      <c r="I21" s="19">
        <v>-0.7</v>
      </c>
      <c r="J21" s="19">
        <v>0.155</v>
      </c>
      <c r="K21" s="19">
        <v>-0.45</v>
      </c>
      <c r="L21" s="19">
        <v>0.2</v>
      </c>
      <c r="M21" s="19">
        <v>0.42624851367419703</v>
      </c>
      <c r="N21" s="19">
        <v>-0.19500000000000001</v>
      </c>
      <c r="O21" s="19">
        <v>-0.17375148632580201</v>
      </c>
      <c r="P21" s="19">
        <v>8.1248513674197304E-2</v>
      </c>
      <c r="Q21" s="19">
        <v>0.30499999999999999</v>
      </c>
      <c r="R21" s="11">
        <f>+IF(SUM(M21:Q21)=0,0,AVERAGEIF(M21:Q21,"&lt;&gt;0"))</f>
        <v>8.8749108204518465E-2</v>
      </c>
      <c r="S21" s="8">
        <f>AVERAGEIF(B21:R21,"&lt;&gt;0")</f>
        <v>6.390572978596902E-2</v>
      </c>
      <c r="T21" t="s">
        <v>3</v>
      </c>
    </row>
    <row r="22" spans="1:20" ht="21" x14ac:dyDescent="0.4">
      <c r="A22" s="6" t="s">
        <v>23</v>
      </c>
      <c r="B22" s="19">
        <v>1.2324999999999999</v>
      </c>
      <c r="C22" s="19">
        <v>1.2625</v>
      </c>
      <c r="D22" s="19">
        <v>0.25</v>
      </c>
      <c r="E22" s="19">
        <v>0.15</v>
      </c>
      <c r="F22" s="19">
        <v>0</v>
      </c>
      <c r="G22" s="19">
        <v>0.57999999999999996</v>
      </c>
      <c r="H22" s="19">
        <v>0.2</v>
      </c>
      <c r="I22" s="19">
        <v>-0.920630202140309</v>
      </c>
      <c r="J22" s="19">
        <v>1.1425000000000001</v>
      </c>
      <c r="K22" s="19">
        <v>1.4424999999999999</v>
      </c>
      <c r="L22" s="19">
        <v>0.54</v>
      </c>
      <c r="M22" s="19">
        <v>0.73</v>
      </c>
      <c r="N22" s="19">
        <v>-0.198751486325802</v>
      </c>
      <c r="O22" s="19">
        <v>0.57999999999999996</v>
      </c>
      <c r="P22" s="19">
        <v>-0.14875148632580201</v>
      </c>
      <c r="Q22" s="19">
        <v>-0.62187871581450604</v>
      </c>
      <c r="R22" s="11">
        <f>+IF(SUM(M22:Q22)=0,0,AVERAGEIF(M22:Q22,"&lt;&gt;0"))</f>
        <v>6.8123662306777993E-2</v>
      </c>
      <c r="S22" s="8">
        <f>AVERAGEIF(B22:R22,"&lt;&gt;0")</f>
        <v>0.39300698573127241</v>
      </c>
      <c r="T22" t="s">
        <v>3</v>
      </c>
    </row>
    <row r="23" spans="1:20" ht="21" x14ac:dyDescent="0.4">
      <c r="A23" s="6" t="s">
        <v>13</v>
      </c>
      <c r="B23" s="19">
        <v>0</v>
      </c>
      <c r="C23" s="19">
        <v>0</v>
      </c>
      <c r="D23" s="19">
        <v>-0.24875148632580199</v>
      </c>
      <c r="E23" s="19">
        <v>0.25</v>
      </c>
      <c r="F23" s="19">
        <v>0.38</v>
      </c>
      <c r="G23" s="19">
        <v>0.23</v>
      </c>
      <c r="H23" s="19">
        <v>-0.219999999999999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1">
        <f>+IF(SUM(M23:Q23)=0,0,AVERAGEIF(M23:Q23,"&lt;&gt;0"))</f>
        <v>0</v>
      </c>
      <c r="S23" s="8">
        <f>AVERAGEIF(B23:R23,"&lt;&gt;0")</f>
        <v>7.8249702734839804E-2</v>
      </c>
      <c r="T23" t="s">
        <v>3</v>
      </c>
    </row>
    <row r="24" spans="1:20" ht="21" x14ac:dyDescent="0.4">
      <c r="A24" s="6" t="s">
        <v>27</v>
      </c>
      <c r="B24" s="19">
        <v>0</v>
      </c>
      <c r="C24" s="19">
        <v>0</v>
      </c>
      <c r="D24" s="19">
        <v>0</v>
      </c>
      <c r="E24" s="19">
        <v>0.13</v>
      </c>
      <c r="F24" s="19">
        <v>0</v>
      </c>
      <c r="G24" s="19">
        <v>-0.14875148632580201</v>
      </c>
      <c r="H24" s="19">
        <v>0</v>
      </c>
      <c r="I24" s="19">
        <v>0.51249999999999996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1">
        <f>+IF(SUM(M24:Q24)=0,0,AVERAGEIF(M24:Q24,"&lt;&gt;0"))</f>
        <v>0</v>
      </c>
      <c r="S24" s="8">
        <f>AVERAGEIF(B24:R24,"&lt;&gt;0")</f>
        <v>0.1645828378913993</v>
      </c>
      <c r="T24" t="s">
        <v>3</v>
      </c>
    </row>
    <row r="25" spans="1:20" ht="21" x14ac:dyDescent="0.4">
      <c r="A25" s="6" t="s">
        <v>24</v>
      </c>
      <c r="B25" s="19">
        <v>2.7574999999999998</v>
      </c>
      <c r="C25" s="19">
        <v>2.38</v>
      </c>
      <c r="D25" s="19">
        <v>1.1924999999999999</v>
      </c>
      <c r="E25" s="19">
        <v>0.86250000000000004</v>
      </c>
      <c r="F25" s="19">
        <v>0.31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1.35</v>
      </c>
      <c r="M25" s="19">
        <v>0.31124851367419698</v>
      </c>
      <c r="N25" s="19">
        <v>-0.31750297265160499</v>
      </c>
      <c r="O25" s="19">
        <v>0</v>
      </c>
      <c r="P25" s="19">
        <v>0</v>
      </c>
      <c r="Q25" s="19">
        <v>0</v>
      </c>
      <c r="R25" s="11">
        <f>+IF(SUM(M25:Q25)=0,0,AVERAGEIF(M25:Q25,"&lt;&gt;0"))</f>
        <v>-3.1272294887040031E-3</v>
      </c>
      <c r="S25" s="8">
        <f>AVERAGEIF(B25:R25,"&lt;&gt;0")</f>
        <v>0.98256870128154306</v>
      </c>
      <c r="T25" t="s">
        <v>3</v>
      </c>
    </row>
    <row r="26" spans="1:20" ht="21" x14ac:dyDescent="0.4">
      <c r="A26" s="6" t="s">
        <v>20</v>
      </c>
      <c r="B26" s="19">
        <v>0.96</v>
      </c>
      <c r="C26" s="19">
        <v>0.81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2.4224999999999999</v>
      </c>
      <c r="K26" s="19">
        <v>1.27</v>
      </c>
      <c r="L26" s="19">
        <v>2.3224999999999998</v>
      </c>
      <c r="M26" s="19">
        <v>-1.8751486325802601E-2</v>
      </c>
      <c r="N26" s="19">
        <v>-0.25</v>
      </c>
      <c r="O26" s="19">
        <v>0</v>
      </c>
      <c r="P26" s="19">
        <v>0</v>
      </c>
      <c r="Q26" s="19">
        <v>0</v>
      </c>
      <c r="R26" s="12">
        <f>+IF(SUM(M26:Q26)=0,0,AVERAGEIF(M26:Q26,"&lt;&gt;0"))</f>
        <v>-0.1343757431629013</v>
      </c>
      <c r="S26" s="9">
        <f>AVERAGEIF(B26:R26,"&lt;&gt;0")</f>
        <v>0.92273409631391201</v>
      </c>
      <c r="T26" t="s">
        <v>3</v>
      </c>
    </row>
  </sheetData>
  <sortState xmlns:xlrd2="http://schemas.microsoft.com/office/spreadsheetml/2017/richdata2" ref="A1:T26">
    <sortCondition descending="1" ref="R1:R26"/>
  </sortState>
  <conditionalFormatting sqref="A2:S26">
    <cfRule type="cellIs" dxfId="19" priority="5" operator="equal">
      <formula>0</formula>
    </cfRule>
  </conditionalFormatting>
  <conditionalFormatting sqref="T1:V1 A1">
    <cfRule type="colorScale" priority="2">
      <colorScale>
        <cfvo type="min"/>
        <cfvo type="max"/>
        <color rgb="FFFCFCFF"/>
        <color rgb="FF63BE7B"/>
      </colorScale>
    </cfRule>
  </conditionalFormatting>
  <conditionalFormatting sqref="A1 T1:V1">
    <cfRule type="cellIs" dxfId="18" priority="1" operator="equal">
      <formula>0</formula>
    </cfRule>
  </conditionalFormatting>
  <conditionalFormatting sqref="B2:S26">
    <cfRule type="colorScale" priority="14">
      <colorScale>
        <cfvo type="min"/>
        <cfvo type="max"/>
        <color theme="6" tint="0.39997558519241921"/>
        <color rgb="FF095339"/>
      </colorScale>
    </cfRule>
  </conditionalFormatting>
  <conditionalFormatting sqref="A2:A26">
    <cfRule type="colorScale" priority="1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4" workbookViewId="0">
      <selection activeCell="C7" sqref="C7"/>
    </sheetView>
  </sheetViews>
  <sheetFormatPr defaultRowHeight="15" x14ac:dyDescent="0.25"/>
  <cols>
    <col min="1" max="1" width="29.42578125" style="14" bestFit="1" customWidth="1"/>
    <col min="2" max="10" width="4.5703125" style="20" bestFit="1" customWidth="1"/>
    <col min="11" max="11" width="4" style="20" bestFit="1" customWidth="1"/>
    <col min="12" max="12" width="4.5703125" style="20" bestFit="1" customWidth="1"/>
    <col min="13" max="15" width="4" style="20" bestFit="1" customWidth="1"/>
    <col min="16" max="16" width="4.42578125" style="20" bestFit="1" customWidth="1"/>
    <col min="17" max="17" width="4.5703125" style="20" bestFit="1" customWidth="1"/>
    <col min="18" max="18" width="4.42578125" style="20" bestFit="1" customWidth="1"/>
    <col min="19" max="19" width="18.85546875" style="14" bestFit="1" customWidth="1"/>
    <col min="20" max="20" width="16.85546875" style="14" bestFit="1" customWidth="1"/>
  </cols>
  <sheetData>
    <row r="1" spans="1:21" ht="21" x14ac:dyDescent="0.4">
      <c r="A1" s="13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3" t="s">
        <v>29</v>
      </c>
      <c r="T1" s="13" t="s">
        <v>28</v>
      </c>
      <c r="U1" s="13" t="s">
        <v>1</v>
      </c>
    </row>
    <row r="2" spans="1:21" ht="21" x14ac:dyDescent="0.4">
      <c r="A2" s="17" t="s">
        <v>53</v>
      </c>
      <c r="B2" s="19">
        <v>3.6724999999999999</v>
      </c>
      <c r="C2" s="19">
        <v>3.1248513674197301E-2</v>
      </c>
      <c r="D2" s="19">
        <v>1.2649999999999999</v>
      </c>
      <c r="E2" s="19">
        <v>2.0825</v>
      </c>
      <c r="F2" s="19">
        <v>0.61</v>
      </c>
      <c r="G2" s="19">
        <v>1.9675</v>
      </c>
      <c r="H2" s="19">
        <v>0.13</v>
      </c>
      <c r="I2" s="19">
        <v>0.45999999999999902</v>
      </c>
      <c r="J2" s="19">
        <v>4.6174999999999997</v>
      </c>
      <c r="K2" s="19">
        <v>1.7450000000000001</v>
      </c>
      <c r="L2" s="19">
        <v>0.41499999999999998</v>
      </c>
      <c r="M2" s="19">
        <v>2.0125000000000002</v>
      </c>
      <c r="N2" s="19">
        <v>1.2124999999999999</v>
      </c>
      <c r="O2" s="19">
        <v>2.8262485136741899</v>
      </c>
      <c r="P2" s="19">
        <v>0.69</v>
      </c>
      <c r="Q2" s="19">
        <v>1.4337485136741901</v>
      </c>
      <c r="R2" s="19">
        <v>2.8774999999999999</v>
      </c>
      <c r="S2" s="15">
        <f>+IF(SUM(N2:R2)=0,0,AVERAGEIF(N2:R2,"&lt;&gt;0"))</f>
        <v>1.8079994054696757</v>
      </c>
      <c r="T2" s="16">
        <f>AVERAGEIF(B2:R2,"&lt;&gt;0")</f>
        <v>1.6499262082954456</v>
      </c>
      <c r="U2" t="s">
        <v>31</v>
      </c>
    </row>
    <row r="3" spans="1:21" ht="21" x14ac:dyDescent="0.4">
      <c r="A3" s="17" t="s">
        <v>49</v>
      </c>
      <c r="B3" s="19">
        <v>0.33</v>
      </c>
      <c r="C3" s="19">
        <v>0.33</v>
      </c>
      <c r="D3" s="19">
        <v>0.48</v>
      </c>
      <c r="E3" s="19">
        <v>1.1299999999999999</v>
      </c>
      <c r="F3" s="19">
        <v>0.28374851367419701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1.5825</v>
      </c>
      <c r="N3" s="19">
        <v>0.55999999999999905</v>
      </c>
      <c r="O3" s="19">
        <v>2.1724999999999999</v>
      </c>
      <c r="P3" s="19">
        <v>1.8825000000000001</v>
      </c>
      <c r="Q3" s="19">
        <v>1.85</v>
      </c>
      <c r="R3" s="19">
        <v>0.78</v>
      </c>
      <c r="S3" s="15">
        <f>+IF(SUM(N3:R3)=0,0,AVERAGEIF(N3:R3,"&lt;&gt;0"))</f>
        <v>1.4490000000000001</v>
      </c>
      <c r="T3" s="16">
        <f>AVERAGEIF(B3:R3,"&lt;&gt;0")</f>
        <v>1.034658955788563</v>
      </c>
      <c r="U3" t="s">
        <v>31</v>
      </c>
    </row>
    <row r="4" spans="1:21" ht="21" x14ac:dyDescent="0.4">
      <c r="A4" s="17" t="s">
        <v>38</v>
      </c>
      <c r="B4" s="19">
        <v>0.5</v>
      </c>
      <c r="C4" s="19">
        <v>1.1724999999999901</v>
      </c>
      <c r="D4" s="19">
        <v>0.76</v>
      </c>
      <c r="E4" s="19">
        <v>0.29374851367419702</v>
      </c>
      <c r="F4" s="19">
        <v>0.85</v>
      </c>
      <c r="G4" s="19">
        <v>2.3224999999999998</v>
      </c>
      <c r="H4" s="19">
        <v>1.9824999999999999</v>
      </c>
      <c r="I4" s="19">
        <v>3.78249999999999</v>
      </c>
      <c r="J4" s="19">
        <v>1.7124999999999999</v>
      </c>
      <c r="K4" s="19">
        <v>0.43</v>
      </c>
      <c r="L4" s="19">
        <v>1.9675</v>
      </c>
      <c r="M4" s="19">
        <v>1.1599999999999999</v>
      </c>
      <c r="N4" s="19">
        <v>0.5</v>
      </c>
      <c r="O4" s="19">
        <v>1.5149999999999999</v>
      </c>
      <c r="P4" s="19">
        <v>1.4624999999999999</v>
      </c>
      <c r="Q4" s="19">
        <v>1.1924999999999999</v>
      </c>
      <c r="R4" s="19">
        <v>2.4224999999999999</v>
      </c>
      <c r="S4" s="15">
        <f>+IF(SUM(N4:R4)=0,0,AVERAGEIF(N4:R4,"&lt;&gt;0"))</f>
        <v>1.4184999999999999</v>
      </c>
      <c r="T4" s="16">
        <f>AVERAGEIF(B4:R4,"&lt;&gt;0")</f>
        <v>1.4133087360984806</v>
      </c>
      <c r="U4" t="s">
        <v>31</v>
      </c>
    </row>
    <row r="5" spans="1:21" ht="21" x14ac:dyDescent="0.4">
      <c r="A5" s="17" t="s">
        <v>47</v>
      </c>
      <c r="B5" s="19">
        <v>0.16</v>
      </c>
      <c r="C5" s="19">
        <v>-9.9999999999999895E-2</v>
      </c>
      <c r="D5" s="19">
        <v>2.12</v>
      </c>
      <c r="E5" s="19">
        <v>1.6975</v>
      </c>
      <c r="F5" s="19">
        <v>0.71250000000000002</v>
      </c>
      <c r="G5" s="19">
        <v>2.3025000000000002</v>
      </c>
      <c r="H5" s="19">
        <v>-0.19500000000000001</v>
      </c>
      <c r="I5" s="19">
        <v>0.56499999999999995</v>
      </c>
      <c r="J5" s="19">
        <v>1.165</v>
      </c>
      <c r="K5" s="19">
        <v>0.95</v>
      </c>
      <c r="L5" s="19">
        <v>0.66500000000000004</v>
      </c>
      <c r="M5" s="19">
        <v>0.4425</v>
      </c>
      <c r="N5" s="19">
        <v>2.1012499999999998</v>
      </c>
      <c r="O5" s="19">
        <v>1.34249999999999</v>
      </c>
      <c r="P5" s="19">
        <v>0.25</v>
      </c>
      <c r="Q5" s="19">
        <v>2.0425</v>
      </c>
      <c r="R5" s="19">
        <v>0.98</v>
      </c>
      <c r="S5" s="15">
        <f>+IF(SUM(N5:R5)=0,0,AVERAGEIF(N5:R5,"&lt;&gt;0"))</f>
        <v>1.3432499999999981</v>
      </c>
      <c r="T5" s="16">
        <f>AVERAGEIF(B5:R5,"&lt;&gt;0")</f>
        <v>1.0118382352941171</v>
      </c>
      <c r="U5" t="s">
        <v>31</v>
      </c>
    </row>
    <row r="6" spans="1:21" ht="21" x14ac:dyDescent="0.4">
      <c r="A6" s="17" t="s">
        <v>35</v>
      </c>
      <c r="B6" s="19">
        <v>0.48</v>
      </c>
      <c r="C6" s="19">
        <v>-0.41750297265160502</v>
      </c>
      <c r="D6" s="19">
        <v>1.6125</v>
      </c>
      <c r="E6" s="19">
        <v>-0.51875148632580204</v>
      </c>
      <c r="F6" s="19">
        <v>0.63624851367419699</v>
      </c>
      <c r="G6" s="19">
        <v>1.82</v>
      </c>
      <c r="H6" s="19">
        <v>0.26999999999999902</v>
      </c>
      <c r="I6" s="19">
        <v>0.86</v>
      </c>
      <c r="J6" s="19">
        <v>2.7487485136741898</v>
      </c>
      <c r="K6" s="19">
        <v>0.63124851367419699</v>
      </c>
      <c r="L6" s="19">
        <v>0.86250000000000004</v>
      </c>
      <c r="M6" s="19">
        <v>1.2224999999999999</v>
      </c>
      <c r="N6" s="19">
        <v>0.461248513674197</v>
      </c>
      <c r="O6" s="19">
        <v>1.5</v>
      </c>
      <c r="P6" s="19">
        <v>1.4137485136741901</v>
      </c>
      <c r="Q6" s="19">
        <v>1.97</v>
      </c>
      <c r="R6" s="19">
        <v>0.98</v>
      </c>
      <c r="S6" s="15">
        <f>+IF(SUM(N6:R6)=0,0,AVERAGEIF(N6:R6,"&lt;&gt;0"))</f>
        <v>1.2649994054696774</v>
      </c>
      <c r="T6" s="16">
        <f>AVERAGEIF(B6:R6,"&lt;&gt;0")</f>
        <v>0.97249930055256262</v>
      </c>
      <c r="U6" t="s">
        <v>31</v>
      </c>
    </row>
    <row r="7" spans="1:21" ht="21" x14ac:dyDescent="0.4">
      <c r="A7" s="17" t="s">
        <v>39</v>
      </c>
      <c r="B7" s="19">
        <v>0.7</v>
      </c>
      <c r="C7" s="19">
        <v>-9.4999999999999904E-2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1.5825</v>
      </c>
      <c r="J7" s="19">
        <v>1.0074999999999901</v>
      </c>
      <c r="K7" s="19">
        <v>2.1749999999999998</v>
      </c>
      <c r="L7" s="19">
        <v>0.755</v>
      </c>
      <c r="M7" s="19">
        <v>0.56062128418549295</v>
      </c>
      <c r="N7" s="19">
        <v>1.5449999999999999</v>
      </c>
      <c r="O7" s="19">
        <v>0.71499999999999997</v>
      </c>
      <c r="P7" s="19">
        <v>2.4424999999999999</v>
      </c>
      <c r="Q7" s="19">
        <v>0.11499999999999901</v>
      </c>
      <c r="R7" s="19">
        <v>0.30499999999999999</v>
      </c>
      <c r="S7" s="15">
        <f>+IF(SUM(N7:R7)=0,0,AVERAGEIF(N7:R7,"&lt;&gt;0"))</f>
        <v>1.0244999999999997</v>
      </c>
      <c r="T7" s="16">
        <f>AVERAGEIF(B7:R7,"&lt;&gt;0")</f>
        <v>0.98401010701545688</v>
      </c>
      <c r="U7" t="s">
        <v>31</v>
      </c>
    </row>
    <row r="8" spans="1:21" ht="21" x14ac:dyDescent="0.4">
      <c r="A8" s="17" t="s">
        <v>40</v>
      </c>
      <c r="B8" s="19">
        <v>1.4424999999999999</v>
      </c>
      <c r="C8" s="19">
        <v>0.28000000000000003</v>
      </c>
      <c r="D8" s="19">
        <v>0.41124851367419701</v>
      </c>
      <c r="E8" s="19">
        <v>0.05</v>
      </c>
      <c r="F8" s="19">
        <v>0.55000000000000004</v>
      </c>
      <c r="G8" s="19">
        <v>0.57249702734839403</v>
      </c>
      <c r="H8" s="19">
        <v>0.219999999999999</v>
      </c>
      <c r="I8" s="19">
        <v>1.8525</v>
      </c>
      <c r="J8" s="19">
        <v>1.04374851367419</v>
      </c>
      <c r="K8" s="19">
        <v>0.86249999999999905</v>
      </c>
      <c r="L8" s="19">
        <v>-0.2</v>
      </c>
      <c r="M8" s="19">
        <v>1.49124851367419</v>
      </c>
      <c r="N8" s="19">
        <v>1.24</v>
      </c>
      <c r="O8" s="19">
        <v>0.81499702734839397</v>
      </c>
      <c r="P8" s="19">
        <v>0.73499999999999999</v>
      </c>
      <c r="Q8" s="19">
        <v>9.9999999999999895E-2</v>
      </c>
      <c r="R8" s="19">
        <v>1.7124999999999999</v>
      </c>
      <c r="S8" s="15">
        <f>+IF(SUM(N8:R8)=0,0,AVERAGEIF(N8:R8,"&lt;&gt;0"))</f>
        <v>0.92049940546967868</v>
      </c>
      <c r="T8" s="16">
        <f>AVERAGEIF(B8:R8,"&lt;&gt;0")</f>
        <v>0.77521997621878602</v>
      </c>
      <c r="U8" t="s">
        <v>31</v>
      </c>
    </row>
    <row r="9" spans="1:21" ht="21" x14ac:dyDescent="0.4">
      <c r="A9" s="17" t="s">
        <v>41</v>
      </c>
      <c r="B9" s="19">
        <v>0</v>
      </c>
      <c r="C9" s="19">
        <v>0.151248513674197</v>
      </c>
      <c r="D9" s="19">
        <v>0</v>
      </c>
      <c r="E9" s="19">
        <v>0.125</v>
      </c>
      <c r="F9" s="19">
        <v>-0.375</v>
      </c>
      <c r="G9" s="19">
        <v>0.03</v>
      </c>
      <c r="H9" s="19">
        <v>7.4999999999999997E-2</v>
      </c>
      <c r="I9" s="19">
        <v>2.2806212841854898</v>
      </c>
      <c r="J9" s="19">
        <v>7.49999999999999E-2</v>
      </c>
      <c r="K9" s="19">
        <v>0</v>
      </c>
      <c r="L9" s="19">
        <v>-2.5000000000000001E-2</v>
      </c>
      <c r="M9" s="19">
        <v>0</v>
      </c>
      <c r="N9" s="19">
        <v>0</v>
      </c>
      <c r="O9" s="19">
        <v>0.15</v>
      </c>
      <c r="P9" s="19">
        <v>0.61250000000000004</v>
      </c>
      <c r="Q9" s="19">
        <v>0.83499999999999996</v>
      </c>
      <c r="R9" s="19">
        <v>2.0649999999999999</v>
      </c>
      <c r="S9" s="15">
        <f>+IF(SUM(N9:R9)=0,0,AVERAGEIF(N9:R9,"&lt;&gt;0"))</f>
        <v>0.91562500000000002</v>
      </c>
      <c r="T9" s="16">
        <f>AVERAGEIF(B9:R9,"&lt;&gt;0")</f>
        <v>0.49994748315497395</v>
      </c>
      <c r="U9" t="s">
        <v>31</v>
      </c>
    </row>
    <row r="10" spans="1:21" ht="21" x14ac:dyDescent="0.4">
      <c r="A10" s="17" t="s">
        <v>50</v>
      </c>
      <c r="B10" s="19">
        <v>1.0674999999999999</v>
      </c>
      <c r="C10" s="19">
        <v>1.7825</v>
      </c>
      <c r="D10" s="19">
        <v>1.27999999999999</v>
      </c>
      <c r="E10" s="19">
        <v>0.48249999999999899</v>
      </c>
      <c r="F10" s="19">
        <v>1.0549999999999999</v>
      </c>
      <c r="G10" s="19">
        <v>0.57499999999999996</v>
      </c>
      <c r="H10" s="19">
        <v>0.96</v>
      </c>
      <c r="I10" s="19">
        <v>1.8774999999999999</v>
      </c>
      <c r="J10" s="19">
        <v>1.0674999999999999</v>
      </c>
      <c r="K10" s="19">
        <v>1.2574999999999901</v>
      </c>
      <c r="L10" s="19">
        <v>0.65874851367419696</v>
      </c>
      <c r="M10" s="19">
        <v>1.68</v>
      </c>
      <c r="N10" s="19">
        <v>0.92999999999999905</v>
      </c>
      <c r="O10" s="19">
        <v>0.44999999999999901</v>
      </c>
      <c r="P10" s="19">
        <v>0.96499999999999997</v>
      </c>
      <c r="Q10" s="19">
        <v>0.35624851367419702</v>
      </c>
      <c r="R10" s="19">
        <v>1.46</v>
      </c>
      <c r="S10" s="15">
        <f>+IF(SUM(N10:R10)=0,0,AVERAGEIF(N10:R10,"&lt;&gt;0"))</f>
        <v>0.832249702734839</v>
      </c>
      <c r="T10" s="16">
        <f>AVERAGEIF(B10:R10,"&lt;&gt;0")</f>
        <v>1.0532351192557865</v>
      </c>
      <c r="U10" t="s">
        <v>31</v>
      </c>
    </row>
    <row r="11" spans="1:21" ht="21" x14ac:dyDescent="0.4">
      <c r="A11" s="17" t="s">
        <v>48</v>
      </c>
      <c r="B11" s="19">
        <v>-0.25</v>
      </c>
      <c r="C11" s="19">
        <v>0</v>
      </c>
      <c r="D11" s="19">
        <v>0.28000000000000003</v>
      </c>
      <c r="E11" s="19">
        <v>0</v>
      </c>
      <c r="F11" s="19">
        <v>0.53</v>
      </c>
      <c r="G11" s="19">
        <v>1.6325000000000001</v>
      </c>
      <c r="H11" s="19">
        <v>0.51</v>
      </c>
      <c r="I11" s="19">
        <v>1.7925</v>
      </c>
      <c r="J11" s="19">
        <v>0.73</v>
      </c>
      <c r="K11" s="19">
        <v>0.1</v>
      </c>
      <c r="L11" s="19">
        <v>1.0549999999999999</v>
      </c>
      <c r="M11" s="19">
        <v>0.18</v>
      </c>
      <c r="N11" s="19">
        <v>1.6325000000000001</v>
      </c>
      <c r="O11" s="19">
        <v>0</v>
      </c>
      <c r="P11" s="19">
        <v>0.53499999999999903</v>
      </c>
      <c r="Q11" s="19">
        <v>0.28000000000000003</v>
      </c>
      <c r="R11" s="19">
        <v>0.76</v>
      </c>
      <c r="S11" s="15">
        <f>+IF(SUM(N11:R11)=0,0,AVERAGEIF(N11:R11,"&lt;&gt;0"))</f>
        <v>0.80187499999999967</v>
      </c>
      <c r="T11" s="16">
        <f>AVERAGEIF(B11:R11,"&lt;&gt;0")</f>
        <v>0.69767857142857115</v>
      </c>
      <c r="U11" t="s">
        <v>31</v>
      </c>
    </row>
    <row r="12" spans="1:21" ht="21" x14ac:dyDescent="0.4">
      <c r="A12" s="17" t="s">
        <v>45</v>
      </c>
      <c r="B12" s="19">
        <v>0</v>
      </c>
      <c r="C12" s="19">
        <v>-0.5</v>
      </c>
      <c r="D12" s="19">
        <v>0.75</v>
      </c>
      <c r="E12" s="19">
        <v>0.49249999999999999</v>
      </c>
      <c r="F12" s="19">
        <v>0.28999999999999998</v>
      </c>
      <c r="G12" s="19">
        <v>1.3325</v>
      </c>
      <c r="H12" s="19">
        <v>-0.2</v>
      </c>
      <c r="I12" s="19">
        <v>0.18</v>
      </c>
      <c r="J12" s="19">
        <v>0.57999999999999996</v>
      </c>
      <c r="K12" s="19">
        <v>2.56</v>
      </c>
      <c r="L12" s="19">
        <v>1.2485136741973699E-3</v>
      </c>
      <c r="M12" s="19">
        <v>0.63</v>
      </c>
      <c r="N12" s="19">
        <v>0.85</v>
      </c>
      <c r="O12" s="19">
        <v>0.1</v>
      </c>
      <c r="P12" s="19">
        <v>1.03</v>
      </c>
      <c r="Q12" s="19">
        <v>0.61</v>
      </c>
      <c r="R12" s="19">
        <v>1.29</v>
      </c>
      <c r="S12" s="15">
        <f>+IF(SUM(N12:R12)=0,0,AVERAGEIF(N12:R12,"&lt;&gt;0"))</f>
        <v>0.77600000000000002</v>
      </c>
      <c r="T12" s="16">
        <f>AVERAGEIF(B12:R12,"&lt;&gt;0")</f>
        <v>0.62476553210463726</v>
      </c>
      <c r="U12" t="s">
        <v>31</v>
      </c>
    </row>
    <row r="13" spans="1:21" ht="21" x14ac:dyDescent="0.4">
      <c r="A13" s="17" t="s">
        <v>55</v>
      </c>
      <c r="B13" s="19">
        <v>1</v>
      </c>
      <c r="C13" s="19">
        <v>0.03</v>
      </c>
      <c r="D13" s="19">
        <v>0</v>
      </c>
      <c r="E13" s="19">
        <v>0.23</v>
      </c>
      <c r="F13" s="19">
        <v>0.3</v>
      </c>
      <c r="G13" s="19">
        <v>1.5725</v>
      </c>
      <c r="H13" s="19">
        <v>-0.36875148632580201</v>
      </c>
      <c r="I13" s="19">
        <v>0.43124851367419698</v>
      </c>
      <c r="J13" s="19">
        <v>-4.8751486325802597E-2</v>
      </c>
      <c r="K13" s="19">
        <v>0.23124851367419699</v>
      </c>
      <c r="L13" s="19">
        <v>0.102497027348394</v>
      </c>
      <c r="M13" s="19">
        <v>0.45</v>
      </c>
      <c r="N13" s="19">
        <v>1.57249999999999</v>
      </c>
      <c r="O13" s="19">
        <v>1.2925</v>
      </c>
      <c r="P13" s="19">
        <v>-0.12</v>
      </c>
      <c r="Q13" s="19">
        <v>0.73</v>
      </c>
      <c r="R13" s="19">
        <v>0.28000000000000003</v>
      </c>
      <c r="S13" s="15">
        <f>+IF(SUM(N13:R13)=0,0,AVERAGEIF(N13:R13,"&lt;&gt;0"))</f>
        <v>0.750999999999998</v>
      </c>
      <c r="T13" s="16">
        <f>AVERAGEIF(B13:R13,"&lt;&gt;0")</f>
        <v>0.48031194262782334</v>
      </c>
      <c r="U13" t="s">
        <v>31</v>
      </c>
    </row>
    <row r="14" spans="1:21" ht="21" x14ac:dyDescent="0.4">
      <c r="A14" s="17" t="s">
        <v>56</v>
      </c>
      <c r="B14" s="19">
        <v>0</v>
      </c>
      <c r="C14" s="19">
        <v>0.4</v>
      </c>
      <c r="D14" s="19">
        <v>0</v>
      </c>
      <c r="E14" s="19">
        <v>0.73</v>
      </c>
      <c r="F14" s="19">
        <v>1.2649999999999999</v>
      </c>
      <c r="G14" s="19">
        <v>0.18</v>
      </c>
      <c r="H14" s="19">
        <v>0.18</v>
      </c>
      <c r="I14" s="19">
        <v>0</v>
      </c>
      <c r="J14" s="19">
        <v>0</v>
      </c>
      <c r="K14" s="19">
        <v>7.9999999999999905E-2</v>
      </c>
      <c r="L14" s="19">
        <v>0</v>
      </c>
      <c r="M14" s="19">
        <v>0.26</v>
      </c>
      <c r="N14" s="19">
        <v>1.7625</v>
      </c>
      <c r="O14" s="19">
        <v>0.17499999999999999</v>
      </c>
      <c r="P14" s="19">
        <v>0.17499999999999999</v>
      </c>
      <c r="Q14" s="19">
        <v>0.38500000000000001</v>
      </c>
      <c r="R14" s="19">
        <v>1.0874999999999999</v>
      </c>
      <c r="S14" s="15">
        <f>+IF(SUM(N14:R14)=0,0,AVERAGEIF(N14:R14,"&lt;&gt;0"))</f>
        <v>0.71699999999999986</v>
      </c>
      <c r="T14" s="16">
        <f>AVERAGEIF(B14:R14,"&lt;&gt;0")</f>
        <v>0.55666666666666664</v>
      </c>
      <c r="U14" t="s">
        <v>31</v>
      </c>
    </row>
    <row r="15" spans="1:21" ht="21" x14ac:dyDescent="0.4">
      <c r="A15" s="17" t="s">
        <v>44</v>
      </c>
      <c r="B15" s="19">
        <v>0.26</v>
      </c>
      <c r="C15" s="19">
        <v>0.45</v>
      </c>
      <c r="D15" s="19">
        <v>0.65999999999999903</v>
      </c>
      <c r="E15" s="19">
        <v>0.11</v>
      </c>
      <c r="F15" s="19">
        <v>6.12485136741973E-2</v>
      </c>
      <c r="G15" s="19">
        <v>1.1499999999999999</v>
      </c>
      <c r="H15" s="19">
        <v>1.8225</v>
      </c>
      <c r="I15" s="19">
        <v>0.3</v>
      </c>
      <c r="J15" s="19">
        <v>-3.6254458977407797E-2</v>
      </c>
      <c r="K15" s="19">
        <v>0.43</v>
      </c>
      <c r="L15" s="19">
        <v>0.45</v>
      </c>
      <c r="M15" s="19">
        <v>0.43</v>
      </c>
      <c r="N15" s="19">
        <v>0.76</v>
      </c>
      <c r="O15" s="19">
        <v>0.13</v>
      </c>
      <c r="P15" s="19">
        <v>0.51</v>
      </c>
      <c r="Q15" s="19">
        <v>0.35</v>
      </c>
      <c r="R15" s="19">
        <v>1.585</v>
      </c>
      <c r="S15" s="15">
        <f>+IF(SUM(N15:R15)=0,0,AVERAGEIF(N15:R15,"&lt;&gt;0"))</f>
        <v>0.66700000000000004</v>
      </c>
      <c r="T15" s="16">
        <f>AVERAGEIF(B15:R15,"&lt;&gt;0")</f>
        <v>0.55426435615863456</v>
      </c>
      <c r="U15" t="s">
        <v>31</v>
      </c>
    </row>
    <row r="16" spans="1:21" ht="21" x14ac:dyDescent="0.4">
      <c r="A16" s="17" t="s">
        <v>32</v>
      </c>
      <c r="B16" s="19">
        <v>1.1399999999999999</v>
      </c>
      <c r="C16" s="19">
        <v>0.48499999999999999</v>
      </c>
      <c r="D16" s="19">
        <v>0.49624851367419698</v>
      </c>
      <c r="E16" s="19">
        <v>-0.32500000000000001</v>
      </c>
      <c r="F16" s="19">
        <v>-0.244999999999999</v>
      </c>
      <c r="G16" s="19">
        <v>0.105</v>
      </c>
      <c r="H16" s="19">
        <v>-0.02</v>
      </c>
      <c r="I16" s="19">
        <v>0.435</v>
      </c>
      <c r="J16" s="19">
        <v>0.55999999999999905</v>
      </c>
      <c r="K16" s="19">
        <v>3.5975000000000001</v>
      </c>
      <c r="L16" s="19">
        <v>1.10749702734839</v>
      </c>
      <c r="M16" s="19">
        <v>2.3824999999999998</v>
      </c>
      <c r="N16" s="19">
        <v>0.75</v>
      </c>
      <c r="O16" s="19">
        <v>0.755</v>
      </c>
      <c r="P16" s="19">
        <v>0.73</v>
      </c>
      <c r="Q16" s="19">
        <v>0</v>
      </c>
      <c r="R16" s="19">
        <v>0.20499999999999999</v>
      </c>
      <c r="S16" s="15">
        <f>+IF(SUM(N16:R16)=0,0,AVERAGEIF(N16:R16,"&lt;&gt;0"))</f>
        <v>0.61</v>
      </c>
      <c r="T16" s="16">
        <f>AVERAGEIF(B16:R16,"&lt;&gt;0")</f>
        <v>0.75992159631391176</v>
      </c>
      <c r="U16" t="s">
        <v>31</v>
      </c>
    </row>
    <row r="17" spans="1:21" ht="21" x14ac:dyDescent="0.4">
      <c r="A17" s="17" t="s">
        <v>33</v>
      </c>
      <c r="B17" s="19">
        <v>0.18</v>
      </c>
      <c r="C17" s="19">
        <v>0.53</v>
      </c>
      <c r="D17" s="19">
        <v>0</v>
      </c>
      <c r="E17" s="19">
        <v>0</v>
      </c>
      <c r="F17" s="19">
        <v>0</v>
      </c>
      <c r="G17" s="19">
        <v>0</v>
      </c>
      <c r="H17" s="19">
        <v>0.20124851367419699</v>
      </c>
      <c r="I17" s="19">
        <v>2.9449999999999998</v>
      </c>
      <c r="J17" s="19">
        <v>-7.4999999999999997E-2</v>
      </c>
      <c r="K17" s="19">
        <v>0.44</v>
      </c>
      <c r="L17" s="19">
        <v>0.28999999999999998</v>
      </c>
      <c r="M17" s="19">
        <v>0.20499999999999999</v>
      </c>
      <c r="N17" s="19">
        <v>1.0387485136741901</v>
      </c>
      <c r="O17" s="19">
        <v>0.20499999999999999</v>
      </c>
      <c r="P17" s="19">
        <v>0.52499999999999902</v>
      </c>
      <c r="Q17" s="19">
        <v>0.45500000000000002</v>
      </c>
      <c r="R17" s="19">
        <v>0.6</v>
      </c>
      <c r="S17" s="15">
        <f>+IF(SUM(N17:R17)=0,0,AVERAGEIF(N17:R17,"&lt;&gt;0"))</f>
        <v>0.56474970273483782</v>
      </c>
      <c r="T17" s="16">
        <f>AVERAGEIF(B17:R17,"&lt;&gt;0")</f>
        <v>0.57999977133449121</v>
      </c>
      <c r="U17" t="s">
        <v>31</v>
      </c>
    </row>
    <row r="18" spans="1:21" ht="21" x14ac:dyDescent="0.4">
      <c r="A18" s="17" t="s">
        <v>43</v>
      </c>
      <c r="B18" s="19">
        <v>1.5225</v>
      </c>
      <c r="C18" s="19">
        <v>0.4</v>
      </c>
      <c r="D18" s="19">
        <v>1.7324999999999999</v>
      </c>
      <c r="E18" s="19">
        <v>0.88249999999999995</v>
      </c>
      <c r="F18" s="19">
        <v>1.1125</v>
      </c>
      <c r="G18" s="19">
        <v>1.78</v>
      </c>
      <c r="H18" s="19">
        <v>-1.99999999999999E-2</v>
      </c>
      <c r="I18" s="19">
        <v>0.36124851367419702</v>
      </c>
      <c r="J18" s="19">
        <v>1.63</v>
      </c>
      <c r="K18" s="19">
        <v>1.43749702734839</v>
      </c>
      <c r="L18" s="19">
        <v>-0.45</v>
      </c>
      <c r="M18" s="19">
        <v>0.241248513674197</v>
      </c>
      <c r="N18" s="19">
        <v>0.31</v>
      </c>
      <c r="O18" s="19">
        <v>1.2749999999999999</v>
      </c>
      <c r="P18" s="19">
        <v>0.25</v>
      </c>
      <c r="Q18" s="19">
        <v>-6.8751486325802594E-2</v>
      </c>
      <c r="R18" s="19">
        <v>0.73124851367419696</v>
      </c>
      <c r="S18" s="15">
        <f>+IF(SUM(N18:R18)=0,0,AVERAGEIF(N18:R18,"&lt;&gt;0"))</f>
        <v>0.49949940546967886</v>
      </c>
      <c r="T18" s="16">
        <f>AVERAGEIF(B18:R18,"&lt;&gt;0")</f>
        <v>0.77220535776736354</v>
      </c>
      <c r="U18" t="s">
        <v>31</v>
      </c>
    </row>
    <row r="19" spans="1:21" ht="21" x14ac:dyDescent="0.4">
      <c r="A19" s="17" t="s">
        <v>30</v>
      </c>
      <c r="B19" s="19">
        <v>0</v>
      </c>
      <c r="C19" s="19">
        <v>0</v>
      </c>
      <c r="D19" s="19">
        <v>0.25</v>
      </c>
      <c r="E19" s="19">
        <v>0.1</v>
      </c>
      <c r="F19" s="19">
        <v>0.05</v>
      </c>
      <c r="G19" s="19">
        <v>-0.24875148632580199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0.89</v>
      </c>
      <c r="N19" s="19">
        <v>0.74374851367419703</v>
      </c>
      <c r="O19" s="19">
        <v>0.63</v>
      </c>
      <c r="P19" s="19">
        <v>0.13</v>
      </c>
      <c r="Q19" s="19">
        <v>0.45999999999999902</v>
      </c>
      <c r="R19" s="19">
        <v>-0.12</v>
      </c>
      <c r="S19" s="15">
        <f>+IF(SUM(N19:R19)=0,0,AVERAGEIF(N19:R19,"&lt;&gt;0"))</f>
        <v>0.36874970273483915</v>
      </c>
      <c r="T19" s="16">
        <f>AVERAGEIF(B19:R19,"&lt;&gt;0")</f>
        <v>0.28849970273483938</v>
      </c>
      <c r="U19" t="s">
        <v>31</v>
      </c>
    </row>
    <row r="20" spans="1:21" ht="21" x14ac:dyDescent="0.4">
      <c r="A20" s="17" t="s">
        <v>42</v>
      </c>
      <c r="B20" s="19">
        <v>0</v>
      </c>
      <c r="C20" s="19">
        <v>-0.198751486325802</v>
      </c>
      <c r="D20" s="19">
        <v>0.31124851367419698</v>
      </c>
      <c r="E20" s="19">
        <v>0.44</v>
      </c>
      <c r="F20" s="19">
        <v>0</v>
      </c>
      <c r="G20" s="19">
        <v>0.96</v>
      </c>
      <c r="H20" s="19">
        <v>0.88</v>
      </c>
      <c r="I20" s="19">
        <v>0.68</v>
      </c>
      <c r="J20" s="19">
        <v>-0.14875148632580201</v>
      </c>
      <c r="K20" s="19">
        <v>0.78499999999999903</v>
      </c>
      <c r="L20" s="19">
        <v>0.45499999999999902</v>
      </c>
      <c r="M20" s="19">
        <v>0.48</v>
      </c>
      <c r="N20" s="19">
        <v>0.74</v>
      </c>
      <c r="O20" s="19">
        <v>0</v>
      </c>
      <c r="P20" s="19">
        <v>0.38</v>
      </c>
      <c r="Q20" s="19">
        <v>-9.8751486325802607E-2</v>
      </c>
      <c r="R20" s="19">
        <v>0.13</v>
      </c>
      <c r="S20" s="15">
        <f>+IF(SUM(N20:R20)=0,0,AVERAGEIF(N20:R20,"&lt;&gt;0"))</f>
        <v>0.28781212841854942</v>
      </c>
      <c r="T20" s="16">
        <f>AVERAGEIF(B20:R20,"&lt;&gt;0")</f>
        <v>0.41392814676405632</v>
      </c>
      <c r="U20" t="s">
        <v>31</v>
      </c>
    </row>
    <row r="21" spans="1:21" ht="21" x14ac:dyDescent="0.4">
      <c r="A21" s="17" t="s">
        <v>51</v>
      </c>
      <c r="B21" s="19">
        <v>-0.147502972651605</v>
      </c>
      <c r="C21" s="19">
        <v>0.53</v>
      </c>
      <c r="D21" s="19">
        <v>0</v>
      </c>
      <c r="E21" s="19">
        <v>0</v>
      </c>
      <c r="F21" s="19">
        <v>0</v>
      </c>
      <c r="G21" s="19">
        <v>9.9999999999999895E-2</v>
      </c>
      <c r="H21" s="19">
        <v>0.26</v>
      </c>
      <c r="I21" s="19">
        <v>1.1825000000000001</v>
      </c>
      <c r="J21" s="19">
        <v>0.18</v>
      </c>
      <c r="K21" s="19">
        <v>0.13</v>
      </c>
      <c r="L21" s="19">
        <v>0.56000000000000005</v>
      </c>
      <c r="M21" s="19">
        <v>0</v>
      </c>
      <c r="N21" s="19">
        <v>0.2</v>
      </c>
      <c r="O21" s="19">
        <v>0</v>
      </c>
      <c r="P21" s="19">
        <v>0</v>
      </c>
      <c r="Q21" s="19">
        <v>0</v>
      </c>
      <c r="R21" s="19">
        <v>0</v>
      </c>
      <c r="S21" s="15">
        <f>+IF(SUM(N21:R21)=0,0,AVERAGEIF(N21:R21,"&lt;&gt;0"))</f>
        <v>0.2</v>
      </c>
      <c r="T21" s="16">
        <f>AVERAGEIF(B21:R21,"&lt;&gt;0")</f>
        <v>0.33277744748315502</v>
      </c>
      <c r="U21" t="s">
        <v>31</v>
      </c>
    </row>
    <row r="22" spans="1:21" ht="21" x14ac:dyDescent="0.4">
      <c r="A22" s="17" t="s">
        <v>34</v>
      </c>
      <c r="B22" s="19">
        <v>0.53249999999999997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5">
        <f>+IF(SUM(N22:R22)=0,0,AVERAGEIF(N22:R22,"&lt;&gt;0"))</f>
        <v>0</v>
      </c>
      <c r="T22" s="16">
        <f>AVERAGEIF(B22:R22,"&lt;&gt;0")</f>
        <v>0.53249999999999997</v>
      </c>
      <c r="U22" t="s">
        <v>31</v>
      </c>
    </row>
    <row r="23" spans="1:21" ht="21" x14ac:dyDescent="0.4">
      <c r="A23" s="17" t="s">
        <v>36</v>
      </c>
      <c r="B23" s="19">
        <v>0</v>
      </c>
      <c r="C23" s="19">
        <v>0</v>
      </c>
      <c r="D23" s="19">
        <v>0.18</v>
      </c>
      <c r="E23" s="19">
        <v>0</v>
      </c>
      <c r="F23" s="19">
        <v>9.9999999999999895E-2</v>
      </c>
      <c r="G23" s="19">
        <v>0.20124851367419699</v>
      </c>
      <c r="H23" s="19">
        <v>-0.15</v>
      </c>
      <c r="I23" s="19">
        <v>1.0325</v>
      </c>
      <c r="J23" s="19">
        <v>0.26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5">
        <f>+IF(SUM(N23:R23)=0,0,AVERAGEIF(N23:R23,"&lt;&gt;0"))</f>
        <v>0</v>
      </c>
      <c r="T23" s="16">
        <f>AVERAGEIF(B23:R23,"&lt;&gt;0")</f>
        <v>0.27062475227903282</v>
      </c>
      <c r="U23" t="s">
        <v>31</v>
      </c>
    </row>
    <row r="24" spans="1:21" ht="21" x14ac:dyDescent="0.4">
      <c r="A24" s="17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-0.62187871581450604</v>
      </c>
      <c r="J24" s="19">
        <v>0.35</v>
      </c>
      <c r="K24" s="19">
        <v>0</v>
      </c>
      <c r="L24" s="19">
        <v>0.1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5">
        <f>+IF(SUM(N24:R24)=0,0,AVERAGEIF(N24:R24,"&lt;&gt;0"))</f>
        <v>0</v>
      </c>
      <c r="T24" s="16">
        <f>AVERAGEIF(B24:R24,"&lt;&gt;0")</f>
        <v>-5.729290527150202E-2</v>
      </c>
      <c r="U24" t="s">
        <v>31</v>
      </c>
    </row>
    <row r="25" spans="1:21" ht="21" x14ac:dyDescent="0.4">
      <c r="A25" s="17" t="s">
        <v>46</v>
      </c>
      <c r="B25" s="19">
        <v>0.18</v>
      </c>
      <c r="C25" s="19">
        <v>0</v>
      </c>
      <c r="D25" s="19">
        <v>-0.25</v>
      </c>
      <c r="E25" s="19">
        <v>0</v>
      </c>
      <c r="F25" s="19">
        <v>0.18</v>
      </c>
      <c r="G25" s="19">
        <v>1.02</v>
      </c>
      <c r="H25" s="19">
        <v>-9.3751486325802602E-2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5">
        <f>+IF(SUM(N25:R25)=0,0,AVERAGEIF(N25:R25,"&lt;&gt;0"))</f>
        <v>0</v>
      </c>
      <c r="T25" s="16">
        <f>AVERAGEIF(B25:R25,"&lt;&gt;0")</f>
        <v>0.20724970273483945</v>
      </c>
      <c r="U25" t="s">
        <v>31</v>
      </c>
    </row>
    <row r="26" spans="1:21" ht="21" x14ac:dyDescent="0.4">
      <c r="A26" s="17" t="s">
        <v>52</v>
      </c>
      <c r="B26" s="19">
        <v>1.3625</v>
      </c>
      <c r="C26" s="19">
        <v>0.03</v>
      </c>
      <c r="D26" s="19">
        <v>1.2124999999999999</v>
      </c>
      <c r="E26" s="19">
        <v>-0.4</v>
      </c>
      <c r="F26" s="19">
        <v>-0.36750297265160498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5">
        <f>+IF(SUM(N26:R26)=0,0,AVERAGEIF(N26:R26,"&lt;&gt;0"))</f>
        <v>0</v>
      </c>
      <c r="T26" s="16">
        <f>AVERAGEIF(B26:R26,"&lt;&gt;0")</f>
        <v>0.36749940546967902</v>
      </c>
      <c r="U26" t="s">
        <v>31</v>
      </c>
    </row>
    <row r="27" spans="1:21" ht="21" x14ac:dyDescent="0.4">
      <c r="A27" s="17" t="s">
        <v>54</v>
      </c>
      <c r="B27" s="19">
        <v>0</v>
      </c>
      <c r="C27" s="19">
        <v>0</v>
      </c>
      <c r="D27" s="19">
        <v>0.32999999999999902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5">
        <f>+IF(SUM(N27:R27)=0,0,AVERAGEIF(N27:R27,"&lt;&gt;0"))</f>
        <v>0</v>
      </c>
      <c r="T27" s="16">
        <f>AVERAGEIF(B27:R27,"&lt;&gt;0")</f>
        <v>0.32999999999999902</v>
      </c>
      <c r="U27" t="s">
        <v>31</v>
      </c>
    </row>
  </sheetData>
  <sortState xmlns:xlrd2="http://schemas.microsoft.com/office/spreadsheetml/2017/richdata2" ref="A1:T27">
    <sortCondition descending="1" ref="S1:S27"/>
  </sortState>
  <conditionalFormatting sqref="B2:T27">
    <cfRule type="cellIs" dxfId="17" priority="9" operator="equal">
      <formula>0</formula>
    </cfRule>
  </conditionalFormatting>
  <conditionalFormatting sqref="B2:R27">
    <cfRule type="colorScale" priority="34">
      <colorScale>
        <cfvo type="min"/>
        <cfvo type="max"/>
        <color theme="6" tint="0.39997558519241921"/>
        <color rgb="FF095339"/>
      </colorScale>
    </cfRule>
  </conditionalFormatting>
  <conditionalFormatting sqref="S2:S27">
    <cfRule type="colorScale" priority="36">
      <colorScale>
        <cfvo type="min"/>
        <cfvo type="max"/>
        <color theme="6" tint="0.39997558519241921"/>
        <color rgb="FF095339"/>
      </colorScale>
    </cfRule>
  </conditionalFormatting>
  <conditionalFormatting sqref="T2:T27">
    <cfRule type="colorScale" priority="38">
      <colorScale>
        <cfvo type="min"/>
        <cfvo type="max"/>
        <color theme="6" tint="0.39997558519241921"/>
        <color rgb="FF095339"/>
      </colorScale>
    </cfRule>
  </conditionalFormatting>
  <conditionalFormatting sqref="A2:A27">
    <cfRule type="cellIs" dxfId="16" priority="3" operator="equal">
      <formula>0</formula>
    </cfRule>
  </conditionalFormatting>
  <conditionalFormatting sqref="A2:A27">
    <cfRule type="colorScale" priority="4">
      <colorScale>
        <cfvo type="min"/>
        <cfvo type="max"/>
        <color rgb="FFFCFCFF"/>
        <color rgb="FF63BE7B"/>
      </colorScale>
    </cfRule>
  </conditionalFormatting>
  <conditionalFormatting sqref="S1:U1 A1">
    <cfRule type="colorScale" priority="2">
      <colorScale>
        <cfvo type="min"/>
        <cfvo type="max"/>
        <color rgb="FFFCFCFF"/>
        <color rgb="FF63BE7B"/>
      </colorScale>
    </cfRule>
  </conditionalFormatting>
  <conditionalFormatting sqref="A1 S1:U1">
    <cfRule type="cellIs" dxfId="15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0"/>
  <sheetViews>
    <sheetView workbookViewId="0">
      <selection activeCell="A20" sqref="A1:V20"/>
    </sheetView>
  </sheetViews>
  <sheetFormatPr defaultRowHeight="15" x14ac:dyDescent="0.25"/>
  <cols>
    <col min="1" max="1" width="4.42578125" style="23" bestFit="1" customWidth="1"/>
    <col min="2" max="2" width="26.42578125" bestFit="1" customWidth="1"/>
    <col min="3" max="3" width="6.5703125" style="23" bestFit="1" customWidth="1"/>
    <col min="4" max="20" width="3.42578125" style="29" customWidth="1"/>
    <col min="21" max="21" width="9" style="23" bestFit="1" customWidth="1"/>
    <col min="22" max="22" width="7.140625" style="23" bestFit="1" customWidth="1"/>
    <col min="25" max="26" width="14.85546875" bestFit="1" customWidth="1"/>
  </cols>
  <sheetData>
    <row r="1" spans="1:26" ht="38.25" x14ac:dyDescent="0.7">
      <c r="A1" s="35" t="s">
        <v>67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6" ht="22.5" x14ac:dyDescent="0.4">
      <c r="A2" s="36" t="s">
        <v>70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6" ht="30.75" x14ac:dyDescent="0.55000000000000004">
      <c r="U3" s="31"/>
      <c r="V3" s="32"/>
      <c r="W3" s="33"/>
      <c r="X3" s="33"/>
      <c r="Y3" s="34"/>
      <c r="Z3" s="34"/>
    </row>
    <row r="4" spans="1:26" ht="25.5" x14ac:dyDescent="0.45">
      <c r="A4" s="30" t="s">
        <v>69</v>
      </c>
      <c r="Y4" s="22" t="s">
        <v>66</v>
      </c>
      <c r="Z4" s="22" t="s">
        <v>65</v>
      </c>
    </row>
    <row r="5" spans="1:26" ht="21" x14ac:dyDescent="0.4">
      <c r="A5" s="22" t="s">
        <v>59</v>
      </c>
      <c r="B5" s="13" t="s">
        <v>0</v>
      </c>
      <c r="C5" s="22" t="s">
        <v>58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2" t="s">
        <v>57</v>
      </c>
      <c r="V5" s="22" t="s">
        <v>64</v>
      </c>
    </row>
    <row r="6" spans="1:26" ht="21" x14ac:dyDescent="0.4">
      <c r="A6" s="24">
        <v>11</v>
      </c>
      <c r="B6" s="17" t="s">
        <v>53</v>
      </c>
      <c r="C6" s="24" t="s">
        <v>61</v>
      </c>
      <c r="D6" s="28">
        <v>3.6724999999999999</v>
      </c>
      <c r="E6" s="28">
        <v>3.1248513674197301E-2</v>
      </c>
      <c r="F6" s="28">
        <v>1.2649999999999999</v>
      </c>
      <c r="G6" s="28">
        <v>2.0825</v>
      </c>
      <c r="H6" s="28">
        <v>0.61</v>
      </c>
      <c r="I6" s="28">
        <v>1.9675</v>
      </c>
      <c r="J6" s="28">
        <v>0.13</v>
      </c>
      <c r="K6" s="28">
        <v>0.45999999999999902</v>
      </c>
      <c r="L6" s="28">
        <v>4.6174999999999997</v>
      </c>
      <c r="M6" s="28">
        <v>1.7450000000000001</v>
      </c>
      <c r="N6" s="28">
        <v>0.41499999999999998</v>
      </c>
      <c r="O6" s="28">
        <v>2.0125000000000002</v>
      </c>
      <c r="P6" s="28">
        <v>1.2124999999999999</v>
      </c>
      <c r="Q6" s="28">
        <v>2.8262485136741899</v>
      </c>
      <c r="R6" s="28">
        <v>0.69</v>
      </c>
      <c r="S6" s="28">
        <v>1.4337485136741901</v>
      </c>
      <c r="T6" s="28">
        <v>2.8774999999999999</v>
      </c>
      <c r="U6" s="15">
        <f>+IF(SUM(P6:T6)=0,0,AVERAGEIF(P6:T6,"&lt;&gt;0"))</f>
        <v>1.8079994054696757</v>
      </c>
      <c r="V6" s="16">
        <f>AVERAGEIF(D6:T6,"&lt;&gt;0")</f>
        <v>1.6499262082954456</v>
      </c>
    </row>
    <row r="7" spans="1:26" ht="21" x14ac:dyDescent="0.4">
      <c r="A7" s="24">
        <v>15</v>
      </c>
      <c r="B7" s="17" t="s">
        <v>49</v>
      </c>
      <c r="C7" s="24" t="s">
        <v>62</v>
      </c>
      <c r="D7" s="28">
        <v>0.33</v>
      </c>
      <c r="E7" s="28">
        <v>0.33</v>
      </c>
      <c r="F7" s="28">
        <v>0.48</v>
      </c>
      <c r="G7" s="28">
        <v>1.1299999999999999</v>
      </c>
      <c r="H7" s="28">
        <v>0.28374851367419701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1.5825</v>
      </c>
      <c r="P7" s="28">
        <v>0.55999999999999905</v>
      </c>
      <c r="Q7" s="28">
        <v>2.1724999999999999</v>
      </c>
      <c r="R7" s="28">
        <v>1.8825000000000001</v>
      </c>
      <c r="S7" s="28">
        <v>1.85</v>
      </c>
      <c r="T7" s="28">
        <v>0.78</v>
      </c>
      <c r="U7" s="15">
        <f>+IF(SUM(P7:T7)=0,0,AVERAGEIF(P7:T7,"&lt;&gt;0"))</f>
        <v>1.4490000000000001</v>
      </c>
      <c r="V7" s="16">
        <f>AVERAGEIF(D7:T7,"&lt;&gt;0")</f>
        <v>1.034658955788563</v>
      </c>
    </row>
    <row r="8" spans="1:26" ht="21" x14ac:dyDescent="0.4">
      <c r="A8" s="24">
        <v>16</v>
      </c>
      <c r="B8" s="17" t="s">
        <v>38</v>
      </c>
      <c r="C8" s="24" t="s">
        <v>61</v>
      </c>
      <c r="D8" s="28">
        <v>0.5</v>
      </c>
      <c r="E8" s="28">
        <v>1.1724999999999901</v>
      </c>
      <c r="F8" s="28">
        <v>0.76</v>
      </c>
      <c r="G8" s="28">
        <v>0.29374851367419702</v>
      </c>
      <c r="H8" s="28">
        <v>0.85</v>
      </c>
      <c r="I8" s="28">
        <v>2.3224999999999998</v>
      </c>
      <c r="J8" s="28">
        <v>1.9824999999999999</v>
      </c>
      <c r="K8" s="28">
        <v>3.78249999999999</v>
      </c>
      <c r="L8" s="28">
        <v>1.7124999999999999</v>
      </c>
      <c r="M8" s="28">
        <v>0.43</v>
      </c>
      <c r="N8" s="28">
        <v>1.9675</v>
      </c>
      <c r="O8" s="28">
        <v>1.1599999999999999</v>
      </c>
      <c r="P8" s="28">
        <v>0.5</v>
      </c>
      <c r="Q8" s="28">
        <v>1.5149999999999999</v>
      </c>
      <c r="R8" s="28">
        <v>1.4624999999999999</v>
      </c>
      <c r="S8" s="28">
        <v>1.1924999999999999</v>
      </c>
      <c r="T8" s="28">
        <v>2.4224999999999999</v>
      </c>
      <c r="U8" s="15">
        <f>+IF(SUM(P8:T8)=0,0,AVERAGEIF(P8:T8,"&lt;&gt;0"))</f>
        <v>1.4184999999999999</v>
      </c>
      <c r="V8" s="16">
        <f>AVERAGEIF(D8:T8,"&lt;&gt;0")</f>
        <v>1.4133087360984806</v>
      </c>
    </row>
    <row r="9" spans="1:26" ht="21" x14ac:dyDescent="0.4">
      <c r="A9" s="24">
        <v>13</v>
      </c>
      <c r="B9" s="17" t="s">
        <v>47</v>
      </c>
      <c r="C9" s="24" t="s">
        <v>61</v>
      </c>
      <c r="D9" s="28">
        <v>0.16</v>
      </c>
      <c r="E9" s="28">
        <v>-9.9999999999999895E-2</v>
      </c>
      <c r="F9" s="28">
        <v>2.12</v>
      </c>
      <c r="G9" s="28">
        <v>1.6975</v>
      </c>
      <c r="H9" s="28">
        <v>0.71250000000000002</v>
      </c>
      <c r="I9" s="28">
        <v>2.3025000000000002</v>
      </c>
      <c r="J9" s="28">
        <v>-0.19500000000000001</v>
      </c>
      <c r="K9" s="28">
        <v>0.56499999999999995</v>
      </c>
      <c r="L9" s="28">
        <v>1.165</v>
      </c>
      <c r="M9" s="28">
        <v>0.95</v>
      </c>
      <c r="N9" s="28">
        <v>0.66500000000000004</v>
      </c>
      <c r="O9" s="28">
        <v>0.4425</v>
      </c>
      <c r="P9" s="28">
        <v>2.1012499999999998</v>
      </c>
      <c r="Q9" s="28">
        <v>1.34249999999999</v>
      </c>
      <c r="R9" s="28">
        <v>0.25</v>
      </c>
      <c r="S9" s="28">
        <v>2.0425</v>
      </c>
      <c r="T9" s="28">
        <v>0.98</v>
      </c>
      <c r="U9" s="15">
        <f>+IF(SUM(P9:T9)=0,0,AVERAGEIF(P9:T9,"&lt;&gt;0"))</f>
        <v>1.3432499999999981</v>
      </c>
      <c r="V9" s="16">
        <f>AVERAGEIF(D9:T9,"&lt;&gt;0")</f>
        <v>1.0118382352941171</v>
      </c>
    </row>
    <row r="10" spans="1:26" ht="21" x14ac:dyDescent="0.4">
      <c r="A10" s="24">
        <v>25</v>
      </c>
      <c r="B10" s="17" t="s">
        <v>35</v>
      </c>
      <c r="C10" s="24" t="s">
        <v>62</v>
      </c>
      <c r="D10" s="28">
        <v>0.48</v>
      </c>
      <c r="E10" s="28">
        <v>-0.41750297265160502</v>
      </c>
      <c r="F10" s="28">
        <v>1.6125</v>
      </c>
      <c r="G10" s="28">
        <v>-0.51875148632580204</v>
      </c>
      <c r="H10" s="28">
        <v>0.63624851367419699</v>
      </c>
      <c r="I10" s="28">
        <v>1.82</v>
      </c>
      <c r="J10" s="28">
        <v>0.26999999999999902</v>
      </c>
      <c r="K10" s="28">
        <v>0.86</v>
      </c>
      <c r="L10" s="28">
        <v>2.7487485136741898</v>
      </c>
      <c r="M10" s="28">
        <v>0.63124851367419699</v>
      </c>
      <c r="N10" s="28">
        <v>0.86250000000000004</v>
      </c>
      <c r="O10" s="28">
        <v>1.2224999999999999</v>
      </c>
      <c r="P10" s="28">
        <v>0.461248513674197</v>
      </c>
      <c r="Q10" s="28">
        <v>1.5</v>
      </c>
      <c r="R10" s="28">
        <v>1.4137485136741901</v>
      </c>
      <c r="S10" s="28">
        <v>1.97</v>
      </c>
      <c r="T10" s="28">
        <v>0.98</v>
      </c>
      <c r="U10" s="15">
        <f>+IF(SUM(P10:T10)=0,0,AVERAGEIF(P10:T10,"&lt;&gt;0"))</f>
        <v>1.2649994054696774</v>
      </c>
      <c r="V10" s="16">
        <f>AVERAGEIF(D10:T10,"&lt;&gt;0")</f>
        <v>0.97249930055256262</v>
      </c>
    </row>
    <row r="12" spans="1:26" ht="25.5" x14ac:dyDescent="0.45">
      <c r="A12" s="30" t="s">
        <v>68</v>
      </c>
    </row>
    <row r="13" spans="1:26" ht="21" x14ac:dyDescent="0.4">
      <c r="A13" s="25" t="s">
        <v>59</v>
      </c>
      <c r="B13" s="5" t="s">
        <v>0</v>
      </c>
      <c r="C13" s="25" t="s">
        <v>60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2" t="s">
        <v>57</v>
      </c>
      <c r="V13" s="22" t="s">
        <v>64</v>
      </c>
    </row>
    <row r="14" spans="1:26" ht="21" x14ac:dyDescent="0.4">
      <c r="A14" s="24">
        <v>8</v>
      </c>
      <c r="B14" s="6" t="s">
        <v>5</v>
      </c>
      <c r="C14" s="24" t="s">
        <v>61</v>
      </c>
      <c r="D14" s="24"/>
      <c r="E14" s="28">
        <v>1.2475000000000001</v>
      </c>
      <c r="F14" s="28">
        <v>0.83249999999999902</v>
      </c>
      <c r="G14" s="28">
        <v>1.1499999999999999</v>
      </c>
      <c r="H14" s="28">
        <v>0.83249999999999902</v>
      </c>
      <c r="I14" s="28">
        <v>1.42</v>
      </c>
      <c r="J14" s="28">
        <v>3.0074999999999998</v>
      </c>
      <c r="K14" s="28">
        <v>1.5925</v>
      </c>
      <c r="L14" s="28">
        <v>-0.57375148632580197</v>
      </c>
      <c r="M14" s="28">
        <v>3.7512485136741902</v>
      </c>
      <c r="N14" s="28">
        <v>3.1949999999999998</v>
      </c>
      <c r="O14" s="28">
        <v>0</v>
      </c>
      <c r="P14" s="28">
        <v>0</v>
      </c>
      <c r="Q14" s="28">
        <v>1.5325</v>
      </c>
      <c r="R14" s="28">
        <v>0.176248513674197</v>
      </c>
      <c r="S14" s="28">
        <v>2.0649999999999999</v>
      </c>
      <c r="T14" s="28">
        <v>2.8774999999999999</v>
      </c>
      <c r="U14" s="11">
        <f>+IF(SUM(P14:T14)=0,0,AVERAGEIF(P14:T14,"&lt;&gt;0"))</f>
        <v>1.6628121284185493</v>
      </c>
      <c r="V14" s="8">
        <f>AVERAGEIF(E14:U14,"&lt;&gt;0")</f>
        <v>1.6512705112960755</v>
      </c>
    </row>
    <row r="15" spans="1:26" ht="21" x14ac:dyDescent="0.4">
      <c r="A15" s="24">
        <v>16</v>
      </c>
      <c r="B15" s="6" t="s">
        <v>16</v>
      </c>
      <c r="C15" s="24" t="s">
        <v>61</v>
      </c>
      <c r="D15" s="24"/>
      <c r="E15" s="28">
        <v>1.6274999999999999</v>
      </c>
      <c r="F15" s="28">
        <v>0.86499999999999999</v>
      </c>
      <c r="G15" s="28">
        <v>-0.19499999999999901</v>
      </c>
      <c r="H15" s="28">
        <v>-0.124999999999999</v>
      </c>
      <c r="I15" s="28">
        <v>1.78</v>
      </c>
      <c r="J15" s="28">
        <v>0.76</v>
      </c>
      <c r="K15" s="28">
        <v>0.9325</v>
      </c>
      <c r="L15" s="28">
        <v>0.48</v>
      </c>
      <c r="M15" s="28">
        <v>1.1424999999999901</v>
      </c>
      <c r="N15" s="28">
        <v>3.8074999999999899</v>
      </c>
      <c r="O15" s="28">
        <v>0.28124851367419701</v>
      </c>
      <c r="P15" s="28">
        <v>0.25</v>
      </c>
      <c r="Q15" s="28">
        <v>1.5825</v>
      </c>
      <c r="R15" s="28">
        <v>1.645</v>
      </c>
      <c r="S15" s="28">
        <v>0.84</v>
      </c>
      <c r="T15" s="28">
        <v>0.76749999999999996</v>
      </c>
      <c r="U15" s="11">
        <f>+IF(SUM(P15:T15)=0,0,AVERAGEIF(P15:T15,"&lt;&gt;0"))</f>
        <v>1.0169999999999999</v>
      </c>
      <c r="V15" s="8">
        <f>AVERAGEIF(E15:U15,"&lt;&gt;0")</f>
        <v>1.0269557949220103</v>
      </c>
    </row>
    <row r="16" spans="1:26" ht="21" x14ac:dyDescent="0.4">
      <c r="A16" s="24">
        <v>13</v>
      </c>
      <c r="B16" s="6" t="s">
        <v>18</v>
      </c>
      <c r="C16" s="24" t="s">
        <v>61</v>
      </c>
      <c r="D16" s="24"/>
      <c r="E16" s="28">
        <v>0.61124851367419697</v>
      </c>
      <c r="F16" s="28">
        <v>0.03</v>
      </c>
      <c r="G16" s="28">
        <v>0.25</v>
      </c>
      <c r="H16" s="28">
        <v>0.25</v>
      </c>
      <c r="I16" s="28">
        <v>0.87999999999999901</v>
      </c>
      <c r="J16" s="28">
        <v>0.48</v>
      </c>
      <c r="K16" s="28">
        <v>-0.27</v>
      </c>
      <c r="L16" s="28">
        <v>-0.3</v>
      </c>
      <c r="M16" s="28">
        <v>1.085</v>
      </c>
      <c r="N16" s="28">
        <v>0.111248513674197</v>
      </c>
      <c r="O16" s="28">
        <v>0.6825</v>
      </c>
      <c r="P16" s="28">
        <v>0.33</v>
      </c>
      <c r="Q16" s="28">
        <v>1.14625</v>
      </c>
      <c r="R16" s="28">
        <v>1.135</v>
      </c>
      <c r="S16" s="28">
        <v>2.0474999999999999</v>
      </c>
      <c r="T16" s="28">
        <v>0.38</v>
      </c>
      <c r="U16" s="11">
        <f>+IF(SUM(P16:T16)=0,0,AVERAGEIF(P16:T16,"&lt;&gt;0"))</f>
        <v>1.0077499999999999</v>
      </c>
      <c r="V16" s="8">
        <f>AVERAGEIF(E16:U16,"&lt;&gt;0")</f>
        <v>0.57979394278519958</v>
      </c>
    </row>
    <row r="17" spans="1:22" ht="21" x14ac:dyDescent="0.4">
      <c r="A17" s="24">
        <v>24</v>
      </c>
      <c r="B17" s="6" t="s">
        <v>10</v>
      </c>
      <c r="C17" s="24" t="s">
        <v>62</v>
      </c>
      <c r="D17" s="24"/>
      <c r="E17" s="28">
        <v>-0.24875148632580199</v>
      </c>
      <c r="F17" s="28">
        <v>-0.20937871581450601</v>
      </c>
      <c r="G17" s="28">
        <v>-6.8751486325802594E-2</v>
      </c>
      <c r="H17" s="28">
        <v>-0.79063020214030899</v>
      </c>
      <c r="I17" s="28">
        <v>0</v>
      </c>
      <c r="J17" s="28">
        <v>0.35</v>
      </c>
      <c r="K17" s="28">
        <v>-0.24875148632580199</v>
      </c>
      <c r="L17" s="28">
        <v>0.76</v>
      </c>
      <c r="M17" s="28">
        <v>0.38</v>
      </c>
      <c r="N17" s="28">
        <v>0.35</v>
      </c>
      <c r="O17" s="28">
        <v>0.73</v>
      </c>
      <c r="P17" s="28">
        <v>0</v>
      </c>
      <c r="Q17" s="28">
        <v>0</v>
      </c>
      <c r="R17" s="28">
        <v>0.43</v>
      </c>
      <c r="S17" s="28">
        <v>2.8849999999999998</v>
      </c>
      <c r="T17" s="28">
        <v>-0.49187871581450598</v>
      </c>
      <c r="U17" s="11">
        <f>+IF(SUM(P17:T17)=0,0,AVERAGEIF(P17:T17,"&lt;&gt;0"))</f>
        <v>0.9410404280618313</v>
      </c>
      <c r="V17" s="8">
        <f>AVERAGEIF(E17:U17,"&lt;&gt;0")</f>
        <v>0.34056416680822166</v>
      </c>
    </row>
    <row r="18" spans="1:22" ht="21" x14ac:dyDescent="0.4">
      <c r="A18" s="24">
        <v>21</v>
      </c>
      <c r="B18" s="6" t="s">
        <v>8</v>
      </c>
      <c r="C18" s="24" t="s">
        <v>61</v>
      </c>
      <c r="D18" s="24"/>
      <c r="E18" s="28">
        <v>1.1625000000000001</v>
      </c>
      <c r="F18" s="28">
        <v>-0.41750297265160502</v>
      </c>
      <c r="G18" s="28">
        <v>0.8175</v>
      </c>
      <c r="H18" s="28">
        <v>0.27500000000000002</v>
      </c>
      <c r="I18" s="28">
        <v>-9.3751486325802602E-2</v>
      </c>
      <c r="J18" s="28">
        <v>0.32499999999999901</v>
      </c>
      <c r="K18" s="28">
        <v>0.19999999999999901</v>
      </c>
      <c r="L18" s="28">
        <v>-0.7</v>
      </c>
      <c r="M18" s="28">
        <v>1.7475000000000001</v>
      </c>
      <c r="N18" s="28">
        <v>1.5575000000000001</v>
      </c>
      <c r="O18" s="28">
        <v>-7.3751486325802501E-2</v>
      </c>
      <c r="P18" s="28">
        <v>2.2149999999999999</v>
      </c>
      <c r="Q18" s="28">
        <v>-1.125</v>
      </c>
      <c r="R18" s="28">
        <v>1.8262499999999999</v>
      </c>
      <c r="S18" s="28">
        <v>1.1087485136741899</v>
      </c>
      <c r="T18" s="28">
        <v>0.43</v>
      </c>
      <c r="U18" s="11">
        <f>+IF(SUM(P18:T18)=0,0,AVERAGEIF(P18:T18,"&lt;&gt;0"))</f>
        <v>0.89099970273483786</v>
      </c>
      <c r="V18" s="8">
        <f>AVERAGEIF(E18:U18,"&lt;&gt;0")</f>
        <v>0.59682307477093044</v>
      </c>
    </row>
    <row r="19" spans="1:22" hidden="1" x14ac:dyDescent="0.25"/>
    <row r="20" spans="1:22" ht="58.5" customHeight="1" x14ac:dyDescent="0.35">
      <c r="A20" s="37" t="s">
        <v>71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</sheetData>
  <mergeCells count="3">
    <mergeCell ref="A1:V1"/>
    <mergeCell ref="A2:V2"/>
    <mergeCell ref="A20:V20"/>
  </mergeCells>
  <conditionalFormatting sqref="D6:V10 B14:C18 E14:V18 A13:C13">
    <cfRule type="cellIs" dxfId="14" priority="29" operator="equal">
      <formula>0</formula>
    </cfRule>
  </conditionalFormatting>
  <conditionalFormatting sqref="D6:T10">
    <cfRule type="colorScale" priority="30">
      <colorScale>
        <cfvo type="min"/>
        <cfvo type="max"/>
        <color theme="6" tint="0.39997558519241921"/>
        <color rgb="FF095339"/>
      </colorScale>
    </cfRule>
  </conditionalFormatting>
  <conditionalFormatting sqref="U6:U10">
    <cfRule type="colorScale" priority="31">
      <colorScale>
        <cfvo type="min"/>
        <cfvo type="max"/>
        <color theme="6" tint="0.39997558519241921"/>
        <color rgb="FF095339"/>
      </colorScale>
    </cfRule>
  </conditionalFormatting>
  <conditionalFormatting sqref="V6:V10">
    <cfRule type="colorScale" priority="32">
      <colorScale>
        <cfvo type="min"/>
        <cfvo type="max"/>
        <color theme="6" tint="0.39997558519241921"/>
        <color rgb="FF095339"/>
      </colorScale>
    </cfRule>
  </conditionalFormatting>
  <conditionalFormatting sqref="B6:C10">
    <cfRule type="cellIs" dxfId="13" priority="27" operator="equal">
      <formula>0</formula>
    </cfRule>
  </conditionalFormatting>
  <conditionalFormatting sqref="B6:B10">
    <cfRule type="colorScale" priority="28">
      <colorScale>
        <cfvo type="min"/>
        <cfvo type="max"/>
        <color rgb="FFFCFCFF"/>
        <color rgb="FF63BE7B"/>
      </colorScale>
    </cfRule>
  </conditionalFormatting>
  <conditionalFormatting sqref="U5:V5 B5:C5">
    <cfRule type="colorScale" priority="26">
      <colorScale>
        <cfvo type="min"/>
        <cfvo type="max"/>
        <color rgb="FFFCFCFF"/>
        <color rgb="FF63BE7B"/>
      </colorScale>
    </cfRule>
  </conditionalFormatting>
  <conditionalFormatting sqref="U5:V5 B5:C5">
    <cfRule type="cellIs" dxfId="12" priority="25" operator="equal">
      <formula>0</formula>
    </cfRule>
  </conditionalFormatting>
  <conditionalFormatting sqref="E14:V18">
    <cfRule type="colorScale" priority="23">
      <colorScale>
        <cfvo type="min"/>
        <cfvo type="max"/>
        <color theme="6" tint="0.39997558519241921"/>
        <color rgb="FF095339"/>
      </colorScale>
    </cfRule>
  </conditionalFormatting>
  <conditionalFormatting sqref="B14:B18">
    <cfRule type="colorScale" priority="24">
      <colorScale>
        <cfvo type="min"/>
        <cfvo type="max"/>
        <color rgb="FFFCFCFF"/>
        <color rgb="FF63BE7B"/>
      </colorScale>
    </cfRule>
  </conditionalFormatting>
  <conditionalFormatting sqref="U13">
    <cfRule type="colorScale" priority="19">
      <colorScale>
        <cfvo type="min"/>
        <cfvo type="max"/>
        <color rgb="FFFCFCFF"/>
        <color rgb="FF63BE7B"/>
      </colorScale>
    </cfRule>
  </conditionalFormatting>
  <conditionalFormatting sqref="U13">
    <cfRule type="cellIs" dxfId="11" priority="18" operator="equal">
      <formula>0</formula>
    </cfRule>
  </conditionalFormatting>
  <conditionalFormatting sqref="V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V13">
    <cfRule type="cellIs" dxfId="10" priority="16" operator="equal">
      <formula>0</formula>
    </cfRule>
  </conditionalFormatting>
  <conditionalFormatting sqref="C6:C10">
    <cfRule type="cellIs" dxfId="9" priority="14" operator="equal">
      <formula>0</formula>
    </cfRule>
  </conditionalFormatting>
  <conditionalFormatting sqref="C6:C10">
    <cfRule type="colorScale" priority="15">
      <colorScale>
        <cfvo type="min"/>
        <cfvo type="max"/>
        <color rgb="FFFCFCFF"/>
        <color rgb="FF63BE7B"/>
      </colorScale>
    </cfRule>
  </conditionalFormatting>
  <conditionalFormatting sqref="C14:C18">
    <cfRule type="cellIs" dxfId="8" priority="12" operator="equal">
      <formula>0</formula>
    </cfRule>
  </conditionalFormatting>
  <conditionalFormatting sqref="C14:C18">
    <cfRule type="colorScale" priority="13">
      <colorScale>
        <cfvo type="min"/>
        <cfvo type="max"/>
        <color rgb="FFFCFCFF"/>
        <color rgb="FF63BE7B"/>
      </colorScale>
    </cfRule>
  </conditionalFormatting>
  <conditionalFormatting sqref="A13:C13">
    <cfRule type="colorScale" priority="53">
      <colorScale>
        <cfvo type="min"/>
        <cfvo type="max"/>
        <color rgb="FFFCFCFF"/>
        <color rgb="FF63BE7B"/>
      </colorScale>
    </cfRule>
  </conditionalFormatting>
  <conditionalFormatting sqref="Y4:Z4">
    <cfRule type="colorScale" priority="4">
      <colorScale>
        <cfvo type="min"/>
        <cfvo type="max"/>
        <color rgb="FFFCFCFF"/>
        <color rgb="FF63BE7B"/>
      </colorScale>
    </cfRule>
  </conditionalFormatting>
  <conditionalFormatting sqref="Y4:Z4">
    <cfRule type="cellIs" dxfId="1" priority="3" operator="equal">
      <formula>0</formula>
    </cfRule>
  </conditionalFormatting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1:C8"/>
    </sheetView>
  </sheetViews>
  <sheetFormatPr defaultRowHeight="15" x14ac:dyDescent="0.25"/>
  <cols>
    <col min="1" max="2" width="16.28515625" bestFit="1" customWidth="1"/>
    <col min="3" max="3" width="18.7109375" bestFit="1" customWidth="1"/>
  </cols>
  <sheetData>
    <row r="1" spans="1:3" ht="90.75" customHeight="1" x14ac:dyDescent="0.35">
      <c r="A1" s="38"/>
      <c r="B1" s="39"/>
      <c r="C1" s="40"/>
    </row>
    <row r="2" spans="1:3" ht="30.75" x14ac:dyDescent="0.25">
      <c r="A2" s="45" t="s">
        <v>76</v>
      </c>
      <c r="B2" s="46" t="s">
        <v>83</v>
      </c>
      <c r="C2" s="47" t="s">
        <v>63</v>
      </c>
    </row>
    <row r="3" spans="1:3" ht="21" x14ac:dyDescent="0.4">
      <c r="A3" s="42" t="s">
        <v>77</v>
      </c>
      <c r="B3" s="44" t="s">
        <v>88</v>
      </c>
      <c r="C3" s="43" t="s">
        <v>78</v>
      </c>
    </row>
    <row r="4" spans="1:3" ht="21" x14ac:dyDescent="0.4">
      <c r="A4" s="42" t="s">
        <v>86</v>
      </c>
      <c r="B4" s="44" t="s">
        <v>84</v>
      </c>
      <c r="C4" s="43" t="s">
        <v>85</v>
      </c>
    </row>
    <row r="5" spans="1:3" ht="21" x14ac:dyDescent="0.4">
      <c r="A5" s="42" t="s">
        <v>87</v>
      </c>
      <c r="B5" s="44" t="s">
        <v>29</v>
      </c>
      <c r="C5" s="43" t="s">
        <v>72</v>
      </c>
    </row>
    <row r="6" spans="1:3" ht="21" x14ac:dyDescent="0.4">
      <c r="A6" s="42" t="s">
        <v>82</v>
      </c>
      <c r="B6" s="44" t="s">
        <v>73</v>
      </c>
      <c r="C6" s="43" t="s">
        <v>80</v>
      </c>
    </row>
    <row r="7" spans="1:3" ht="21" x14ac:dyDescent="0.4">
      <c r="A7" s="42" t="s">
        <v>81</v>
      </c>
      <c r="B7" s="44" t="s">
        <v>74</v>
      </c>
      <c r="C7" s="43" t="s">
        <v>79</v>
      </c>
    </row>
    <row r="8" spans="1:3" ht="17.25" x14ac:dyDescent="0.35">
      <c r="A8" s="41" t="s">
        <v>75</v>
      </c>
      <c r="B8" s="41"/>
      <c r="C8" s="41"/>
    </row>
  </sheetData>
  <mergeCells count="1">
    <mergeCell ref="A8:C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Northern Michigan - Mich Tech</vt:lpstr>
      <vt:lpstr>Tech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Smith</cp:lastModifiedBy>
  <cp:lastPrinted>2023-12-06T04:13:22Z</cp:lastPrinted>
  <dcterms:created xsi:type="dcterms:W3CDTF">2023-12-04T07:07:38Z</dcterms:created>
  <dcterms:modified xsi:type="dcterms:W3CDTF">2023-12-06T04:27:58Z</dcterms:modified>
</cp:coreProperties>
</file>