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data\"/>
    </mc:Choice>
  </mc:AlternateContent>
  <xr:revisionPtr revIDLastSave="0" documentId="13_ncr:40009_{1DF182F6-34E7-445E-9CF8-224501CC8DAD}" xr6:coauthVersionLast="47" xr6:coauthVersionMax="47" xr10:uidLastSave="{00000000-0000-0000-0000-000000000000}"/>
  <bookViews>
    <workbookView xWindow="-120" yWindow="-120" windowWidth="29040" windowHeight="15840"/>
  </bookViews>
  <sheets>
    <sheet name="Nov_2_Ohio_State_GAME_SCORES" sheetId="1" r:id="rId1"/>
  </sheets>
  <calcPr calcId="0"/>
</workbook>
</file>

<file path=xl/calcChain.xml><?xml version="1.0" encoding="utf-8"?>
<calcChain xmlns="http://schemas.openxmlformats.org/spreadsheetml/2006/main">
  <c r="D25" i="1" l="1"/>
  <c r="E25" i="1"/>
  <c r="F25" i="1"/>
  <c r="G25" i="1"/>
  <c r="H25" i="1"/>
  <c r="I25" i="1"/>
  <c r="C25" i="1"/>
  <c r="K10" i="1"/>
  <c r="K8" i="1"/>
  <c r="K16" i="1"/>
  <c r="K4" i="1"/>
  <c r="K13" i="1"/>
  <c r="K23" i="1"/>
  <c r="K17" i="1"/>
  <c r="K22" i="1"/>
  <c r="K12" i="1"/>
  <c r="K6" i="1"/>
  <c r="K21" i="1"/>
  <c r="K15" i="1"/>
  <c r="K19" i="1"/>
  <c r="K18" i="1"/>
  <c r="K24" i="1"/>
  <c r="K9" i="1"/>
  <c r="K5" i="1"/>
  <c r="K7" i="1"/>
  <c r="K14" i="1"/>
  <c r="K20" i="1"/>
  <c r="K11" i="1"/>
  <c r="J10" i="1"/>
  <c r="J8" i="1"/>
  <c r="J16" i="1"/>
  <c r="J4" i="1"/>
  <c r="J13" i="1"/>
  <c r="J23" i="1"/>
  <c r="J17" i="1"/>
  <c r="J22" i="1"/>
  <c r="J12" i="1"/>
  <c r="J6" i="1"/>
  <c r="J21" i="1"/>
  <c r="J15" i="1"/>
  <c r="J19" i="1"/>
  <c r="J18" i="1"/>
  <c r="J24" i="1"/>
  <c r="J9" i="1"/>
  <c r="J5" i="1"/>
  <c r="J7" i="1"/>
  <c r="J14" i="1"/>
  <c r="J20" i="1"/>
  <c r="J11" i="1"/>
  <c r="K25" i="1" l="1"/>
  <c r="J25" i="1"/>
</calcChain>
</file>

<file path=xl/sharedStrings.xml><?xml version="1.0" encoding="utf-8"?>
<sst xmlns="http://schemas.openxmlformats.org/spreadsheetml/2006/main" count="38" uniqueCount="37">
  <si>
    <t>Player</t>
  </si>
  <si>
    <t>Brent Johnson</t>
  </si>
  <si>
    <t>Cam Thiesing</t>
  </si>
  <si>
    <t>Dalton Messina</t>
  </si>
  <si>
    <t>Damien Carfagna</t>
  </si>
  <si>
    <t>Davis Burnside</t>
  </si>
  <si>
    <t>Jake Dunlap</t>
  </si>
  <si>
    <t>John Larkin</t>
  </si>
  <si>
    <t>Mason Klee</t>
  </si>
  <si>
    <t>Matt Cassidy</t>
  </si>
  <si>
    <t>Max Montes</t>
  </si>
  <si>
    <t>Michael Gildon</t>
  </si>
  <si>
    <t>Nathan McBrayer</t>
  </si>
  <si>
    <t>Patrick Guzzo</t>
  </si>
  <si>
    <t>Riley Hughes</t>
  </si>
  <si>
    <t>Ryan Gordon</t>
  </si>
  <si>
    <t>Sam Deckhut</t>
  </si>
  <si>
    <t>Scooter Brickey</t>
  </si>
  <si>
    <t>Stephen Halliday</t>
  </si>
  <si>
    <t>Theo Wallberg</t>
  </si>
  <si>
    <t>Thomas Weis</t>
  </si>
  <si>
    <t>William Smith</t>
  </si>
  <si>
    <t>at Mercyhurst</t>
  </si>
  <si>
    <t>Lindenwood</t>
  </si>
  <si>
    <t>at Michigan</t>
  </si>
  <si>
    <t>at Omaha</t>
  </si>
  <si>
    <t>Last 5 Games</t>
  </si>
  <si>
    <t>Season Average</t>
  </si>
  <si>
    <t>TOTALS</t>
  </si>
  <si>
    <t xml:space="preserve">at Michigan </t>
  </si>
  <si>
    <t xml:space="preserve">at Omaha </t>
  </si>
  <si>
    <t xml:space="preserve">Lindenwood </t>
  </si>
  <si>
    <t>A metric measuring a player's overall game contribution, factoring goals, assists, team dynamics, faceoffs, and penalties.</t>
  </si>
  <si>
    <t xml:space="preserve">Player Impact Score = SCORE [ (Goals*0.75) + (Assist1*0.715) + (Assist2*0.555) ]  
                                  + SHOTS [  (On Goal *0.075) + ( Attempts *0.075) - ( Attempts Blocked *0.075) ]
                                  + FACEOFFS [ (FOW * 0.01) - ( FOL *0.01) ]
                                  + TEAM [ EVEN STRENGTH (Goals For *0.15) + (Goals Against *0.15) ]
                                  - PENALTY  [ (Penalties * PP Success Rate) ]  </t>
  </si>
  <si>
    <t>Player Impact Score</t>
  </si>
  <si>
    <t>#</t>
  </si>
  <si>
    <t>v0.1 [Nov 2 2023]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</si>
</sst>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Roboto Slab"/>
    </font>
    <font>
      <sz val="14"/>
      <color theme="1"/>
      <name val="Roboto Slab"/>
    </font>
    <font>
      <sz val="11"/>
      <color theme="1"/>
      <name val="Roboto Slab"/>
    </font>
    <font>
      <b/>
      <sz val="14"/>
      <color theme="0"/>
      <name val="Roboto Slab"/>
    </font>
    <font>
      <sz val="11"/>
      <color rgb="FF374151"/>
      <name val="Roboto Slab SemiBold"/>
    </font>
    <font>
      <sz val="9"/>
      <color theme="1"/>
      <name val="Roboto Slab ExtraLight"/>
    </font>
    <font>
      <sz val="20"/>
      <color theme="1"/>
      <name val="Roboto Slab"/>
    </font>
    <font>
      <sz val="11"/>
      <color theme="1"/>
      <name val="Roboto Slab ExtraBold"/>
    </font>
    <font>
      <b/>
      <sz val="14"/>
      <color theme="1"/>
      <name val="Roboto Slab"/>
    </font>
    <font>
      <i/>
      <sz val="14"/>
      <color theme="1"/>
      <name val="Roboto Slab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B0000"/>
        <bgColor indexed="64"/>
      </patternFill>
    </fill>
    <fill>
      <patternFill patternType="solid">
        <fgColor rgb="FF87353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64" fontId="19" fillId="0" borderId="0" xfId="0" applyNumberFormat="1" applyFont="1" applyAlignment="1">
      <alignment horizontal="center"/>
    </xf>
    <xf numFmtId="0" fontId="16" fillId="0" borderId="0" xfId="0" applyFont="1"/>
    <xf numFmtId="164" fontId="19" fillId="0" borderId="10" xfId="0" applyNumberFormat="1" applyFont="1" applyBorder="1" applyAlignment="1">
      <alignment horizontal="center"/>
    </xf>
    <xf numFmtId="164" fontId="21" fillId="33" borderId="11" xfId="0" applyNumberFormat="1" applyFont="1" applyFill="1" applyBorder="1" applyAlignment="1">
      <alignment horizontal="center"/>
    </xf>
    <xf numFmtId="164" fontId="21" fillId="33" borderId="13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3" fillId="36" borderId="0" xfId="0" applyFont="1" applyFill="1" applyAlignment="1">
      <alignment wrapText="1"/>
    </xf>
    <xf numFmtId="0" fontId="23" fillId="35" borderId="14" xfId="0" applyFont="1" applyFill="1" applyBorder="1" applyAlignment="1">
      <alignment wrapText="1"/>
    </xf>
    <xf numFmtId="0" fontId="23" fillId="35" borderId="15" xfId="0" applyFont="1" applyFill="1" applyBorder="1" applyAlignment="1">
      <alignment wrapText="1"/>
    </xf>
    <xf numFmtId="0" fontId="23" fillId="35" borderId="16" xfId="0" applyFont="1" applyFill="1" applyBorder="1" applyAlignment="1">
      <alignment wrapText="1"/>
    </xf>
    <xf numFmtId="0" fontId="25" fillId="0" borderId="0" xfId="0" applyFont="1"/>
    <xf numFmtId="0" fontId="18" fillId="34" borderId="10" xfId="0" applyFont="1" applyFill="1" applyBorder="1"/>
    <xf numFmtId="0" fontId="24" fillId="36" borderId="0" xfId="0" applyFont="1" applyFill="1" applyAlignment="1">
      <alignment horizontal="center" wrapText="1"/>
    </xf>
    <xf numFmtId="164" fontId="26" fillId="35" borderId="12" xfId="0" applyNumberFormat="1" applyFont="1" applyFill="1" applyBorder="1" applyAlignment="1">
      <alignment horizontal="center"/>
    </xf>
    <xf numFmtId="164" fontId="27" fillId="35" borderId="12" xfId="0" applyNumberFormat="1" applyFont="1" applyFill="1" applyBorder="1" applyAlignment="1">
      <alignment horizontal="center"/>
    </xf>
    <xf numFmtId="49" fontId="20" fillId="0" borderId="0" xfId="0" applyNumberFormat="1" applyFont="1" applyBorder="1" applyAlignment="1">
      <alignment horizontal="right"/>
    </xf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18" fillId="34" borderId="17" xfId="0" applyFont="1" applyFill="1" applyBorder="1" applyAlignment="1">
      <alignment horizontal="center"/>
    </xf>
    <xf numFmtId="0" fontId="21" fillId="33" borderId="17" xfId="0" applyFont="1" applyFill="1" applyBorder="1" applyAlignment="1">
      <alignment horizontal="center"/>
    </xf>
    <xf numFmtId="0" fontId="21" fillId="33" borderId="18" xfId="0" applyFont="1" applyFill="1" applyBorder="1"/>
    <xf numFmtId="2" fontId="21" fillId="33" borderId="18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164" formatCode="0.0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164" formatCode="0.0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164" formatCode="0.0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164" formatCode="0.0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164" formatCode="0.0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164" formatCode="0.0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164" formatCode="0.0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164" formatCode="0.0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164" formatCode="0.0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fill>
        <patternFill patternType="solid">
          <fgColor indexed="64"/>
          <bgColor rgb="FF873535"/>
        </patternFill>
      </fill>
      <border diagonalUp="0" diagonalDown="0">
        <left/>
        <right/>
        <top style="medium">
          <color indexed="64"/>
        </top>
        <bottom style="thin">
          <color indexed="64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fill>
        <patternFill patternType="solid">
          <fgColor indexed="64"/>
          <bgColor rgb="FFBB00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873535"/>
      <color rgb="FF952727"/>
      <color rgb="FF666666"/>
      <color rgb="FFB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0</xdr:row>
      <xdr:rowOff>0</xdr:rowOff>
    </xdr:from>
    <xdr:to>
      <xdr:col>1</xdr:col>
      <xdr:colOff>1104900</xdr:colOff>
      <xdr:row>1</xdr:row>
      <xdr:rowOff>264796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47EA7C-20E7-36F2-1C80-108C24A74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0"/>
          <a:ext cx="1257300" cy="12363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K24" totalsRowShown="0" headerRowDxfId="21" dataDxfId="22">
  <autoFilter ref="B3:K2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B4:K24">
    <sortCondition descending="1" ref="K3:K24"/>
  </sortState>
  <tableColumns count="10">
    <tableColumn id="1" name="Player" dataDxfId="9"/>
    <tableColumn id="2" name="at Mercyhurst" dataDxfId="8"/>
    <tableColumn id="3" name="Lindenwood" dataDxfId="7"/>
    <tableColumn id="4" name="Lindenwood " dataDxfId="6"/>
    <tableColumn id="5" name="at Michigan" dataDxfId="5"/>
    <tableColumn id="6" name="at Michigan " dataDxfId="4"/>
    <tableColumn id="7" name="at Omaha" dataDxfId="3"/>
    <tableColumn id="8" name="at Omaha " dataDxfId="2"/>
    <tableColumn id="9" name="Last 5 Games" dataDxfId="1">
      <calculatedColumnFormula>AVERAGE(E4:I4)</calculatedColumnFormula>
    </tableColumn>
    <tableColumn id="10" name="Season Average" dataDxfId="0">
      <calculatedColumnFormula>AVERAGE(C4:I4)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tabSelected="1" workbookViewId="0">
      <selection activeCell="K29" sqref="K29"/>
    </sheetView>
  </sheetViews>
  <sheetFormatPr defaultRowHeight="21" x14ac:dyDescent="0.4"/>
  <cols>
    <col min="2" max="2" width="27.28515625" customWidth="1"/>
    <col min="3" max="3" width="21.85546875" customWidth="1"/>
    <col min="4" max="4" width="19.140625" customWidth="1"/>
    <col min="5" max="5" width="20.7109375" customWidth="1"/>
    <col min="6" max="6" width="18.85546875" bestFit="1" customWidth="1"/>
    <col min="7" max="7" width="20.28515625" customWidth="1"/>
    <col min="8" max="9" width="18.85546875" bestFit="1" customWidth="1"/>
    <col min="10" max="10" width="20.42578125" style="1" customWidth="1"/>
    <col min="11" max="11" width="24.140625" style="1" customWidth="1"/>
  </cols>
  <sheetData>
    <row r="1" spans="1:11" ht="76.5" customHeight="1" x14ac:dyDescent="0.5">
      <c r="C1" s="13" t="s">
        <v>34</v>
      </c>
      <c r="D1" s="13"/>
      <c r="E1" s="11"/>
    </row>
    <row r="2" spans="1:11" x14ac:dyDescent="0.4">
      <c r="C2" s="16" t="s">
        <v>36</v>
      </c>
      <c r="D2" s="16"/>
    </row>
    <row r="3" spans="1:11" s="2" customFormat="1" ht="21.75" thickBot="1" x14ac:dyDescent="0.45">
      <c r="A3" s="17" t="s">
        <v>35</v>
      </c>
      <c r="B3" s="18" t="s">
        <v>0</v>
      </c>
      <c r="C3" s="18" t="s">
        <v>22</v>
      </c>
      <c r="D3" s="18" t="s">
        <v>23</v>
      </c>
      <c r="E3" s="18" t="s">
        <v>31</v>
      </c>
      <c r="F3" s="18" t="s">
        <v>24</v>
      </c>
      <c r="G3" s="18" t="s">
        <v>29</v>
      </c>
      <c r="H3" s="18" t="s">
        <v>25</v>
      </c>
      <c r="I3" s="18" t="s">
        <v>30</v>
      </c>
      <c r="J3" s="4" t="s">
        <v>26</v>
      </c>
      <c r="K3" s="4" t="s">
        <v>27</v>
      </c>
    </row>
    <row r="4" spans="1:11" ht="21.75" thickBot="1" x14ac:dyDescent="0.45">
      <c r="A4" s="19">
        <v>23</v>
      </c>
      <c r="B4" s="12" t="s">
        <v>5</v>
      </c>
      <c r="C4" s="3">
        <v>1.5</v>
      </c>
      <c r="D4" s="3">
        <v>2.0550000000000002</v>
      </c>
      <c r="E4" s="3">
        <v>-0.01</v>
      </c>
      <c r="F4" s="3">
        <v>0.82499999999999896</v>
      </c>
      <c r="G4" s="3">
        <v>0.13999999999999899</v>
      </c>
      <c r="H4" s="3">
        <v>1.25953394706559</v>
      </c>
      <c r="I4" s="3">
        <v>1.345</v>
      </c>
      <c r="J4" s="15">
        <f>AVERAGE(E4:I4)</f>
        <v>0.71190678941311758</v>
      </c>
      <c r="K4" s="14">
        <f>AVERAGE(C4:I4)</f>
        <v>1.016361992437941</v>
      </c>
    </row>
    <row r="5" spans="1:11" ht="21.75" thickBot="1" x14ac:dyDescent="0.45">
      <c r="A5" s="19">
        <v>19</v>
      </c>
      <c r="B5" s="12" t="s">
        <v>18</v>
      </c>
      <c r="C5" s="3">
        <v>0.53</v>
      </c>
      <c r="D5" s="3">
        <v>1.9249999999999901</v>
      </c>
      <c r="E5" s="3">
        <v>0.979067894131185</v>
      </c>
      <c r="F5" s="3">
        <v>0.93499999999999905</v>
      </c>
      <c r="G5" s="3">
        <v>0.19999999999999901</v>
      </c>
      <c r="H5" s="3">
        <v>0.59499999999999997</v>
      </c>
      <c r="I5" s="3">
        <v>1.605</v>
      </c>
      <c r="J5" s="15">
        <f>AVERAGE(E5:I5)</f>
        <v>0.86281357882623655</v>
      </c>
      <c r="K5" s="14">
        <f>AVERAGE(C5:I5)</f>
        <v>0.96700969916159607</v>
      </c>
    </row>
    <row r="6" spans="1:11" ht="21.75" thickBot="1" x14ac:dyDescent="0.45">
      <c r="A6" s="19">
        <v>18</v>
      </c>
      <c r="B6" s="12" t="s">
        <v>11</v>
      </c>
      <c r="C6" s="3">
        <v>1.53</v>
      </c>
      <c r="D6" s="3">
        <v>1.9549999999999901</v>
      </c>
      <c r="E6" s="3">
        <v>0</v>
      </c>
      <c r="F6" s="3">
        <v>1.0499999999999901</v>
      </c>
      <c r="G6" s="3">
        <v>7.4999999999999997E-2</v>
      </c>
      <c r="H6" s="3">
        <v>1.05</v>
      </c>
      <c r="I6" s="3">
        <v>0.24453394706559201</v>
      </c>
      <c r="J6" s="15">
        <f>AVERAGE(E6:I6)</f>
        <v>0.48390678941311638</v>
      </c>
      <c r="K6" s="14">
        <f>AVERAGE(C6:I6)</f>
        <v>0.84350484958079608</v>
      </c>
    </row>
    <row r="7" spans="1:11" ht="21.75" thickBot="1" x14ac:dyDescent="0.45">
      <c r="A7" s="19">
        <v>44</v>
      </c>
      <c r="B7" s="12" t="s">
        <v>19</v>
      </c>
      <c r="C7" s="3">
        <v>1.91</v>
      </c>
      <c r="D7" s="3">
        <v>0.374999999999999</v>
      </c>
      <c r="E7" s="3">
        <v>0.44999999999999901</v>
      </c>
      <c r="F7" s="3">
        <v>1.06953394706559</v>
      </c>
      <c r="G7" s="3">
        <v>0.40500000000000003</v>
      </c>
      <c r="H7" s="3">
        <v>0.39453394706559197</v>
      </c>
      <c r="I7" s="3">
        <v>0.95953394706559203</v>
      </c>
      <c r="J7" s="15">
        <f>AVERAGE(E7:I7)</f>
        <v>0.65572036823935465</v>
      </c>
      <c r="K7" s="14">
        <f>AVERAGE(C7:I7)</f>
        <v>0.79480026302811024</v>
      </c>
    </row>
    <row r="8" spans="1:11" ht="21.75" thickBot="1" x14ac:dyDescent="0.45">
      <c r="A8" s="19">
        <v>14</v>
      </c>
      <c r="B8" s="12" t="s">
        <v>3</v>
      </c>
      <c r="C8" s="3">
        <v>0.799533947065592</v>
      </c>
      <c r="D8" s="3">
        <v>0.61953394706559195</v>
      </c>
      <c r="E8" s="3">
        <v>-0.16</v>
      </c>
      <c r="F8" s="3">
        <v>1.46</v>
      </c>
      <c r="G8" s="3">
        <v>0.28953394706559199</v>
      </c>
      <c r="H8" s="3">
        <v>1.2049999999999901</v>
      </c>
      <c r="I8" s="3">
        <v>0.85499999999999998</v>
      </c>
      <c r="J8" s="15">
        <f>AVERAGE(E8:I8)</f>
        <v>0.72990678941311637</v>
      </c>
      <c r="K8" s="14">
        <f>AVERAGE(C8:I8)</f>
        <v>0.72408597731382385</v>
      </c>
    </row>
    <row r="9" spans="1:11" ht="21.75" thickBot="1" x14ac:dyDescent="0.45">
      <c r="A9" s="19">
        <v>8</v>
      </c>
      <c r="B9" s="12" t="s">
        <v>17</v>
      </c>
      <c r="C9" s="3">
        <v>0.82499999999999996</v>
      </c>
      <c r="D9" s="3">
        <v>0.69453394706559202</v>
      </c>
      <c r="E9" s="3">
        <v>0.82499999999999996</v>
      </c>
      <c r="F9" s="3">
        <v>0.82499999999999896</v>
      </c>
      <c r="G9" s="3">
        <v>1.0899999999999901</v>
      </c>
      <c r="H9" s="3">
        <v>0.61953394706559195</v>
      </c>
      <c r="I9" s="3">
        <v>0.15</v>
      </c>
      <c r="J9" s="15">
        <f>AVERAGE(E9:I9)</f>
        <v>0.70190678941311613</v>
      </c>
      <c r="K9" s="14">
        <f>AVERAGE(C9:I9)</f>
        <v>0.71843827059016763</v>
      </c>
    </row>
    <row r="10" spans="1:11" ht="21.75" thickBot="1" x14ac:dyDescent="0.45">
      <c r="A10" s="19">
        <v>15</v>
      </c>
      <c r="B10" s="12" t="s">
        <v>2</v>
      </c>
      <c r="C10" s="3">
        <v>0.30953394706559201</v>
      </c>
      <c r="D10" s="3">
        <v>0.51499999999999901</v>
      </c>
      <c r="E10" s="3">
        <v>0.63</v>
      </c>
      <c r="F10" s="3">
        <v>1.2845339470655901</v>
      </c>
      <c r="G10" s="3">
        <v>0.69406789413118497</v>
      </c>
      <c r="H10" s="3">
        <v>0.54453394706559199</v>
      </c>
      <c r="I10" s="3">
        <v>0.30953394706559201</v>
      </c>
      <c r="J10" s="15">
        <f>AVERAGE(E10:I10)</f>
        <v>0.6925339470655919</v>
      </c>
      <c r="K10" s="14">
        <f>AVERAGE(C10:I10)</f>
        <v>0.61245766891336439</v>
      </c>
    </row>
    <row r="11" spans="1:11" ht="21.75" thickBot="1" x14ac:dyDescent="0.45">
      <c r="A11" s="19">
        <v>7</v>
      </c>
      <c r="B11" s="12" t="s">
        <v>1</v>
      </c>
      <c r="C11" s="3">
        <v>7.4999999999999997E-2</v>
      </c>
      <c r="D11" s="3">
        <v>2.0845339470655899</v>
      </c>
      <c r="E11" s="3">
        <v>-0.15</v>
      </c>
      <c r="F11" s="3">
        <v>0.749999999999999</v>
      </c>
      <c r="G11" s="3">
        <v>0</v>
      </c>
      <c r="H11" s="3">
        <v>0.31953394706559202</v>
      </c>
      <c r="I11" s="3">
        <v>1.06953394706559</v>
      </c>
      <c r="J11" s="15">
        <f>AVERAGE(E11:I11)</f>
        <v>0.39781357882623619</v>
      </c>
      <c r="K11" s="14">
        <f>AVERAGE(C11:I11)</f>
        <v>0.59265740588525306</v>
      </c>
    </row>
    <row r="12" spans="1:11" ht="21.75" thickBot="1" x14ac:dyDescent="0.45">
      <c r="A12" s="19">
        <v>16</v>
      </c>
      <c r="B12" s="12" t="s">
        <v>10</v>
      </c>
      <c r="C12" s="3">
        <v>1.27</v>
      </c>
      <c r="D12" s="3">
        <v>0.60999999999999899</v>
      </c>
      <c r="E12" s="3">
        <v>0.88453394706559196</v>
      </c>
      <c r="F12" s="3">
        <v>0.83499999999999897</v>
      </c>
      <c r="G12" s="3">
        <v>0.19499999999999901</v>
      </c>
      <c r="H12" s="3">
        <v>0.13</v>
      </c>
      <c r="I12" s="3">
        <v>0.15</v>
      </c>
      <c r="J12" s="15">
        <f>AVERAGE(E12:I12)</f>
        <v>0.43890678941311795</v>
      </c>
      <c r="K12" s="14">
        <f>AVERAGE(C12:I12)</f>
        <v>0.58207627815222707</v>
      </c>
    </row>
    <row r="13" spans="1:11" ht="21.75" thickBot="1" x14ac:dyDescent="0.45">
      <c r="A13" s="19">
        <v>21</v>
      </c>
      <c r="B13" s="12" t="s">
        <v>6</v>
      </c>
      <c r="C13" s="3">
        <v>2.7755575615628901E-17</v>
      </c>
      <c r="D13" s="3">
        <v>1.4249999999999901</v>
      </c>
      <c r="E13" s="3">
        <v>0.31953394706559202</v>
      </c>
      <c r="F13" s="3">
        <v>0.82499999999999896</v>
      </c>
      <c r="G13" s="3">
        <v>0</v>
      </c>
      <c r="H13" s="3">
        <v>0.70499999999999996</v>
      </c>
      <c r="I13" s="3">
        <v>0.78</v>
      </c>
      <c r="J13" s="15">
        <f>AVERAGE(E13:I13)</f>
        <v>0.52590678941311819</v>
      </c>
      <c r="K13" s="14">
        <f>AVERAGE(C13:I13)</f>
        <v>0.57921913529508295</v>
      </c>
    </row>
    <row r="14" spans="1:11" ht="21.75" thickBot="1" x14ac:dyDescent="0.45">
      <c r="A14" s="19">
        <v>10</v>
      </c>
      <c r="B14" s="12" t="s">
        <v>20</v>
      </c>
      <c r="C14" s="3">
        <v>0</v>
      </c>
      <c r="D14" s="3">
        <v>0.374999999999999</v>
      </c>
      <c r="E14" s="3">
        <v>0.71499999999999997</v>
      </c>
      <c r="F14" s="3">
        <v>1.65</v>
      </c>
      <c r="G14" s="3">
        <v>0.63</v>
      </c>
      <c r="H14" s="3">
        <v>0.22499999999999901</v>
      </c>
      <c r="I14" s="3">
        <v>0.39453394706559197</v>
      </c>
      <c r="J14" s="15">
        <f>AVERAGE(E14:I14)</f>
        <v>0.72290678941311826</v>
      </c>
      <c r="K14" s="14">
        <f>AVERAGE(C14:I14)</f>
        <v>0.56993342100937006</v>
      </c>
    </row>
    <row r="15" spans="1:11" ht="21.75" thickBot="1" x14ac:dyDescent="0.45">
      <c r="A15" s="19">
        <v>71</v>
      </c>
      <c r="B15" s="12" t="s">
        <v>13</v>
      </c>
      <c r="C15" s="3">
        <v>0.29499999999999998</v>
      </c>
      <c r="D15" s="3">
        <v>0.33999999999999903</v>
      </c>
      <c r="E15" s="3">
        <v>0.16499999999999901</v>
      </c>
      <c r="F15" s="3">
        <v>0.97499999999999898</v>
      </c>
      <c r="G15" s="3">
        <v>0.85</v>
      </c>
      <c r="H15" s="3">
        <v>0.09</v>
      </c>
      <c r="I15" s="3">
        <v>-9.9999999999999898E-3</v>
      </c>
      <c r="J15" s="15">
        <f>AVERAGE(E15:I15)</f>
        <v>0.41399999999999959</v>
      </c>
      <c r="K15" s="14">
        <f>AVERAGE(C15:I15)</f>
        <v>0.38642857142857101</v>
      </c>
    </row>
    <row r="16" spans="1:11" ht="21.75" thickBot="1" x14ac:dyDescent="0.45">
      <c r="A16" s="19">
        <v>93</v>
      </c>
      <c r="B16" s="12" t="s">
        <v>4</v>
      </c>
      <c r="C16" s="3">
        <v>7.4999999999999997E-2</v>
      </c>
      <c r="D16" s="3">
        <v>0.374999999999999</v>
      </c>
      <c r="E16" s="3">
        <v>0</v>
      </c>
      <c r="F16" s="3">
        <v>0.89999999999999902</v>
      </c>
      <c r="G16" s="3">
        <v>0</v>
      </c>
      <c r="H16" s="3">
        <v>0.22499999999999901</v>
      </c>
      <c r="I16" s="3">
        <v>1.06953394706559</v>
      </c>
      <c r="J16" s="15">
        <f>AVERAGE(E16:I16)</f>
        <v>0.43890678941311762</v>
      </c>
      <c r="K16" s="14">
        <f>AVERAGE(C16:I16)</f>
        <v>0.37779056386651239</v>
      </c>
    </row>
    <row r="17" spans="1:11" ht="21.75" thickBot="1" x14ac:dyDescent="0.45">
      <c r="A17" s="19">
        <v>6</v>
      </c>
      <c r="B17" s="12" t="s">
        <v>8</v>
      </c>
      <c r="C17" s="3">
        <v>0</v>
      </c>
      <c r="D17" s="3">
        <v>0.149999999999999</v>
      </c>
      <c r="E17" s="3">
        <v>-7.4999999999999997E-2</v>
      </c>
      <c r="F17" s="3">
        <v>1.23</v>
      </c>
      <c r="G17" s="3">
        <v>-0.149999999999999</v>
      </c>
      <c r="H17" s="3">
        <v>1.2749999999999999</v>
      </c>
      <c r="I17" s="3">
        <v>0.15</v>
      </c>
      <c r="J17" s="15">
        <f>AVERAGE(E17:I17)</f>
        <v>0.48600000000000021</v>
      </c>
      <c r="K17" s="14">
        <f>AVERAGE(C17:I17)</f>
        <v>0.36857142857142849</v>
      </c>
    </row>
    <row r="18" spans="1:11" ht="21.75" thickBot="1" x14ac:dyDescent="0.45">
      <c r="A18" s="19">
        <v>29</v>
      </c>
      <c r="B18" s="12" t="s">
        <v>15</v>
      </c>
      <c r="C18" s="3">
        <v>0.16</v>
      </c>
      <c r="D18" s="3">
        <v>0.51999999999999902</v>
      </c>
      <c r="E18" s="3">
        <v>-0.15</v>
      </c>
      <c r="F18" s="3">
        <v>0.96499999999999897</v>
      </c>
      <c r="G18" s="3">
        <v>0.82999999999999896</v>
      </c>
      <c r="H18" s="3">
        <v>3.4999999999999899E-2</v>
      </c>
      <c r="I18" s="3">
        <v>-9.4999999999999904E-2</v>
      </c>
      <c r="J18" s="15">
        <f>AVERAGE(E18:I18)</f>
        <v>0.31699999999999956</v>
      </c>
      <c r="K18" s="14">
        <f>AVERAGE(C18:I18)</f>
        <v>0.32357142857142807</v>
      </c>
    </row>
    <row r="19" spans="1:11" ht="21.75" thickBot="1" x14ac:dyDescent="0.45">
      <c r="A19" s="19">
        <v>9</v>
      </c>
      <c r="B19" s="12" t="s">
        <v>14</v>
      </c>
      <c r="C19" s="3">
        <v>-7.49999999999999E-2</v>
      </c>
      <c r="D19" s="3">
        <v>1.17453394706559</v>
      </c>
      <c r="E19" s="3">
        <v>0</v>
      </c>
      <c r="F19" s="3">
        <v>1.0499999999999901</v>
      </c>
      <c r="G19" s="3">
        <v>0</v>
      </c>
      <c r="H19" s="3">
        <v>0</v>
      </c>
      <c r="I19" s="3">
        <v>0</v>
      </c>
      <c r="J19" s="15">
        <f>AVERAGE(E19:I19)</f>
        <v>0.20999999999999802</v>
      </c>
      <c r="K19" s="14">
        <f>AVERAGE(C19:I19)</f>
        <v>0.30707627815222571</v>
      </c>
    </row>
    <row r="20" spans="1:11" ht="21.75" thickBot="1" x14ac:dyDescent="0.45">
      <c r="A20" s="19">
        <v>28</v>
      </c>
      <c r="B20" s="12" t="s">
        <v>21</v>
      </c>
      <c r="C20" s="3">
        <v>-6.4999999999999905E-2</v>
      </c>
      <c r="D20" s="3">
        <v>0.61953394706559195</v>
      </c>
      <c r="E20" s="3">
        <v>-7.4999999999999997E-2</v>
      </c>
      <c r="F20" s="3">
        <v>0.749999999999999</v>
      </c>
      <c r="G20" s="3">
        <v>0</v>
      </c>
      <c r="H20" s="3">
        <v>0.22499999999999901</v>
      </c>
      <c r="I20" s="3">
        <v>0.56406789413118497</v>
      </c>
      <c r="J20" s="15">
        <f>AVERAGE(E20:I20)</f>
        <v>0.2928135788262366</v>
      </c>
      <c r="K20" s="14">
        <f>AVERAGE(C20:I20)</f>
        <v>0.28837169159953924</v>
      </c>
    </row>
    <row r="21" spans="1:11" ht="21.75" thickBot="1" x14ac:dyDescent="0.45">
      <c r="A21" s="19">
        <v>2</v>
      </c>
      <c r="B21" s="12" t="s">
        <v>12</v>
      </c>
      <c r="C21" s="3">
        <v>-0.149999999999999</v>
      </c>
      <c r="D21" s="3">
        <v>0.54453394706559199</v>
      </c>
      <c r="E21" s="3">
        <v>0.15</v>
      </c>
      <c r="F21" s="3">
        <v>0.89999999999999902</v>
      </c>
      <c r="G21" s="3">
        <v>7.4999999999999997E-2</v>
      </c>
      <c r="H21" s="3">
        <v>0.22499999999999901</v>
      </c>
      <c r="I21" s="3">
        <v>7.4999999999999997E-2</v>
      </c>
      <c r="J21" s="15">
        <f>AVERAGE(E21:I21)</f>
        <v>0.28499999999999959</v>
      </c>
      <c r="K21" s="14">
        <f>AVERAGE(C21:I21)</f>
        <v>0.25993342100937011</v>
      </c>
    </row>
    <row r="22" spans="1:11" ht="21.75" thickBot="1" x14ac:dyDescent="0.45">
      <c r="A22" s="19">
        <v>20</v>
      </c>
      <c r="B22" s="12" t="s">
        <v>9</v>
      </c>
      <c r="C22" s="3">
        <v>0.39453394706559197</v>
      </c>
      <c r="D22" s="3">
        <v>0.29999999999999899</v>
      </c>
      <c r="E22" s="3">
        <v>-0.3</v>
      </c>
      <c r="F22" s="3">
        <v>0.99453394706559195</v>
      </c>
      <c r="G22" s="3">
        <v>0.31953394706559202</v>
      </c>
      <c r="H22" s="3">
        <v>0</v>
      </c>
      <c r="I22" s="3">
        <v>0</v>
      </c>
      <c r="J22" s="15">
        <f>AVERAGE(E22:I22)</f>
        <v>0.2028135788262368</v>
      </c>
      <c r="K22" s="14">
        <f>AVERAGE(C22:I22)</f>
        <v>0.244085977313825</v>
      </c>
    </row>
    <row r="23" spans="1:11" ht="21.75" thickBot="1" x14ac:dyDescent="0.45">
      <c r="A23" s="19">
        <v>4</v>
      </c>
      <c r="B23" s="12" t="s">
        <v>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1.125</v>
      </c>
      <c r="J23" s="15">
        <f>AVERAGE(E23:I23)</f>
        <v>0.22500000000000001</v>
      </c>
      <c r="K23" s="14">
        <f>AVERAGE(C23:I23)</f>
        <v>0.16071428571428573</v>
      </c>
    </row>
    <row r="24" spans="1:11" ht="21.75" thickBot="1" x14ac:dyDescent="0.45">
      <c r="A24" s="19">
        <v>25</v>
      </c>
      <c r="B24" s="12" t="s">
        <v>16</v>
      </c>
      <c r="C24" s="3">
        <v>-7.49999999999999E-2</v>
      </c>
      <c r="D24" s="3">
        <v>0</v>
      </c>
      <c r="E24" s="3">
        <v>-0.22499999999999901</v>
      </c>
      <c r="F24" s="3">
        <v>0</v>
      </c>
      <c r="G24" s="3">
        <v>0.86499999999999999</v>
      </c>
      <c r="H24" s="3">
        <v>7.4999999999999997E-2</v>
      </c>
      <c r="I24" s="3">
        <v>7.4999999999999997E-2</v>
      </c>
      <c r="J24" s="15">
        <f>AVERAGE(E24:I24)</f>
        <v>0.1580000000000002</v>
      </c>
      <c r="K24" s="14">
        <f>AVERAGE(C24:I24)</f>
        <v>0.10214285714285729</v>
      </c>
    </row>
    <row r="25" spans="1:11" s="2" customFormat="1" x14ac:dyDescent="0.4">
      <c r="A25" s="20" t="s">
        <v>35</v>
      </c>
      <c r="B25" s="21" t="s">
        <v>28</v>
      </c>
      <c r="C25" s="22">
        <f>SUM(C4:C24)</f>
        <v>9.3086018411967792</v>
      </c>
      <c r="D25" s="22">
        <f t="shared" ref="D25:K25" si="0">SUM(D4:D24)</f>
        <v>16.657203682393515</v>
      </c>
      <c r="E25" s="22">
        <f t="shared" si="0"/>
        <v>3.9731357882623679</v>
      </c>
      <c r="F25" s="22">
        <f t="shared" si="0"/>
        <v>19.273601841196744</v>
      </c>
      <c r="G25" s="22">
        <f t="shared" si="0"/>
        <v>6.5081357882623569</v>
      </c>
      <c r="H25" s="22">
        <f t="shared" si="0"/>
        <v>9.1976697353279437</v>
      </c>
      <c r="I25" s="22">
        <f t="shared" si="0"/>
        <v>10.816271576524732</v>
      </c>
      <c r="J25" s="5">
        <f t="shared" si="0"/>
        <v>9.9537629459148285</v>
      </c>
      <c r="K25" s="5">
        <f t="shared" si="0"/>
        <v>10.819231464737776</v>
      </c>
    </row>
    <row r="27" spans="1:11" ht="17.25" x14ac:dyDescent="0.35">
      <c r="B27" s="6" t="s">
        <v>32</v>
      </c>
      <c r="C27" s="6"/>
      <c r="D27" s="6"/>
      <c r="E27" s="6"/>
      <c r="F27" s="6"/>
      <c r="G27" s="6"/>
      <c r="H27" s="6"/>
      <c r="I27" s="6"/>
      <c r="J27" s="6"/>
      <c r="K27" s="6"/>
    </row>
    <row r="28" spans="1:11" ht="1.5" customHeight="1" x14ac:dyDescent="0.4"/>
    <row r="29" spans="1:11" ht="75.75" customHeight="1" x14ac:dyDescent="0.3">
      <c r="C29" s="8"/>
      <c r="D29" s="9" t="s">
        <v>33</v>
      </c>
      <c r="E29" s="9"/>
      <c r="F29" s="9"/>
      <c r="G29" s="9"/>
      <c r="H29" s="9"/>
      <c r="I29" s="9"/>
      <c r="J29" s="10"/>
      <c r="K29" s="7"/>
    </row>
  </sheetData>
  <mergeCells count="4">
    <mergeCell ref="B27:K27"/>
    <mergeCell ref="D29:I29"/>
    <mergeCell ref="C1:D1"/>
    <mergeCell ref="C2:D2"/>
  </mergeCells>
  <conditionalFormatting sqref="B4:I24 B25">
    <cfRule type="cellIs" dxfId="14" priority="9" operator="equal">
      <formula>0</formula>
    </cfRule>
    <cfRule type="colorScale" priority="10">
      <colorScale>
        <cfvo type="min"/>
        <cfvo type="max"/>
        <color rgb="FFFCFCFF"/>
        <color theme="5" tint="-0.249977111117893"/>
      </colorScale>
    </cfRule>
  </conditionalFormatting>
  <conditionalFormatting sqref="A3:K3">
    <cfRule type="cellIs" dxfId="13" priority="7" operator="equal">
      <formula>0</formula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A25">
    <cfRule type="cellIs" dxfId="10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scale="55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Nov_2_Ohio_State_GAME_SCORES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 Smith</cp:lastModifiedBy>
  <cp:lastPrinted>2023-11-03T18:03:28Z</cp:lastPrinted>
  <dcterms:created xsi:type="dcterms:W3CDTF">2023-11-03T18:02:05Z</dcterms:created>
  <dcterms:modified xsi:type="dcterms:W3CDTF">2023-11-03T18:06:48Z</dcterms:modified>
</cp:coreProperties>
</file>