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40009_{676C340C-EF62-488E-9248-9AB18EDA5E4A}" xr6:coauthVersionLast="47" xr6:coauthVersionMax="47" xr10:uidLastSave="{00000000-0000-0000-0000-000000000000}"/>
  <bookViews>
    <workbookView xWindow="-120" yWindow="-120" windowWidth="29040" windowHeight="15840" activeTab="2"/>
  </bookViews>
  <sheets>
    <sheet name="New Hampshire_GAME_SCORES" sheetId="1" r:id="rId1"/>
    <sheet name="MAINE" sheetId="2" r:id="rId2"/>
    <sheet name="Matchup" sheetId="3" r:id="rId3"/>
  </sheets>
  <calcPr calcId="0"/>
</workbook>
</file>

<file path=xl/calcChain.xml><?xml version="1.0" encoding="utf-8"?>
<calcChain xmlns="http://schemas.openxmlformats.org/spreadsheetml/2006/main">
  <c r="N19" i="3" l="1"/>
  <c r="M19" i="3"/>
  <c r="N18" i="3"/>
  <c r="M18" i="3"/>
  <c r="N17" i="3"/>
  <c r="M17" i="3"/>
  <c r="N16" i="3"/>
  <c r="M16" i="3"/>
  <c r="N15" i="3"/>
  <c r="M15" i="3"/>
  <c r="N10" i="3"/>
  <c r="M10" i="3"/>
  <c r="N9" i="3"/>
  <c r="M9" i="3"/>
  <c r="N8" i="3"/>
  <c r="M8" i="3"/>
  <c r="N7" i="3"/>
  <c r="M7" i="3"/>
  <c r="N6" i="3"/>
  <c r="M6" i="3"/>
  <c r="L19" i="2"/>
  <c r="M19" i="2"/>
  <c r="L3" i="2"/>
  <c r="M3" i="2"/>
  <c r="L11" i="2"/>
  <c r="M11" i="2"/>
  <c r="L15" i="2"/>
  <c r="M15" i="2"/>
  <c r="L22" i="2"/>
  <c r="M22" i="2"/>
  <c r="L7" i="2"/>
  <c r="M7" i="2"/>
  <c r="L10" i="2"/>
  <c r="M10" i="2"/>
  <c r="L17" i="2"/>
  <c r="M17" i="2"/>
  <c r="L12" i="2"/>
  <c r="M12" i="2"/>
  <c r="L6" i="2"/>
  <c r="M6" i="2"/>
  <c r="L4" i="2"/>
  <c r="M4" i="2"/>
  <c r="L24" i="2"/>
  <c r="M24" i="2"/>
  <c r="L13" i="2"/>
  <c r="M13" i="2"/>
  <c r="L5" i="2"/>
  <c r="M5" i="2"/>
  <c r="L23" i="2"/>
  <c r="M23" i="2"/>
  <c r="L14" i="2"/>
  <c r="M14" i="2"/>
  <c r="L20" i="2"/>
  <c r="M20" i="2"/>
  <c r="L16" i="2"/>
  <c r="M16" i="2"/>
  <c r="L21" i="2"/>
  <c r="M21" i="2"/>
  <c r="L18" i="2"/>
  <c r="M18" i="2"/>
  <c r="L8" i="2"/>
  <c r="M8" i="2"/>
  <c r="M9" i="2"/>
  <c r="L9" i="2"/>
  <c r="N25" i="1"/>
  <c r="N8" i="1"/>
  <c r="N7" i="1"/>
  <c r="N22" i="1"/>
  <c r="N19" i="1"/>
  <c r="N4" i="1"/>
  <c r="N16" i="1"/>
  <c r="N24" i="1"/>
  <c r="N6" i="1"/>
  <c r="N17" i="1"/>
  <c r="N10" i="1"/>
  <c r="N23" i="1"/>
  <c r="N13" i="1"/>
  <c r="N9" i="1"/>
  <c r="N21" i="1"/>
  <c r="N12" i="1"/>
  <c r="N5" i="1"/>
  <c r="N18" i="1"/>
  <c r="N11" i="1"/>
  <c r="N20" i="1"/>
  <c r="N3" i="1"/>
  <c r="N15" i="1"/>
  <c r="N14" i="1"/>
  <c r="M25" i="1"/>
  <c r="M8" i="1"/>
  <c r="M7" i="1"/>
  <c r="M22" i="1"/>
  <c r="M19" i="1"/>
  <c r="M4" i="1"/>
  <c r="M16" i="1"/>
  <c r="M24" i="1"/>
  <c r="M6" i="1"/>
  <c r="M17" i="1"/>
  <c r="M10" i="1"/>
  <c r="M23" i="1"/>
  <c r="M13" i="1"/>
  <c r="M9" i="1"/>
  <c r="M21" i="1"/>
  <c r="M12" i="1"/>
  <c r="M5" i="1"/>
  <c r="M18" i="1"/>
  <c r="M11" i="1"/>
  <c r="M20" i="1"/>
  <c r="M3" i="1"/>
  <c r="M15" i="1"/>
  <c r="M14" i="1"/>
</calcChain>
</file>

<file path=xl/sharedStrings.xml><?xml version="1.0" encoding="utf-8"?>
<sst xmlns="http://schemas.openxmlformats.org/spreadsheetml/2006/main" count="74" uniqueCount="53">
  <si>
    <t>Player</t>
  </si>
  <si>
    <t>Alex Gagne</t>
  </si>
  <si>
    <t>Brendan Fitzgerald</t>
  </si>
  <si>
    <t>Cam Gendron</t>
  </si>
  <si>
    <t>Colton Huard</t>
  </si>
  <si>
    <t>Connor Sweeney</t>
  </si>
  <si>
    <t>Conor Lovett</t>
  </si>
  <si>
    <t>Cy LeClerc</t>
  </si>
  <si>
    <t>Harrison Blaisdell</t>
  </si>
  <si>
    <t>J.P. Turner</t>
  </si>
  <si>
    <t>Jack Babbage</t>
  </si>
  <si>
    <t>Jason Siedem</t>
  </si>
  <si>
    <t>Kristaps Skrastins</t>
  </si>
  <si>
    <t>Liam Devlin</t>
  </si>
  <si>
    <t>Luis Lindner</t>
  </si>
  <si>
    <t>Luke Reid</t>
  </si>
  <si>
    <t>Marty Lavins</t>
  </si>
  <si>
    <t>Morgan Winters</t>
  </si>
  <si>
    <t>Nick Cafarelli</t>
  </si>
  <si>
    <t>Nick Ring</t>
  </si>
  <si>
    <t>Nikolai Jenson</t>
  </si>
  <si>
    <t>Robert Cronin</t>
  </si>
  <si>
    <t>Ryan Conmy</t>
  </si>
  <si>
    <t>Stiven Sardarian</t>
  </si>
  <si>
    <t>Last 5 Games</t>
  </si>
  <si>
    <t>Season Avg</t>
  </si>
  <si>
    <t>New Hampshire Wildcats</t>
  </si>
  <si>
    <t>Ben Poisson</t>
  </si>
  <si>
    <t>Bodie Nobes</t>
  </si>
  <si>
    <t>Bradly Nadeau</t>
  </si>
  <si>
    <t>Brandon Chabrier</t>
  </si>
  <si>
    <t>Brandon Holt</t>
  </si>
  <si>
    <t>Cole Hanson</t>
  </si>
  <si>
    <t>David Breazeale</t>
  </si>
  <si>
    <t>Donavan Villeneuve-Houle</t>
  </si>
  <si>
    <t>Felix Trudeau</t>
  </si>
  <si>
    <t>Grayson Arnott</t>
  </si>
  <si>
    <t>Harrison Scott</t>
  </si>
  <si>
    <t>Josh Nadeau</t>
  </si>
  <si>
    <t>Liam Lesakowski</t>
  </si>
  <si>
    <t>Luke Antonacci</t>
  </si>
  <si>
    <t>Lynden Breen</t>
  </si>
  <si>
    <t>Nicholas Niemo</t>
  </si>
  <si>
    <t>Nolan Renwick</t>
  </si>
  <si>
    <t>Parker Lindauer</t>
  </si>
  <si>
    <t>Reid Pabich</t>
  </si>
  <si>
    <t>Ryan Hopkins</t>
  </si>
  <si>
    <t>Sully Scholle</t>
  </si>
  <si>
    <t>Thomas Freel</t>
  </si>
  <si>
    <t>Maine Black Bears</t>
  </si>
  <si>
    <t>Top 5 Players Last 5 Games</t>
  </si>
  <si>
    <t>* By Adjusted Game Score</t>
  </si>
  <si>
    <t>* AGS is a custom metric, consolidates scoring, shots, faceoffs, plus/minus, blocked shots, and penalties
 into a unified value representing a player's single-game impact. The metric is a work in progress. 
A more detailed explanation is linked in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</si>
</sst>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Roboto Slab"/>
    </font>
    <font>
      <sz val="14"/>
      <color theme="0"/>
      <name val="Roboto Slab"/>
    </font>
    <font>
      <b/>
      <sz val="11"/>
      <color theme="0"/>
      <name val="Roboto Slab"/>
    </font>
    <font>
      <b/>
      <sz val="18"/>
      <color theme="1"/>
      <name val="Roboto Slab"/>
    </font>
    <font>
      <sz val="10"/>
      <color theme="1"/>
      <name val="Roboto Slab"/>
    </font>
    <font>
      <sz val="14"/>
      <color rgb="FF003263"/>
      <name val="Roboto Slab"/>
    </font>
    <font>
      <sz val="26"/>
      <color theme="1"/>
      <name val="Roboto Slab"/>
    </font>
    <font>
      <sz val="16"/>
      <color theme="1"/>
      <name val="Roboto Slab"/>
    </font>
    <font>
      <sz val="12"/>
      <color rgb="FF374151"/>
      <name val="Roboto Slab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1D52"/>
        <bgColor indexed="64"/>
      </patternFill>
    </fill>
    <fill>
      <patternFill patternType="solid">
        <fgColor rgb="FF0059FA"/>
        <bgColor indexed="64"/>
      </patternFill>
    </fill>
    <fill>
      <patternFill patternType="solid">
        <fgColor rgb="FFB0D7FF"/>
        <bgColor indexed="64"/>
      </patternFill>
    </fill>
    <fill>
      <patternFill patternType="solid">
        <fgColor rgb="FF00326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18" fillId="33" borderId="0" xfId="0" applyNumberFormat="1" applyFont="1" applyFill="1" applyBorder="1" applyAlignment="1">
      <alignment horizontal="center"/>
    </xf>
    <xf numFmtId="0" fontId="21" fillId="0" borderId="0" xfId="0" applyFont="1"/>
    <xf numFmtId="0" fontId="20" fillId="34" borderId="10" xfId="0" applyFont="1" applyFill="1" applyBorder="1"/>
    <xf numFmtId="0" fontId="19" fillId="35" borderId="0" xfId="0" applyFont="1" applyFill="1" applyBorder="1"/>
    <xf numFmtId="2" fontId="22" fillId="33" borderId="0" xfId="0" applyNumberFormat="1" applyFont="1" applyFill="1" applyBorder="1" applyAlignment="1">
      <alignment horizontal="center"/>
    </xf>
    <xf numFmtId="0" fontId="20" fillId="37" borderId="10" xfId="0" applyFont="1" applyFill="1" applyBorder="1"/>
    <xf numFmtId="0" fontId="23" fillId="36" borderId="0" xfId="0" applyFont="1" applyFill="1" applyBorder="1"/>
    <xf numFmtId="2" fontId="18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B0D7FF"/>
      <color rgb="FF003263"/>
      <color rgb="FF0059FA"/>
      <color rgb="FF001D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7"/>
    </sheetView>
  </sheetViews>
  <sheetFormatPr defaultRowHeight="15" x14ac:dyDescent="0.25"/>
  <cols>
    <col min="1" max="1" width="26.5703125" bestFit="1" customWidth="1"/>
    <col min="2" max="2" width="5.28515625" bestFit="1" customWidth="1"/>
    <col min="3" max="3" width="5.140625" bestFit="1" customWidth="1"/>
    <col min="4" max="4" width="5.28515625" bestFit="1" customWidth="1"/>
    <col min="5" max="5" width="5.140625" bestFit="1" customWidth="1"/>
    <col min="6" max="6" width="4.5703125" bestFit="1" customWidth="1"/>
    <col min="7" max="12" width="5.140625" bestFit="1" customWidth="1"/>
    <col min="13" max="13" width="14.85546875" bestFit="1" customWidth="1"/>
    <col min="14" max="14" width="13.42578125" bestFit="1" customWidth="1"/>
  </cols>
  <sheetData>
    <row r="1" spans="1:14" ht="25.5" x14ac:dyDescent="0.45">
      <c r="A1" s="2" t="s">
        <v>26</v>
      </c>
    </row>
    <row r="2" spans="1:14" ht="17.25" x14ac:dyDescent="0.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24</v>
      </c>
      <c r="N2" s="3" t="s">
        <v>25</v>
      </c>
    </row>
    <row r="3" spans="1:14" ht="21" x14ac:dyDescent="0.4">
      <c r="A3" s="4" t="s">
        <v>22</v>
      </c>
      <c r="B3" s="5">
        <v>2.3475000000000001</v>
      </c>
      <c r="C3" s="5">
        <v>1.9524999999999999</v>
      </c>
      <c r="D3" s="5">
        <v>2.2849999999999899</v>
      </c>
      <c r="E3" s="5">
        <v>1.3525</v>
      </c>
      <c r="F3" s="5">
        <v>0.1</v>
      </c>
      <c r="G3" s="5">
        <v>0.79999999999999905</v>
      </c>
      <c r="H3" s="5">
        <v>0.16</v>
      </c>
      <c r="I3" s="5">
        <v>1.665</v>
      </c>
      <c r="J3" s="5">
        <v>2.5662500000000001</v>
      </c>
      <c r="K3" s="5">
        <v>2.3675000000000002</v>
      </c>
      <c r="L3" s="5">
        <v>3.5449999999999999</v>
      </c>
      <c r="M3" s="1">
        <f>IF(SUM(H3:L3)=0,0,AVERAGEIF(H3:L3,"&lt;&gt;0"))</f>
        <v>2.0607500000000001</v>
      </c>
      <c r="N3" s="1">
        <f>AVERAGEIF(B3:L3,"&lt;&gt;0")</f>
        <v>1.7401136363636356</v>
      </c>
    </row>
    <row r="4" spans="1:14" ht="21" x14ac:dyDescent="0.4">
      <c r="A4" s="4" t="s">
        <v>7</v>
      </c>
      <c r="B4" s="5">
        <v>2.5583818770226499</v>
      </c>
      <c r="C4" s="5">
        <v>0.932499999999999</v>
      </c>
      <c r="D4" s="5">
        <v>3.3250000000000002</v>
      </c>
      <c r="E4" s="5">
        <v>1.2999999999999901</v>
      </c>
      <c r="F4" s="5">
        <v>0.755</v>
      </c>
      <c r="G4" s="5">
        <v>1.075</v>
      </c>
      <c r="H4" s="5">
        <v>0.11499999999999901</v>
      </c>
      <c r="I4" s="5">
        <v>2.9837500000000001</v>
      </c>
      <c r="J4" s="5">
        <v>0.82625000000000004</v>
      </c>
      <c r="K4" s="5">
        <v>0.68345469255663405</v>
      </c>
      <c r="L4" s="5">
        <v>2.94</v>
      </c>
      <c r="M4" s="1">
        <f>IF(SUM(H4:L4)=0,0,AVERAGEIF(H4:L4,"&lt;&gt;0"))</f>
        <v>1.5096909385113264</v>
      </c>
      <c r="N4" s="1">
        <f>AVERAGEIF(B4:L4,"&lt;&gt;0")</f>
        <v>1.5903942335981156</v>
      </c>
    </row>
    <row r="5" spans="1:14" ht="21" x14ac:dyDescent="0.4">
      <c r="A5" s="4" t="s">
        <v>18</v>
      </c>
      <c r="B5" s="5">
        <v>-0.50161812297734598</v>
      </c>
      <c r="C5" s="5">
        <v>-0.25161812297734598</v>
      </c>
      <c r="D5" s="5">
        <v>-0.4</v>
      </c>
      <c r="E5" s="5">
        <v>0.43338187702265302</v>
      </c>
      <c r="F5" s="5">
        <v>0</v>
      </c>
      <c r="G5" s="5">
        <v>0.2</v>
      </c>
      <c r="H5" s="5">
        <v>0</v>
      </c>
      <c r="I5" s="5">
        <v>0.55000000000000004</v>
      </c>
      <c r="J5" s="5">
        <v>1.2033818770226501</v>
      </c>
      <c r="K5" s="5">
        <v>0.93088187702265301</v>
      </c>
      <c r="L5" s="5">
        <v>1.3075000000000001</v>
      </c>
      <c r="M5" s="1">
        <f>IF(SUM(H5:L5)=0,0,AVERAGEIF(H5:L5,"&lt;&gt;0"))</f>
        <v>0.99794093851132581</v>
      </c>
      <c r="N5" s="1">
        <f>AVERAGEIF(B5:L5,"&lt;&gt;0")</f>
        <v>0.38576770945702932</v>
      </c>
    </row>
    <row r="6" spans="1:14" ht="21" x14ac:dyDescent="0.4">
      <c r="A6" s="4" t="s">
        <v>10</v>
      </c>
      <c r="B6" s="5">
        <v>0</v>
      </c>
      <c r="C6" s="5">
        <v>0</v>
      </c>
      <c r="D6" s="5">
        <v>0</v>
      </c>
      <c r="E6" s="5">
        <v>0</v>
      </c>
      <c r="F6" s="5">
        <v>1.44</v>
      </c>
      <c r="G6" s="5">
        <v>0</v>
      </c>
      <c r="H6" s="5">
        <v>0.18</v>
      </c>
      <c r="I6" s="5">
        <v>2.0150000000000001</v>
      </c>
      <c r="J6" s="5">
        <v>0.61499999999999999</v>
      </c>
      <c r="K6" s="5">
        <v>1.0925</v>
      </c>
      <c r="L6" s="5">
        <v>0.57999999999999996</v>
      </c>
      <c r="M6" s="1">
        <f>IF(SUM(H6:L6)=0,0,AVERAGEIF(H6:L6,"&lt;&gt;0"))</f>
        <v>0.89650000000000019</v>
      </c>
      <c r="N6" s="1">
        <f>AVERAGEIF(B6:L6,"&lt;&gt;0")</f>
        <v>0.98708333333333342</v>
      </c>
    </row>
    <row r="7" spans="1:14" ht="21" x14ac:dyDescent="0.4">
      <c r="A7" s="4" t="s">
        <v>4</v>
      </c>
      <c r="B7" s="5">
        <v>1.5</v>
      </c>
      <c r="C7" s="5">
        <v>0.51</v>
      </c>
      <c r="D7" s="5">
        <v>2.68</v>
      </c>
      <c r="E7" s="5">
        <v>1.3925000000000001</v>
      </c>
      <c r="F7" s="5">
        <v>1.0649999999999999</v>
      </c>
      <c r="G7" s="5">
        <v>0.72</v>
      </c>
      <c r="H7" s="5">
        <v>0.25</v>
      </c>
      <c r="I7" s="5">
        <v>9.33818770226537E-2</v>
      </c>
      <c r="J7" s="5">
        <v>1.46</v>
      </c>
      <c r="K7" s="5">
        <v>1.11338187702265</v>
      </c>
      <c r="L7" s="5">
        <v>1.43</v>
      </c>
      <c r="M7" s="1">
        <f>IF(SUM(H7:L7)=0,0,AVERAGEIF(H7:L7,"&lt;&gt;0"))</f>
        <v>0.86935275080906071</v>
      </c>
      <c r="N7" s="1">
        <f>AVERAGEIF(B7:L7,"&lt;&gt;0")</f>
        <v>1.1103876140041187</v>
      </c>
    </row>
    <row r="8" spans="1:14" ht="21" x14ac:dyDescent="0.4">
      <c r="A8" s="4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0.88500000000000001</v>
      </c>
      <c r="K8" s="5">
        <v>0.73249999999999904</v>
      </c>
      <c r="L8" s="5">
        <v>0.78</v>
      </c>
      <c r="M8" s="1">
        <f>IF(SUM(H8:L8)=0,0,AVERAGEIF(H8:L8,"&lt;&gt;0"))</f>
        <v>0.79916666666666636</v>
      </c>
      <c r="N8" s="1">
        <f>AVERAGEIF(B8:L8,"&lt;&gt;0")</f>
        <v>0.79916666666666636</v>
      </c>
    </row>
    <row r="9" spans="1:14" ht="21" x14ac:dyDescent="0.4">
      <c r="A9" s="4" t="s">
        <v>15</v>
      </c>
      <c r="B9" s="5">
        <v>1.3725000000000001</v>
      </c>
      <c r="C9" s="5">
        <v>0.65</v>
      </c>
      <c r="D9" s="5">
        <v>1.48088187702265</v>
      </c>
      <c r="E9" s="5">
        <v>0.55000000000000004</v>
      </c>
      <c r="F9" s="5">
        <v>1.1299999999999999</v>
      </c>
      <c r="G9" s="5">
        <v>0.93</v>
      </c>
      <c r="H9" s="5">
        <v>-4.9999999999999899E-2</v>
      </c>
      <c r="I9" s="5">
        <v>0.60838187702265301</v>
      </c>
      <c r="J9" s="5">
        <v>1.1796318770226499</v>
      </c>
      <c r="K9" s="5">
        <v>0.76088187702265297</v>
      </c>
      <c r="L9" s="5">
        <v>1.4249999999999901</v>
      </c>
      <c r="M9" s="1">
        <f>IF(SUM(H9:L9)=0,0,AVERAGEIF(H9:L9,"&lt;&gt;0"))</f>
        <v>0.78477912621358925</v>
      </c>
      <c r="N9" s="1">
        <f>AVERAGEIF(B9:L9,"&lt;&gt;0")</f>
        <v>0.91247977346278131</v>
      </c>
    </row>
    <row r="10" spans="1:14" ht="21" x14ac:dyDescent="0.4">
      <c r="A10" s="4" t="s">
        <v>12</v>
      </c>
      <c r="B10" s="5">
        <v>1.4824999999999999</v>
      </c>
      <c r="C10" s="5">
        <v>-0.25</v>
      </c>
      <c r="D10" s="5">
        <v>0.3</v>
      </c>
      <c r="E10" s="5">
        <v>1.2149999999999901</v>
      </c>
      <c r="F10" s="5">
        <v>0.08</v>
      </c>
      <c r="G10" s="5">
        <v>0.25</v>
      </c>
      <c r="H10" s="5">
        <v>0.05</v>
      </c>
      <c r="I10" s="5">
        <v>1.20625</v>
      </c>
      <c r="J10" s="5">
        <v>0.42838187702265301</v>
      </c>
      <c r="K10" s="5">
        <v>1.1625000000000001</v>
      </c>
      <c r="L10" s="5">
        <v>0</v>
      </c>
      <c r="M10" s="1">
        <f>IF(SUM(H10:L10)=0,0,AVERAGEIF(H10:L10,"&lt;&gt;0"))</f>
        <v>0.71178296925566331</v>
      </c>
      <c r="N10" s="1">
        <f>AVERAGEIF(B10:L10,"&lt;&gt;0")</f>
        <v>0.59246318770226425</v>
      </c>
    </row>
    <row r="11" spans="1:14" ht="21" x14ac:dyDescent="0.4">
      <c r="A11" s="4" t="s">
        <v>20</v>
      </c>
      <c r="B11" s="5">
        <v>-7.1618122977346196E-2</v>
      </c>
      <c r="C11" s="5">
        <v>0.78249999999999997</v>
      </c>
      <c r="D11" s="5">
        <v>0.3</v>
      </c>
      <c r="E11" s="5">
        <v>0.95499999999999996</v>
      </c>
      <c r="F11" s="5">
        <v>0.65338187702265305</v>
      </c>
      <c r="G11" s="5">
        <v>0.45</v>
      </c>
      <c r="H11" s="5">
        <v>0.16</v>
      </c>
      <c r="I11" s="5">
        <v>0.71</v>
      </c>
      <c r="J11" s="5">
        <v>0.36</v>
      </c>
      <c r="K11" s="5">
        <v>2.0125000000000002</v>
      </c>
      <c r="L11" s="5">
        <v>0.29838187702265301</v>
      </c>
      <c r="M11" s="1">
        <f>IF(SUM(H11:L11)=0,0,AVERAGEIF(H11:L11,"&lt;&gt;0"))</f>
        <v>0.70817637540453071</v>
      </c>
      <c r="N11" s="1">
        <f>AVERAGEIF(B11:L11,"&lt;&gt;0")</f>
        <v>0.60092233009708729</v>
      </c>
    </row>
    <row r="12" spans="1:14" ht="21" x14ac:dyDescent="0.4">
      <c r="A12" s="4" t="s">
        <v>17</v>
      </c>
      <c r="B12" s="5">
        <v>3.0287500000000001</v>
      </c>
      <c r="C12" s="5">
        <v>-0.57499999999999996</v>
      </c>
      <c r="D12" s="5">
        <v>1.43</v>
      </c>
      <c r="E12" s="5">
        <v>-0.25</v>
      </c>
      <c r="F12" s="5">
        <v>1.5325</v>
      </c>
      <c r="G12" s="5">
        <v>1.5462499999999999</v>
      </c>
      <c r="H12" s="5">
        <v>0.28000000000000003</v>
      </c>
      <c r="I12" s="5">
        <v>1.6324999999999901</v>
      </c>
      <c r="J12" s="5">
        <v>1.01</v>
      </c>
      <c r="K12" s="5">
        <v>0.22999999999999901</v>
      </c>
      <c r="L12" s="5">
        <v>0.20595469255663401</v>
      </c>
      <c r="M12" s="1">
        <f>IF(SUM(H12:L12)=0,0,AVERAGEIF(H12:L12,"&lt;&gt;0"))</f>
        <v>0.67169093851132466</v>
      </c>
      <c r="N12" s="1">
        <f>AVERAGEIF(B12:L12,"&lt;&gt;0")</f>
        <v>0.91554133568696561</v>
      </c>
    </row>
    <row r="13" spans="1:14" ht="21" x14ac:dyDescent="0.4">
      <c r="A13" s="4" t="s">
        <v>14</v>
      </c>
      <c r="B13" s="5">
        <v>0.15</v>
      </c>
      <c r="C13" s="5">
        <v>0.58250000000000002</v>
      </c>
      <c r="D13" s="5">
        <v>0.16</v>
      </c>
      <c r="E13" s="5">
        <v>0.62</v>
      </c>
      <c r="F13" s="5">
        <v>1.3425</v>
      </c>
      <c r="G13" s="5">
        <v>1.07</v>
      </c>
      <c r="H13" s="5">
        <v>0.26</v>
      </c>
      <c r="I13" s="5">
        <v>0.51</v>
      </c>
      <c r="J13" s="5">
        <v>0.55000000000000004</v>
      </c>
      <c r="K13" s="5">
        <v>0.05</v>
      </c>
      <c r="L13" s="5">
        <v>1.5625</v>
      </c>
      <c r="M13" s="1">
        <f>IF(SUM(H13:L13)=0,0,AVERAGEIF(H13:L13,"&lt;&gt;0"))</f>
        <v>0.58650000000000002</v>
      </c>
      <c r="N13" s="1">
        <f>AVERAGEIF(B13:L13,"&lt;&gt;0")</f>
        <v>0.62340909090909091</v>
      </c>
    </row>
    <row r="14" spans="1:14" ht="21" x14ac:dyDescent="0.4">
      <c r="A14" s="4" t="s">
        <v>1</v>
      </c>
      <c r="B14" s="5">
        <v>1.3292637540453001</v>
      </c>
      <c r="C14" s="5">
        <v>1.46</v>
      </c>
      <c r="D14" s="5">
        <v>0.10838187702265301</v>
      </c>
      <c r="E14" s="5">
        <v>0.46</v>
      </c>
      <c r="F14" s="5">
        <v>0.95338187702265298</v>
      </c>
      <c r="G14" s="5">
        <v>0.60838187702265301</v>
      </c>
      <c r="H14" s="5">
        <v>0.44838187702265297</v>
      </c>
      <c r="I14" s="5">
        <v>1</v>
      </c>
      <c r="J14" s="5">
        <v>0.42838187702265301</v>
      </c>
      <c r="K14" s="5">
        <v>0.9</v>
      </c>
      <c r="L14" s="5">
        <v>0.05</v>
      </c>
      <c r="M14" s="1">
        <f>IF(SUM(H14:L14)=0,0,AVERAGEIF(H14:L14,"&lt;&gt;0"))</f>
        <v>0.56535275080906122</v>
      </c>
      <c r="N14" s="1">
        <f>AVERAGEIF(B14:L14,"&lt;&gt;0")</f>
        <v>0.70419755810532414</v>
      </c>
    </row>
    <row r="15" spans="1:14" ht="21" x14ac:dyDescent="0.4">
      <c r="A15" s="4" t="s">
        <v>23</v>
      </c>
      <c r="B15" s="5">
        <v>0.53249999999999997</v>
      </c>
      <c r="C15" s="5">
        <v>1.1325000000000001</v>
      </c>
      <c r="D15" s="5">
        <v>0.13249999999999901</v>
      </c>
      <c r="E15" s="5">
        <v>2.3475000000000001</v>
      </c>
      <c r="F15" s="5">
        <v>0.52</v>
      </c>
      <c r="G15" s="5">
        <v>0.3</v>
      </c>
      <c r="H15" s="5">
        <v>7.0000000000000007E-2</v>
      </c>
      <c r="I15" s="5">
        <v>0.78249999999999997</v>
      </c>
      <c r="J15" s="5">
        <v>0.2</v>
      </c>
      <c r="K15" s="5">
        <v>0.14838187702265301</v>
      </c>
      <c r="L15" s="5">
        <v>1.575</v>
      </c>
      <c r="M15" s="1">
        <f>IF(SUM(H15:L15)=0,0,AVERAGEIF(H15:L15,"&lt;&gt;0"))</f>
        <v>0.55517637540453058</v>
      </c>
      <c r="N15" s="1">
        <f>AVERAGEIF(B15:L15,"&lt;&gt;0")</f>
        <v>0.70371653427478664</v>
      </c>
    </row>
    <row r="16" spans="1:14" ht="21" x14ac:dyDescent="0.4">
      <c r="A16" s="4" t="s">
        <v>8</v>
      </c>
      <c r="B16" s="5">
        <v>0</v>
      </c>
      <c r="C16" s="5">
        <v>0</v>
      </c>
      <c r="D16" s="5">
        <v>-0.32500000000000001</v>
      </c>
      <c r="E16" s="5">
        <v>0.42499999999999999</v>
      </c>
      <c r="F16" s="5">
        <v>0.70499999999999996</v>
      </c>
      <c r="G16" s="5">
        <v>0.5</v>
      </c>
      <c r="H16" s="5">
        <v>0.54</v>
      </c>
      <c r="I16" s="5">
        <v>-0.375</v>
      </c>
      <c r="J16" s="5">
        <v>4.8381877022653702E-2</v>
      </c>
      <c r="K16" s="5">
        <v>1.7324999999999999</v>
      </c>
      <c r="L16" s="5">
        <v>0.61</v>
      </c>
      <c r="M16" s="1">
        <f>IF(SUM(H16:L16)=0,0,AVERAGEIF(H16:L16,"&lt;&gt;0"))</f>
        <v>0.51117637540453065</v>
      </c>
      <c r="N16" s="1">
        <f>AVERAGEIF(B16:L16,"&lt;&gt;0")</f>
        <v>0.42898687522473922</v>
      </c>
    </row>
    <row r="17" spans="1:14" ht="21" x14ac:dyDescent="0.4">
      <c r="A17" s="4" t="s">
        <v>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0.90500000000000003</v>
      </c>
      <c r="K17" s="5">
        <v>0</v>
      </c>
      <c r="L17" s="5">
        <v>-0.09</v>
      </c>
      <c r="M17" s="1">
        <f>IF(SUM(H17:L17)=0,0,AVERAGEIF(H17:L17,"&lt;&gt;0"))</f>
        <v>0.40750000000000003</v>
      </c>
      <c r="N17" s="1">
        <f>AVERAGEIF(B17:L17,"&lt;&gt;0")</f>
        <v>0.40750000000000003</v>
      </c>
    </row>
    <row r="18" spans="1:14" ht="21" x14ac:dyDescent="0.4">
      <c r="A18" s="4" t="s">
        <v>19</v>
      </c>
      <c r="B18" s="5">
        <v>-9.5000000000000001E-2</v>
      </c>
      <c r="C18" s="5">
        <v>-0.1</v>
      </c>
      <c r="D18" s="5">
        <v>-0.64999999999999902</v>
      </c>
      <c r="E18" s="5">
        <v>1.3825000000000001</v>
      </c>
      <c r="F18" s="5">
        <v>1.4575</v>
      </c>
      <c r="G18" s="5">
        <v>8.3381877022653803E-2</v>
      </c>
      <c r="H18" s="5">
        <v>-0.36499999999999999</v>
      </c>
      <c r="I18" s="5">
        <v>0.15</v>
      </c>
      <c r="J18" s="5">
        <v>0.80500000000000005</v>
      </c>
      <c r="K18" s="5">
        <v>0.45499999999999902</v>
      </c>
      <c r="L18" s="5">
        <v>0.60749999999999904</v>
      </c>
      <c r="M18" s="1">
        <f>IF(SUM(H18:L18)=0,0,AVERAGEIF(H18:L18,"&lt;&gt;0"))</f>
        <v>0.33049999999999963</v>
      </c>
      <c r="N18" s="1">
        <f>AVERAGEIF(B18:L18,"&lt;&gt;0")</f>
        <v>0.33917107972933208</v>
      </c>
    </row>
    <row r="19" spans="1:14" ht="21" x14ac:dyDescent="0.4">
      <c r="A19" s="4" t="s">
        <v>6</v>
      </c>
      <c r="B19" s="5">
        <v>-0.32500000000000001</v>
      </c>
      <c r="C19" s="5">
        <v>8.5000000000000006E-2</v>
      </c>
      <c r="D19" s="5">
        <v>0.434999999999999</v>
      </c>
      <c r="E19" s="5">
        <v>0.22499999999999901</v>
      </c>
      <c r="F19" s="5">
        <v>0.40500000000000003</v>
      </c>
      <c r="G19" s="5">
        <v>0.32</v>
      </c>
      <c r="H19" s="5">
        <v>0.2</v>
      </c>
      <c r="I19" s="5">
        <v>0</v>
      </c>
      <c r="J19" s="5">
        <v>0</v>
      </c>
      <c r="K19" s="5">
        <v>0</v>
      </c>
      <c r="L19" s="5">
        <v>0</v>
      </c>
      <c r="M19" s="1">
        <f>IF(SUM(H19:L19)=0,0,AVERAGEIF(H19:L19,"&lt;&gt;0"))</f>
        <v>0.2</v>
      </c>
      <c r="N19" s="1">
        <f>AVERAGEIF(B19:L19,"&lt;&gt;0")</f>
        <v>0.19214285714285687</v>
      </c>
    </row>
    <row r="20" spans="1:14" ht="21" x14ac:dyDescent="0.4">
      <c r="A20" s="4" t="s">
        <v>21</v>
      </c>
      <c r="B20" s="5">
        <v>0.98250000000000004</v>
      </c>
      <c r="C20" s="5">
        <v>0.2</v>
      </c>
      <c r="D20" s="5">
        <v>1.5874999999999999</v>
      </c>
      <c r="E20" s="5">
        <v>0.05</v>
      </c>
      <c r="F20" s="5">
        <v>0.65</v>
      </c>
      <c r="G20" s="5">
        <v>8.3818770226537498E-3</v>
      </c>
      <c r="H20" s="5">
        <v>-0.25161812297734598</v>
      </c>
      <c r="I20" s="5">
        <v>0.25</v>
      </c>
      <c r="J20" s="5">
        <v>0</v>
      </c>
      <c r="K20" s="5">
        <v>0.05</v>
      </c>
      <c r="L20" s="5">
        <v>0.45999999999999902</v>
      </c>
      <c r="M20" s="1">
        <f>IF(SUM(H20:L20)=0,0,AVERAGEIF(H20:L20,"&lt;&gt;0"))</f>
        <v>0.12709546925566326</v>
      </c>
      <c r="N20" s="1">
        <f>AVERAGEIF(B20:L20,"&lt;&gt;0")</f>
        <v>0.3986763754045306</v>
      </c>
    </row>
    <row r="21" spans="1:14" ht="21" x14ac:dyDescent="0.4">
      <c r="A21" s="4" t="s">
        <v>16</v>
      </c>
      <c r="B21" s="5">
        <v>1.4874999999999901</v>
      </c>
      <c r="C21" s="5">
        <v>0.31</v>
      </c>
      <c r="D21" s="5">
        <v>1.38588187702265</v>
      </c>
      <c r="E21" s="5">
        <v>0.77</v>
      </c>
      <c r="F21" s="5">
        <v>0.7</v>
      </c>
      <c r="G21" s="5">
        <v>1.3196318770226501</v>
      </c>
      <c r="H21" s="5">
        <v>-0.67661812297734603</v>
      </c>
      <c r="I21" s="5">
        <v>0.6825</v>
      </c>
      <c r="J21" s="5">
        <v>-0.35</v>
      </c>
      <c r="K21" s="5">
        <v>0.249999999999999</v>
      </c>
      <c r="L21" s="5">
        <v>0.48499999999999999</v>
      </c>
      <c r="M21" s="1">
        <f>IF(SUM(H21:L21)=0,0,AVERAGEIF(H21:L21,"&lt;&gt;0"))</f>
        <v>7.8176375404530596E-2</v>
      </c>
      <c r="N21" s="1">
        <f>AVERAGEIF(B21:L21,"&lt;&gt;0")</f>
        <v>0.57853596646072214</v>
      </c>
    </row>
    <row r="22" spans="1:14" ht="21" x14ac:dyDescent="0.4">
      <c r="A22" s="4" t="s">
        <v>5</v>
      </c>
      <c r="B22" s="5">
        <v>-0.45</v>
      </c>
      <c r="C22" s="5">
        <v>-0.09</v>
      </c>
      <c r="D22" s="5">
        <v>-0.32161812297734599</v>
      </c>
      <c r="E22" s="5">
        <v>0.95499999999999996</v>
      </c>
      <c r="F22" s="5">
        <v>0.45</v>
      </c>
      <c r="G22" s="5">
        <v>-0.25161812297734598</v>
      </c>
      <c r="H22" s="5">
        <v>0.3</v>
      </c>
      <c r="I22" s="5">
        <v>-0.5</v>
      </c>
      <c r="J22" s="5">
        <v>-0.151618122977346</v>
      </c>
      <c r="K22" s="5">
        <v>0.1</v>
      </c>
      <c r="L22" s="5">
        <v>0.32500000000000001</v>
      </c>
      <c r="M22" s="1">
        <f>IF(SUM(H22:L22)=0,0,AVERAGEIF(H22:L22,"&lt;&gt;0"))</f>
        <v>1.4676375404530807E-2</v>
      </c>
      <c r="N22" s="1">
        <f>AVERAGEIF(B22:L22,"&lt;&gt;0")</f>
        <v>3.3195057369814734E-2</v>
      </c>
    </row>
    <row r="23" spans="1:14" ht="21" x14ac:dyDescent="0.4">
      <c r="A23" s="4" t="s">
        <v>13</v>
      </c>
      <c r="B23" s="5">
        <v>1.7949999999999999</v>
      </c>
      <c r="C23" s="5">
        <v>0.93088187702265301</v>
      </c>
      <c r="D23" s="5">
        <v>1.1792637540452999</v>
      </c>
      <c r="E23" s="5">
        <v>1.8625</v>
      </c>
      <c r="F23" s="5">
        <v>0.30338187702265301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1">
        <f>IF(SUM(H23:L23)=0,0,AVERAGEIF(H23:L23,"&lt;&gt;0"))</f>
        <v>0</v>
      </c>
      <c r="N23" s="1">
        <f>AVERAGEIF(B23:L23,"&lt;&gt;0")</f>
        <v>1.214205501618121</v>
      </c>
    </row>
    <row r="24" spans="1:14" ht="21" x14ac:dyDescent="0.4">
      <c r="A24" s="4" t="s">
        <v>9</v>
      </c>
      <c r="B24" s="5">
        <v>-0.25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-0.15</v>
      </c>
      <c r="I24" s="5">
        <v>-0.01</v>
      </c>
      <c r="J24" s="5">
        <v>0</v>
      </c>
      <c r="K24" s="5">
        <v>0</v>
      </c>
      <c r="L24" s="5">
        <v>0</v>
      </c>
      <c r="M24" s="1">
        <f>IF(SUM(H24:L24)=0,0,AVERAGEIF(H24:L24,"&lt;&gt;0"))</f>
        <v>-0.08</v>
      </c>
      <c r="N24" s="1">
        <f>AVERAGEIF(B24:L24,"&lt;&gt;0")</f>
        <v>-0.13666666666666669</v>
      </c>
    </row>
    <row r="25" spans="1:14" ht="21" x14ac:dyDescent="0.4">
      <c r="A25" s="4" t="s">
        <v>2</v>
      </c>
      <c r="B25" s="5">
        <v>-0.3</v>
      </c>
      <c r="C25" s="5">
        <v>0.1</v>
      </c>
      <c r="D25" s="5">
        <v>0.26838187702265298</v>
      </c>
      <c r="E25" s="5">
        <v>1.8374999999999999</v>
      </c>
      <c r="F25" s="5">
        <v>0.4</v>
      </c>
      <c r="G25" s="5">
        <v>0.2</v>
      </c>
      <c r="H25" s="5">
        <v>-0.15</v>
      </c>
      <c r="I25" s="5">
        <v>-1.0322815533980501</v>
      </c>
      <c r="J25" s="5">
        <v>0</v>
      </c>
      <c r="K25" s="5">
        <v>-0.25</v>
      </c>
      <c r="L25" s="5">
        <v>0</v>
      </c>
      <c r="M25" s="1">
        <f>IF(SUM(H25:L25)=0,0,AVERAGEIF(H25:L25,"&lt;&gt;0"))</f>
        <v>-0.47742718446601667</v>
      </c>
      <c r="N25" s="1">
        <f>AVERAGEIF(B25:L25,"&lt;&gt;0")</f>
        <v>0.11928892484717814</v>
      </c>
    </row>
  </sheetData>
  <sortState xmlns:xlrd2="http://schemas.microsoft.com/office/spreadsheetml/2017/richdata2" ref="A2:N25">
    <sortCondition descending="1" ref="M2:M25"/>
  </sortState>
  <conditionalFormatting sqref="A3:N25">
    <cfRule type="cellIs" dxfId="12" priority="5" operator="equal">
      <formula>0</formula>
    </cfRule>
  </conditionalFormatting>
  <conditionalFormatting sqref="A2 M2:N2">
    <cfRule type="cellIs" dxfId="11" priority="1" operator="equal">
      <formula>0</formula>
    </cfRule>
  </conditionalFormatting>
  <conditionalFormatting sqref="B3:N25">
    <cfRule type="colorScale" priority="19">
      <colorScale>
        <cfvo type="min"/>
        <cfvo type="max"/>
        <color rgb="FFFCFCFF"/>
        <color rgb="FF0059FA"/>
      </colorScale>
    </cfRule>
  </conditionalFormatting>
  <conditionalFormatting sqref="A3:A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M2:N2 A2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M7"/>
    </sheetView>
  </sheetViews>
  <sheetFormatPr defaultRowHeight="15" x14ac:dyDescent="0.25"/>
  <cols>
    <col min="1" max="1" width="36.7109375" bestFit="1" customWidth="1"/>
    <col min="2" max="5" width="5.140625" bestFit="1" customWidth="1"/>
    <col min="6" max="6" width="4.5703125" bestFit="1" customWidth="1"/>
    <col min="7" max="7" width="5.28515625" bestFit="1" customWidth="1"/>
    <col min="8" max="8" width="4.85546875" bestFit="1" customWidth="1"/>
    <col min="9" max="9" width="5.28515625" bestFit="1" customWidth="1"/>
    <col min="10" max="11" width="5.140625" bestFit="1" customWidth="1"/>
    <col min="12" max="12" width="14.85546875" bestFit="1" customWidth="1"/>
    <col min="13" max="13" width="14" bestFit="1" customWidth="1"/>
  </cols>
  <sheetData>
    <row r="1" spans="1:13" s="2" customFormat="1" ht="25.5" x14ac:dyDescent="0.45">
      <c r="A1" s="2" t="s">
        <v>49</v>
      </c>
    </row>
    <row r="2" spans="1:13" ht="17.25" x14ac:dyDescent="0.3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 t="s">
        <v>24</v>
      </c>
      <c r="M2" s="6" t="s">
        <v>25</v>
      </c>
    </row>
    <row r="3" spans="1:13" ht="21" x14ac:dyDescent="0.4">
      <c r="A3" s="7" t="s">
        <v>29</v>
      </c>
      <c r="B3" s="5">
        <v>3.45</v>
      </c>
      <c r="C3" s="5">
        <v>1.2949999999999999</v>
      </c>
      <c r="D3" s="5">
        <v>0.98</v>
      </c>
      <c r="E3" s="5">
        <v>0</v>
      </c>
      <c r="F3" s="5">
        <v>1.71838187702265</v>
      </c>
      <c r="G3" s="5">
        <v>3.0550000000000002</v>
      </c>
      <c r="H3" s="5">
        <v>2.3475000000000001</v>
      </c>
      <c r="I3" s="5">
        <v>0.66999999999999904</v>
      </c>
      <c r="J3" s="5">
        <v>0.82250000000000001</v>
      </c>
      <c r="K3" s="5">
        <v>1.8225</v>
      </c>
      <c r="L3" s="8">
        <f>IF(SUM(G3:K3)=0,0,AVERAGEIF(G3:K3,"&lt;&gt;0"))</f>
        <v>1.7434999999999998</v>
      </c>
      <c r="M3" s="8">
        <f>AVERAGEIF(B3:K3,"&lt;&gt;0")</f>
        <v>1.7956535418914055</v>
      </c>
    </row>
    <row r="4" spans="1:13" ht="21" x14ac:dyDescent="0.4">
      <c r="A4" s="7" t="s">
        <v>38</v>
      </c>
      <c r="B4" s="5">
        <v>2.0674999999999999</v>
      </c>
      <c r="C4" s="5">
        <v>1.9175</v>
      </c>
      <c r="D4" s="5">
        <v>1.18</v>
      </c>
      <c r="E4" s="5">
        <v>0.42499999999999999</v>
      </c>
      <c r="F4" s="5">
        <v>2.4924999999999899</v>
      </c>
      <c r="G4" s="5">
        <v>0.75338187702265302</v>
      </c>
      <c r="H4" s="5">
        <v>2.3475000000000001</v>
      </c>
      <c r="I4" s="5">
        <v>1.26088187702265</v>
      </c>
      <c r="J4" s="5">
        <v>1.4424999999999999</v>
      </c>
      <c r="K4" s="5">
        <v>2.3674999999999899</v>
      </c>
      <c r="L4" s="8">
        <f>IF(SUM(G4:K4)=0,0,AVERAGEIF(G4:K4,"&lt;&gt;0"))</f>
        <v>1.6343527508090585</v>
      </c>
      <c r="M4" s="8">
        <f>AVERAGEIF(B4:K4,"&lt;&gt;0")</f>
        <v>1.6254263754045279</v>
      </c>
    </row>
    <row r="5" spans="1:13" ht="21" x14ac:dyDescent="0.4">
      <c r="A5" s="7" t="s">
        <v>41</v>
      </c>
      <c r="B5" s="5">
        <v>2.3224999999999998</v>
      </c>
      <c r="C5" s="5">
        <v>0.63088187702265297</v>
      </c>
      <c r="D5" s="5">
        <v>1.3875</v>
      </c>
      <c r="E5" s="5">
        <v>-0.95161812297734605</v>
      </c>
      <c r="F5" s="5">
        <v>2.2425000000000002</v>
      </c>
      <c r="G5" s="5">
        <v>1.165</v>
      </c>
      <c r="H5" s="5">
        <v>3.8325</v>
      </c>
      <c r="I5" s="5">
        <v>2.1425000000000001</v>
      </c>
      <c r="J5" s="5">
        <v>0.27338187702265299</v>
      </c>
      <c r="K5" s="5">
        <v>2.19838187702265</v>
      </c>
      <c r="L5" s="8">
        <f>IF(SUM(G5:K5)=0,0,AVERAGEIF(G5:K5,"&lt;&gt;0"))</f>
        <v>1.9223527508090608</v>
      </c>
      <c r="M5" s="8">
        <f>AVERAGEIF(B5:K5,"&lt;&gt;0")</f>
        <v>1.5243527508090611</v>
      </c>
    </row>
    <row r="6" spans="1:13" ht="21" x14ac:dyDescent="0.4">
      <c r="A6" s="7" t="s">
        <v>37</v>
      </c>
      <c r="B6" s="5">
        <v>0.93500000000000005</v>
      </c>
      <c r="C6" s="5">
        <v>1.6950000000000001</v>
      </c>
      <c r="D6" s="5">
        <v>1.1000000000000001</v>
      </c>
      <c r="E6" s="5">
        <v>2.3650000000000002</v>
      </c>
      <c r="F6" s="5">
        <v>1.335</v>
      </c>
      <c r="G6" s="5">
        <v>1.2075</v>
      </c>
      <c r="H6" s="5">
        <v>1.8058818770226499</v>
      </c>
      <c r="I6" s="5">
        <v>-0.14161812297734599</v>
      </c>
      <c r="J6" s="5">
        <v>1.0625</v>
      </c>
      <c r="K6" s="5">
        <v>0.67500000000000004</v>
      </c>
      <c r="L6" s="8">
        <f>IF(SUM(G6:K6)=0,0,AVERAGEIF(G6:K6,"&lt;&gt;0"))</f>
        <v>0.92185275080906082</v>
      </c>
      <c r="M6" s="8">
        <f>AVERAGEIF(B6:K6,"&lt;&gt;0")</f>
        <v>1.2039263754045304</v>
      </c>
    </row>
    <row r="7" spans="1:13" ht="21" x14ac:dyDescent="0.4">
      <c r="A7" s="7" t="s">
        <v>33</v>
      </c>
      <c r="B7" s="5">
        <v>1.92</v>
      </c>
      <c r="C7" s="5">
        <v>2.2650000000000001</v>
      </c>
      <c r="D7" s="5">
        <v>1.43</v>
      </c>
      <c r="E7" s="5">
        <v>1.4724999999999999</v>
      </c>
      <c r="F7" s="5">
        <v>1.05</v>
      </c>
      <c r="G7" s="5">
        <v>0.76</v>
      </c>
      <c r="H7" s="5">
        <v>1.66</v>
      </c>
      <c r="I7" s="5">
        <v>1.21</v>
      </c>
      <c r="J7" s="5">
        <v>-0.30485436893203799</v>
      </c>
      <c r="K7" s="5">
        <v>0.47</v>
      </c>
      <c r="L7" s="8">
        <f>IF(SUM(G7:K7)=0,0,AVERAGEIF(G7:K7,"&lt;&gt;0"))</f>
        <v>0.75902912621359242</v>
      </c>
      <c r="M7" s="8">
        <f>AVERAGEIF(B7:K7,"&lt;&gt;0")</f>
        <v>1.1932645631067964</v>
      </c>
    </row>
    <row r="8" spans="1:13" ht="21" x14ac:dyDescent="0.4">
      <c r="A8" s="7" t="s">
        <v>48</v>
      </c>
      <c r="B8" s="5">
        <v>0.9325</v>
      </c>
      <c r="C8" s="5">
        <v>1.7424999999999999</v>
      </c>
      <c r="D8" s="5">
        <v>-4.9999999999999899E-2</v>
      </c>
      <c r="E8" s="5">
        <v>0.24</v>
      </c>
      <c r="F8" s="5">
        <v>0.1</v>
      </c>
      <c r="G8" s="5">
        <v>0</v>
      </c>
      <c r="H8" s="5">
        <v>0.77999999999999903</v>
      </c>
      <c r="I8" s="5">
        <v>0.96588187702265305</v>
      </c>
      <c r="J8" s="5">
        <v>2.6949999999999998</v>
      </c>
      <c r="K8" s="5">
        <v>1.9675</v>
      </c>
      <c r="L8" s="8">
        <f>IF(SUM(G8:K8)=0,0,AVERAGEIF(G8:K8,"&lt;&gt;0"))</f>
        <v>1.602095469255663</v>
      </c>
      <c r="M8" s="8">
        <f>AVERAGEIF(B8:K8,"&lt;&gt;0")</f>
        <v>1.041486875224739</v>
      </c>
    </row>
    <row r="9" spans="1:13" ht="21" x14ac:dyDescent="0.4">
      <c r="A9" s="7" t="s">
        <v>27</v>
      </c>
      <c r="B9" s="5">
        <v>1.5549999999999999</v>
      </c>
      <c r="C9" s="5">
        <v>2.0649999999999999</v>
      </c>
      <c r="D9" s="5">
        <v>0.9325</v>
      </c>
      <c r="E9" s="5">
        <v>-0.17499999999999999</v>
      </c>
      <c r="F9" s="5">
        <v>0.84499999999999997</v>
      </c>
      <c r="G9" s="5">
        <v>1.44</v>
      </c>
      <c r="H9" s="5">
        <v>1.1325000000000001</v>
      </c>
      <c r="I9" s="5">
        <v>0.41</v>
      </c>
      <c r="J9" s="5">
        <v>1.26</v>
      </c>
      <c r="K9" s="5">
        <v>0.4</v>
      </c>
      <c r="L9" s="8">
        <f>IF(SUM(G9:K9)=0,0,AVERAGEIF(G9:K9,"&lt;&gt;0"))</f>
        <v>0.92849999999999999</v>
      </c>
      <c r="M9" s="8">
        <f>AVERAGEIF(B9:K9,"&lt;&gt;0")</f>
        <v>0.98650000000000004</v>
      </c>
    </row>
    <row r="10" spans="1:13" ht="21" x14ac:dyDescent="0.4">
      <c r="A10" s="7" t="s">
        <v>34</v>
      </c>
      <c r="B10" s="5">
        <v>0.96</v>
      </c>
      <c r="C10" s="5">
        <v>2.0183818770226498</v>
      </c>
      <c r="D10" s="5">
        <v>3.2249999999999899</v>
      </c>
      <c r="E10" s="5">
        <v>-0.65</v>
      </c>
      <c r="F10" s="5">
        <v>0</v>
      </c>
      <c r="G10" s="5">
        <v>1.0125</v>
      </c>
      <c r="H10" s="5">
        <v>1.7825</v>
      </c>
      <c r="I10" s="5">
        <v>0.3</v>
      </c>
      <c r="J10" s="5">
        <v>0.25</v>
      </c>
      <c r="K10" s="5">
        <v>-0.30161812297734603</v>
      </c>
      <c r="L10" s="8">
        <f>IF(SUM(G10:K10)=0,0,AVERAGEIF(G10:K10,"&lt;&gt;0"))</f>
        <v>0.60867637540453079</v>
      </c>
      <c r="M10" s="8">
        <f>AVERAGEIF(B10:K10,"&lt;&gt;0")</f>
        <v>0.95519597267169942</v>
      </c>
    </row>
    <row r="11" spans="1:13" ht="21" x14ac:dyDescent="0.4">
      <c r="A11" s="7" t="s">
        <v>30</v>
      </c>
      <c r="B11" s="5">
        <v>0.70338187702265298</v>
      </c>
      <c r="C11" s="5">
        <v>0.43</v>
      </c>
      <c r="D11" s="5">
        <v>1.8925000000000001</v>
      </c>
      <c r="E11" s="5">
        <v>0.15</v>
      </c>
      <c r="F11" s="5">
        <v>0.49838187702265302</v>
      </c>
      <c r="G11" s="5">
        <v>1.8625</v>
      </c>
      <c r="H11" s="5">
        <v>0.81</v>
      </c>
      <c r="I11" s="5">
        <v>0.45</v>
      </c>
      <c r="J11" s="5">
        <v>0.53</v>
      </c>
      <c r="K11" s="5">
        <v>1.5125</v>
      </c>
      <c r="L11" s="8">
        <f>IF(SUM(G11:K11)=0,0,AVERAGEIF(G11:K11,"&lt;&gt;0"))</f>
        <v>1.0330000000000001</v>
      </c>
      <c r="M11" s="8">
        <f>AVERAGEIF(B11:K11,"&lt;&gt;0")</f>
        <v>0.88392637540453056</v>
      </c>
    </row>
    <row r="12" spans="1:13" ht="21" x14ac:dyDescent="0.4">
      <c r="A12" s="7" t="s">
        <v>36</v>
      </c>
      <c r="B12" s="5">
        <v>1.1825000000000001</v>
      </c>
      <c r="C12" s="5">
        <v>0.505</v>
      </c>
      <c r="D12" s="5">
        <v>0.25</v>
      </c>
      <c r="E12" s="5">
        <v>-0.02</v>
      </c>
      <c r="F12" s="5">
        <v>0.90999999999999903</v>
      </c>
      <c r="G12" s="5">
        <v>0.90500000000000003</v>
      </c>
      <c r="H12" s="5">
        <v>1.2649999999999999</v>
      </c>
      <c r="I12" s="5">
        <v>0.41</v>
      </c>
      <c r="J12" s="5">
        <v>0</v>
      </c>
      <c r="K12" s="5">
        <v>0</v>
      </c>
      <c r="L12" s="8">
        <f>IF(SUM(G12:K12)=0,0,AVERAGEIF(G12:K12,"&lt;&gt;0"))</f>
        <v>0.86</v>
      </c>
      <c r="M12" s="8">
        <f>AVERAGEIF(B12:K12,"&lt;&gt;0")</f>
        <v>0.67593749999999986</v>
      </c>
    </row>
    <row r="13" spans="1:13" ht="21" x14ac:dyDescent="0.4">
      <c r="A13" s="7" t="s">
        <v>40</v>
      </c>
      <c r="B13" s="5">
        <v>0.5</v>
      </c>
      <c r="C13" s="5">
        <v>0.65</v>
      </c>
      <c r="D13" s="5">
        <v>0.26</v>
      </c>
      <c r="E13" s="5">
        <v>-0.19999999999999901</v>
      </c>
      <c r="F13" s="5">
        <v>0.67</v>
      </c>
      <c r="G13" s="5">
        <v>0.755</v>
      </c>
      <c r="H13" s="5">
        <v>1.36</v>
      </c>
      <c r="I13" s="5">
        <v>0.66838187702265295</v>
      </c>
      <c r="J13" s="5">
        <v>1.0625</v>
      </c>
      <c r="K13" s="5">
        <v>0.309999999999999</v>
      </c>
      <c r="L13" s="8">
        <f>IF(SUM(G13:K13)=0,0,AVERAGEIF(G13:K13,"&lt;&gt;0"))</f>
        <v>0.83117637540453038</v>
      </c>
      <c r="M13" s="8">
        <f>AVERAGEIF(B13:K13,"&lt;&gt;0")</f>
        <v>0.6035881877022653</v>
      </c>
    </row>
    <row r="14" spans="1:13" ht="21" x14ac:dyDescent="0.4">
      <c r="A14" s="7" t="s">
        <v>43</v>
      </c>
      <c r="B14" s="5">
        <v>2.0049999999999999</v>
      </c>
      <c r="C14" s="5">
        <v>0.39838187702265299</v>
      </c>
      <c r="D14" s="5">
        <v>0.74088187702265296</v>
      </c>
      <c r="E14" s="5">
        <v>-0.70161812297734605</v>
      </c>
      <c r="F14" s="5">
        <v>0.19999999999999901</v>
      </c>
      <c r="G14" s="5">
        <v>0.76</v>
      </c>
      <c r="H14" s="5">
        <v>0</v>
      </c>
      <c r="I14" s="5">
        <v>0</v>
      </c>
      <c r="J14" s="5">
        <v>0</v>
      </c>
      <c r="K14" s="5">
        <v>0</v>
      </c>
      <c r="L14" s="8">
        <f>IF(SUM(G14:K14)=0,0,AVERAGEIF(G14:K14,"&lt;&gt;0"))</f>
        <v>0.76</v>
      </c>
      <c r="M14" s="8">
        <f>AVERAGEIF(B14:K14,"&lt;&gt;0")</f>
        <v>0.56710760517799308</v>
      </c>
    </row>
    <row r="15" spans="1:13" ht="21" x14ac:dyDescent="0.4">
      <c r="A15" s="7" t="s">
        <v>31</v>
      </c>
      <c r="B15" s="5">
        <v>0.97</v>
      </c>
      <c r="C15" s="5">
        <v>-0.138236245954692</v>
      </c>
      <c r="D15" s="5">
        <v>0</v>
      </c>
      <c r="E15" s="5">
        <v>0</v>
      </c>
      <c r="F15" s="5">
        <v>0</v>
      </c>
      <c r="G15" s="5">
        <v>0</v>
      </c>
      <c r="H15" s="5">
        <v>-0.15</v>
      </c>
      <c r="I15" s="5">
        <v>1.1200000000000001</v>
      </c>
      <c r="J15" s="5">
        <v>0.74</v>
      </c>
      <c r="K15" s="5">
        <v>0.58499999999999996</v>
      </c>
      <c r="L15" s="8">
        <f>IF(SUM(G15:K15)=0,0,AVERAGEIF(G15:K15,"&lt;&gt;0"))</f>
        <v>0.57374999999999998</v>
      </c>
      <c r="M15" s="8">
        <f>AVERAGEIF(B15:K15,"&lt;&gt;0")</f>
        <v>0.52112729234088473</v>
      </c>
    </row>
    <row r="16" spans="1:13" ht="21" x14ac:dyDescent="0.4">
      <c r="A16" s="7" t="s">
        <v>45</v>
      </c>
      <c r="B16" s="5">
        <v>0.82</v>
      </c>
      <c r="C16" s="5">
        <v>1.605</v>
      </c>
      <c r="D16" s="5">
        <v>0</v>
      </c>
      <c r="E16" s="5">
        <v>-0.15</v>
      </c>
      <c r="F16" s="5">
        <v>0.26</v>
      </c>
      <c r="G16" s="5">
        <v>0</v>
      </c>
      <c r="H16" s="5">
        <v>0.3</v>
      </c>
      <c r="I16" s="5">
        <v>1.0575000000000001</v>
      </c>
      <c r="J16" s="5">
        <v>0.1</v>
      </c>
      <c r="K16" s="5">
        <v>0.06</v>
      </c>
      <c r="L16" s="8">
        <f>IF(SUM(G16:K16)=0,0,AVERAGEIF(G16:K16,"&lt;&gt;0"))</f>
        <v>0.37937500000000007</v>
      </c>
      <c r="M16" s="8">
        <f>AVERAGEIF(B16:K16,"&lt;&gt;0")</f>
        <v>0.50656250000000003</v>
      </c>
    </row>
    <row r="17" spans="1:13" ht="21" x14ac:dyDescent="0.4">
      <c r="A17" s="7" t="s">
        <v>35</v>
      </c>
      <c r="B17" s="5">
        <v>0.8</v>
      </c>
      <c r="C17" s="5">
        <v>-5.1618122977346199E-2</v>
      </c>
      <c r="D17" s="5">
        <v>0</v>
      </c>
      <c r="E17" s="5">
        <v>0.45588187702265298</v>
      </c>
      <c r="F17" s="5">
        <v>0</v>
      </c>
      <c r="G17" s="5">
        <v>0.125</v>
      </c>
      <c r="H17" s="5">
        <v>0.1</v>
      </c>
      <c r="I17" s="5">
        <v>1.6425000000000001</v>
      </c>
      <c r="J17" s="5">
        <v>0.1</v>
      </c>
      <c r="K17" s="5">
        <v>0.44999999999999901</v>
      </c>
      <c r="L17" s="8">
        <f>IF(SUM(G17:K17)=0,0,AVERAGEIF(G17:K17,"&lt;&gt;0"))</f>
        <v>0.48349999999999982</v>
      </c>
      <c r="M17" s="8">
        <f>AVERAGEIF(B17:K17,"&lt;&gt;0")</f>
        <v>0.45272046925566323</v>
      </c>
    </row>
    <row r="18" spans="1:13" ht="21" x14ac:dyDescent="0.4">
      <c r="A18" s="7" t="s">
        <v>47</v>
      </c>
      <c r="B18" s="5">
        <v>0</v>
      </c>
      <c r="C18" s="5">
        <v>-0.2</v>
      </c>
      <c r="D18" s="5">
        <v>0</v>
      </c>
      <c r="E18" s="5">
        <v>0.88088187702265297</v>
      </c>
      <c r="F18" s="5">
        <v>0.3</v>
      </c>
      <c r="G18" s="5">
        <v>0.78338187702265305</v>
      </c>
      <c r="H18" s="5">
        <v>1.01</v>
      </c>
      <c r="I18" s="5">
        <v>-0.04</v>
      </c>
      <c r="J18" s="5">
        <v>0.09</v>
      </c>
      <c r="K18" s="5">
        <v>4.9999999999999899E-2</v>
      </c>
      <c r="L18" s="8">
        <f>IF(SUM(G18:K18)=0,0,AVERAGEIF(G18:K18,"&lt;&gt;0"))</f>
        <v>0.37867637540453059</v>
      </c>
      <c r="M18" s="8">
        <f>AVERAGEIF(B18:K18,"&lt;&gt;0")</f>
        <v>0.35928296925566322</v>
      </c>
    </row>
    <row r="19" spans="1:13" ht="21" x14ac:dyDescent="0.4">
      <c r="A19" s="7" t="s">
        <v>28</v>
      </c>
      <c r="B19" s="5">
        <v>0.6</v>
      </c>
      <c r="C19" s="5">
        <v>0.45</v>
      </c>
      <c r="D19" s="5">
        <v>0.75</v>
      </c>
      <c r="E19" s="5">
        <v>0.01</v>
      </c>
      <c r="F19" s="5">
        <v>0.08</v>
      </c>
      <c r="G19" s="5">
        <v>0</v>
      </c>
      <c r="H19" s="5">
        <v>0</v>
      </c>
      <c r="I19" s="5">
        <v>0</v>
      </c>
      <c r="J19" s="5">
        <v>0.1</v>
      </c>
      <c r="K19" s="5">
        <v>0.51</v>
      </c>
      <c r="L19" s="8">
        <f>IF(SUM(G19:K19)=0,0,AVERAGEIF(G19:K19,"&lt;&gt;0"))</f>
        <v>0.30499999999999999</v>
      </c>
      <c r="M19" s="8">
        <f>AVERAGEIF(B19:K19,"&lt;&gt;0")</f>
        <v>0.35714285714285715</v>
      </c>
    </row>
    <row r="20" spans="1:13" ht="21" x14ac:dyDescent="0.4">
      <c r="A20" s="7" t="s">
        <v>44</v>
      </c>
      <c r="B20" s="5">
        <v>0</v>
      </c>
      <c r="C20" s="5">
        <v>0</v>
      </c>
      <c r="D20" s="5">
        <v>0</v>
      </c>
      <c r="E20" s="5">
        <v>0</v>
      </c>
      <c r="F20" s="5">
        <v>0.33499999999999902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8">
        <f>IF(SUM(G20:K20)=0,0,AVERAGEIF(G20:K20,"&lt;&gt;0"))</f>
        <v>0</v>
      </c>
      <c r="M20" s="8">
        <f>AVERAGEIF(B20:K20,"&lt;&gt;0")</f>
        <v>0.33499999999999902</v>
      </c>
    </row>
    <row r="21" spans="1:13" ht="21" x14ac:dyDescent="0.4">
      <c r="A21" s="7" t="s">
        <v>46</v>
      </c>
      <c r="B21" s="5">
        <v>0</v>
      </c>
      <c r="C21" s="5">
        <v>0</v>
      </c>
      <c r="D21" s="5">
        <v>0.5</v>
      </c>
      <c r="E21" s="5">
        <v>0.55000000000000004</v>
      </c>
      <c r="F21" s="5">
        <v>0</v>
      </c>
      <c r="G21" s="5">
        <v>-0.45</v>
      </c>
      <c r="H21" s="5">
        <v>0</v>
      </c>
      <c r="I21" s="5">
        <v>0.51</v>
      </c>
      <c r="J21" s="5">
        <v>0.26</v>
      </c>
      <c r="K21" s="5">
        <v>0.53249999999999997</v>
      </c>
      <c r="L21" s="8">
        <f>IF(SUM(G21:K21)=0,0,AVERAGEIF(G21:K21,"&lt;&gt;0"))</f>
        <v>0.21312500000000001</v>
      </c>
      <c r="M21" s="8">
        <f>AVERAGEIF(B21:K21,"&lt;&gt;0")</f>
        <v>0.31708333333333333</v>
      </c>
    </row>
    <row r="22" spans="1:13" ht="21" x14ac:dyDescent="0.4">
      <c r="A22" s="7" t="s">
        <v>32</v>
      </c>
      <c r="B22" s="5">
        <v>0.56000000000000005</v>
      </c>
      <c r="C22" s="5">
        <v>-0.28000000000000003</v>
      </c>
      <c r="D22" s="5">
        <v>-0.375</v>
      </c>
      <c r="E22" s="5">
        <v>0.84499999999999997</v>
      </c>
      <c r="F22" s="5">
        <v>0.3</v>
      </c>
      <c r="G22" s="5">
        <v>0.53499999999999903</v>
      </c>
      <c r="H22" s="5">
        <v>0.58499999999999996</v>
      </c>
      <c r="I22" s="5">
        <v>-0.11499999999999901</v>
      </c>
      <c r="J22" s="5">
        <v>-4.9999999999999899E-2</v>
      </c>
      <c r="K22" s="5">
        <v>0.31</v>
      </c>
      <c r="L22" s="8">
        <f>IF(SUM(G22:K22)=0,0,AVERAGEIF(G22:K22,"&lt;&gt;0"))</f>
        <v>0.253</v>
      </c>
      <c r="M22" s="8">
        <f>AVERAGEIF(B22:K22,"&lt;&gt;0")</f>
        <v>0.23150000000000004</v>
      </c>
    </row>
    <row r="23" spans="1:13" ht="21" x14ac:dyDescent="0.4">
      <c r="A23" s="7" t="s">
        <v>42</v>
      </c>
      <c r="B23" s="5">
        <v>-0.151618122977346</v>
      </c>
      <c r="C23" s="5">
        <v>-0.01</v>
      </c>
      <c r="D23" s="5">
        <v>-0.50161812297734598</v>
      </c>
      <c r="E23" s="5">
        <v>0</v>
      </c>
      <c r="F23" s="5">
        <v>0</v>
      </c>
      <c r="G23" s="5">
        <v>0.08</v>
      </c>
      <c r="H23" s="5">
        <v>7.4999999999999997E-2</v>
      </c>
      <c r="I23" s="5">
        <v>0.79249999999999998</v>
      </c>
      <c r="J23" s="5">
        <v>0.22500000000000001</v>
      </c>
      <c r="K23" s="5">
        <v>1.0175000000000001</v>
      </c>
      <c r="L23" s="8">
        <f>IF(SUM(G23:K23)=0,0,AVERAGEIF(G23:K23,"&lt;&gt;0"))</f>
        <v>0.43800000000000006</v>
      </c>
      <c r="M23" s="8">
        <f>AVERAGEIF(B23:K23,"&lt;&gt;0")</f>
        <v>0.19084546925566348</v>
      </c>
    </row>
    <row r="24" spans="1:13" ht="21" x14ac:dyDescent="0.4">
      <c r="A24" s="7" t="s">
        <v>39</v>
      </c>
      <c r="B24" s="5">
        <v>-0.25161812297734598</v>
      </c>
      <c r="C24" s="5">
        <v>0</v>
      </c>
      <c r="D24" s="5">
        <v>-5.1618122977346199E-2</v>
      </c>
      <c r="E24" s="5">
        <v>0.42</v>
      </c>
      <c r="F24" s="5">
        <v>0.21</v>
      </c>
      <c r="G24" s="5">
        <v>-4.9999999999999899E-2</v>
      </c>
      <c r="H24" s="5">
        <v>0.198381877022653</v>
      </c>
      <c r="I24" s="5">
        <v>0.1</v>
      </c>
      <c r="J24" s="5">
        <v>0.15</v>
      </c>
      <c r="K24" s="5">
        <v>-0.101618122977346</v>
      </c>
      <c r="L24" s="8">
        <f>IF(SUM(G24:K24)=0,0,AVERAGEIF(G24:K24,"&lt;&gt;0"))</f>
        <v>5.9352750809061418E-2</v>
      </c>
      <c r="M24" s="8">
        <f>AVERAGEIF(B24:K24,"&lt;&gt;0")</f>
        <v>6.9280834232290547E-2</v>
      </c>
    </row>
  </sheetData>
  <sortState xmlns:xlrd2="http://schemas.microsoft.com/office/spreadsheetml/2017/richdata2" ref="A2:M24">
    <sortCondition descending="1" ref="M2:M24"/>
  </sortState>
  <conditionalFormatting sqref="A3:K24">
    <cfRule type="cellIs" dxfId="10" priority="7" operator="equal">
      <formula>0</formula>
    </cfRule>
  </conditionalFormatting>
  <conditionalFormatting sqref="A2 L2:M2">
    <cfRule type="cellIs" dxfId="9" priority="3" operator="equal">
      <formula>0</formula>
    </cfRule>
  </conditionalFormatting>
  <conditionalFormatting sqref="B3:K24">
    <cfRule type="colorScale" priority="34">
      <colorScale>
        <cfvo type="min"/>
        <cfvo type="max"/>
        <color rgb="FFFCFCFF"/>
        <color rgb="FFB0D7FF"/>
      </colorScale>
    </cfRule>
  </conditionalFormatting>
  <conditionalFormatting sqref="A3:A24">
    <cfRule type="colorScale" priority="35">
      <colorScale>
        <cfvo type="min"/>
        <cfvo type="max"/>
        <color rgb="FFFCFCFF"/>
        <color rgb="FF63BE7B"/>
      </colorScale>
    </cfRule>
  </conditionalFormatting>
  <conditionalFormatting sqref="L3:M24">
    <cfRule type="cellIs" dxfId="8" priority="1" operator="equal">
      <formula>0</formula>
    </cfRule>
  </conditionalFormatting>
  <conditionalFormatting sqref="L3:M24">
    <cfRule type="colorScale" priority="2">
      <colorScale>
        <cfvo type="min"/>
        <cfvo type="max"/>
        <color rgb="FFFCFCFF"/>
        <color rgb="FFB0D7FF"/>
      </colorScale>
    </cfRule>
  </conditionalFormatting>
  <conditionalFormatting sqref="L2:M2 A2">
    <cfRule type="colorScale" priority="3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tabSelected="1" workbookViewId="0">
      <selection sqref="A1:N21"/>
    </sheetView>
  </sheetViews>
  <sheetFormatPr defaultRowHeight="15" x14ac:dyDescent="0.25"/>
  <cols>
    <col min="1" max="1" width="33.7109375" customWidth="1"/>
    <col min="2" max="3" width="5.140625" bestFit="1" customWidth="1"/>
    <col min="4" max="4" width="5.28515625" bestFit="1" customWidth="1"/>
    <col min="5" max="5" width="4.5703125" bestFit="1" customWidth="1"/>
    <col min="6" max="6" width="5.140625" bestFit="1" customWidth="1"/>
    <col min="7" max="7" width="4.5703125" bestFit="1" customWidth="1"/>
    <col min="8" max="9" width="4.42578125" bestFit="1" customWidth="1"/>
    <col min="10" max="10" width="5" bestFit="1" customWidth="1"/>
    <col min="11" max="11" width="5.140625" bestFit="1" customWidth="1"/>
    <col min="12" max="12" width="4.5703125" bestFit="1" customWidth="1"/>
    <col min="13" max="13" width="14.85546875" bestFit="1" customWidth="1"/>
    <col min="14" max="14" width="13.42578125" bestFit="1" customWidth="1"/>
  </cols>
  <sheetData>
    <row r="1" spans="1:14" ht="38.25" x14ac:dyDescent="0.7">
      <c r="A1" s="9" t="s">
        <v>50</v>
      </c>
    </row>
    <row r="2" spans="1:14" ht="22.5" x14ac:dyDescent="0.4">
      <c r="A2" s="10" t="s">
        <v>51</v>
      </c>
    </row>
    <row r="4" spans="1:14" ht="25.5" x14ac:dyDescent="0.45">
      <c r="A4" s="2" t="s">
        <v>26</v>
      </c>
    </row>
    <row r="5" spans="1:14" ht="17.25" x14ac:dyDescent="0.35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24</v>
      </c>
      <c r="N5" s="3" t="s">
        <v>25</v>
      </c>
    </row>
    <row r="6" spans="1:14" ht="21" x14ac:dyDescent="0.4">
      <c r="A6" s="4" t="s">
        <v>22</v>
      </c>
      <c r="B6" s="5">
        <v>2.3475000000000001</v>
      </c>
      <c r="C6" s="5">
        <v>1.9524999999999999</v>
      </c>
      <c r="D6" s="5">
        <v>2.2849999999999899</v>
      </c>
      <c r="E6" s="5">
        <v>1.3525</v>
      </c>
      <c r="F6" s="5">
        <v>0.1</v>
      </c>
      <c r="G6" s="5">
        <v>0.79999999999999905</v>
      </c>
      <c r="H6" s="5">
        <v>0.16</v>
      </c>
      <c r="I6" s="5">
        <v>1.665</v>
      </c>
      <c r="J6" s="5">
        <v>2.5662500000000001</v>
      </c>
      <c r="K6" s="5">
        <v>2.3675000000000002</v>
      </c>
      <c r="L6" s="5">
        <v>3.5449999999999999</v>
      </c>
      <c r="M6" s="1">
        <f>IF(SUM(H6:L6)=0,0,AVERAGEIF(H6:L6,"&lt;&gt;0"))</f>
        <v>2.0607500000000001</v>
      </c>
      <c r="N6" s="1">
        <f>AVERAGEIF(B6:L6,"&lt;&gt;0")</f>
        <v>1.7401136363636356</v>
      </c>
    </row>
    <row r="7" spans="1:14" ht="21" x14ac:dyDescent="0.4">
      <c r="A7" s="4" t="s">
        <v>7</v>
      </c>
      <c r="B7" s="5">
        <v>2.5583818770226499</v>
      </c>
      <c r="C7" s="5">
        <v>0.932499999999999</v>
      </c>
      <c r="D7" s="5">
        <v>3.3250000000000002</v>
      </c>
      <c r="E7" s="5">
        <v>1.2999999999999901</v>
      </c>
      <c r="F7" s="5">
        <v>0.755</v>
      </c>
      <c r="G7" s="5">
        <v>1.075</v>
      </c>
      <c r="H7" s="5">
        <v>0.11499999999999901</v>
      </c>
      <c r="I7" s="5">
        <v>2.9837500000000001</v>
      </c>
      <c r="J7" s="5">
        <v>0.82625000000000004</v>
      </c>
      <c r="K7" s="5">
        <v>0.68345469255663405</v>
      </c>
      <c r="L7" s="5">
        <v>2.94</v>
      </c>
      <c r="M7" s="1">
        <f>IF(SUM(H7:L7)=0,0,AVERAGEIF(H7:L7,"&lt;&gt;0"))</f>
        <v>1.5096909385113264</v>
      </c>
      <c r="N7" s="1">
        <f>AVERAGEIF(B7:L7,"&lt;&gt;0")</f>
        <v>1.5903942335981156</v>
      </c>
    </row>
    <row r="8" spans="1:14" ht="21" x14ac:dyDescent="0.4">
      <c r="A8" s="4" t="s">
        <v>18</v>
      </c>
      <c r="B8" s="5">
        <v>-0.50161812297734598</v>
      </c>
      <c r="C8" s="5">
        <v>-0.25161812297734598</v>
      </c>
      <c r="D8" s="5">
        <v>-0.4</v>
      </c>
      <c r="E8" s="5">
        <v>0.43338187702265302</v>
      </c>
      <c r="F8" s="5">
        <v>0</v>
      </c>
      <c r="G8" s="5">
        <v>0.2</v>
      </c>
      <c r="H8" s="5">
        <v>0</v>
      </c>
      <c r="I8" s="5">
        <v>0.55000000000000004</v>
      </c>
      <c r="J8" s="5">
        <v>1.2033818770226501</v>
      </c>
      <c r="K8" s="5">
        <v>0.93088187702265301</v>
      </c>
      <c r="L8" s="5">
        <v>1.3075000000000001</v>
      </c>
      <c r="M8" s="1">
        <f>IF(SUM(H8:L8)=0,0,AVERAGEIF(H8:L8,"&lt;&gt;0"))</f>
        <v>0.99794093851132581</v>
      </c>
      <c r="N8" s="1">
        <f>AVERAGEIF(B8:L8,"&lt;&gt;0")</f>
        <v>0.38576770945702932</v>
      </c>
    </row>
    <row r="9" spans="1:14" ht="21" x14ac:dyDescent="0.4">
      <c r="A9" s="4" t="s">
        <v>10</v>
      </c>
      <c r="B9" s="5">
        <v>0</v>
      </c>
      <c r="C9" s="5">
        <v>0</v>
      </c>
      <c r="D9" s="5">
        <v>0</v>
      </c>
      <c r="E9" s="5">
        <v>0</v>
      </c>
      <c r="F9" s="5">
        <v>1.44</v>
      </c>
      <c r="G9" s="5">
        <v>0</v>
      </c>
      <c r="H9" s="5">
        <v>0.18</v>
      </c>
      <c r="I9" s="5">
        <v>2.0150000000000001</v>
      </c>
      <c r="J9" s="5">
        <v>0.61499999999999999</v>
      </c>
      <c r="K9" s="5">
        <v>1.0925</v>
      </c>
      <c r="L9" s="5">
        <v>0.57999999999999996</v>
      </c>
      <c r="M9" s="1">
        <f>IF(SUM(H9:L9)=0,0,AVERAGEIF(H9:L9,"&lt;&gt;0"))</f>
        <v>0.89650000000000019</v>
      </c>
      <c r="N9" s="1">
        <f>AVERAGEIF(B9:L9,"&lt;&gt;0")</f>
        <v>0.98708333333333342</v>
      </c>
    </row>
    <row r="10" spans="1:14" ht="21" x14ac:dyDescent="0.4">
      <c r="A10" s="4" t="s">
        <v>4</v>
      </c>
      <c r="B10" s="5">
        <v>1.5</v>
      </c>
      <c r="C10" s="5">
        <v>0.51</v>
      </c>
      <c r="D10" s="5">
        <v>2.68</v>
      </c>
      <c r="E10" s="5">
        <v>1.3925000000000001</v>
      </c>
      <c r="F10" s="5">
        <v>1.0649999999999999</v>
      </c>
      <c r="G10" s="5">
        <v>0.72</v>
      </c>
      <c r="H10" s="5">
        <v>0.25</v>
      </c>
      <c r="I10" s="5">
        <v>9.33818770226537E-2</v>
      </c>
      <c r="J10" s="5">
        <v>1.46</v>
      </c>
      <c r="K10" s="5">
        <v>1.11338187702265</v>
      </c>
      <c r="L10" s="5">
        <v>1.43</v>
      </c>
      <c r="M10" s="1">
        <f>IF(SUM(H10:L10)=0,0,AVERAGEIF(H10:L10,"&lt;&gt;0"))</f>
        <v>0.86935275080906071</v>
      </c>
      <c r="N10" s="1">
        <f>AVERAGEIF(B10:L10,"&lt;&gt;0")</f>
        <v>1.1103876140041187</v>
      </c>
    </row>
    <row r="13" spans="1:14" ht="25.5" x14ac:dyDescent="0.45">
      <c r="A13" s="2" t="s">
        <v>49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7.25" x14ac:dyDescent="0.35">
      <c r="A14" s="6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 t="s">
        <v>24</v>
      </c>
      <c r="N14" s="6" t="s">
        <v>25</v>
      </c>
    </row>
    <row r="15" spans="1:14" ht="21" x14ac:dyDescent="0.4">
      <c r="A15" s="7" t="s">
        <v>29</v>
      </c>
      <c r="B15" s="7"/>
      <c r="C15" s="5">
        <v>3.45</v>
      </c>
      <c r="D15" s="5">
        <v>1.2949999999999999</v>
      </c>
      <c r="E15" s="5">
        <v>0.98</v>
      </c>
      <c r="F15" s="5">
        <v>0</v>
      </c>
      <c r="G15" s="5">
        <v>1.71838187702265</v>
      </c>
      <c r="H15" s="5">
        <v>3.0550000000000002</v>
      </c>
      <c r="I15" s="5">
        <v>2.3475000000000001</v>
      </c>
      <c r="J15" s="5">
        <v>0.66999999999999904</v>
      </c>
      <c r="K15" s="5">
        <v>0.82250000000000001</v>
      </c>
      <c r="L15" s="5">
        <v>1.8225</v>
      </c>
      <c r="M15" s="8">
        <f>IF(SUM(H15:L15)=0,0,AVERAGEIF(H15:L15,"&lt;&gt;0"))</f>
        <v>1.7434999999999998</v>
      </c>
      <c r="N15" s="8">
        <f>AVERAGEIF(C15:L15,"&lt;&gt;0")</f>
        <v>1.7956535418914055</v>
      </c>
    </row>
    <row r="16" spans="1:14" ht="21" x14ac:dyDescent="0.4">
      <c r="A16" s="7" t="s">
        <v>38</v>
      </c>
      <c r="B16" s="7"/>
      <c r="C16" s="5">
        <v>2.0674999999999999</v>
      </c>
      <c r="D16" s="5">
        <v>1.9175</v>
      </c>
      <c r="E16" s="5">
        <v>1.18</v>
      </c>
      <c r="F16" s="5">
        <v>0.42499999999999999</v>
      </c>
      <c r="G16" s="5">
        <v>2.4924999999999899</v>
      </c>
      <c r="H16" s="5">
        <v>0.75338187702265302</v>
      </c>
      <c r="I16" s="5">
        <v>2.3475000000000001</v>
      </c>
      <c r="J16" s="5">
        <v>1.26088187702265</v>
      </c>
      <c r="K16" s="5">
        <v>1.4424999999999999</v>
      </c>
      <c r="L16" s="5">
        <v>2.3674999999999899</v>
      </c>
      <c r="M16" s="8">
        <f>IF(SUM(H16:L16)=0,0,AVERAGEIF(H16:L16,"&lt;&gt;0"))</f>
        <v>1.6343527508090585</v>
      </c>
      <c r="N16" s="8">
        <f>AVERAGEIF(C16:L16,"&lt;&gt;0")</f>
        <v>1.6254263754045279</v>
      </c>
    </row>
    <row r="17" spans="1:14" ht="21" x14ac:dyDescent="0.4">
      <c r="A17" s="7" t="s">
        <v>41</v>
      </c>
      <c r="B17" s="7"/>
      <c r="C17" s="5">
        <v>2.3224999999999998</v>
      </c>
      <c r="D17" s="5">
        <v>0.63088187702265297</v>
      </c>
      <c r="E17" s="5">
        <v>1.3875</v>
      </c>
      <c r="F17" s="5">
        <v>-0.95161812297734605</v>
      </c>
      <c r="G17" s="5">
        <v>2.2425000000000002</v>
      </c>
      <c r="H17" s="5">
        <v>1.165</v>
      </c>
      <c r="I17" s="5">
        <v>3.8325</v>
      </c>
      <c r="J17" s="5">
        <v>2.1425000000000001</v>
      </c>
      <c r="K17" s="5">
        <v>0.27338187702265299</v>
      </c>
      <c r="L17" s="5">
        <v>2.19838187702265</v>
      </c>
      <c r="M17" s="8">
        <f>IF(SUM(H17:L17)=0,0,AVERAGEIF(H17:L17,"&lt;&gt;0"))</f>
        <v>1.9223527508090608</v>
      </c>
      <c r="N17" s="8">
        <f>AVERAGEIF(C17:L17,"&lt;&gt;0")</f>
        <v>1.5243527508090611</v>
      </c>
    </row>
    <row r="18" spans="1:14" ht="21" x14ac:dyDescent="0.4">
      <c r="A18" s="7" t="s">
        <v>37</v>
      </c>
      <c r="B18" s="7"/>
      <c r="C18" s="5">
        <v>0.93500000000000005</v>
      </c>
      <c r="D18" s="5">
        <v>1.6950000000000001</v>
      </c>
      <c r="E18" s="5">
        <v>1.1000000000000001</v>
      </c>
      <c r="F18" s="5">
        <v>2.3650000000000002</v>
      </c>
      <c r="G18" s="5">
        <v>1.335</v>
      </c>
      <c r="H18" s="5">
        <v>1.2075</v>
      </c>
      <c r="I18" s="5">
        <v>1.8058818770226499</v>
      </c>
      <c r="J18" s="5">
        <v>-0.14161812297734599</v>
      </c>
      <c r="K18" s="5">
        <v>1.0625</v>
      </c>
      <c r="L18" s="5">
        <v>0.67500000000000004</v>
      </c>
      <c r="M18" s="8">
        <f>IF(SUM(H18:L18)=0,0,AVERAGEIF(H18:L18,"&lt;&gt;0"))</f>
        <v>0.92185275080906082</v>
      </c>
      <c r="N18" s="8">
        <f>AVERAGEIF(C18:L18,"&lt;&gt;0")</f>
        <v>1.2039263754045304</v>
      </c>
    </row>
    <row r="19" spans="1:14" ht="21" x14ac:dyDescent="0.4">
      <c r="A19" s="7" t="s">
        <v>33</v>
      </c>
      <c r="B19" s="7"/>
      <c r="C19" s="5">
        <v>1.92</v>
      </c>
      <c r="D19" s="5">
        <v>2.2650000000000001</v>
      </c>
      <c r="E19" s="5">
        <v>1.43</v>
      </c>
      <c r="F19" s="5">
        <v>1.4724999999999999</v>
      </c>
      <c r="G19" s="5">
        <v>1.05</v>
      </c>
      <c r="H19" s="5">
        <v>0.76</v>
      </c>
      <c r="I19" s="5">
        <v>1.66</v>
      </c>
      <c r="J19" s="5">
        <v>1.21</v>
      </c>
      <c r="K19" s="5">
        <v>-0.30485436893203799</v>
      </c>
      <c r="L19" s="5">
        <v>0.47</v>
      </c>
      <c r="M19" s="8">
        <f>IF(SUM(H19:L19)=0,0,AVERAGEIF(H19:L19,"&lt;&gt;0"))</f>
        <v>0.75902912621359242</v>
      </c>
      <c r="N19" s="8">
        <f>AVERAGEIF(C19:L19,"&lt;&gt;0")</f>
        <v>1.1932645631067964</v>
      </c>
    </row>
    <row r="21" spans="1:14" ht="52.5" customHeight="1" x14ac:dyDescent="0.35">
      <c r="A21" s="11" t="s">
        <v>52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</sheetData>
  <mergeCells count="1">
    <mergeCell ref="A21:N21"/>
  </mergeCells>
  <conditionalFormatting sqref="A6:N10 A15:A19 C15:L19">
    <cfRule type="cellIs" dxfId="7" priority="9" operator="equal">
      <formula>0</formula>
    </cfRule>
  </conditionalFormatting>
  <conditionalFormatting sqref="A5 M5:N5">
    <cfRule type="cellIs" dxfId="6" priority="8" operator="equal">
      <formula>0</formula>
    </cfRule>
  </conditionalFormatting>
  <conditionalFormatting sqref="B6:N10">
    <cfRule type="colorScale" priority="10">
      <colorScale>
        <cfvo type="min"/>
        <cfvo type="max"/>
        <color rgb="FFFCFCFF"/>
        <color rgb="FF0059FA"/>
      </colorScale>
    </cfRule>
  </conditionalFormatting>
  <conditionalFormatting sqref="A6:A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M5:N5 A5">
    <cfRule type="colorScale" priority="12">
      <colorScale>
        <cfvo type="min"/>
        <cfvo type="max"/>
        <color rgb="FFFCFCFF"/>
        <color rgb="FF63BE7B"/>
      </colorScale>
    </cfRule>
  </conditionalFormatting>
  <conditionalFormatting sqref="A14 M14:N14">
    <cfRule type="cellIs" dxfId="5" priority="3" operator="equal">
      <formula>0</formula>
    </cfRule>
  </conditionalFormatting>
  <conditionalFormatting sqref="C15:L19">
    <cfRule type="colorScale" priority="5">
      <colorScale>
        <cfvo type="min"/>
        <cfvo type="max"/>
        <color rgb="FFFCFCFF"/>
        <color rgb="FFB0D7FF"/>
      </colorScale>
    </cfRule>
  </conditionalFormatting>
  <conditionalFormatting sqref="A15:A19">
    <cfRule type="colorScale" priority="6">
      <colorScale>
        <cfvo type="min"/>
        <cfvo type="max"/>
        <color rgb="FFFCFCFF"/>
        <color rgb="FF63BE7B"/>
      </colorScale>
    </cfRule>
  </conditionalFormatting>
  <conditionalFormatting sqref="M15:N19">
    <cfRule type="cellIs" dxfId="4" priority="1" operator="equal">
      <formula>0</formula>
    </cfRule>
  </conditionalFormatting>
  <conditionalFormatting sqref="M15:N19">
    <cfRule type="colorScale" priority="2">
      <colorScale>
        <cfvo type="min"/>
        <cfvo type="max"/>
        <color rgb="FFFCFCFF"/>
        <color rgb="FFB0D7FF"/>
      </colorScale>
    </cfRule>
  </conditionalFormatting>
  <conditionalFormatting sqref="M14:N14 A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Hampshire_GAME_SCORES</vt:lpstr>
      <vt:lpstr>MAINE</vt:lpstr>
      <vt:lpstr>Matchup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2023-11-30T20:15:55Z</cp:lastPrinted>
  <dcterms:created xsi:type="dcterms:W3CDTF">2023-11-30T20:14:52Z</dcterms:created>
  <dcterms:modified xsi:type="dcterms:W3CDTF">2023-12-01T01:56:15Z</dcterms:modified>
</cp:coreProperties>
</file>