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1FBE024A-0532-4BEF-B2AB-0C4A3819D673}" xr6:coauthVersionLast="47" xr6:coauthVersionMax="47" xr10:uidLastSave="{00000000-0000-0000-0000-000000000000}"/>
  <bookViews>
    <workbookView xWindow="-24735" yWindow="1065" windowWidth="18900" windowHeight="11505" tabRatio="716" activeTab="2" xr2:uid="{5998433F-1EDB-41A6-86DB-CF49235380B0}"/>
  </bookViews>
  <sheets>
    <sheet name="Ferris_Roster" sheetId="2" r:id="rId1"/>
    <sheet name="Ferris_Sched" sheetId="18" r:id="rId2"/>
    <sheet name="Ferris_AGS" sheetId="10" r:id="rId3"/>
    <sheet name="Yearly results_edit_" sheetId="4" r:id="rId4"/>
    <sheet name="Alaska_Roster" sheetId="6" r:id="rId5"/>
    <sheet name="Alaska_Sched" sheetId="14" r:id="rId6"/>
    <sheet name="Alaska_AGS" sheetId="3" r:id="rId7"/>
    <sheet name="MSU_Roster" sheetId="7" r:id="rId8"/>
    <sheet name="MSU_Sched" sheetId="11" r:id="rId9"/>
    <sheet name="MSU_AGS" sheetId="9" r:id="rId10"/>
    <sheet name="MichTech_Roster" sheetId="8" r:id="rId11"/>
    <sheet name="MichTech_Sched" sheetId="16" r:id="rId12"/>
    <sheet name="MichTech_AGS" sheetId="5" r:id="rId13"/>
    <sheet name="color_pallet" sheetId="1" r:id="rId14"/>
  </sheets>
  <definedNames>
    <definedName name="ExternalData_1" localSheetId="4" hidden="1">Alaska_Roster!$A$1:$J$32</definedName>
    <definedName name="ExternalData_1" localSheetId="5" hidden="1">Alaska_Sched!$A$4:$G$22</definedName>
    <definedName name="ExternalData_1" localSheetId="0" hidden="1">Ferris_Roster!$A$1:$J$32</definedName>
    <definedName name="ExternalData_1" localSheetId="1" hidden="1">Ferris_Sched!$A$3:$G$23</definedName>
    <definedName name="ExternalData_1" localSheetId="10" hidden="1">MichTech_Roster!$A$1:$J$30</definedName>
    <definedName name="ExternalData_1" localSheetId="11" hidden="1">MichTech_Sched!$A$3:$G$24</definedName>
    <definedName name="ExternalData_1" localSheetId="7" hidden="1">MSU_Roster!$A$1:$J$31</definedName>
    <definedName name="ExternalData_1" localSheetId="8" hidden="1">MSU_Sched!$A$5:$G$25</definedName>
    <definedName name="ExternalData_1" localSheetId="3" hidden="1">'Yearly results_edit_'!$A$1:$D$59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</connections>
</file>

<file path=xl/sharedStrings.xml><?xml version="1.0" encoding="utf-8"?>
<sst xmlns="http://schemas.openxmlformats.org/spreadsheetml/2006/main" count="1838" uniqueCount="796">
  <si>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</si>
  <si>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</si>
  <si>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</si>
  <si>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</si>
  <si>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</si>
  <si>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</si>
  <si>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</si>
  <si>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</si>
  <si>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</si>
  <si>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</si>
  <si>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</si>
  <si>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</si>
  <si>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</si>
  <si>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</si>
  <si>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</si>
  <si>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</si>
  <si>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</si>
  <si>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</si>
  <si>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</si>
  <si>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</si>
  <si>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</si>
  <si>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</si>
  <si>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</si>
  <si>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</si>
  <si>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</si>
  <si>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</si>
  <si>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</si>
  <si>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</si>
  <si>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</si>
  <si>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</si>
  <si>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</si>
  <si>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</si>
  <si>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</si>
  <si>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</si>
  <si>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</si>
  <si>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</si>
  <si>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</si>
  <si>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</si>
  <si>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</si>
  <si>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</si>
  <si>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</si>
  <si>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</si>
  <si>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</si>
  <si>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</si>
  <si>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</si>
  <si>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</si>
  <si>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</si>
  <si>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</si>
  <si>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</si>
  <si>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</si>
  <si>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</si>
  <si>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</si>
  <si>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</si>
  <si>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</si>
  <si>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</si>
  <si>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</si>
  <si>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</si>
  <si>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</si>
  <si>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</si>
  <si>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</si>
  <si>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</si>
  <si>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</si>
  <si>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</si>
  <si>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</si>
  <si>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</si>
  <si>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</si>
  <si>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</si>
  <si>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</si>
  <si>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</si>
  <si>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</si>
  <si>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</si>
  <si>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</si>
  <si>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</si>
  <si>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</si>
  <si>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</si>
  <si>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</si>
  <si>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</si>
  <si>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</si>
  <si>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</si>
  <si>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</si>
  <si>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</si>
  <si>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</si>
  <si>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</si>
  <si>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</si>
  <si>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</si>
  <si>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</si>
  <si>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</si>
  <si>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</si>
  <si>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</si>
  <si>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</si>
  <si>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</si>
  <si>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</si>
  <si>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</si>
  <si>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</si>
  <si>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</si>
  <si>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</si>
  <si>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</si>
  <si>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</si>
  <si>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</si>
  <si>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</si>
  <si>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</si>
  <si>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</si>
  <si>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</si>
  <si>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</si>
  <si>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</si>
  <si>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</si>
  <si>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</si>
  <si>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</si>
  <si>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</si>
  <si>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</si>
  <si>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</si>
  <si>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</si>
  <si>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</si>
  <si>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</si>
  <si>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</si>
  <si>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</si>
  <si>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</si>
  <si>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</si>
  <si>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</si>
  <si>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</si>
  <si>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</si>
  <si>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</si>
  <si>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</si>
  <si>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</si>
  <si>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</si>
  <si>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</si>
  <si>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</si>
  <si>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</si>
  <si>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</si>
  <si>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</si>
  <si>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</si>
  <si>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</si>
  <si>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</si>
  <si>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</si>
  <si>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</si>
  <si>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</si>
  <si>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</si>
  <si>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</si>
  <si>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</si>
  <si>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</si>
  <si>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</si>
  <si>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</si>
  <si>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</si>
  <si>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</si>
  <si>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</si>
  <si>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</si>
  <si>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</si>
  <si>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</si>
  <si>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</si>
  <si>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</si>
  <si>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</si>
  <si>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</si>
  <si>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</si>
  <si>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</si>
  <si>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</si>
  <si>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</si>
  <si>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</si>
  <si>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</si>
  <si>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</si>
  <si>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</si>
  <si>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</si>
  <si>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</si>
  <si>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</si>
  <si>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</si>
  <si>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</si>
  <si>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</si>
  <si>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</si>
  <si>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</si>
  <si>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</si>
  <si>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</si>
  <si>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</si>
  <si>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</si>
  <si>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</si>
  <si>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</si>
  <si>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</si>
  <si>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</si>
  <si>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</si>
  <si>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</si>
  <si>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</si>
  <si>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</si>
  <si>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</si>
  <si>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</si>
  <si>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</si>
  <si>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</si>
  <si>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</si>
  <si>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</si>
  <si>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</si>
  <si>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</si>
  <si>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</si>
  <si>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</si>
  <si>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</si>
  <si>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</si>
  <si>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</si>
  <si>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</si>
  <si>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</si>
  <si>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</si>
  <si>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</si>
  <si>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</si>
  <si>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</si>
  <si>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Jack Tompkins Trophy (MVP)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</si>
  <si>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</si>
  <si>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</si>
  <si>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</si>
  <si>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</si>
  <si>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</si>
  <si>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</si>
  <si>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</si>
  <si>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</si>
  <si>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</si>
  <si>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</si>
  <si>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</si>
  <si>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</si>
  <si>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</si>
  <si>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</si>
  <si>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</si>
  <si>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</si>
  <si>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</si>
  <si>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</si>
  <si>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</si>
  <si>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</si>
  <si>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</si>
  <si>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</si>
  <si>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</si>
  <si>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</si>
  <si>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</si>
  <si>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</si>
  <si>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</si>
  <si>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</si>
  <si>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</si>
  <si>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</si>
  <si>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</si>
  <si>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</si>
  <si>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</si>
  <si>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</si>
  <si>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</si>
  <si>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</si>
  <si>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</si>
  <si>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</si>
  <si>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</si>
  <si>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</si>
  <si>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</si>
  <si>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</si>
  <si>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</si>
  <si>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</si>
  <si>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</si>
  <si>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</si>
  <si>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</si>
  <si>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</si>
  <si>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</si>
  <si>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</si>
  <si>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</si>
  <si>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</si>
  <si>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</si>
  <si>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</si>
  <si>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</si>
  <si>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</si>
  <si>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</si>
  <si>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</si>
  <si>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</si>
  <si>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</si>
  <si>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</si>
  <si>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</si>
  <si>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</si>
  <si>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</si>
  <si>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</si>
  <si>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</si>
  <si>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</si>
  <si>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</si>
  <si>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</si>
  <si>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</si>
  <si>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</si>
  <si>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</si>
  <si>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</si>
  <si>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</si>
  <si>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</si>
  <si>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</si>
  <si>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</si>
  <si>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</si>
  <si>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</si>
  <si>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</si>
  <si>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</si>
  <si>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</si>
  <si>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</si>
  <si>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</si>
  <si>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</si>
  <si>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</si>
  <si>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</si>
  <si>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</si>
  <si>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</si>
  <si>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</si>
  <si>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</si>
  <si>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</si>
  <si>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</si>
  <si>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</si>
  <si>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</si>
  <si>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</si>
  <si>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</si>
  <si>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</si>
  <si>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</si>
  <si>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</si>
  <si>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</si>
  <si>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</si>
  <si>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</si>
  <si>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</si>
  <si>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</si>
  <si>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</si>
  <si>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</si>
  <si>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</si>
  <si>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</si>
  <si>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</si>
  <si>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</si>
  <si>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</si>
  <si>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</si>
  <si>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</si>
  <si>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</si>
  <si>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</si>
  <si>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</si>
  <si>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</si>
  <si>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</si>
  <si>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</si>
  <si>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</si>
  <si>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</si>
  <si>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</si>
  <si>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</si>
  <si>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</si>
  <si>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</si>
  <si>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</si>
  <si>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</si>
  <si>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</si>
  <si>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</si>
  <si>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</si>
  <si>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</si>
  <si>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</si>
  <si>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</si>
  <si>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</si>
  <si>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</si>
  <si>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</si>
  <si>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</si>
  <si>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</si>
  <si>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</si>
  <si>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</si>
  <si>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</si>
  <si>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</si>
  <si>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</si>
  <si>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</si>
  <si>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</si>
  <si>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</si>
  <si>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</si>
  <si>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</si>
  <si>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</si>
  <si>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</si>
  <si>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</si>
  <si>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</si>
  <si>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</si>
  <si>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</si>
  <si>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</si>
  <si>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</si>
  <si>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</si>
  <si>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</si>
  <si>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</si>
  <si>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</si>
  <si>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</si>
  <si>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</si>
  <si>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</si>
  <si>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</si>
  <si>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</si>
  <si>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</si>
  <si>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</si>
  <si>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</si>
  <si>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</si>
  <si>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</si>
  <si>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</si>
  <si>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</si>
  <si>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</si>
  <si>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</si>
  <si>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</si>
  <si>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</si>
  <si>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</si>
  <si>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</si>
  <si>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</si>
  <si>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</si>
  <si>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</si>
  <si>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</si>
  <si>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</si>
  <si>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</si>
  <si>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</si>
  <si>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</si>
  <si>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</si>
  <si>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</si>
  <si>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</si>
  <si>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</si>
  <si>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</si>
  <si>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</si>
  <si>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</si>
  <si>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</si>
  <si>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</si>
  <si>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</si>
  <si>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</si>
  <si>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</si>
  <si>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</si>
  <si>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</si>
  <si>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</si>
  <si>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</si>
  <si>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</si>
  <si>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</si>
  <si>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</si>
  <si>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</si>
  <si>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</si>
  <si>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</si>
  <si>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</si>
  <si>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</si>
  <si>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</si>
  <si>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</si>
  <si>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</si>
  <si>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</si>
  <si>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</si>
  <si>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</si>
  <si>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</si>
  <si>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</si>
  <si>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</si>
  <si>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</si>
  <si>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</si>
  <si>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</si>
  <si>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</si>
  <si>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</si>
  <si>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</si>
  <si>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</si>
  <si>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</si>
  <si>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</si>
  <si>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</si>
  <si>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</si>
  <si>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</si>
  <si>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</si>
  <si>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</si>
  <si>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</si>
  <si>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</si>
  <si>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</si>
  <si>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</si>
  <si>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</si>
  <si>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</si>
  <si>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</si>
  <si>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</si>
  <si>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</si>
  <si>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</si>
  <si>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</si>
  <si>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</si>
  <si>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</si>
  <si>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</si>
  <si>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</si>
  <si>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</si>
  <si>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</si>
  <si>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</si>
  <si>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</si>
  <si>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</si>
  <si>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</si>
  <si>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</si>
  <si>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</si>
  <si>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</si>
  <si>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</si>
  <si>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</si>
  <si>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</si>
  <si>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</si>
  <si>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</si>
  <si>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</si>
  <si>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</si>
  <si>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</si>
  <si>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</si>
  <si>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</si>
  <si>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</si>
  <si>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</si>
  <si>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</si>
  <si>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</si>
  <si>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</si>
  <si>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</si>
  <si>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</si>
  <si>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</si>
  <si>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</si>
  <si>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</si>
  <si>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</si>
  <si>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</si>
  <si>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</si>
  <si>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</si>
  <si>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</si>
  <si>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</si>
  <si>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</si>
  <si>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</si>
  <si>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</si>
  <si>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</si>
  <si>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</si>
  <si>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</si>
  <si>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</si>
  <si>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</si>
  <si>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</si>
  <si>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</si>
  <si>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</si>
  <si>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</si>
  <si>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</si>
  <si>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</si>
  <si>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</si>
  <si>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</si>
  <si>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</si>
  <si>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</si>
  <si>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</si>
  <si>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</si>
  <si>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</si>
  <si>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</si>
  <si>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</si>
  <si>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</si>
  <si>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</si>
  <si>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</si>
  <si>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</si>
  <si>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</si>
  <si>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</si>
  <si>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</si>
  <si>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</si>
  <si>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</si>
  <si>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</si>
  <si>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</si>
  <si>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</si>
  <si>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</si>
  <si>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</si>
  <si>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</si>
  <si>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</si>
  <si>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</si>
  <si>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</si>
  <si>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</si>
  <si>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</si>
  <si>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</si>
  <si>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</si>
  <si>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</si>
  <si>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</si>
  <si>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</si>
  <si>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</si>
  <si>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</si>
  <si>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</si>
  <si>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</si>
  <si>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</si>
  <si>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</si>
  <si>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</si>
  <si>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</si>
  <si>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</si>
  <si>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</si>
  <si>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</si>
  <si>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</si>
  <si>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</si>
  <si>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</si>
  <si>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</si>
  <si>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</si>
  <si>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</si>
  <si>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</si>
  <si>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</si>
  <si>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</si>
  <si>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</si>
  <si>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</si>
  <si>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</si>
  <si>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</si>
  <si>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</si>
  <si>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</si>
  <si>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</si>
  <si>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</si>
  <si>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</si>
  <si>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</si>
  <si>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</si>
  <si>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</si>
  <si>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</si>
  <si>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</si>
  <si>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</si>
  <si>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</si>
  <si>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</si>
  <si>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</si>
  <si>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</si>
  <si>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</si>
  <si>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</si>
  <si>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</si>
  <si>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</si>
  <si>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</si>
  <si>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</si>
  <si>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</si>
  <si>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</si>
  <si>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</si>
  <si>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</si>
  <si>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</si>
  <si>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</si>
  <si>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</si>
  <si>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</si>
  <si>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</si>
  <si>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</si>
  <si>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</si>
  <si>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</si>
  <si>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</si>
  <si>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</si>
  <si>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</si>
  <si>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</si>
  <si>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</si>
  <si>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</si>
  <si>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</si>
  <si>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</si>
  <si>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</si>
  <si>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</si>
  <si>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</si>
  <si>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</si>
  <si>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</si>
  <si>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</si>
  <si>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</si>
  <si>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</si>
  <si>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</si>
  <si>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</si>
  <si>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</si>
  <si>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</si>
  <si>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</si>
  <si>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</si>
  <si>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</si>
  <si>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</si>
  <si>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</si>
  <si>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</si>
  <si>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</si>
  <si>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</si>
  <si>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</si>
  <si>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</si>
  <si>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</si>
  <si>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</si>
  <si>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</si>
  <si>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</si>
  <si>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</si>
  <si>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</si>
  <si>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</si>
  <si>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</si>
  <si>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</si>
  <si>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</si>
  <si>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</si>
  <si>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</si>
  <si>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</si>
  <si>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</si>
  <si>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</si>
  <si>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</si>
  <si>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</si>
  <si>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</si>
  <si>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</si>
  <si>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</si>
  <si>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</si>
  <si>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</si>
  <si>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</si>
  <si>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</si>
  <si>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</si>
  <si>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</si>
  <si>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</si>
  <si>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</si>
  <si>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</si>
  <si>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</si>
  <si>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</si>
  <si>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</si>
  <si>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</si>
  <si>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</si>
  <si>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</si>
  <si>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</si>
  <si>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</si>
  <si>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</si>
  <si>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</si>
  <si>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</si>
  <si>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</si>
  <si>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</si>
  <si>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</si>
  <si>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</si>
  <si>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</si>
  <si>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</si>
  <si>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</si>
  <si>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</si>
  <si>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</si>
  <si>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</si>
  <si>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</si>
  <si>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</si>
  <si>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</si>
  <si>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</si>
  <si>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</si>
  <si>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</si>
  <si>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</si>
  <si>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</si>
  <si>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</si>
  <si>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</si>
  <si>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</si>
  <si>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</si>
  <si>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</si>
  <si>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</si>
  <si>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</si>
  <si>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</si>
  <si>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</si>
  <si>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</si>
  <si>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</si>
  <si>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</si>
  <si>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</si>
  <si>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</si>
  <si>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</si>
  <si>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</si>
  <si>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</si>
  <si>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</si>
  <si>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</si>
  <si>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</si>
  <si>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</si>
  <si>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</si>
  <si>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</si>
  <si>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</si>
  <si>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</si>
  <si>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</si>
  <si>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</si>
  <si>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</si>
  <si>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</si>
  <si>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</si>
  <si>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</si>
  <si>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</si>
  <si>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</si>
  <si>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</si>
  <si>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Season Avg</t>
  </si>
  <si>
    <t>Last 5 Games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</si>
  <si>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</si>
  <si>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</si>
  <si>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</si>
  <si>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</si>
  <si>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</si>
  <si>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</si>
  <si>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</si>
  <si>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</si>
  <si>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</si>
  <si>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</si>
  <si>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</si>
  <si>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</si>
  <si>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No Tournament Winner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</si>
  <si>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</si>
  <si>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</si>
  <si>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</si>
  <si>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</si>
  <si>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</si>
  <si>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</si>
  <si>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</si>
  <si>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</si>
  <si>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</si>
  <si>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</si>
  <si>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</si>
  <si>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</si>
  <si>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</si>
  <si>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</si>
  <si>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</si>
  <si>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</si>
  <si>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</si>
  <si>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</si>
  <si>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</si>
  <si>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</si>
  <si>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</si>
  <si>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</si>
  <si>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</si>
  <si>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</si>
  <si>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</si>
  <si>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</si>
  <si>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</si>
  <si>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</si>
  <si>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</si>
  <si>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</si>
  <si>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</si>
  <si>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</si>
  <si>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</si>
  <si>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</si>
  <si>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</si>
  <si>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</si>
  <si>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</si>
  <si>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</si>
  <si>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</si>
  <si>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</si>
  <si>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</si>
  <si>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</si>
  <si>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</si>
  <si>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</si>
  <si>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</si>
  <si>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</si>
  <si>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</si>
  <si>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</si>
  <si>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</si>
  <si>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</si>
  <si>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</si>
  <si>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</si>
  <si>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</si>
  <si>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</si>
  <si>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</si>
  <si>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</si>
  <si>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</si>
  <si>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</si>
  <si>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</si>
  <si>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</si>
  <si>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</si>
  <si>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</si>
  <si>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</si>
  <si>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</si>
  <si>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</si>
  <si>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</si>
  <si>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</si>
  <si>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5-10-1 (4-1 OT) (3-7-0 CCHA)</t>
  </si>
  <si>
    <t>Last 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</si>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</sst>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sz val="14"/>
      <color rgb="FFFFCD00"/>
      <name val="Roboto Slab"/>
    </font>
    <font>
      <b/>
      <sz val="11"/>
      <color rgb="FFFFCD00"/>
      <name val="Roboto Slab"/>
    </font>
    <font>
      <b/>
      <sz val="14"/>
      <color rgb="FF0C234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b/>
      <sz val="14"/>
      <color rgb="FFFFC000"/>
      <name val="Roboto Slab"/>
    </font>
    <font>
      <sz val="8"/>
      <name val="Roboto Slab"/>
    </font>
    <font>
      <b/>
      <sz val="11"/>
      <color rgb="FFFFC000"/>
      <name val="Calibri"/>
      <family val="2"/>
      <scheme val="minor"/>
    </font>
    <font>
      <sz val="11"/>
      <color rgb="FFFFD043"/>
      <name val="Roboto Slab"/>
    </font>
    <font>
      <sz val="11"/>
      <color theme="1"/>
      <name val="Roboto Slab Light"/>
    </font>
    <font>
      <sz val="11"/>
      <color theme="1"/>
      <name val="Roboto Slab"/>
    </font>
    <font>
      <sz val="12"/>
      <color rgb="FFFFD043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strike/>
      <sz val="14"/>
      <color theme="0"/>
      <name val="Roboto Slab"/>
    </font>
    <font>
      <strike/>
      <sz val="8"/>
      <color theme="1"/>
      <name val="Roboto Slab"/>
    </font>
    <font>
      <b/>
      <strike/>
      <sz val="14"/>
      <color theme="0"/>
      <name val="Roboto Slab"/>
    </font>
    <font>
      <sz val="11"/>
      <color theme="0"/>
      <name val="Roboto Slab"/>
    </font>
    <font>
      <sz val="16"/>
      <color theme="1"/>
      <name val="Roboto Slab"/>
    </font>
    <font>
      <sz val="12"/>
      <color theme="1"/>
      <name val="Roboto Slab"/>
    </font>
    <font>
      <b/>
      <sz val="11"/>
      <color theme="1"/>
      <name val="Roboto Slab Light"/>
    </font>
    <font>
      <b/>
      <sz val="11"/>
      <color theme="1"/>
      <name val="Roboto Slab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sz val="10"/>
      <color theme="1"/>
      <name val="Roboto Slab Light"/>
    </font>
    <font>
      <b/>
      <sz val="9"/>
      <color rgb="FFFFD043"/>
      <name val="Roboto Slab"/>
    </font>
    <font>
      <sz val="9"/>
      <color rgb="FFFFD043"/>
      <name val="Calibri"/>
      <family val="2"/>
      <scheme val="minor"/>
    </font>
    <font>
      <b/>
      <sz val="9"/>
      <color rgb="FFFFD043"/>
      <name val="Calibri"/>
      <family val="2"/>
      <scheme val="minor"/>
    </font>
    <font>
      <b/>
      <sz val="9"/>
      <color rgb="FFBA0C2F"/>
      <name val="Roboto Slab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D043"/>
      <name val="Roboto Slab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7" fillId="4" borderId="0" xfId="0" applyFont="1" applyFill="1"/>
    <xf numFmtId="2" fontId="9" fillId="0" borderId="0" xfId="0" applyNumberFormat="1" applyFont="1" applyAlignment="1">
      <alignment horizontal="center"/>
    </xf>
    <xf numFmtId="0" fontId="6" fillId="5" borderId="0" xfId="0" applyFont="1" applyFill="1"/>
    <xf numFmtId="2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5" fillId="3" borderId="0" xfId="0" applyFont="1" applyFill="1"/>
    <xf numFmtId="0" fontId="4" fillId="2" borderId="0" xfId="0" applyFont="1" applyFill="1"/>
    <xf numFmtId="2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11" fillId="6" borderId="0" xfId="0" applyFont="1" applyFill="1"/>
    <xf numFmtId="0" fontId="12" fillId="8" borderId="0" xfId="0" applyFont="1" applyFill="1" applyAlignment="1">
      <alignment horizontal="center"/>
    </xf>
    <xf numFmtId="0" fontId="12" fillId="8" borderId="0" xfId="0" applyFont="1" applyFill="1"/>
    <xf numFmtId="2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" fillId="9" borderId="0" xfId="0" applyFont="1" applyFill="1"/>
    <xf numFmtId="0" fontId="12" fillId="9" borderId="0" xfId="0" applyFont="1" applyFill="1"/>
    <xf numFmtId="0" fontId="10" fillId="9" borderId="0" xfId="0" applyFont="1" applyFill="1"/>
    <xf numFmtId="0" fontId="1" fillId="0" borderId="0" xfId="0" applyFont="1"/>
    <xf numFmtId="0" fontId="14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/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2" fontId="16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2" xfId="0" applyFont="1" applyBorder="1" applyAlignment="1">
      <alignment horizontal="left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20" fillId="0" borderId="0" xfId="0" applyFont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/>
    <xf numFmtId="0" fontId="16" fillId="0" borderId="4" xfId="0" applyFont="1" applyBorder="1"/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2" fontId="22" fillId="0" borderId="2" xfId="0" applyNumberFormat="1" applyFont="1" applyBorder="1" applyAlignment="1">
      <alignment horizontal="center"/>
    </xf>
    <xf numFmtId="0" fontId="22" fillId="0" borderId="2" xfId="0" applyFont="1" applyBorder="1"/>
    <xf numFmtId="0" fontId="23" fillId="0" borderId="0" xfId="0" applyFont="1"/>
    <xf numFmtId="0" fontId="25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3" borderId="0" xfId="0" applyFont="1" applyFill="1"/>
    <xf numFmtId="2" fontId="27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0" fontId="0" fillId="4" borderId="0" xfId="0" applyFill="1"/>
    <xf numFmtId="0" fontId="29" fillId="1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0" xfId="0" applyFont="1" applyFill="1"/>
    <xf numFmtId="0" fontId="30" fillId="0" borderId="0" xfId="0" applyFont="1" applyAlignment="1">
      <alignment horizontal="center"/>
    </xf>
    <xf numFmtId="0" fontId="30" fillId="0" borderId="0" xfId="0" applyFont="1"/>
    <xf numFmtId="0" fontId="19" fillId="1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/>
    <xf numFmtId="0" fontId="19" fillId="4" borderId="0" xfId="0" applyFont="1" applyFill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2" fontId="16" fillId="11" borderId="4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2" fillId="11" borderId="2" xfId="0" applyFont="1" applyFill="1" applyBorder="1" applyAlignment="1">
      <alignment horizontal="left"/>
    </xf>
    <xf numFmtId="2" fontId="22" fillId="11" borderId="2" xfId="0" applyNumberFormat="1" applyFont="1" applyFill="1" applyBorder="1" applyAlignment="1">
      <alignment horizontal="center"/>
    </xf>
    <xf numFmtId="0" fontId="22" fillId="11" borderId="2" xfId="0" applyFont="1" applyFill="1" applyBorder="1"/>
    <xf numFmtId="0" fontId="22" fillId="11" borderId="0" xfId="0" applyFont="1" applyFill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left"/>
    </xf>
    <xf numFmtId="2" fontId="16" fillId="11" borderId="2" xfId="0" applyNumberFormat="1" applyFont="1" applyFill="1" applyBorder="1" applyAlignment="1">
      <alignment horizontal="center"/>
    </xf>
    <xf numFmtId="0" fontId="16" fillId="11" borderId="2" xfId="0" applyFont="1" applyFill="1" applyBorder="1"/>
    <xf numFmtId="0" fontId="1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32" fillId="11" borderId="4" xfId="0" applyFont="1" applyFill="1" applyBorder="1"/>
    <xf numFmtId="0" fontId="22" fillId="0" borderId="4" xfId="0" applyFont="1" applyBorder="1"/>
    <xf numFmtId="0" fontId="16" fillId="12" borderId="2" xfId="0" applyFont="1" applyFill="1" applyBorder="1" applyAlignment="1">
      <alignment horizontal="center"/>
    </xf>
    <xf numFmtId="0" fontId="16" fillId="12" borderId="2" xfId="0" applyFont="1" applyFill="1" applyBorder="1"/>
    <xf numFmtId="2" fontId="16" fillId="12" borderId="2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left"/>
    </xf>
    <xf numFmtId="0" fontId="0" fillId="13" borderId="0" xfId="0" applyFill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left"/>
    </xf>
    <xf numFmtId="2" fontId="16" fillId="14" borderId="2" xfId="0" applyNumberFormat="1" applyFont="1" applyFill="1" applyBorder="1" applyAlignment="1">
      <alignment horizontal="center"/>
    </xf>
    <xf numFmtId="0" fontId="16" fillId="14" borderId="2" xfId="0" applyFont="1" applyFill="1" applyBorder="1"/>
    <xf numFmtId="0" fontId="16" fillId="14" borderId="0" xfId="0" applyFont="1" applyFill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22" fillId="14" borderId="2" xfId="0" applyFont="1" applyFill="1" applyBorder="1" applyAlignment="1">
      <alignment horizontal="left"/>
    </xf>
    <xf numFmtId="2" fontId="22" fillId="14" borderId="2" xfId="0" applyNumberFormat="1" applyFont="1" applyFill="1" applyBorder="1" applyAlignment="1">
      <alignment horizontal="center"/>
    </xf>
    <xf numFmtId="0" fontId="22" fillId="14" borderId="2" xfId="0" applyFont="1" applyFill="1" applyBorder="1"/>
    <xf numFmtId="0" fontId="22" fillId="14" borderId="0" xfId="0" applyFont="1" applyFill="1" applyAlignment="1">
      <alignment horizontal="center"/>
    </xf>
    <xf numFmtId="0" fontId="24" fillId="14" borderId="0" xfId="0" applyFont="1" applyFill="1" applyAlignment="1">
      <alignment horizontal="center"/>
    </xf>
    <xf numFmtId="0" fontId="16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49" fontId="17" fillId="0" borderId="0" xfId="0" applyNumberFormat="1" applyFont="1"/>
    <xf numFmtId="0" fontId="17" fillId="8" borderId="0" xfId="0" applyFont="1" applyFill="1"/>
    <xf numFmtId="0" fontId="17" fillId="8" borderId="0" xfId="0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" xfId="0" applyFont="1" applyFill="1" applyBorder="1"/>
    <xf numFmtId="0" fontId="15" fillId="6" borderId="0" xfId="0" applyFont="1" applyFill="1"/>
    <xf numFmtId="0" fontId="11" fillId="6" borderId="0" xfId="0" applyFont="1" applyFill="1" applyAlignment="1">
      <alignment horizontal="center"/>
    </xf>
    <xf numFmtId="0" fontId="12" fillId="8" borderId="0" xfId="0" applyFont="1" applyFill="1" applyAlignment="1">
      <alignment horizontal="left"/>
    </xf>
    <xf numFmtId="0" fontId="34" fillId="6" borderId="0" xfId="0" applyFont="1" applyFill="1" applyAlignment="1">
      <alignment horizontal="center"/>
    </xf>
    <xf numFmtId="0" fontId="34" fillId="6" borderId="0" xfId="0" applyFont="1" applyFill="1"/>
    <xf numFmtId="0" fontId="35" fillId="0" borderId="0" xfId="0" applyFont="1"/>
    <xf numFmtId="0" fontId="36" fillId="0" borderId="2" xfId="0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0" fontId="36" fillId="0" borderId="3" xfId="0" applyFont="1" applyBorder="1" applyAlignment="1">
      <alignment horizontal="center"/>
    </xf>
    <xf numFmtId="0" fontId="36" fillId="12" borderId="2" xfId="0" applyFont="1" applyFill="1" applyBorder="1" applyAlignment="1">
      <alignment horizontal="center"/>
    </xf>
    <xf numFmtId="0" fontId="36" fillId="12" borderId="2" xfId="0" applyFont="1" applyFill="1" applyBorder="1" applyAlignment="1">
      <alignment horizontal="left"/>
    </xf>
    <xf numFmtId="0" fontId="36" fillId="12" borderId="4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0" fontId="37" fillId="6" borderId="0" xfId="0" applyFont="1" applyFill="1"/>
    <xf numFmtId="0" fontId="38" fillId="0" borderId="0" xfId="0" applyFont="1"/>
    <xf numFmtId="0" fontId="39" fillId="7" borderId="0" xfId="0" applyFont="1" applyFill="1"/>
    <xf numFmtId="0" fontId="37" fillId="7" borderId="0" xfId="0" applyFont="1" applyFill="1"/>
    <xf numFmtId="2" fontId="40" fillId="0" borderId="0" xfId="0" applyNumberFormat="1" applyFont="1" applyAlignment="1">
      <alignment horizontal="center"/>
    </xf>
    <xf numFmtId="0" fontId="41" fillId="0" borderId="0" xfId="0" applyFont="1"/>
    <xf numFmtId="0" fontId="42" fillId="0" borderId="0" xfId="0" applyFont="1"/>
    <xf numFmtId="0" fontId="43" fillId="6" borderId="0" xfId="0" applyFont="1" applyFill="1"/>
    <xf numFmtId="0" fontId="44" fillId="0" borderId="0" xfId="0" applyFont="1"/>
    <xf numFmtId="0" fontId="37" fillId="6" borderId="0" xfId="0" applyFont="1" applyFill="1" applyAlignment="1">
      <alignment horizontal="center"/>
    </xf>
    <xf numFmtId="0" fontId="41" fillId="0" borderId="0" xfId="0" applyFont="1" applyAlignment="1">
      <alignment horizontal="center"/>
    </xf>
  </cellXfs>
  <cellStyles count="1">
    <cellStyle name="Normal" xfId="0" builtinId="0"/>
  </cellStyles>
  <dxfs count="112">
    <dxf>
      <font>
        <strike val="0"/>
        <outline val="0"/>
        <shadow val="0"/>
        <u val="none"/>
        <vertAlign val="baseline"/>
        <sz val="10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2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</dxfs>
  <tableStyles count="0" defaultTableStyle="TableStyleMedium2" defaultPivotStyle="PivotStyleLight16"/>
  <colors>
    <mruColors>
      <color rgb="FFFFD043"/>
      <color rgb="FFBA0C2F"/>
      <color rgb="FFFFCD00"/>
      <color rgb="FF236192"/>
      <color rgb="FF18453B"/>
      <color rgb="FFFCC917"/>
      <color rgb="FFFFC000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AB2F2D3-6EC9-4CC9-A1B7-3782BF838676}" autoFormatId="16" applyNumberFormats="0" applyBorderFormats="0" applyFontFormats="0" applyPatternFormats="0" applyAlignmentFormats="0" applyWidthHeightFormats="0">
  <queryTableRefresh nextId="7">
    <queryTableFields count="4">
      <queryTableField id="1" name="Season" tableColumnId="1"/>
      <queryTableField id="2" name="Champion" tableColumnId="2"/>
      <queryTableField id="3" name="Runner-up" tableColumnId="3"/>
      <queryTableField id="6" name="Jack Tompkins Trophy (MVP)" tableColumnId="6"/>
    </queryTableFields>
    <queryTableDeletedFields count="2">
      <deletedField name="Third place"/>
      <deletedField name="Fourth plac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1" unboundColumnsRight="2">
    <queryTableFields count="9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K32" tableType="queryTable" totalsRowShown="0" headerRowDxfId="1" dataDxfId="0">
  <autoFilter ref="A1:K32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9CE426C7-A119-41F1-951A-6EF0FC57086E}" uniqueName="1" name="Pos." queryTableFieldId="1" dataDxfId="12"/>
    <tableColumn id="2" xr3:uid="{0F922316-9F7A-44B9-A19C-A9B65C3CA2DE}" uniqueName="2" name="No." queryTableFieldId="2" dataDxfId="11"/>
    <tableColumn id="3" xr3:uid="{6C1501E5-F33B-42CF-876E-C8CC6D7A20DA}" uniqueName="3" name="Name" queryTableFieldId="3" dataDxfId="10"/>
    <tableColumn id="4" xr3:uid="{E1F222B1-E257-4BC3-A3B6-5AF122E524E1}" uniqueName="4" name="Yr." queryTableFieldId="4" dataDxfId="9"/>
    <tableColumn id="5" xr3:uid="{E7BA1120-59D9-45A4-AE4D-5BCD77D3B641}" uniqueName="5" name="Ht." queryTableFieldId="5" dataDxfId="8"/>
    <tableColumn id="6" xr3:uid="{B4FB8DC3-91A1-4D21-8AD7-92855EEC244B}" uniqueName="6" name="Wt." queryTableFieldId="6" dataDxfId="7"/>
    <tableColumn id="7" xr3:uid="{457A5133-E30F-42E0-A15B-2069F109CDE9}" uniqueName="7" name="DOB" queryTableFieldId="7" dataDxfId="6"/>
    <tableColumn id="8" xr3:uid="{49A011B3-71F2-4C45-B63A-3BD4059B4B28}" uniqueName="8" name="Hometown" queryTableFieldId="8" dataDxfId="5"/>
    <tableColumn id="9" xr3:uid="{75001655-D569-4683-9182-999A8C9A3595}" uniqueName="9" name="Last Team" queryTableFieldId="9" dataDxfId="4"/>
    <tableColumn id="10" xr3:uid="{26ADEFAF-9C69-4EB6-BF89-0CCA4EEF3A89}" uniqueName="10" name="NHL Draft" queryTableFieldId="10" dataDxfId="3"/>
    <tableColumn id="11" xr3:uid="{0DE710AC-BF75-4E19-ABD3-24B612CE9BC6}" uniqueName="11" name="Mich?" queryTableFieldId="11" dataDxfId="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111" dataDxfId="110">
  <tableColumns count="7">
    <tableColumn id="1" xr3:uid="{53346734-0EAF-463A-A6E9-194B5856952F}" uniqueName="1" name="Column1" queryTableFieldId="1" dataDxfId="109"/>
    <tableColumn id="2" xr3:uid="{B7F08402-0676-46B0-9ABB-607ACE7C0EAE}" uniqueName="2" name="Column2" queryTableFieldId="2" dataDxfId="108"/>
    <tableColumn id="100" xr3:uid="{23CD9BC9-8015-4A5C-B676-014BB167C3BE}" uniqueName="100" name="Column9" queryTableFieldId="100" dataDxfId="107"/>
    <tableColumn id="3" xr3:uid="{4C53BAA5-1799-427D-9C7E-F7AAA6F481D7}" uniqueName="3" name="Column3" queryTableFieldId="3" dataDxfId="106"/>
    <tableColumn id="4" xr3:uid="{191BC3AB-07B1-4F88-B703-CF8710AB3EC3}" uniqueName="4" name="Column4" queryTableFieldId="4" dataDxfId="105"/>
    <tableColumn id="5" xr3:uid="{0DE707ED-C390-4F66-B28B-02C2A4994CBC}" uniqueName="5" name="Column5" queryTableFieldId="5" dataDxfId="104"/>
    <tableColumn id="6" xr3:uid="{ADBE685A-6568-405D-8C72-C44918359749}" uniqueName="6" name="Column6" queryTableFieldId="6" dataDxfId="10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48FFB-9EBF-49BB-85A2-5F2067B628B0}" name="Yearly_results_edit" displayName="Yearly_results_edit" ref="A1:D59" tableType="queryTable" totalsRowShown="0" headerRowDxfId="102" dataDxfId="101">
  <autoFilter ref="A1:D59" xr:uid="{18E48FFB-9EBF-49BB-85A2-5F2067B628B0}">
    <filterColumn colId="0" hiddenButton="1"/>
    <filterColumn colId="1" hiddenButton="1"/>
    <filterColumn colId="2" hiddenButton="1"/>
    <filterColumn colId="3" hiddenButton="1"/>
  </autoFilter>
  <tableColumns count="4">
    <tableColumn id="1" xr3:uid="{B8ADA10A-2047-44C9-A9C8-02539FF7EA4F}" uniqueName="1" name="Year" queryTableFieldId="1" dataDxfId="100"/>
    <tableColumn id="2" xr3:uid="{5CC2B3F6-C7FD-4F44-9752-313792EAB94E}" uniqueName="2" name="Champion" queryTableFieldId="2" dataDxfId="99"/>
    <tableColumn id="3" xr3:uid="{64BC50BF-84F2-47F7-9DBB-ABC12A258E51}" uniqueName="3" name="Runner-up" queryTableFieldId="3" dataDxfId="98"/>
    <tableColumn id="6" xr3:uid="{A096C7C8-6626-469D-8B84-326F809F7F67}" uniqueName="6" name="Jack Tompkins Trophy (MVP)" queryTableFieldId="6" dataDxfId="97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96" dataDxfId="95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94"/>
    <tableColumn id="2" xr3:uid="{4A2BEBC2-A866-42F2-80F1-33FF8E6DABB6}" uniqueName="2" name="No." queryTableFieldId="2" dataDxfId="93"/>
    <tableColumn id="3" xr3:uid="{20E9B834-A6A6-4E43-9C7B-4F65180DBFAF}" uniqueName="3" name="Name" queryTableFieldId="3" dataDxfId="92"/>
    <tableColumn id="4" xr3:uid="{7D04E29F-E31D-45DB-98CE-0A484BA282EC}" uniqueName="4" name="Yr." queryTableFieldId="4" dataDxfId="91"/>
    <tableColumn id="5" xr3:uid="{06272954-74EC-4CCA-A31A-30DF5AEF5C96}" uniqueName="5" name="Ht." queryTableFieldId="5" dataDxfId="90"/>
    <tableColumn id="6" xr3:uid="{46F6AA19-FB2B-4FE3-B0A9-A30DEB9DD606}" uniqueName="6" name="Wt." queryTableFieldId="6" dataDxfId="89"/>
    <tableColumn id="7" xr3:uid="{9EB568D5-5EE1-4FBE-81DC-BA5F00E188A2}" uniqueName="7" name="DOB" queryTableFieldId="7" dataDxfId="88"/>
    <tableColumn id="8" xr3:uid="{86ECA435-45AD-4141-8DFC-B14CA143940D}" uniqueName="8" name="Hometown" queryTableFieldId="8" dataDxfId="87"/>
    <tableColumn id="9" xr3:uid="{2E25F0C6-90C6-4A62-A153-17297E5E1399}" uniqueName="9" name="Last Team" queryTableFieldId="9" dataDxfId="86"/>
    <tableColumn id="10" xr3:uid="{135B8394-CAB8-49B8-998B-BD51DE96BCD6}" uniqueName="10" name="NHL Draft" queryTableFieldId="10" dataDxfId="85"/>
    <tableColumn id="11" xr3:uid="{342A6491-87C9-4C67-B9E7-2B99314299B9}" uniqueName="11" name="Mich?" queryTableFieldId="11" dataDxfId="84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I22" tableType="queryTable" headerRowCount="0" totalsRowShown="0" dataDxfId="83">
  <tableColumns count="9">
    <tableColumn id="1" xr3:uid="{D449B081-91F2-4B63-B755-10BDD7C48E63}" uniqueName="1" name="Column1" queryTableFieldId="1" dataDxfId="82"/>
    <tableColumn id="2" xr3:uid="{46445559-1F21-4215-B181-22520C664C12}" uniqueName="2" name="Column2" queryTableFieldId="7" dataDxfId="81"/>
    <tableColumn id="100" xr3:uid="{A4C7E061-5ED4-4526-841F-46C8FB53D606}" uniqueName="100" name="Column9" queryTableFieldId="8" dataDxfId="80"/>
    <tableColumn id="3" xr3:uid="{6DA9572C-51A7-4F80-8546-2D039804BF53}" uniqueName="3" name="Column3" queryTableFieldId="3" dataDxfId="79"/>
    <tableColumn id="4" xr3:uid="{62DDC23F-D6D6-4FA5-8A9F-DD47F5BE3562}" uniqueName="4" name="Column4" queryTableFieldId="4" dataDxfId="78"/>
    <tableColumn id="5" xr3:uid="{69CFFFFC-EC0A-4994-A97D-913450660146}" uniqueName="5" name="Column5" queryTableFieldId="5" dataDxfId="77"/>
    <tableColumn id="6" xr3:uid="{D164F18D-E19E-49AF-AEE7-83B18339042D}" uniqueName="6" name="Column6" queryTableFieldId="6" dataDxfId="76"/>
    <tableColumn id="7" xr3:uid="{73D61AAF-CFB0-4471-9BA1-9F8F2D1A19AF}" uniqueName="7" name="Column7" queryTableFieldId="2" dataDxfId="75"/>
    <tableColumn id="8" xr3:uid="{94997F97-D993-4B9B-8702-AB4BCB59FEF5}" uniqueName="8" name="Column8" queryTableFieldId="100" dataDxfId="74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L31" tableType="queryTable" totalsRowShown="0" headerRowDxfId="73" dataDxfId="72">
  <autoFilter ref="A1:L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J28">
    <sortCondition ref="B1:B28"/>
  </sortState>
  <tableColumns count="12">
    <tableColumn id="1" xr3:uid="{D7B22373-E67F-4A41-9396-F833DAE8155A}" uniqueName="1" name="Pos" queryTableFieldId="1" dataDxfId="71"/>
    <tableColumn id="2" xr3:uid="{3C3260AD-5BC7-4C30-914A-596F31FE7AA8}" uniqueName="2" name="No." queryTableFieldId="2" dataDxfId="70"/>
    <tableColumn id="3" xr3:uid="{9A735181-63E9-4F0F-81CB-1159F48392D4}" uniqueName="3" name="Name" queryTableFieldId="3" dataDxfId="69"/>
    <tableColumn id="4" xr3:uid="{9FC2C8EB-7329-4892-B488-0B5787AFDF2E}" uniqueName="4" name="Yr." queryTableFieldId="4" dataDxfId="68"/>
    <tableColumn id="5" xr3:uid="{BC942492-3948-409A-89BF-FD8F93E4BC6E}" uniqueName="5" name="Ht." queryTableFieldId="5" dataDxfId="67"/>
    <tableColumn id="6" xr3:uid="{E85BA418-0E27-496B-AA3D-021F992FC6A8}" uniqueName="6" name="Wt." queryTableFieldId="6" dataDxfId="66"/>
    <tableColumn id="7" xr3:uid="{9757FB4E-6C9A-446F-A538-14AFAD65EADD}" uniqueName="7" name="DOB" queryTableFieldId="7" dataDxfId="65"/>
    <tableColumn id="8" xr3:uid="{94CE3779-1A02-4CF6-805A-F6612EFEB023}" uniqueName="8" name="Hometown" queryTableFieldId="8" dataDxfId="64"/>
    <tableColumn id="9" xr3:uid="{DC8D7F00-7604-4F77-8CD4-1C3FA6DAD5D2}" uniqueName="9" name="Last Team" queryTableFieldId="9" dataDxfId="63"/>
    <tableColumn id="10" xr3:uid="{E823C900-DC48-49F0-B3C9-272CE7189C74}" uniqueName="10" name="NHL Draft" queryTableFieldId="10" dataDxfId="62"/>
    <tableColumn id="11" xr3:uid="{D5408436-7918-4B83-9B2F-DA75F6A440A8}" uniqueName="11" name="Mich?" queryTableFieldId="11" dataDxfId="61"/>
    <tableColumn id="12" xr3:uid="{ED288E72-CC61-4978-A556-40A365FF23C7}" uniqueName="12" name="WJC?" queryTableFieldId="12" dataDxfId="60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5:G25" tableType="queryTable" headerRowCount="0" totalsRowShown="0" headerRowDxfId="59" dataDxfId="58">
  <tableColumns count="7">
    <tableColumn id="1" xr3:uid="{E7693142-0097-486E-86CF-C2110061626B}" uniqueName="1" name="Column1" queryTableFieldId="1" dataDxfId="57"/>
    <tableColumn id="2" xr3:uid="{C195A65A-B7DA-49DC-8F1D-96DB8A14E630}" uniqueName="2" name="Column2" queryTableFieldId="2" dataDxfId="56"/>
    <tableColumn id="100" xr3:uid="{5AB5D7FE-5CEB-4929-81EB-0560979F66EC}" uniqueName="100" name="Column9" queryTableFieldId="100" dataDxfId="55"/>
    <tableColumn id="3" xr3:uid="{6E889744-FBBE-4883-AAC2-630640F72375}" uniqueName="3" name="Column3" queryTableFieldId="3" dataDxfId="54"/>
    <tableColumn id="4" xr3:uid="{11BD2168-956A-4887-BF27-20991D48A0F6}" uniqueName="4" name="Column4" queryTableFieldId="4" dataDxfId="53"/>
    <tableColumn id="5" xr3:uid="{5252EBC9-7455-46A0-A267-CD5E80686AE2}" uniqueName="5" name="Column5" queryTableFieldId="5" dataDxfId="52"/>
    <tableColumn id="6" xr3:uid="{E80AA23A-CFE0-4BD4-8366-D8A5064EDD4A}" uniqueName="6" name="Column6" queryTableFieldId="6" dataDxfId="51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50" dataDxfId="49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48"/>
    <tableColumn id="3" xr3:uid="{5C16F95B-0490-4979-A87A-9CC0045F36B3}" uniqueName="3" name="Name" queryTableFieldId="3" dataDxfId="47"/>
    <tableColumn id="1" xr3:uid="{EECC60B8-B460-4A59-9A06-0DE3D3749334}" uniqueName="1" name="Pos" queryTableFieldId="1" dataDxfId="46"/>
    <tableColumn id="4" xr3:uid="{10BDB63B-DABE-4F6B-89B8-EFCD83593FA4}" uniqueName="4" name="Yr." queryTableFieldId="4" dataDxfId="45"/>
    <tableColumn id="5" xr3:uid="{4C507DA2-D3BA-4B2D-A3E3-42915DE6EA00}" uniqueName="5" name="Ht." queryTableFieldId="5" dataDxfId="44"/>
    <tableColumn id="6" xr3:uid="{1C3503F0-55EE-439D-9B14-DFB792249C07}" uniqueName="6" name="Wt." queryTableFieldId="6" dataDxfId="43"/>
    <tableColumn id="7" xr3:uid="{06E6E13F-0FDE-414C-9843-3773D03EE213}" uniqueName="7" name="DOB" queryTableFieldId="7" dataDxfId="42"/>
    <tableColumn id="8" xr3:uid="{E89B8716-B10E-4273-B5F9-F41053905623}" uniqueName="8" name="Hometown" queryTableFieldId="8" dataDxfId="41"/>
    <tableColumn id="9" xr3:uid="{A72F7626-1718-46A0-88F8-BD1C2A382FB2}" uniqueName="9" name="Last Team" queryTableFieldId="9" dataDxfId="40"/>
    <tableColumn id="10" xr3:uid="{FE024FD3-E833-4599-B727-46AD9C1440EA}" uniqueName="10" name="NHL Draft" queryTableFieldId="10" dataDxfId="39"/>
    <tableColumn id="11" xr3:uid="{7FE68449-DE7D-4F46-9149-7E2ADA9A65E4}" uniqueName="11" name="Mich" queryTableFieldId="12" dataDxfId="38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G24" tableType="queryTable" headerRowCount="0" totalsRowShown="0" dataDxfId="37">
  <tableColumns count="7">
    <tableColumn id="1" xr3:uid="{2D4C24C9-AEBB-4418-A0DE-A9EF93AF2487}" uniqueName="1" name="Column1" queryTableFieldId="1" dataDxfId="36"/>
    <tableColumn id="2" xr3:uid="{103AB5A4-0B6E-4E43-A240-FC5D799A758D}" uniqueName="2" name="Column2" queryTableFieldId="2" dataDxfId="35"/>
    <tableColumn id="100" xr3:uid="{6BFC8D58-34C3-4FAC-9187-22AAF843DF02}" uniqueName="100" name="Column9" queryTableFieldId="100" dataDxfId="34"/>
    <tableColumn id="3" xr3:uid="{94C0702E-F440-4E04-AFE3-B39A42A87D64}" uniqueName="3" name="Column3" queryTableFieldId="3" dataDxfId="33"/>
    <tableColumn id="4" xr3:uid="{A4D3255B-D40C-48AF-A978-E56CE46FF475}" uniqueName="4" name="Column4" queryTableFieldId="4" dataDxfId="32"/>
    <tableColumn id="5" xr3:uid="{3A0A6ED2-93CC-41A3-A3DE-C9FA1C451B63}" uniqueName="5" name="Column5" queryTableFieldId="5" dataDxfId="31"/>
    <tableColumn id="6" xr3:uid="{5A4864CB-A489-41D4-A3F8-2DA35AB0A424}" uniqueName="6" name="Column6" queryTableFieldId="6" dataDxfId="3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dimension ref="A1:K32"/>
  <sheetViews>
    <sheetView topLeftCell="A12" workbookViewId="0">
      <selection sqref="A1:I32"/>
    </sheetView>
  </sheetViews>
  <sheetFormatPr defaultRowHeight="12.75" x14ac:dyDescent="0.2"/>
  <cols>
    <col min="1" max="1" width="4.5703125" style="120" bestFit="1" customWidth="1"/>
    <col min="2" max="2" width="3.85546875" style="121" bestFit="1" customWidth="1"/>
    <col min="3" max="3" width="18" style="122" bestFit="1" customWidth="1"/>
    <col min="4" max="4" width="3.7109375" style="120" bestFit="1" customWidth="1"/>
    <col min="5" max="5" width="4.42578125" style="120" bestFit="1" customWidth="1"/>
    <col min="6" max="6" width="4.140625" style="120" bestFit="1" customWidth="1"/>
    <col min="7" max="7" width="9.85546875" style="120" bestFit="1" customWidth="1"/>
    <col min="8" max="8" width="20.5703125" style="122" bestFit="1" customWidth="1"/>
    <col min="9" max="9" width="20.85546875" style="122" bestFit="1" customWidth="1"/>
    <col min="10" max="10" width="10" style="113" bestFit="1" customWidth="1"/>
    <col min="11" max="11" width="6.42578125" style="113" bestFit="1" customWidth="1"/>
    <col min="12" max="16384" width="9.140625" style="113"/>
  </cols>
  <sheetData>
    <row r="1" spans="1:11" ht="15" x14ac:dyDescent="0.3">
      <c r="A1" s="111" t="s">
        <v>716</v>
      </c>
      <c r="B1" s="111" t="s">
        <v>0</v>
      </c>
      <c r="C1" s="112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2" t="s">
        <v>6</v>
      </c>
      <c r="I1" s="112" t="s">
        <v>7</v>
      </c>
      <c r="J1" s="112" t="s">
        <v>8</v>
      </c>
      <c r="K1" s="112" t="s">
        <v>720</v>
      </c>
    </row>
    <row r="2" spans="1:11" ht="15" x14ac:dyDescent="0.3">
      <c r="A2" s="114" t="s">
        <v>604</v>
      </c>
      <c r="B2" s="114" t="s">
        <v>173</v>
      </c>
      <c r="C2" s="115" t="s">
        <v>174</v>
      </c>
      <c r="D2" s="114" t="s">
        <v>12</v>
      </c>
      <c r="E2" s="114" t="s">
        <v>20</v>
      </c>
      <c r="F2" s="114" t="s">
        <v>175</v>
      </c>
      <c r="G2" s="114" t="s">
        <v>176</v>
      </c>
      <c r="H2" s="115" t="s">
        <v>177</v>
      </c>
      <c r="I2" s="115" t="s">
        <v>178</v>
      </c>
      <c r="J2" s="114"/>
      <c r="K2" s="116"/>
    </row>
    <row r="3" spans="1:11" ht="15" x14ac:dyDescent="0.3">
      <c r="A3" s="117" t="s">
        <v>602</v>
      </c>
      <c r="B3" s="117" t="s">
        <v>54</v>
      </c>
      <c r="C3" s="118" t="s">
        <v>55</v>
      </c>
      <c r="D3" s="117" t="s">
        <v>42</v>
      </c>
      <c r="E3" s="117" t="s">
        <v>28</v>
      </c>
      <c r="F3" s="117" t="s">
        <v>56</v>
      </c>
      <c r="G3" s="117" t="s">
        <v>57</v>
      </c>
      <c r="H3" s="118" t="s">
        <v>58</v>
      </c>
      <c r="I3" s="118" t="s">
        <v>59</v>
      </c>
      <c r="J3" s="117"/>
      <c r="K3" s="117" t="s">
        <v>721</v>
      </c>
    </row>
    <row r="4" spans="1:11" ht="15" x14ac:dyDescent="0.3">
      <c r="A4" s="114" t="s">
        <v>602</v>
      </c>
      <c r="B4" s="114" t="s">
        <v>47</v>
      </c>
      <c r="C4" s="115" t="s">
        <v>48</v>
      </c>
      <c r="D4" s="114" t="s">
        <v>12</v>
      </c>
      <c r="E4" s="114" t="s">
        <v>49</v>
      </c>
      <c r="F4" s="114" t="s">
        <v>50</v>
      </c>
      <c r="G4" s="114" t="s">
        <v>51</v>
      </c>
      <c r="H4" s="115" t="s">
        <v>52</v>
      </c>
      <c r="I4" s="115" t="s">
        <v>53</v>
      </c>
      <c r="J4" s="114"/>
      <c r="K4" s="114"/>
    </row>
    <row r="5" spans="1:11" ht="15" x14ac:dyDescent="0.3">
      <c r="A5" s="117" t="s">
        <v>602</v>
      </c>
      <c r="B5" s="117" t="s">
        <v>10</v>
      </c>
      <c r="C5" s="118" t="s">
        <v>11</v>
      </c>
      <c r="D5" s="117" t="s">
        <v>12</v>
      </c>
      <c r="E5" s="117" t="s">
        <v>13</v>
      </c>
      <c r="F5" s="117" t="s">
        <v>14</v>
      </c>
      <c r="G5" s="117" t="s">
        <v>15</v>
      </c>
      <c r="H5" s="118" t="s">
        <v>16</v>
      </c>
      <c r="I5" s="118" t="s">
        <v>17</v>
      </c>
      <c r="J5" s="117"/>
      <c r="K5" s="117" t="s">
        <v>721</v>
      </c>
    </row>
    <row r="6" spans="1:11" ht="15" x14ac:dyDescent="0.3">
      <c r="A6" s="114" t="s">
        <v>602</v>
      </c>
      <c r="B6" s="114" t="s">
        <v>18</v>
      </c>
      <c r="C6" s="115" t="s">
        <v>19</v>
      </c>
      <c r="D6" s="114" t="s">
        <v>12</v>
      </c>
      <c r="E6" s="114" t="s">
        <v>20</v>
      </c>
      <c r="F6" s="114" t="s">
        <v>21</v>
      </c>
      <c r="G6" s="114" t="s">
        <v>22</v>
      </c>
      <c r="H6" s="115" t="s">
        <v>23</v>
      </c>
      <c r="I6" s="115" t="s">
        <v>24</v>
      </c>
      <c r="J6" s="114"/>
      <c r="K6" s="114"/>
    </row>
    <row r="7" spans="1:11" ht="15" x14ac:dyDescent="0.3">
      <c r="A7" s="117" t="s">
        <v>602</v>
      </c>
      <c r="B7" s="117" t="s">
        <v>33</v>
      </c>
      <c r="C7" s="118" t="s">
        <v>34</v>
      </c>
      <c r="D7" s="117" t="s">
        <v>35</v>
      </c>
      <c r="E7" s="117" t="s">
        <v>28</v>
      </c>
      <c r="F7" s="117" t="s">
        <v>36</v>
      </c>
      <c r="G7" s="117" t="s">
        <v>37</v>
      </c>
      <c r="H7" s="118" t="s">
        <v>38</v>
      </c>
      <c r="I7" s="118" t="s">
        <v>39</v>
      </c>
      <c r="J7" s="117"/>
      <c r="K7" s="117" t="s">
        <v>721</v>
      </c>
    </row>
    <row r="8" spans="1:11" ht="15" x14ac:dyDescent="0.3">
      <c r="A8" s="114" t="s">
        <v>603</v>
      </c>
      <c r="B8" s="114" t="s">
        <v>137</v>
      </c>
      <c r="C8" s="115" t="s">
        <v>138</v>
      </c>
      <c r="D8" s="114" t="s">
        <v>42</v>
      </c>
      <c r="E8" s="114" t="s">
        <v>28</v>
      </c>
      <c r="F8" s="114" t="s">
        <v>139</v>
      </c>
      <c r="G8" s="114" t="s">
        <v>140</v>
      </c>
      <c r="H8" s="115" t="s">
        <v>141</v>
      </c>
      <c r="I8" s="115" t="s">
        <v>142</v>
      </c>
      <c r="J8" s="114"/>
      <c r="K8" s="114"/>
    </row>
    <row r="9" spans="1:11" ht="15" x14ac:dyDescent="0.3">
      <c r="A9" s="117" t="s">
        <v>603</v>
      </c>
      <c r="B9" s="117" t="s">
        <v>131</v>
      </c>
      <c r="C9" s="118" t="s">
        <v>132</v>
      </c>
      <c r="D9" s="117" t="s">
        <v>12</v>
      </c>
      <c r="E9" s="117" t="s">
        <v>68</v>
      </c>
      <c r="F9" s="117" t="s">
        <v>133</v>
      </c>
      <c r="G9" s="117" t="s">
        <v>134</v>
      </c>
      <c r="H9" s="118" t="s">
        <v>135</v>
      </c>
      <c r="I9" s="118" t="s">
        <v>136</v>
      </c>
      <c r="J9" s="117"/>
      <c r="K9" s="117" t="s">
        <v>721</v>
      </c>
    </row>
    <row r="10" spans="1:11" ht="15" x14ac:dyDescent="0.3">
      <c r="A10" s="117" t="s">
        <v>603</v>
      </c>
      <c r="B10" s="117" t="s">
        <v>143</v>
      </c>
      <c r="C10" s="118" t="s">
        <v>144</v>
      </c>
      <c r="D10" s="117" t="s">
        <v>102</v>
      </c>
      <c r="E10" s="117" t="s">
        <v>103</v>
      </c>
      <c r="F10" s="117" t="s">
        <v>36</v>
      </c>
      <c r="G10" s="117" t="s">
        <v>145</v>
      </c>
      <c r="H10" s="118" t="s">
        <v>146</v>
      </c>
      <c r="I10" s="118" t="s">
        <v>147</v>
      </c>
      <c r="J10" s="117"/>
      <c r="K10" s="117" t="s">
        <v>721</v>
      </c>
    </row>
    <row r="11" spans="1:11" ht="15" x14ac:dyDescent="0.3">
      <c r="A11" s="114" t="s">
        <v>603</v>
      </c>
      <c r="B11" s="114" t="s">
        <v>93</v>
      </c>
      <c r="C11" s="115" t="s">
        <v>94</v>
      </c>
      <c r="D11" s="114" t="s">
        <v>35</v>
      </c>
      <c r="E11" s="114" t="s">
        <v>95</v>
      </c>
      <c r="F11" s="114" t="s">
        <v>96</v>
      </c>
      <c r="G11" s="114" t="s">
        <v>97</v>
      </c>
      <c r="H11" s="115" t="s">
        <v>98</v>
      </c>
      <c r="I11" s="115" t="s">
        <v>99</v>
      </c>
      <c r="J11" s="114"/>
      <c r="K11" s="114"/>
    </row>
    <row r="12" spans="1:11" ht="15" x14ac:dyDescent="0.3">
      <c r="A12" s="114" t="s">
        <v>603</v>
      </c>
      <c r="B12" s="114" t="s">
        <v>87</v>
      </c>
      <c r="C12" s="115" t="s">
        <v>88</v>
      </c>
      <c r="D12" s="114" t="s">
        <v>12</v>
      </c>
      <c r="E12" s="114" t="s">
        <v>13</v>
      </c>
      <c r="F12" s="114" t="s">
        <v>89</v>
      </c>
      <c r="G12" s="114" t="s">
        <v>90</v>
      </c>
      <c r="H12" s="115" t="s">
        <v>91</v>
      </c>
      <c r="I12" s="115" t="s">
        <v>92</v>
      </c>
      <c r="J12" s="114"/>
      <c r="K12" s="114"/>
    </row>
    <row r="13" spans="1:11" ht="15" x14ac:dyDescent="0.3">
      <c r="A13" s="114" t="s">
        <v>603</v>
      </c>
      <c r="B13" s="114" t="s">
        <v>73</v>
      </c>
      <c r="C13" s="115" t="s">
        <v>74</v>
      </c>
      <c r="D13" s="114" t="s">
        <v>35</v>
      </c>
      <c r="E13" s="114" t="s">
        <v>75</v>
      </c>
      <c r="F13" s="114" t="s">
        <v>76</v>
      </c>
      <c r="G13" s="114" t="s">
        <v>77</v>
      </c>
      <c r="H13" s="115" t="s">
        <v>78</v>
      </c>
      <c r="I13" s="115" t="s">
        <v>79</v>
      </c>
      <c r="J13" s="114"/>
      <c r="K13" s="114"/>
    </row>
    <row r="14" spans="1:11" ht="15" x14ac:dyDescent="0.3">
      <c r="A14" s="114" t="s">
        <v>603</v>
      </c>
      <c r="B14" s="114" t="s">
        <v>154</v>
      </c>
      <c r="C14" s="115" t="s">
        <v>155</v>
      </c>
      <c r="D14" s="114" t="s">
        <v>42</v>
      </c>
      <c r="E14" s="114" t="s">
        <v>62</v>
      </c>
      <c r="F14" s="114" t="s">
        <v>156</v>
      </c>
      <c r="G14" s="114" t="s">
        <v>157</v>
      </c>
      <c r="H14" s="115" t="s">
        <v>158</v>
      </c>
      <c r="I14" s="115" t="s">
        <v>159</v>
      </c>
      <c r="J14" s="114"/>
      <c r="K14" s="114"/>
    </row>
    <row r="15" spans="1:11" ht="15" x14ac:dyDescent="0.3">
      <c r="A15" s="114" t="s">
        <v>603</v>
      </c>
      <c r="B15" s="114" t="s">
        <v>114</v>
      </c>
      <c r="C15" s="115" t="s">
        <v>115</v>
      </c>
      <c r="D15" s="114" t="s">
        <v>42</v>
      </c>
      <c r="E15" s="114" t="s">
        <v>13</v>
      </c>
      <c r="F15" s="114" t="s">
        <v>14</v>
      </c>
      <c r="G15" s="114" t="s">
        <v>116</v>
      </c>
      <c r="H15" s="115" t="s">
        <v>117</v>
      </c>
      <c r="I15" s="115" t="s">
        <v>79</v>
      </c>
      <c r="J15" s="114"/>
      <c r="K15" s="114"/>
    </row>
    <row r="16" spans="1:11" ht="15" x14ac:dyDescent="0.3">
      <c r="A16" s="114" t="s">
        <v>603</v>
      </c>
      <c r="B16" s="114" t="s">
        <v>100</v>
      </c>
      <c r="C16" s="115" t="s">
        <v>101</v>
      </c>
      <c r="D16" s="114" t="s">
        <v>102</v>
      </c>
      <c r="E16" s="114" t="s">
        <v>103</v>
      </c>
      <c r="F16" s="114" t="s">
        <v>104</v>
      </c>
      <c r="G16" s="114" t="s">
        <v>105</v>
      </c>
      <c r="H16" s="115" t="s">
        <v>106</v>
      </c>
      <c r="I16" s="115" t="s">
        <v>107</v>
      </c>
      <c r="J16" s="114"/>
      <c r="K16" s="114"/>
    </row>
    <row r="17" spans="1:11" ht="15" x14ac:dyDescent="0.3">
      <c r="A17" s="114" t="s">
        <v>603</v>
      </c>
      <c r="B17" s="114" t="s">
        <v>148</v>
      </c>
      <c r="C17" s="115" t="s">
        <v>149</v>
      </c>
      <c r="D17" s="114" t="s">
        <v>12</v>
      </c>
      <c r="E17" s="114" t="s">
        <v>68</v>
      </c>
      <c r="F17" s="114" t="s">
        <v>150</v>
      </c>
      <c r="G17" s="114" t="s">
        <v>151</v>
      </c>
      <c r="H17" s="115" t="s">
        <v>152</v>
      </c>
      <c r="I17" s="115" t="s">
        <v>153</v>
      </c>
      <c r="J17" s="114"/>
      <c r="K17" s="114"/>
    </row>
    <row r="18" spans="1:11" ht="15" x14ac:dyDescent="0.3">
      <c r="A18" s="114" t="s">
        <v>602</v>
      </c>
      <c r="B18" s="114" t="s">
        <v>40</v>
      </c>
      <c r="C18" s="115" t="s">
        <v>41</v>
      </c>
      <c r="D18" s="114" t="s">
        <v>42</v>
      </c>
      <c r="E18" s="114" t="s">
        <v>13</v>
      </c>
      <c r="F18" s="114" t="s">
        <v>43</v>
      </c>
      <c r="G18" s="114" t="s">
        <v>44</v>
      </c>
      <c r="H18" s="115" t="s">
        <v>45</v>
      </c>
      <c r="I18" s="115" t="s">
        <v>46</v>
      </c>
      <c r="J18" s="114"/>
      <c r="K18" s="114"/>
    </row>
    <row r="19" spans="1:11" ht="15" x14ac:dyDescent="0.3">
      <c r="A19" s="117" t="s">
        <v>603</v>
      </c>
      <c r="B19" s="117" t="s">
        <v>80</v>
      </c>
      <c r="C19" s="118" t="s">
        <v>81</v>
      </c>
      <c r="D19" s="117" t="s">
        <v>12</v>
      </c>
      <c r="E19" s="117" t="s">
        <v>82</v>
      </c>
      <c r="F19" s="117" t="s">
        <v>83</v>
      </c>
      <c r="G19" s="117" t="s">
        <v>84</v>
      </c>
      <c r="H19" s="118" t="s">
        <v>85</v>
      </c>
      <c r="I19" s="118" t="s">
        <v>86</v>
      </c>
      <c r="J19" s="117"/>
      <c r="K19" s="117" t="s">
        <v>721</v>
      </c>
    </row>
    <row r="20" spans="1:11" ht="15" x14ac:dyDescent="0.3">
      <c r="A20" s="114" t="s">
        <v>602</v>
      </c>
      <c r="B20" s="114" t="s">
        <v>25</v>
      </c>
      <c r="C20" s="115" t="s">
        <v>26</v>
      </c>
      <c r="D20" s="114" t="s">
        <v>27</v>
      </c>
      <c r="E20" s="114" t="s">
        <v>28</v>
      </c>
      <c r="F20" s="114" t="s">
        <v>29</v>
      </c>
      <c r="G20" s="114" t="s">
        <v>30</v>
      </c>
      <c r="H20" s="115" t="s">
        <v>31</v>
      </c>
      <c r="I20" s="115" t="s">
        <v>32</v>
      </c>
      <c r="J20" s="114"/>
      <c r="K20" s="114"/>
    </row>
    <row r="21" spans="1:11" ht="15" x14ac:dyDescent="0.3">
      <c r="A21" s="117" t="s">
        <v>603</v>
      </c>
      <c r="B21" s="117" t="s">
        <v>160</v>
      </c>
      <c r="C21" s="118" t="s">
        <v>161</v>
      </c>
      <c r="D21" s="117" t="s">
        <v>12</v>
      </c>
      <c r="E21" s="117" t="s">
        <v>49</v>
      </c>
      <c r="F21" s="117" t="s">
        <v>50</v>
      </c>
      <c r="G21" s="117" t="s">
        <v>162</v>
      </c>
      <c r="H21" s="118" t="s">
        <v>163</v>
      </c>
      <c r="I21" s="118" t="s">
        <v>53</v>
      </c>
      <c r="J21" s="117"/>
      <c r="K21" s="117" t="s">
        <v>721</v>
      </c>
    </row>
    <row r="22" spans="1:11" ht="15" x14ac:dyDescent="0.3">
      <c r="A22" s="117" t="s">
        <v>603</v>
      </c>
      <c r="B22" s="117" t="s">
        <v>126</v>
      </c>
      <c r="C22" s="118" t="s">
        <v>127</v>
      </c>
      <c r="D22" s="117" t="s">
        <v>12</v>
      </c>
      <c r="E22" s="117" t="s">
        <v>95</v>
      </c>
      <c r="F22" s="117" t="s">
        <v>69</v>
      </c>
      <c r="G22" s="117" t="s">
        <v>128</v>
      </c>
      <c r="H22" s="118" t="s">
        <v>129</v>
      </c>
      <c r="I22" s="118" t="s">
        <v>130</v>
      </c>
      <c r="J22" s="117"/>
      <c r="K22" s="117" t="s">
        <v>721</v>
      </c>
    </row>
    <row r="23" spans="1:11" ht="15" x14ac:dyDescent="0.3">
      <c r="A23" s="117" t="s">
        <v>603</v>
      </c>
      <c r="B23" s="117" t="s">
        <v>108</v>
      </c>
      <c r="C23" s="118" t="s">
        <v>109</v>
      </c>
      <c r="D23" s="117" t="s">
        <v>102</v>
      </c>
      <c r="E23" s="117" t="s">
        <v>49</v>
      </c>
      <c r="F23" s="117" t="s">
        <v>110</v>
      </c>
      <c r="G23" s="117" t="s">
        <v>111</v>
      </c>
      <c r="H23" s="118" t="s">
        <v>112</v>
      </c>
      <c r="I23" s="118" t="s">
        <v>113</v>
      </c>
      <c r="J23" s="117"/>
      <c r="K23" s="117" t="s">
        <v>721</v>
      </c>
    </row>
    <row r="24" spans="1:11" ht="15" x14ac:dyDescent="0.3">
      <c r="A24" s="117" t="s">
        <v>603</v>
      </c>
      <c r="B24" s="117" t="s">
        <v>66</v>
      </c>
      <c r="C24" s="118" t="s">
        <v>67</v>
      </c>
      <c r="D24" s="117" t="s">
        <v>42</v>
      </c>
      <c r="E24" s="117" t="s">
        <v>68</v>
      </c>
      <c r="F24" s="117" t="s">
        <v>69</v>
      </c>
      <c r="G24" s="117" t="s">
        <v>70</v>
      </c>
      <c r="H24" s="118" t="s">
        <v>71</v>
      </c>
      <c r="I24" s="118" t="s">
        <v>72</v>
      </c>
      <c r="J24" s="117"/>
      <c r="K24" s="117" t="s">
        <v>721</v>
      </c>
    </row>
    <row r="25" spans="1:11" ht="15" x14ac:dyDescent="0.3">
      <c r="A25" s="114" t="s">
        <v>603</v>
      </c>
      <c r="B25" s="114" t="s">
        <v>118</v>
      </c>
      <c r="C25" s="115" t="s">
        <v>119</v>
      </c>
      <c r="D25" s="114" t="s">
        <v>35</v>
      </c>
      <c r="E25" s="114" t="s">
        <v>28</v>
      </c>
      <c r="F25" s="114" t="s">
        <v>36</v>
      </c>
      <c r="G25" s="114" t="s">
        <v>120</v>
      </c>
      <c r="H25" s="115" t="s">
        <v>121</v>
      </c>
      <c r="I25" s="115" t="s">
        <v>122</v>
      </c>
      <c r="J25" s="114"/>
      <c r="K25" s="114"/>
    </row>
    <row r="26" spans="1:11" ht="15" x14ac:dyDescent="0.3">
      <c r="A26" s="114" t="s">
        <v>602</v>
      </c>
      <c r="B26" s="114" t="s">
        <v>60</v>
      </c>
      <c r="C26" s="115" t="s">
        <v>61</v>
      </c>
      <c r="D26" s="114" t="s">
        <v>35</v>
      </c>
      <c r="E26" s="114" t="s">
        <v>62</v>
      </c>
      <c r="F26" s="114" t="s">
        <v>63</v>
      </c>
      <c r="G26" s="114" t="s">
        <v>64</v>
      </c>
      <c r="H26" s="115" t="s">
        <v>65</v>
      </c>
      <c r="I26" s="115" t="s">
        <v>53</v>
      </c>
      <c r="J26" s="114"/>
      <c r="K26" s="114"/>
    </row>
    <row r="27" spans="1:11" ht="15" x14ac:dyDescent="0.3">
      <c r="A27" s="117" t="s">
        <v>604</v>
      </c>
      <c r="B27" s="117" t="s">
        <v>169</v>
      </c>
      <c r="C27" s="118" t="s">
        <v>170</v>
      </c>
      <c r="D27" s="117" t="s">
        <v>42</v>
      </c>
      <c r="E27" s="117" t="s">
        <v>28</v>
      </c>
      <c r="F27" s="117" t="s">
        <v>76</v>
      </c>
      <c r="G27" s="117" t="s">
        <v>171</v>
      </c>
      <c r="H27" s="118" t="s">
        <v>172</v>
      </c>
      <c r="I27" s="118" t="s">
        <v>122</v>
      </c>
      <c r="J27" s="117"/>
      <c r="K27" s="117" t="s">
        <v>721</v>
      </c>
    </row>
    <row r="28" spans="1:11" ht="15" x14ac:dyDescent="0.3">
      <c r="A28" s="114" t="s">
        <v>604</v>
      </c>
      <c r="B28" s="114" t="s">
        <v>164</v>
      </c>
      <c r="C28" s="115" t="s">
        <v>165</v>
      </c>
      <c r="D28" s="114" t="s">
        <v>102</v>
      </c>
      <c r="E28" s="114" t="s">
        <v>49</v>
      </c>
      <c r="F28" s="114" t="s">
        <v>21</v>
      </c>
      <c r="G28" s="114" t="s">
        <v>166</v>
      </c>
      <c r="H28" s="115" t="s">
        <v>167</v>
      </c>
      <c r="I28" s="115" t="s">
        <v>168</v>
      </c>
      <c r="J28" s="114"/>
      <c r="K28" s="114"/>
    </row>
    <row r="29" spans="1:11" ht="15" x14ac:dyDescent="0.3">
      <c r="A29" s="114" t="s">
        <v>603</v>
      </c>
      <c r="B29" s="114" t="s">
        <v>123</v>
      </c>
      <c r="C29" s="115" t="s">
        <v>124</v>
      </c>
      <c r="D29" s="114" t="s">
        <v>102</v>
      </c>
      <c r="E29" s="114" t="s">
        <v>75</v>
      </c>
      <c r="F29" s="114" t="s">
        <v>83</v>
      </c>
      <c r="G29" s="114" t="s">
        <v>125</v>
      </c>
      <c r="H29" s="115" t="s">
        <v>38</v>
      </c>
      <c r="I29" s="115" t="s">
        <v>122</v>
      </c>
      <c r="J29" s="114"/>
      <c r="K29" s="114"/>
    </row>
    <row r="30" spans="1:11" ht="15" x14ac:dyDescent="0.3">
      <c r="A30" s="114"/>
      <c r="B30" s="114"/>
      <c r="C30" s="115"/>
      <c r="D30" s="114"/>
      <c r="E30" s="114"/>
      <c r="F30" s="114"/>
      <c r="G30" s="114"/>
      <c r="H30" s="115"/>
      <c r="I30" s="115"/>
      <c r="J30" s="114"/>
      <c r="K30" s="114"/>
    </row>
    <row r="31" spans="1:11" ht="15" x14ac:dyDescent="0.3">
      <c r="A31" s="114"/>
      <c r="B31" s="114"/>
      <c r="C31" s="115"/>
      <c r="D31" s="114"/>
      <c r="E31" s="114"/>
      <c r="F31" s="114"/>
      <c r="G31" s="114"/>
      <c r="H31" s="115"/>
      <c r="I31" s="115"/>
      <c r="J31" s="114"/>
      <c r="K31" s="114"/>
    </row>
    <row r="32" spans="1:11" ht="15" x14ac:dyDescent="0.3">
      <c r="A32" s="117"/>
      <c r="B32" s="117"/>
      <c r="C32" s="118" t="s">
        <v>726</v>
      </c>
      <c r="D32" s="117"/>
      <c r="E32" s="117"/>
      <c r="F32" s="117"/>
      <c r="G32" s="117"/>
      <c r="H32" s="118"/>
      <c r="I32" s="118"/>
      <c r="J32" s="117"/>
      <c r="K32" s="119"/>
    </row>
  </sheetData>
  <conditionalFormatting sqref="A1:J1">
    <cfRule type="cellIs" dxfId="29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U12" sqref="U12"/>
    </sheetView>
  </sheetViews>
  <sheetFormatPr defaultRowHeight="15" x14ac:dyDescent="0.25"/>
  <cols>
    <col min="2" max="2" width="28.42578125" bestFit="1" customWidth="1"/>
    <col min="3" max="3" width="6.7109375" bestFit="1" customWidth="1"/>
    <col min="4" max="15" width="4.5703125" bestFit="1" customWidth="1"/>
    <col min="16" max="16" width="4" bestFit="1" customWidth="1"/>
    <col min="17" max="21" width="4.5703125" bestFit="1" customWidth="1"/>
    <col min="22" max="22" width="14.85546875" bestFit="1" customWidth="1"/>
    <col min="23" max="23" width="13.42578125" bestFit="1" customWidth="1"/>
  </cols>
  <sheetData>
    <row r="1" spans="1:23" ht="21" x14ac:dyDescent="0.4">
      <c r="A1" s="12" t="s">
        <v>715</v>
      </c>
      <c r="B1" s="12" t="s">
        <v>608</v>
      </c>
      <c r="C1" s="12" t="s">
        <v>716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0" t="s">
        <v>712</v>
      </c>
      <c r="W1" s="10" t="s">
        <v>711</v>
      </c>
    </row>
    <row r="2" spans="1:23" ht="21" x14ac:dyDescent="0.4">
      <c r="B2" s="9" t="s">
        <v>622</v>
      </c>
      <c r="C2" s="9"/>
      <c r="D2" s="5">
        <v>0.53</v>
      </c>
      <c r="E2" s="5">
        <v>2.1825000000000001</v>
      </c>
      <c r="F2" s="5">
        <v>0.88500000000000001</v>
      </c>
      <c r="G2" s="5">
        <v>4.8224999999999998</v>
      </c>
      <c r="H2" s="5">
        <v>1.6950000000000001</v>
      </c>
      <c r="I2" s="5">
        <v>1.3149999999999999</v>
      </c>
      <c r="J2" s="5">
        <v>0.83499999999999996</v>
      </c>
      <c r="K2" s="5">
        <v>0.48499999999999899</v>
      </c>
      <c r="L2" s="5">
        <v>1.085</v>
      </c>
      <c r="M2" s="5">
        <v>0.93439653280667101</v>
      </c>
      <c r="N2" s="5">
        <v>0.13</v>
      </c>
      <c r="O2" s="5">
        <v>0.81</v>
      </c>
      <c r="P2" s="5">
        <v>1.1924999999999999</v>
      </c>
      <c r="Q2" s="5">
        <v>2.5924999999999998</v>
      </c>
      <c r="R2" s="5">
        <v>1.79</v>
      </c>
      <c r="S2" s="5">
        <v>4.09</v>
      </c>
      <c r="T2" s="5">
        <v>1.7324999999999999</v>
      </c>
      <c r="U2" s="5">
        <v>0.18439653280667101</v>
      </c>
      <c r="V2" s="11">
        <f t="shared" ref="V2:V25" si="0">+IF(SUM(Q2:U2)=0,0,AVERAGEIF(Q2:U2,"&lt;&gt;0"))</f>
        <v>2.0778793065613343</v>
      </c>
      <c r="W2" s="11">
        <f>AVERAGEIF(D2:U2,"&lt;&gt;0")</f>
        <v>1.5161829480896301</v>
      </c>
    </row>
    <row r="3" spans="1:23" ht="21" x14ac:dyDescent="0.4">
      <c r="B3" s="9" t="s">
        <v>629</v>
      </c>
      <c r="C3" s="9"/>
      <c r="D3" s="5">
        <v>2.31</v>
      </c>
      <c r="E3" s="5">
        <v>2.0068965328066701</v>
      </c>
      <c r="F3" s="5">
        <v>1.385</v>
      </c>
      <c r="G3" s="5">
        <v>1.9125000000000001</v>
      </c>
      <c r="H3" s="5">
        <v>1.6443965328066701</v>
      </c>
      <c r="I3" s="5">
        <v>0.61939653280667095</v>
      </c>
      <c r="J3" s="5">
        <v>2.03125</v>
      </c>
      <c r="K3" s="5">
        <v>0.57999999999999996</v>
      </c>
      <c r="L3" s="5">
        <v>0.30499999999999999</v>
      </c>
      <c r="M3" s="5">
        <v>1.2725</v>
      </c>
      <c r="N3" s="5">
        <v>-9.9999999999999895E-2</v>
      </c>
      <c r="O3" s="5">
        <v>1.9125000000000001</v>
      </c>
      <c r="P3" s="5">
        <v>0.67499999999999905</v>
      </c>
      <c r="Q3" s="5">
        <v>0.55500000000000005</v>
      </c>
      <c r="R3" s="5">
        <v>1.2925</v>
      </c>
      <c r="S3" s="5">
        <v>3.8774999999999999</v>
      </c>
      <c r="T3" s="5">
        <v>1.1074999999999999</v>
      </c>
      <c r="U3" s="5">
        <v>1.4649999999999901</v>
      </c>
      <c r="V3" s="11">
        <f t="shared" si="0"/>
        <v>1.6594999999999978</v>
      </c>
      <c r="W3" s="11">
        <f t="shared" ref="W3:W25" si="1">AVERAGEIF(D3:U3,"&lt;&gt;0")</f>
        <v>1.3806633110233335</v>
      </c>
    </row>
    <row r="4" spans="1:23" ht="21" x14ac:dyDescent="0.4">
      <c r="B4" s="9" t="s">
        <v>625</v>
      </c>
      <c r="C4" s="9"/>
      <c r="D4" s="5">
        <v>2.02</v>
      </c>
      <c r="E4" s="5">
        <v>1.1399999999999999</v>
      </c>
      <c r="F4" s="5">
        <v>0.05</v>
      </c>
      <c r="G4" s="5">
        <v>1.085</v>
      </c>
      <c r="H4" s="5">
        <v>0.60499999999999998</v>
      </c>
      <c r="I4" s="5">
        <v>2.2137500000000001</v>
      </c>
      <c r="J4" s="5">
        <v>0.87124999999999997</v>
      </c>
      <c r="K4" s="5">
        <v>0.18</v>
      </c>
      <c r="L4" s="5">
        <v>1.18</v>
      </c>
      <c r="M4" s="5">
        <v>2.0874999999999999</v>
      </c>
      <c r="N4" s="5">
        <v>0.88</v>
      </c>
      <c r="O4" s="5">
        <v>0.29189653280667099</v>
      </c>
      <c r="P4" s="5">
        <v>0.45999999999999902</v>
      </c>
      <c r="Q4" s="5">
        <v>1.05439653280667</v>
      </c>
      <c r="R4" s="5">
        <v>2.4725000000000001</v>
      </c>
      <c r="S4" s="5">
        <v>1.665</v>
      </c>
      <c r="T4" s="5">
        <v>1.5549999999999999</v>
      </c>
      <c r="U4" s="5">
        <v>1.19</v>
      </c>
      <c r="V4" s="11">
        <f t="shared" si="0"/>
        <v>1.5873793065613337</v>
      </c>
      <c r="W4" s="11">
        <f t="shared" si="1"/>
        <v>1.1667385036451856</v>
      </c>
    </row>
    <row r="5" spans="1:23" ht="21" x14ac:dyDescent="0.4">
      <c r="B5" s="9" t="s">
        <v>615</v>
      </c>
      <c r="C5" s="9"/>
      <c r="D5" s="5">
        <v>1.0825</v>
      </c>
      <c r="E5" s="5">
        <v>0.919396532806671</v>
      </c>
      <c r="F5" s="5">
        <v>0.109396532806671</v>
      </c>
      <c r="G5" s="5">
        <v>0.46</v>
      </c>
      <c r="H5" s="5">
        <v>0.45</v>
      </c>
      <c r="I5" s="5">
        <v>-0.62650866798332205</v>
      </c>
      <c r="J5" s="5">
        <v>-2.1810401579986802E-2</v>
      </c>
      <c r="K5" s="5">
        <v>0.69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1.1825000000000001</v>
      </c>
      <c r="S5" s="5">
        <v>2.1112500000000001</v>
      </c>
      <c r="T5" s="5">
        <v>1.12939653280667</v>
      </c>
      <c r="U5" s="5">
        <v>0.63</v>
      </c>
      <c r="V5" s="11">
        <f t="shared" si="0"/>
        <v>1.2632866332016675</v>
      </c>
      <c r="W5" s="11">
        <f t="shared" si="1"/>
        <v>0.67634337740472528</v>
      </c>
    </row>
    <row r="6" spans="1:23" s="44" customFormat="1" ht="21" x14ac:dyDescent="0.4">
      <c r="B6" s="49" t="s">
        <v>619</v>
      </c>
      <c r="C6" s="49"/>
      <c r="D6" s="50">
        <v>0.33439653280667098</v>
      </c>
      <c r="E6" s="50">
        <v>0.43</v>
      </c>
      <c r="F6" s="50">
        <v>1.7524999999999999</v>
      </c>
      <c r="G6" s="50">
        <v>1.2150000000000001</v>
      </c>
      <c r="H6" s="50">
        <v>1.56</v>
      </c>
      <c r="I6" s="50">
        <v>1.7224999999999999</v>
      </c>
      <c r="J6" s="50">
        <v>1.15499999999999</v>
      </c>
      <c r="K6" s="50">
        <v>1.09439653280667</v>
      </c>
      <c r="L6" s="50">
        <v>2.06</v>
      </c>
      <c r="M6" s="50">
        <v>2.8525</v>
      </c>
      <c r="N6" s="50">
        <v>3.0474999999999999</v>
      </c>
      <c r="O6" s="50">
        <v>0.41249999999999998</v>
      </c>
      <c r="P6" s="50">
        <v>0.73</v>
      </c>
      <c r="Q6" s="50">
        <v>1.01439653280667</v>
      </c>
      <c r="R6" s="50">
        <v>0.85</v>
      </c>
      <c r="S6" s="50">
        <v>1.3674999999999999</v>
      </c>
      <c r="T6" s="50">
        <v>1.97</v>
      </c>
      <c r="U6" s="50">
        <v>1.1125</v>
      </c>
      <c r="V6" s="51">
        <f t="shared" si="0"/>
        <v>1.262879306561334</v>
      </c>
      <c r="W6" s="11">
        <f t="shared" si="1"/>
        <v>1.3711494221344447</v>
      </c>
    </row>
    <row r="7" spans="1:23" ht="21" x14ac:dyDescent="0.4">
      <c r="B7" s="9" t="s">
        <v>614</v>
      </c>
      <c r="C7" s="9"/>
      <c r="D7" s="5">
        <v>-7.0000000000000007E-2</v>
      </c>
      <c r="E7" s="5">
        <v>0.95499999999999996</v>
      </c>
      <c r="F7" s="5">
        <v>1.4125000000000001</v>
      </c>
      <c r="G7" s="5">
        <v>0.86439653280667095</v>
      </c>
      <c r="H7" s="5">
        <v>2.8025000000000002</v>
      </c>
      <c r="I7" s="5">
        <v>1.6418965328066699</v>
      </c>
      <c r="J7" s="5">
        <v>-0.110603467193328</v>
      </c>
      <c r="K7" s="5">
        <v>-0.200603467193328</v>
      </c>
      <c r="L7" s="5">
        <v>2.59499999999999</v>
      </c>
      <c r="M7" s="5">
        <v>9.9396532806671004E-2</v>
      </c>
      <c r="N7" s="5">
        <v>1.73189653280667</v>
      </c>
      <c r="O7" s="5">
        <v>-0.44060346719332799</v>
      </c>
      <c r="P7" s="5">
        <v>0.17499999999999999</v>
      </c>
      <c r="Q7" s="5">
        <v>0.55499999999999905</v>
      </c>
      <c r="R7" s="5">
        <v>1.18</v>
      </c>
      <c r="S7" s="5">
        <v>0.57939653280667103</v>
      </c>
      <c r="T7" s="5">
        <v>1.67</v>
      </c>
      <c r="U7" s="5">
        <v>0.55000000000000004</v>
      </c>
      <c r="V7" s="11">
        <f t="shared" si="0"/>
        <v>0.90687930656133398</v>
      </c>
      <c r="W7" s="11">
        <f t="shared" si="1"/>
        <v>0.88834290346963107</v>
      </c>
    </row>
    <row r="8" spans="1:23" ht="21" x14ac:dyDescent="0.4">
      <c r="B8" s="9" t="s">
        <v>617</v>
      </c>
      <c r="C8" s="9"/>
      <c r="D8" s="5">
        <v>1.1850000000000001</v>
      </c>
      <c r="E8" s="5">
        <v>0.76</v>
      </c>
      <c r="F8" s="5">
        <v>0.16500000000000001</v>
      </c>
      <c r="G8" s="5">
        <v>2.2149999999999999</v>
      </c>
      <c r="H8" s="5">
        <v>0.94499999999999995</v>
      </c>
      <c r="I8" s="5">
        <v>1.1099999999999901</v>
      </c>
      <c r="J8" s="5">
        <v>0.63500000000000001</v>
      </c>
      <c r="K8" s="5">
        <v>1.06</v>
      </c>
      <c r="L8" s="5">
        <v>1.76</v>
      </c>
      <c r="M8" s="5">
        <v>1.6143965328066701</v>
      </c>
      <c r="N8" s="5">
        <v>-0.39999999999999902</v>
      </c>
      <c r="O8" s="5">
        <v>2.5950000000000002</v>
      </c>
      <c r="P8" s="5">
        <v>0.17499999999999999</v>
      </c>
      <c r="Q8" s="5">
        <v>0.5</v>
      </c>
      <c r="R8" s="5">
        <v>1.3125</v>
      </c>
      <c r="S8" s="5">
        <v>1.3618965328066699</v>
      </c>
      <c r="T8" s="5">
        <v>0.73499999999999999</v>
      </c>
      <c r="U8" s="5">
        <v>0.6</v>
      </c>
      <c r="V8" s="11">
        <f t="shared" si="0"/>
        <v>0.90187930656133397</v>
      </c>
      <c r="W8" s="11">
        <f t="shared" si="1"/>
        <v>1.0182662814229628</v>
      </c>
    </row>
    <row r="9" spans="1:23" ht="21" x14ac:dyDescent="0.4">
      <c r="B9" s="9" t="s">
        <v>621</v>
      </c>
      <c r="C9" s="9"/>
      <c r="D9" s="5">
        <v>1.1125</v>
      </c>
      <c r="E9" s="5">
        <v>1.5125</v>
      </c>
      <c r="F9" s="5">
        <v>0.70499999999999996</v>
      </c>
      <c r="G9" s="5">
        <v>0.33939653280667098</v>
      </c>
      <c r="H9" s="5">
        <v>-0.15060346719332801</v>
      </c>
      <c r="I9" s="5">
        <v>-0.50120693438665698</v>
      </c>
      <c r="J9" s="5">
        <v>1.1825000000000001</v>
      </c>
      <c r="K9" s="5">
        <v>-2.4999999999999901E-2</v>
      </c>
      <c r="L9" s="5">
        <v>-7.0603467193328898E-2</v>
      </c>
      <c r="M9" s="5">
        <v>0.78249999999999997</v>
      </c>
      <c r="N9" s="5">
        <v>0.2</v>
      </c>
      <c r="O9" s="5">
        <v>0.45500000000000002</v>
      </c>
      <c r="P9" s="5">
        <v>1.2050000000000001</v>
      </c>
      <c r="Q9" s="5">
        <v>1.6924999999999999</v>
      </c>
      <c r="R9" s="5">
        <v>0.6825</v>
      </c>
      <c r="S9" s="5">
        <v>0.57999999999999996</v>
      </c>
      <c r="T9" s="5">
        <v>1.03</v>
      </c>
      <c r="U9" s="5">
        <v>0.45</v>
      </c>
      <c r="V9" s="11">
        <f t="shared" si="0"/>
        <v>0.88700000000000012</v>
      </c>
      <c r="W9" s="11">
        <f t="shared" si="1"/>
        <v>0.62122125911296422</v>
      </c>
    </row>
    <row r="10" spans="1:23" ht="21" x14ac:dyDescent="0.4">
      <c r="B10" s="9" t="s">
        <v>623</v>
      </c>
      <c r="C10" s="9"/>
      <c r="D10" s="5">
        <v>1.385</v>
      </c>
      <c r="E10" s="5">
        <v>1.7649999999999999</v>
      </c>
      <c r="F10" s="5">
        <v>0.59750000000000003</v>
      </c>
      <c r="G10" s="5">
        <v>2.0149999999999899</v>
      </c>
      <c r="H10" s="5">
        <v>1.3725000000000001</v>
      </c>
      <c r="I10" s="5">
        <v>1.50189653280667</v>
      </c>
      <c r="J10" s="5">
        <v>1.68814653280667</v>
      </c>
      <c r="K10" s="5">
        <v>0.97439653280667105</v>
      </c>
      <c r="L10" s="5">
        <v>1.94</v>
      </c>
      <c r="M10" s="5">
        <v>2.08</v>
      </c>
      <c r="N10" s="5">
        <v>1.76</v>
      </c>
      <c r="O10" s="5">
        <v>0.3175</v>
      </c>
      <c r="P10" s="5">
        <v>1.84439653280667</v>
      </c>
      <c r="Q10" s="5">
        <v>0.63</v>
      </c>
      <c r="R10" s="5">
        <v>0.91500000000000004</v>
      </c>
      <c r="S10" s="5">
        <v>0.79249999999999898</v>
      </c>
      <c r="T10" s="5">
        <v>1.12939653280667</v>
      </c>
      <c r="U10" s="5">
        <v>0.78189653280667104</v>
      </c>
      <c r="V10" s="11">
        <f t="shared" si="0"/>
        <v>0.84975861312266809</v>
      </c>
      <c r="W10" s="11">
        <f t="shared" si="1"/>
        <v>1.3050071776022227</v>
      </c>
    </row>
    <row r="11" spans="1:23" ht="21" x14ac:dyDescent="0.4">
      <c r="B11" s="9" t="s">
        <v>632</v>
      </c>
      <c r="C11" s="9"/>
      <c r="D11" s="5">
        <v>0.82439653280667102</v>
      </c>
      <c r="E11" s="5">
        <v>0.78499999999999903</v>
      </c>
      <c r="F11" s="5">
        <v>-0.450603467193329</v>
      </c>
      <c r="G11" s="5">
        <v>-0.495</v>
      </c>
      <c r="H11" s="5">
        <v>-0.50181040157998602</v>
      </c>
      <c r="I11" s="5">
        <v>0.27999999999999903</v>
      </c>
      <c r="J11" s="5">
        <v>-0.47560346719332802</v>
      </c>
      <c r="K11" s="5">
        <v>0.625</v>
      </c>
      <c r="L11" s="5">
        <v>0.299396532806671</v>
      </c>
      <c r="M11" s="5">
        <v>1.1575</v>
      </c>
      <c r="N11" s="5">
        <v>0.78</v>
      </c>
      <c r="O11" s="5">
        <v>1.4875</v>
      </c>
      <c r="P11" s="5">
        <v>1.5293965328066701</v>
      </c>
      <c r="Q11" s="5">
        <v>0.13</v>
      </c>
      <c r="R11" s="5">
        <v>1.4575</v>
      </c>
      <c r="S11" s="5">
        <v>0.8</v>
      </c>
      <c r="T11" s="5">
        <v>1.3625</v>
      </c>
      <c r="U11" s="5">
        <v>0.47939653280667099</v>
      </c>
      <c r="V11" s="11">
        <f t="shared" si="0"/>
        <v>0.84587930656133425</v>
      </c>
      <c r="W11" s="11">
        <f t="shared" si="1"/>
        <v>0.55969826640333553</v>
      </c>
    </row>
    <row r="12" spans="1:23" ht="21" x14ac:dyDescent="0.4">
      <c r="B12" s="9" t="s">
        <v>612</v>
      </c>
      <c r="C12" s="9"/>
      <c r="D12" s="5">
        <v>1.0793965328066699</v>
      </c>
      <c r="E12" s="5">
        <v>3.5750000000000002</v>
      </c>
      <c r="F12" s="5">
        <v>1.1199999999999899</v>
      </c>
      <c r="G12" s="5">
        <v>1.74439653280667</v>
      </c>
      <c r="H12" s="5">
        <v>1.105</v>
      </c>
      <c r="I12" s="5">
        <v>2.6287500000000001</v>
      </c>
      <c r="J12" s="5">
        <v>-0.120603467193328</v>
      </c>
      <c r="K12" s="5">
        <v>0.94499999999999995</v>
      </c>
      <c r="L12" s="5">
        <v>0.85499999999999998</v>
      </c>
      <c r="M12" s="5">
        <v>1.7350000000000001</v>
      </c>
      <c r="N12" s="5">
        <v>1.0549999999999999</v>
      </c>
      <c r="O12" s="5">
        <v>1.7975000000000001</v>
      </c>
      <c r="P12" s="5">
        <v>1.51439653280667</v>
      </c>
      <c r="Q12" s="5">
        <v>0.48</v>
      </c>
      <c r="R12" s="5">
        <v>0.70939653280667103</v>
      </c>
      <c r="S12" s="5">
        <v>0.71499999999999997</v>
      </c>
      <c r="T12" s="5">
        <v>1.56629306561334</v>
      </c>
      <c r="U12" s="5">
        <v>0.45499999999999902</v>
      </c>
      <c r="V12" s="11">
        <f t="shared" si="0"/>
        <v>0.78513791968400204</v>
      </c>
      <c r="W12" s="11">
        <f t="shared" si="1"/>
        <v>1.2755292072025937</v>
      </c>
    </row>
    <row r="13" spans="1:23" ht="21" x14ac:dyDescent="0.4">
      <c r="B13" s="9" t="s">
        <v>631</v>
      </c>
      <c r="C13" s="9"/>
      <c r="D13" s="5">
        <v>1.27999999999999</v>
      </c>
      <c r="E13" s="5">
        <v>7.4999999999999997E-2</v>
      </c>
      <c r="F13" s="5">
        <v>-0.55060346719332798</v>
      </c>
      <c r="G13" s="5">
        <v>0.26</v>
      </c>
      <c r="H13" s="5">
        <v>0.45</v>
      </c>
      <c r="I13" s="5">
        <v>0</v>
      </c>
      <c r="J13" s="5">
        <v>0.2</v>
      </c>
      <c r="K13" s="5">
        <v>-0.25</v>
      </c>
      <c r="L13" s="5">
        <v>0.98</v>
      </c>
      <c r="M13" s="5">
        <v>1.6924999999999999</v>
      </c>
      <c r="N13" s="5">
        <v>-0.26620693438665699</v>
      </c>
      <c r="O13" s="5">
        <v>2.4700000000000002</v>
      </c>
      <c r="P13" s="5">
        <v>2.62</v>
      </c>
      <c r="Q13" s="5">
        <v>0.40939653280667099</v>
      </c>
      <c r="R13" s="5">
        <v>1.2825</v>
      </c>
      <c r="S13" s="5">
        <v>0.7</v>
      </c>
      <c r="T13" s="5">
        <v>1.1125</v>
      </c>
      <c r="U13" s="5">
        <v>0.28000000000000003</v>
      </c>
      <c r="V13" s="11">
        <f t="shared" si="0"/>
        <v>0.75687930656133418</v>
      </c>
      <c r="W13" s="11">
        <f t="shared" si="1"/>
        <v>0.74971094889568679</v>
      </c>
    </row>
    <row r="14" spans="1:23" ht="21" x14ac:dyDescent="0.4">
      <c r="B14" s="9" t="s">
        <v>624</v>
      </c>
      <c r="C14" s="9"/>
      <c r="D14" s="5">
        <v>0.05</v>
      </c>
      <c r="E14" s="5">
        <v>0.71</v>
      </c>
      <c r="F14" s="5">
        <v>1.1749999999999901</v>
      </c>
      <c r="G14" s="5">
        <v>7.9396532806671E-2</v>
      </c>
      <c r="H14" s="5">
        <v>1.2649999999999999</v>
      </c>
      <c r="I14" s="5">
        <v>0.61</v>
      </c>
      <c r="J14" s="5">
        <v>-0.72</v>
      </c>
      <c r="K14" s="5">
        <v>0.32999999999999902</v>
      </c>
      <c r="L14" s="5">
        <v>0.43</v>
      </c>
      <c r="M14" s="5">
        <v>2.6349999999999998</v>
      </c>
      <c r="N14" s="5">
        <v>0.94625000000000004</v>
      </c>
      <c r="O14" s="5">
        <v>0.68</v>
      </c>
      <c r="P14" s="5">
        <v>0.63</v>
      </c>
      <c r="Q14" s="5">
        <v>-1.99999999999999E-2</v>
      </c>
      <c r="R14" s="5">
        <v>0.68</v>
      </c>
      <c r="S14" s="5">
        <v>2.0225</v>
      </c>
      <c r="T14" s="5">
        <v>0.55000000000000004</v>
      </c>
      <c r="U14" s="5">
        <v>0.25</v>
      </c>
      <c r="V14" s="11">
        <f t="shared" si="0"/>
        <v>0.69650000000000001</v>
      </c>
      <c r="W14" s="11">
        <f t="shared" si="1"/>
        <v>0.68350814071148114</v>
      </c>
    </row>
    <row r="15" spans="1:23" ht="21" x14ac:dyDescent="0.4">
      <c r="B15" s="9" t="s">
        <v>630</v>
      </c>
      <c r="C15" s="9"/>
      <c r="D15" s="5">
        <v>0.76</v>
      </c>
      <c r="E15" s="5">
        <v>1.9350000000000001</v>
      </c>
      <c r="F15" s="5">
        <v>0.90689653280667104</v>
      </c>
      <c r="G15" s="5">
        <v>0.18</v>
      </c>
      <c r="H15" s="5">
        <v>1.8674999999999999</v>
      </c>
      <c r="I15" s="5">
        <v>2.03125</v>
      </c>
      <c r="J15" s="5">
        <v>0.64249999999999996</v>
      </c>
      <c r="K15" s="5">
        <v>0</v>
      </c>
      <c r="L15" s="5">
        <v>0</v>
      </c>
      <c r="M15" s="5">
        <v>0</v>
      </c>
      <c r="N15" s="5">
        <v>0.61</v>
      </c>
      <c r="O15" s="5">
        <v>1.25</v>
      </c>
      <c r="P15" s="5">
        <v>1.8125</v>
      </c>
      <c r="Q15" s="5">
        <v>0.43</v>
      </c>
      <c r="R15" s="5">
        <v>0.25</v>
      </c>
      <c r="S15" s="5">
        <v>1.0900000000000001</v>
      </c>
      <c r="T15" s="5">
        <v>1.2825</v>
      </c>
      <c r="U15" s="5">
        <v>0.2</v>
      </c>
      <c r="V15" s="11">
        <f t="shared" si="0"/>
        <v>0.65050000000000008</v>
      </c>
      <c r="W15" s="11">
        <f t="shared" si="1"/>
        <v>1.0165431021871114</v>
      </c>
    </row>
    <row r="16" spans="1:23" ht="21" x14ac:dyDescent="0.4">
      <c r="B16" s="9" t="s">
        <v>618</v>
      </c>
      <c r="C16" s="9"/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0.05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0.6</v>
      </c>
      <c r="U16" s="5">
        <v>0</v>
      </c>
      <c r="V16" s="11">
        <f t="shared" si="0"/>
        <v>0.6</v>
      </c>
      <c r="W16" s="11">
        <f t="shared" si="1"/>
        <v>0.32500000000000001</v>
      </c>
    </row>
    <row r="17" spans="2:23" s="44" customFormat="1" ht="21" x14ac:dyDescent="0.4">
      <c r="B17" s="49" t="s">
        <v>713</v>
      </c>
      <c r="C17" s="49"/>
      <c r="D17" s="50">
        <v>0.57999999999999996</v>
      </c>
      <c r="E17" s="50">
        <v>0.13</v>
      </c>
      <c r="F17" s="50">
        <v>-0.35060346719332802</v>
      </c>
      <c r="G17" s="50">
        <v>1.17</v>
      </c>
      <c r="H17" s="50">
        <v>1.335</v>
      </c>
      <c r="I17" s="50">
        <v>1.44625</v>
      </c>
      <c r="J17" s="50">
        <v>-0.19999999999999901</v>
      </c>
      <c r="K17" s="50">
        <v>0.26</v>
      </c>
      <c r="L17" s="50">
        <v>1.335</v>
      </c>
      <c r="M17" s="50">
        <v>0</v>
      </c>
      <c r="N17" s="50">
        <v>0</v>
      </c>
      <c r="O17" s="50">
        <v>0</v>
      </c>
      <c r="P17" s="50">
        <v>0.83439653280667103</v>
      </c>
      <c r="Q17" s="50">
        <v>1.3325</v>
      </c>
      <c r="R17" s="50">
        <v>0.1</v>
      </c>
      <c r="S17" s="50">
        <v>-6.0346719332893197E-4</v>
      </c>
      <c r="T17" s="50">
        <v>0.8</v>
      </c>
      <c r="U17" s="50">
        <v>0.28000000000000003</v>
      </c>
      <c r="V17" s="51">
        <f t="shared" si="0"/>
        <v>0.50237930656133434</v>
      </c>
      <c r="W17" s="11">
        <f t="shared" si="1"/>
        <v>0.60346263989466753</v>
      </c>
    </row>
    <row r="18" spans="2:23" ht="21" x14ac:dyDescent="0.4">
      <c r="B18" s="9" t="s">
        <v>613</v>
      </c>
      <c r="C18" s="9"/>
      <c r="D18" s="5">
        <v>0</v>
      </c>
      <c r="E18" s="5">
        <v>0</v>
      </c>
      <c r="F18" s="5">
        <v>1.0349999999999999</v>
      </c>
      <c r="G18" s="5">
        <v>0.81</v>
      </c>
      <c r="H18" s="5">
        <v>0.24939653280667101</v>
      </c>
      <c r="I18" s="5">
        <v>0.53</v>
      </c>
      <c r="J18" s="5">
        <v>-0.19650866798332201</v>
      </c>
      <c r="K18" s="5">
        <v>0.08</v>
      </c>
      <c r="L18" s="5">
        <v>1.3049999999999999</v>
      </c>
      <c r="M18" s="5">
        <v>-0.27060346719332801</v>
      </c>
      <c r="N18" s="5">
        <v>0.35</v>
      </c>
      <c r="O18" s="5">
        <v>0.53</v>
      </c>
      <c r="P18" s="5">
        <v>0.35</v>
      </c>
      <c r="Q18" s="5">
        <v>1.0618965328066701</v>
      </c>
      <c r="R18" s="5">
        <v>0</v>
      </c>
      <c r="S18" s="5">
        <v>0.45</v>
      </c>
      <c r="T18" s="5">
        <v>-0.15060346719332801</v>
      </c>
      <c r="U18" s="5">
        <v>0</v>
      </c>
      <c r="V18" s="11">
        <f t="shared" si="0"/>
        <v>0.4537643552044473</v>
      </c>
      <c r="W18" s="11">
        <f t="shared" si="1"/>
        <v>0.43811267594595449</v>
      </c>
    </row>
    <row r="19" spans="2:23" s="44" customFormat="1" ht="21" x14ac:dyDescent="0.4">
      <c r="B19" s="49" t="s">
        <v>628</v>
      </c>
      <c r="C19" s="49"/>
      <c r="D19" s="50">
        <v>0</v>
      </c>
      <c r="E19" s="50">
        <v>0.71439653280667104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0.35</v>
      </c>
      <c r="M19" s="50">
        <v>2.8743965328066698</v>
      </c>
      <c r="N19" s="50">
        <v>1.25125</v>
      </c>
      <c r="O19" s="50">
        <v>0.37939653280667102</v>
      </c>
      <c r="P19" s="50">
        <v>0.5</v>
      </c>
      <c r="Q19" s="50">
        <v>0.76249999999999996</v>
      </c>
      <c r="R19" s="50">
        <v>-1.99999999999999E-2</v>
      </c>
      <c r="S19" s="50">
        <v>1.26189653280667</v>
      </c>
      <c r="T19" s="50">
        <v>-0.200603467193328</v>
      </c>
      <c r="U19" s="50">
        <v>-0.401206934386657</v>
      </c>
      <c r="V19" s="51">
        <f t="shared" si="0"/>
        <v>0.28051722624533698</v>
      </c>
      <c r="W19" s="11">
        <f t="shared" si="1"/>
        <v>0.6792750663315178</v>
      </c>
    </row>
    <row r="20" spans="2:23" ht="21" x14ac:dyDescent="0.4">
      <c r="B20" s="9" t="s">
        <v>616</v>
      </c>
      <c r="C20" s="9"/>
      <c r="D20" s="5">
        <v>0</v>
      </c>
      <c r="E20" s="5">
        <v>0</v>
      </c>
      <c r="F20" s="5">
        <v>0</v>
      </c>
      <c r="G20" s="5">
        <v>0</v>
      </c>
      <c r="H20" s="5">
        <v>0.13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11">
        <f t="shared" si="0"/>
        <v>0</v>
      </c>
      <c r="W20" s="11">
        <f t="shared" si="1"/>
        <v>0.13</v>
      </c>
    </row>
    <row r="21" spans="2:23" ht="21" x14ac:dyDescent="0.4">
      <c r="B21" s="9" t="s">
        <v>620</v>
      </c>
      <c r="C21" s="9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0.33</v>
      </c>
      <c r="L21" s="5">
        <v>0</v>
      </c>
      <c r="M21" s="5">
        <v>0.25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11">
        <f t="shared" si="0"/>
        <v>0</v>
      </c>
      <c r="W21" s="11">
        <f t="shared" si="1"/>
        <v>0.29000000000000004</v>
      </c>
    </row>
    <row r="22" spans="2:23" ht="21" x14ac:dyDescent="0.4">
      <c r="B22" s="9" t="s">
        <v>627</v>
      </c>
      <c r="C22" s="9"/>
      <c r="D22" s="5">
        <v>0</v>
      </c>
      <c r="E22" s="5">
        <v>0</v>
      </c>
      <c r="F22" s="5">
        <v>0</v>
      </c>
      <c r="G22" s="5">
        <v>0.15</v>
      </c>
      <c r="H22" s="5">
        <v>0</v>
      </c>
      <c r="I22" s="5">
        <v>-0.62650866798332205</v>
      </c>
      <c r="J22" s="5">
        <v>0</v>
      </c>
      <c r="K22" s="5">
        <v>-4.9999999999999899E-2</v>
      </c>
      <c r="L22" s="5">
        <v>1.54</v>
      </c>
      <c r="M22" s="5">
        <v>0.27499999999999902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11">
        <f t="shared" si="0"/>
        <v>0</v>
      </c>
      <c r="W22" s="11">
        <f t="shared" si="1"/>
        <v>0.25769826640333543</v>
      </c>
    </row>
    <row r="23" spans="2:23" ht="21" x14ac:dyDescent="0.4">
      <c r="B23" s="9" t="s">
        <v>633</v>
      </c>
      <c r="C23" s="9"/>
      <c r="D23" s="5">
        <v>1.905</v>
      </c>
      <c r="E23" s="5">
        <v>0.56999999999999995</v>
      </c>
      <c r="F23" s="5">
        <v>-0.450603467193328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0.65439653280667098</v>
      </c>
      <c r="M23" s="5">
        <v>-0.25060346719332799</v>
      </c>
      <c r="N23" s="5">
        <v>0.3</v>
      </c>
      <c r="O23" s="5">
        <v>0.43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11">
        <f t="shared" si="0"/>
        <v>0</v>
      </c>
      <c r="W23" s="11">
        <f t="shared" si="1"/>
        <v>0.45116994263143073</v>
      </c>
    </row>
    <row r="24" spans="2:23" s="44" customFormat="1" ht="21" x14ac:dyDescent="0.4">
      <c r="B24" s="49" t="s">
        <v>714</v>
      </c>
      <c r="C24" s="49"/>
      <c r="D24" s="50">
        <v>1.2150000000000001</v>
      </c>
      <c r="E24" s="50">
        <v>0.53</v>
      </c>
      <c r="F24" s="50">
        <v>-0.16999999999999901</v>
      </c>
      <c r="G24" s="50">
        <v>0</v>
      </c>
      <c r="H24" s="50">
        <v>0.4</v>
      </c>
      <c r="I24" s="50">
        <v>0</v>
      </c>
      <c r="J24" s="50">
        <v>0.4</v>
      </c>
      <c r="K24" s="50">
        <v>-0.35060346719332802</v>
      </c>
      <c r="L24" s="50">
        <v>1.51</v>
      </c>
      <c r="M24" s="50">
        <v>0.25</v>
      </c>
      <c r="N24" s="50">
        <v>0.83</v>
      </c>
      <c r="O24" s="50">
        <v>0.78249999999999997</v>
      </c>
      <c r="P24" s="50">
        <v>1.165</v>
      </c>
      <c r="Q24" s="50">
        <v>0.359396532806671</v>
      </c>
      <c r="R24" s="50">
        <v>-0.62650866798332205</v>
      </c>
      <c r="S24" s="50">
        <v>-0.49650866798332199</v>
      </c>
      <c r="T24" s="50">
        <v>0</v>
      </c>
      <c r="U24" s="50">
        <v>0.45</v>
      </c>
      <c r="V24" s="51">
        <f t="shared" si="0"/>
        <v>-7.840520078999326E-2</v>
      </c>
      <c r="W24" s="11">
        <f t="shared" si="1"/>
        <v>0.41655171530977991</v>
      </c>
    </row>
    <row r="25" spans="2:23" ht="21" x14ac:dyDescent="0.4">
      <c r="B25" s="9" t="s">
        <v>626</v>
      </c>
      <c r="C25" s="9"/>
      <c r="D25" s="5">
        <v>2.6225000000000001</v>
      </c>
      <c r="E25" s="5">
        <v>2.4375</v>
      </c>
      <c r="F25" s="5">
        <v>5.4396532806671102E-2</v>
      </c>
      <c r="G25" s="5">
        <v>0.40499999999999903</v>
      </c>
      <c r="H25" s="5">
        <v>0.50439653280667096</v>
      </c>
      <c r="I25" s="5">
        <v>2.32499999999999</v>
      </c>
      <c r="J25" s="5">
        <v>0.66249999999999998</v>
      </c>
      <c r="K25" s="5">
        <v>0.28000000000000003</v>
      </c>
      <c r="L25" s="5">
        <v>-0.62560346719332804</v>
      </c>
      <c r="M25" s="5">
        <v>0.18</v>
      </c>
      <c r="N25" s="5">
        <v>0.25</v>
      </c>
      <c r="O25" s="5">
        <v>1.0175000000000001</v>
      </c>
      <c r="P25" s="5">
        <v>2.87</v>
      </c>
      <c r="Q25" s="5">
        <v>0.79249999999999998</v>
      </c>
      <c r="R25" s="5">
        <v>-0.69620693438665704</v>
      </c>
      <c r="S25" s="5">
        <v>-0.320603467193328</v>
      </c>
      <c r="T25" s="5">
        <v>-0.17560346719332801</v>
      </c>
      <c r="U25" s="5">
        <v>-0.22499999999999901</v>
      </c>
      <c r="V25" s="11">
        <f t="shared" si="0"/>
        <v>-0.12498277375466241</v>
      </c>
      <c r="W25" s="11">
        <f t="shared" si="1"/>
        <v>0.68657087386926063</v>
      </c>
    </row>
  </sheetData>
  <sortState xmlns:xlrd2="http://schemas.microsoft.com/office/spreadsheetml/2017/richdata2" ref="A2:W25">
    <sortCondition descending="1" ref="V2:V25"/>
  </sortState>
  <conditionalFormatting sqref="A1:C1">
    <cfRule type="cellIs" dxfId="17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U25">
    <cfRule type="cellIs" dxfId="16" priority="7" operator="equal">
      <formula>0</formula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W25">
    <cfRule type="cellIs" dxfId="15" priority="11" operator="equal">
      <formula>0</formula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3"/>
  <sheetViews>
    <sheetView workbookViewId="0">
      <selection activeCell="J8" sqref="J8"/>
    </sheetView>
  </sheetViews>
  <sheetFormatPr defaultRowHeight="15" x14ac:dyDescent="0.25"/>
  <cols>
    <col min="1" max="1" width="9.140625" style="25"/>
    <col min="2" max="2" width="20.7109375" bestFit="1" customWidth="1"/>
    <col min="3" max="3" width="7.28515625" style="25" bestFit="1" customWidth="1"/>
    <col min="4" max="4" width="11.140625" style="25" bestFit="1" customWidth="1"/>
    <col min="5" max="7" width="12.42578125" style="25" bestFit="1" customWidth="1"/>
    <col min="8" max="8" width="25.85546875" bestFit="1" customWidth="1"/>
    <col min="9" max="9" width="26.5703125" bestFit="1" customWidth="1"/>
    <col min="10" max="10" width="22.85546875" bestFit="1" customWidth="1"/>
    <col min="11" max="11" width="12.42578125" bestFit="1" customWidth="1"/>
  </cols>
  <sheetData>
    <row r="1" spans="1:11" s="23" customFormat="1" ht="18" x14ac:dyDescent="0.35">
      <c r="A1" s="26" t="s">
        <v>0</v>
      </c>
      <c r="B1" s="27" t="s">
        <v>1</v>
      </c>
      <c r="C1" s="26" t="s">
        <v>601</v>
      </c>
      <c r="D1" s="26" t="s">
        <v>2</v>
      </c>
      <c r="E1" s="26" t="s">
        <v>3</v>
      </c>
      <c r="F1" s="26" t="s">
        <v>4</v>
      </c>
      <c r="G1" s="26" t="s">
        <v>5</v>
      </c>
      <c r="H1" s="27" t="s">
        <v>6</v>
      </c>
      <c r="I1" s="27" t="s">
        <v>7</v>
      </c>
      <c r="J1" s="27" t="s">
        <v>8</v>
      </c>
      <c r="K1" s="27" t="s">
        <v>722</v>
      </c>
    </row>
    <row r="2" spans="1:11" ht="17.25" x14ac:dyDescent="0.35">
      <c r="A2" s="28" t="s">
        <v>54</v>
      </c>
      <c r="B2" s="29" t="s">
        <v>517</v>
      </c>
      <c r="C2" s="28" t="s">
        <v>602</v>
      </c>
      <c r="D2" s="28" t="s">
        <v>35</v>
      </c>
      <c r="E2" s="28" t="s">
        <v>20</v>
      </c>
      <c r="F2" s="30" t="s">
        <v>518</v>
      </c>
      <c r="G2" s="28" t="s">
        <v>519</v>
      </c>
      <c r="H2" s="29" t="s">
        <v>520</v>
      </c>
      <c r="I2" s="29" t="s">
        <v>17</v>
      </c>
      <c r="J2" s="29"/>
      <c r="K2" s="38"/>
    </row>
    <row r="3" spans="1:11" ht="17.25" x14ac:dyDescent="0.35">
      <c r="A3" s="28" t="s">
        <v>10</v>
      </c>
      <c r="B3" s="29" t="s">
        <v>539</v>
      </c>
      <c r="C3" s="28" t="s">
        <v>603</v>
      </c>
      <c r="D3" s="28" t="s">
        <v>35</v>
      </c>
      <c r="E3" s="28" t="s">
        <v>20</v>
      </c>
      <c r="F3" s="30" t="s">
        <v>96</v>
      </c>
      <c r="G3" s="28" t="s">
        <v>540</v>
      </c>
      <c r="H3" s="29" t="s">
        <v>541</v>
      </c>
      <c r="I3" s="29" t="s">
        <v>113</v>
      </c>
      <c r="J3" s="29"/>
      <c r="K3" s="29"/>
    </row>
    <row r="4" spans="1:11" ht="17.25" x14ac:dyDescent="0.35">
      <c r="A4" s="28" t="s">
        <v>18</v>
      </c>
      <c r="B4" s="29" t="s">
        <v>542</v>
      </c>
      <c r="C4" s="28" t="s">
        <v>603</v>
      </c>
      <c r="D4" s="28" t="s">
        <v>12</v>
      </c>
      <c r="E4" s="28" t="s">
        <v>103</v>
      </c>
      <c r="F4" s="30" t="s">
        <v>341</v>
      </c>
      <c r="G4" s="28" t="s">
        <v>30</v>
      </c>
      <c r="H4" s="29" t="s">
        <v>543</v>
      </c>
      <c r="I4" s="29" t="s">
        <v>544</v>
      </c>
      <c r="J4" s="29"/>
      <c r="K4" s="29"/>
    </row>
    <row r="5" spans="1:11" ht="17.25" x14ac:dyDescent="0.35">
      <c r="A5" s="28" t="s">
        <v>33</v>
      </c>
      <c r="B5" s="29" t="s">
        <v>575</v>
      </c>
      <c r="C5" s="28" t="s">
        <v>603</v>
      </c>
      <c r="D5" s="28" t="s">
        <v>35</v>
      </c>
      <c r="E5" s="28" t="s">
        <v>95</v>
      </c>
      <c r="F5" s="30" t="s">
        <v>494</v>
      </c>
      <c r="G5" s="28" t="s">
        <v>576</v>
      </c>
      <c r="H5" s="29" t="s">
        <v>534</v>
      </c>
      <c r="I5" s="29" t="s">
        <v>577</v>
      </c>
      <c r="J5" s="29"/>
      <c r="K5" s="29"/>
    </row>
    <row r="6" spans="1:11" ht="17.25" x14ac:dyDescent="0.35">
      <c r="A6" s="28" t="s">
        <v>137</v>
      </c>
      <c r="B6" s="29" t="s">
        <v>532</v>
      </c>
      <c r="C6" s="28" t="s">
        <v>602</v>
      </c>
      <c r="D6" s="28" t="s">
        <v>42</v>
      </c>
      <c r="E6" s="28" t="s">
        <v>68</v>
      </c>
      <c r="F6" s="30" t="s">
        <v>313</v>
      </c>
      <c r="G6" s="28" t="s">
        <v>533</v>
      </c>
      <c r="H6" s="29" t="s">
        <v>534</v>
      </c>
      <c r="I6" s="29" t="s">
        <v>535</v>
      </c>
      <c r="J6" s="29"/>
      <c r="K6" s="29"/>
    </row>
    <row r="7" spans="1:11" ht="17.25" x14ac:dyDescent="0.35">
      <c r="A7" s="28" t="s">
        <v>131</v>
      </c>
      <c r="B7" s="29" t="s">
        <v>529</v>
      </c>
      <c r="C7" s="28" t="s">
        <v>602</v>
      </c>
      <c r="D7" s="28" t="s">
        <v>102</v>
      </c>
      <c r="E7" s="28" t="s">
        <v>20</v>
      </c>
      <c r="F7" s="30" t="s">
        <v>156</v>
      </c>
      <c r="G7" s="28" t="s">
        <v>530</v>
      </c>
      <c r="H7" s="29" t="s">
        <v>531</v>
      </c>
      <c r="I7" s="29" t="s">
        <v>343</v>
      </c>
      <c r="J7" s="29"/>
      <c r="K7" s="29"/>
    </row>
    <row r="8" spans="1:11" ht="17.25" x14ac:dyDescent="0.35">
      <c r="A8" s="86" t="s">
        <v>143</v>
      </c>
      <c r="B8" s="89" t="s">
        <v>555</v>
      </c>
      <c r="C8" s="86" t="s">
        <v>603</v>
      </c>
      <c r="D8" s="86" t="s">
        <v>42</v>
      </c>
      <c r="E8" s="86" t="s">
        <v>103</v>
      </c>
      <c r="F8" s="88" t="s">
        <v>518</v>
      </c>
      <c r="G8" s="86" t="s">
        <v>556</v>
      </c>
      <c r="H8" s="89" t="s">
        <v>557</v>
      </c>
      <c r="I8" s="89" t="s">
        <v>153</v>
      </c>
      <c r="J8" s="89" t="s">
        <v>558</v>
      </c>
      <c r="K8" s="89"/>
    </row>
    <row r="9" spans="1:11" ht="17.25" x14ac:dyDescent="0.35">
      <c r="A9" s="28" t="s">
        <v>93</v>
      </c>
      <c r="B9" s="29" t="s">
        <v>513</v>
      </c>
      <c r="C9" s="28" t="s">
        <v>602</v>
      </c>
      <c r="D9" s="28" t="s">
        <v>35</v>
      </c>
      <c r="E9" s="28" t="s">
        <v>49</v>
      </c>
      <c r="F9" s="30" t="s">
        <v>133</v>
      </c>
      <c r="G9" s="28" t="s">
        <v>514</v>
      </c>
      <c r="H9" s="29" t="s">
        <v>515</v>
      </c>
      <c r="I9" s="29" t="s">
        <v>516</v>
      </c>
      <c r="J9" s="29"/>
      <c r="K9" s="29"/>
    </row>
    <row r="10" spans="1:11" ht="17.25" x14ac:dyDescent="0.35">
      <c r="A10" s="28" t="s">
        <v>87</v>
      </c>
      <c r="B10" s="29" t="s">
        <v>562</v>
      </c>
      <c r="C10" s="28" t="s">
        <v>603</v>
      </c>
      <c r="D10" s="28" t="s">
        <v>12</v>
      </c>
      <c r="E10" s="28" t="s">
        <v>95</v>
      </c>
      <c r="F10" s="30" t="s">
        <v>150</v>
      </c>
      <c r="G10" s="28" t="s">
        <v>563</v>
      </c>
      <c r="H10" s="29" t="s">
        <v>564</v>
      </c>
      <c r="I10" s="29" t="s">
        <v>565</v>
      </c>
      <c r="J10" s="29"/>
      <c r="K10" s="29"/>
    </row>
    <row r="11" spans="1:11" ht="17.25" x14ac:dyDescent="0.35">
      <c r="A11" s="28" t="s">
        <v>73</v>
      </c>
      <c r="B11" s="29" t="s">
        <v>578</v>
      </c>
      <c r="C11" s="28" t="s">
        <v>603</v>
      </c>
      <c r="D11" s="28" t="s">
        <v>42</v>
      </c>
      <c r="E11" s="28" t="s">
        <v>20</v>
      </c>
      <c r="F11" s="30" t="s">
        <v>96</v>
      </c>
      <c r="G11" s="28" t="s">
        <v>579</v>
      </c>
      <c r="H11" s="29" t="s">
        <v>580</v>
      </c>
      <c r="I11" s="29" t="s">
        <v>286</v>
      </c>
      <c r="J11" s="29"/>
      <c r="K11" s="29"/>
    </row>
    <row r="12" spans="1:11" ht="17.25" x14ac:dyDescent="0.35">
      <c r="A12" s="78" t="s">
        <v>287</v>
      </c>
      <c r="B12" s="79" t="s">
        <v>573</v>
      </c>
      <c r="C12" s="78" t="s">
        <v>603</v>
      </c>
      <c r="D12" s="78" t="s">
        <v>12</v>
      </c>
      <c r="E12" s="78" t="s">
        <v>95</v>
      </c>
      <c r="F12" s="80" t="s">
        <v>96</v>
      </c>
      <c r="G12" s="78" t="s">
        <v>574</v>
      </c>
      <c r="H12" s="79" t="s">
        <v>437</v>
      </c>
      <c r="I12" s="79" t="s">
        <v>53</v>
      </c>
      <c r="J12" s="79"/>
      <c r="K12" s="79" t="s">
        <v>721</v>
      </c>
    </row>
    <row r="13" spans="1:11" ht="17.25" x14ac:dyDescent="0.35">
      <c r="A13" s="28" t="s">
        <v>371</v>
      </c>
      <c r="B13" s="29" t="s">
        <v>552</v>
      </c>
      <c r="C13" s="28" t="s">
        <v>603</v>
      </c>
      <c r="D13" s="28" t="s">
        <v>35</v>
      </c>
      <c r="E13" s="28" t="s">
        <v>68</v>
      </c>
      <c r="F13" s="30" t="s">
        <v>341</v>
      </c>
      <c r="G13" s="28" t="s">
        <v>553</v>
      </c>
      <c r="H13" s="29" t="s">
        <v>397</v>
      </c>
      <c r="I13" s="29" t="s">
        <v>554</v>
      </c>
      <c r="J13" s="29"/>
      <c r="K13" s="29"/>
    </row>
    <row r="14" spans="1:11" ht="17.25" x14ac:dyDescent="0.35">
      <c r="A14" s="28" t="s">
        <v>154</v>
      </c>
      <c r="B14" s="29" t="s">
        <v>509</v>
      </c>
      <c r="C14" s="28" t="s">
        <v>602</v>
      </c>
      <c r="D14" s="28" t="s">
        <v>35</v>
      </c>
      <c r="E14" s="28" t="s">
        <v>13</v>
      </c>
      <c r="F14" s="30" t="s">
        <v>341</v>
      </c>
      <c r="G14" s="28" t="s">
        <v>510</v>
      </c>
      <c r="H14" s="29" t="s">
        <v>511</v>
      </c>
      <c r="I14" s="29" t="s">
        <v>512</v>
      </c>
      <c r="J14" s="29"/>
      <c r="K14" s="29"/>
    </row>
    <row r="15" spans="1:11" ht="17.25" x14ac:dyDescent="0.35">
      <c r="A15" s="28" t="s">
        <v>114</v>
      </c>
      <c r="B15" s="29" t="s">
        <v>550</v>
      </c>
      <c r="C15" s="28" t="s">
        <v>603</v>
      </c>
      <c r="D15" s="28" t="s">
        <v>35</v>
      </c>
      <c r="E15" s="28" t="s">
        <v>95</v>
      </c>
      <c r="F15" s="30" t="s">
        <v>150</v>
      </c>
      <c r="G15" s="28" t="s">
        <v>436</v>
      </c>
      <c r="H15" s="29" t="s">
        <v>551</v>
      </c>
      <c r="I15" s="29" t="s">
        <v>449</v>
      </c>
      <c r="J15" s="29"/>
      <c r="K15" s="29"/>
    </row>
    <row r="16" spans="1:11" ht="17.25" x14ac:dyDescent="0.35">
      <c r="A16" s="78" t="s">
        <v>306</v>
      </c>
      <c r="B16" s="79" t="s">
        <v>525</v>
      </c>
      <c r="C16" s="78" t="s">
        <v>602</v>
      </c>
      <c r="D16" s="78" t="s">
        <v>35</v>
      </c>
      <c r="E16" s="78" t="s">
        <v>49</v>
      </c>
      <c r="F16" s="80" t="s">
        <v>89</v>
      </c>
      <c r="G16" s="78" t="s">
        <v>526</v>
      </c>
      <c r="H16" s="79" t="s">
        <v>437</v>
      </c>
      <c r="I16" s="79" t="s">
        <v>492</v>
      </c>
      <c r="J16" s="79"/>
      <c r="K16" s="79" t="s">
        <v>721</v>
      </c>
    </row>
    <row r="17" spans="1:11" ht="17.25" x14ac:dyDescent="0.35">
      <c r="A17" s="78" t="s">
        <v>100</v>
      </c>
      <c r="B17" s="79" t="s">
        <v>566</v>
      </c>
      <c r="C17" s="78" t="s">
        <v>603</v>
      </c>
      <c r="D17" s="78" t="s">
        <v>102</v>
      </c>
      <c r="E17" s="78" t="s">
        <v>68</v>
      </c>
      <c r="F17" s="80" t="s">
        <v>341</v>
      </c>
      <c r="G17" s="78" t="s">
        <v>567</v>
      </c>
      <c r="H17" s="79" t="s">
        <v>568</v>
      </c>
      <c r="I17" s="79" t="s">
        <v>421</v>
      </c>
      <c r="J17" s="79"/>
      <c r="K17" s="79" t="s">
        <v>721</v>
      </c>
    </row>
    <row r="18" spans="1:11" ht="17.25" x14ac:dyDescent="0.35">
      <c r="A18" s="28" t="s">
        <v>148</v>
      </c>
      <c r="B18" s="29" t="s">
        <v>536</v>
      </c>
      <c r="C18" s="28" t="s">
        <v>602</v>
      </c>
      <c r="D18" s="28" t="s">
        <v>35</v>
      </c>
      <c r="E18" s="28" t="s">
        <v>103</v>
      </c>
      <c r="F18" s="30" t="s">
        <v>518</v>
      </c>
      <c r="G18" s="28" t="s">
        <v>537</v>
      </c>
      <c r="H18" s="29" t="s">
        <v>538</v>
      </c>
      <c r="I18" s="29" t="s">
        <v>492</v>
      </c>
      <c r="J18" s="29"/>
      <c r="K18" s="29"/>
    </row>
    <row r="19" spans="1:11" ht="17.25" x14ac:dyDescent="0.35">
      <c r="A19" s="28" t="s">
        <v>40</v>
      </c>
      <c r="B19" s="29" t="s">
        <v>545</v>
      </c>
      <c r="C19" s="28" t="s">
        <v>603</v>
      </c>
      <c r="D19" s="28" t="s">
        <v>12</v>
      </c>
      <c r="E19" s="28" t="s">
        <v>289</v>
      </c>
      <c r="F19" s="30" t="s">
        <v>546</v>
      </c>
      <c r="G19" s="28" t="s">
        <v>547</v>
      </c>
      <c r="H19" s="29" t="s">
        <v>548</v>
      </c>
      <c r="I19" s="29" t="s">
        <v>549</v>
      </c>
      <c r="J19" s="29"/>
      <c r="K19" s="29"/>
    </row>
    <row r="20" spans="1:11" ht="17.25" x14ac:dyDescent="0.35">
      <c r="A20" s="28" t="s">
        <v>80</v>
      </c>
      <c r="B20" s="29" t="s">
        <v>581</v>
      </c>
      <c r="C20" s="28" t="s">
        <v>603</v>
      </c>
      <c r="D20" s="28" t="s">
        <v>12</v>
      </c>
      <c r="E20" s="28" t="s">
        <v>68</v>
      </c>
      <c r="F20" s="30" t="s">
        <v>133</v>
      </c>
      <c r="G20" s="28" t="s">
        <v>582</v>
      </c>
      <c r="H20" s="29" t="s">
        <v>583</v>
      </c>
      <c r="I20" s="29" t="s">
        <v>147</v>
      </c>
      <c r="J20" s="29"/>
      <c r="K20" s="29"/>
    </row>
    <row r="21" spans="1:11" ht="17.25" x14ac:dyDescent="0.35">
      <c r="A21" s="28" t="s">
        <v>25</v>
      </c>
      <c r="B21" s="29" t="s">
        <v>569</v>
      </c>
      <c r="C21" s="28" t="s">
        <v>603</v>
      </c>
      <c r="D21" s="28" t="s">
        <v>102</v>
      </c>
      <c r="E21" s="28" t="s">
        <v>49</v>
      </c>
      <c r="F21" s="30" t="s">
        <v>21</v>
      </c>
      <c r="G21" s="28" t="s">
        <v>570</v>
      </c>
      <c r="H21" s="29" t="s">
        <v>571</v>
      </c>
      <c r="I21" s="29" t="s">
        <v>572</v>
      </c>
      <c r="J21" s="29"/>
      <c r="K21" s="29"/>
    </row>
    <row r="22" spans="1:11" ht="17.25" x14ac:dyDescent="0.35">
      <c r="A22" s="28" t="s">
        <v>160</v>
      </c>
      <c r="B22" s="29" t="s">
        <v>559</v>
      </c>
      <c r="C22" s="28" t="s">
        <v>603</v>
      </c>
      <c r="D22" s="28" t="s">
        <v>42</v>
      </c>
      <c r="E22" s="28" t="s">
        <v>103</v>
      </c>
      <c r="F22" s="30" t="s">
        <v>560</v>
      </c>
      <c r="G22" s="28" t="s">
        <v>561</v>
      </c>
      <c r="H22" s="29" t="s">
        <v>557</v>
      </c>
      <c r="I22" s="29" t="s">
        <v>441</v>
      </c>
      <c r="J22" s="29"/>
      <c r="K22" s="29"/>
    </row>
    <row r="23" spans="1:11" ht="17.25" x14ac:dyDescent="0.35">
      <c r="A23" s="28" t="s">
        <v>126</v>
      </c>
      <c r="B23" s="29" t="s">
        <v>506</v>
      </c>
      <c r="C23" s="28" t="s">
        <v>602</v>
      </c>
      <c r="D23" s="28" t="s">
        <v>42</v>
      </c>
      <c r="E23" s="28" t="s">
        <v>68</v>
      </c>
      <c r="F23" s="30" t="s">
        <v>150</v>
      </c>
      <c r="G23" s="28" t="s">
        <v>507</v>
      </c>
      <c r="H23" s="29" t="s">
        <v>508</v>
      </c>
      <c r="I23" s="29" t="s">
        <v>86</v>
      </c>
      <c r="J23" s="29"/>
      <c r="K23" s="29"/>
    </row>
    <row r="24" spans="1:11" ht="17.25" x14ac:dyDescent="0.35">
      <c r="A24" s="28" t="s">
        <v>108</v>
      </c>
      <c r="B24" s="29" t="s">
        <v>527</v>
      </c>
      <c r="C24" s="28" t="s">
        <v>602</v>
      </c>
      <c r="D24" s="28" t="s">
        <v>12</v>
      </c>
      <c r="E24" s="28" t="s">
        <v>95</v>
      </c>
      <c r="F24" s="30" t="s">
        <v>150</v>
      </c>
      <c r="G24" s="28" t="s">
        <v>528</v>
      </c>
      <c r="H24" s="29" t="s">
        <v>437</v>
      </c>
      <c r="I24" s="29" t="s">
        <v>292</v>
      </c>
      <c r="J24" s="29"/>
      <c r="K24" s="29"/>
    </row>
    <row r="25" spans="1:11" ht="17.25" x14ac:dyDescent="0.35">
      <c r="A25" s="78" t="s">
        <v>66</v>
      </c>
      <c r="B25" s="79" t="s">
        <v>521</v>
      </c>
      <c r="C25" s="78" t="s">
        <v>602</v>
      </c>
      <c r="D25" s="78" t="s">
        <v>42</v>
      </c>
      <c r="E25" s="78" t="s">
        <v>95</v>
      </c>
      <c r="F25" s="80" t="s">
        <v>96</v>
      </c>
      <c r="G25" s="78" t="s">
        <v>522</v>
      </c>
      <c r="H25" s="79" t="s">
        <v>523</v>
      </c>
      <c r="I25" s="79" t="s">
        <v>524</v>
      </c>
      <c r="J25" s="79"/>
      <c r="K25" s="79" t="s">
        <v>721</v>
      </c>
    </row>
    <row r="26" spans="1:11" ht="17.25" x14ac:dyDescent="0.35">
      <c r="A26" s="28" t="s">
        <v>60</v>
      </c>
      <c r="B26" s="29" t="s">
        <v>584</v>
      </c>
      <c r="C26" s="28" t="s">
        <v>603</v>
      </c>
      <c r="D26" s="28" t="s">
        <v>102</v>
      </c>
      <c r="E26" s="28" t="s">
        <v>95</v>
      </c>
      <c r="F26" s="30" t="s">
        <v>560</v>
      </c>
      <c r="G26" s="28" t="s">
        <v>585</v>
      </c>
      <c r="H26" s="29" t="s">
        <v>586</v>
      </c>
      <c r="I26" s="29" t="s">
        <v>587</v>
      </c>
      <c r="J26" s="29"/>
      <c r="K26" s="29"/>
    </row>
    <row r="27" spans="1:11" ht="17.25" x14ac:dyDescent="0.35">
      <c r="A27" s="28" t="s">
        <v>385</v>
      </c>
      <c r="B27" s="29" t="s">
        <v>588</v>
      </c>
      <c r="C27" s="28" t="s">
        <v>603</v>
      </c>
      <c r="D27" s="28" t="s">
        <v>102</v>
      </c>
      <c r="E27" s="28" t="s">
        <v>95</v>
      </c>
      <c r="F27" s="30" t="s">
        <v>96</v>
      </c>
      <c r="G27" s="28" t="s">
        <v>589</v>
      </c>
      <c r="H27" s="29" t="s">
        <v>590</v>
      </c>
      <c r="I27" s="29" t="s">
        <v>591</v>
      </c>
      <c r="J27" s="29"/>
      <c r="K27" s="29"/>
    </row>
    <row r="28" spans="1:11" ht="17.25" x14ac:dyDescent="0.35">
      <c r="A28" s="28" t="s">
        <v>169</v>
      </c>
      <c r="B28" s="29" t="s">
        <v>598</v>
      </c>
      <c r="C28" s="28" t="s">
        <v>604</v>
      </c>
      <c r="D28" s="28" t="s">
        <v>42</v>
      </c>
      <c r="E28" s="28" t="s">
        <v>20</v>
      </c>
      <c r="F28" s="30" t="s">
        <v>133</v>
      </c>
      <c r="G28" s="28" t="s">
        <v>599</v>
      </c>
      <c r="H28" s="29" t="s">
        <v>397</v>
      </c>
      <c r="I28" s="29" t="s">
        <v>600</v>
      </c>
      <c r="J28" s="29"/>
      <c r="K28" s="29"/>
    </row>
    <row r="29" spans="1:11" ht="17.25" x14ac:dyDescent="0.35">
      <c r="A29" s="78" t="s">
        <v>164</v>
      </c>
      <c r="B29" s="79" t="s">
        <v>596</v>
      </c>
      <c r="C29" s="78" t="s">
        <v>604</v>
      </c>
      <c r="D29" s="78" t="s">
        <v>12</v>
      </c>
      <c r="E29" s="78" t="s">
        <v>68</v>
      </c>
      <c r="F29" s="80" t="s">
        <v>597</v>
      </c>
      <c r="G29" s="78" t="s">
        <v>574</v>
      </c>
      <c r="H29" s="79" t="s">
        <v>437</v>
      </c>
      <c r="I29" s="79" t="s">
        <v>59</v>
      </c>
      <c r="J29" s="79"/>
      <c r="K29" s="79" t="s">
        <v>721</v>
      </c>
    </row>
    <row r="30" spans="1:11" ht="17.25" x14ac:dyDescent="0.35">
      <c r="A30" s="28" t="s">
        <v>393</v>
      </c>
      <c r="B30" s="29" t="s">
        <v>592</v>
      </c>
      <c r="C30" s="28" t="s">
        <v>604</v>
      </c>
      <c r="D30" s="28" t="s">
        <v>42</v>
      </c>
      <c r="E30" s="28" t="s">
        <v>95</v>
      </c>
      <c r="F30" s="30" t="s">
        <v>341</v>
      </c>
      <c r="G30" s="28" t="s">
        <v>593</v>
      </c>
      <c r="H30" s="29" t="s">
        <v>594</v>
      </c>
      <c r="I30" s="29" t="s">
        <v>595</v>
      </c>
      <c r="J30" s="29"/>
      <c r="K30" s="39"/>
    </row>
    <row r="32" spans="1:11" ht="17.25" x14ac:dyDescent="0.35">
      <c r="A32" s="81"/>
      <c r="B32" s="79" t="s">
        <v>726</v>
      </c>
      <c r="C32" s="81"/>
    </row>
    <row r="33" spans="2:2" ht="17.25" x14ac:dyDescent="0.35">
      <c r="B33" s="89" t="s">
        <v>728</v>
      </c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G24"/>
  <sheetViews>
    <sheetView workbookViewId="0">
      <selection activeCell="G6" sqref="G6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4.85546875" bestFit="1" customWidth="1"/>
    <col min="4" max="4" width="7.28515625" customWidth="1"/>
    <col min="5" max="5" width="2.5703125" bestFit="1" customWidth="1"/>
    <col min="6" max="6" width="4" bestFit="1" customWidth="1"/>
    <col min="7" max="7" width="15" style="25" bestFit="1" customWidth="1"/>
  </cols>
  <sheetData>
    <row r="2" spans="1:7" ht="17.25" x14ac:dyDescent="0.35">
      <c r="A2" s="107" t="s">
        <v>788</v>
      </c>
      <c r="B2" s="52"/>
      <c r="C2" s="52"/>
    </row>
    <row r="3" spans="1:7" ht="17.25" x14ac:dyDescent="0.35">
      <c r="A3" s="4" t="s">
        <v>729</v>
      </c>
      <c r="B3" s="4"/>
      <c r="C3" s="4"/>
      <c r="D3" s="106"/>
      <c r="E3" s="4"/>
      <c r="F3" s="4"/>
      <c r="G3" s="106"/>
    </row>
    <row r="4" spans="1:7" ht="17.25" x14ac:dyDescent="0.35">
      <c r="A4" s="23" t="s">
        <v>730</v>
      </c>
      <c r="B4" s="23" t="s">
        <v>766</v>
      </c>
      <c r="C4" s="23" t="s">
        <v>781</v>
      </c>
      <c r="D4" s="99" t="s">
        <v>605</v>
      </c>
      <c r="E4" s="23" t="s">
        <v>54</v>
      </c>
      <c r="F4" s="23" t="s">
        <v>731</v>
      </c>
      <c r="G4" s="24" t="s">
        <v>765</v>
      </c>
    </row>
    <row r="5" spans="1:7" ht="17.25" x14ac:dyDescent="0.35">
      <c r="A5" s="23" t="s">
        <v>737</v>
      </c>
      <c r="B5" s="23"/>
      <c r="C5" s="23" t="s">
        <v>782</v>
      </c>
      <c r="D5" s="99" t="s">
        <v>606</v>
      </c>
      <c r="E5" s="23" t="s">
        <v>173</v>
      </c>
      <c r="F5" s="23" t="s">
        <v>750</v>
      </c>
      <c r="G5" s="24"/>
    </row>
    <row r="6" spans="1:7" ht="17.25" x14ac:dyDescent="0.35">
      <c r="A6" s="23" t="s">
        <v>771</v>
      </c>
      <c r="B6" s="23"/>
      <c r="C6" s="23" t="s">
        <v>782</v>
      </c>
      <c r="D6" s="99" t="s">
        <v>605</v>
      </c>
      <c r="E6" s="23" t="s">
        <v>54</v>
      </c>
      <c r="F6" s="23" t="s">
        <v>731</v>
      </c>
      <c r="G6" s="24" t="s">
        <v>765</v>
      </c>
    </row>
    <row r="7" spans="1:7" ht="17.25" x14ac:dyDescent="0.35">
      <c r="A7" s="23" t="s">
        <v>741</v>
      </c>
      <c r="B7" s="23"/>
      <c r="C7" s="23" t="s">
        <v>783</v>
      </c>
      <c r="D7" s="99" t="s">
        <v>606</v>
      </c>
      <c r="E7" s="23" t="s">
        <v>54</v>
      </c>
      <c r="F7" s="23" t="s">
        <v>750</v>
      </c>
      <c r="G7" s="24"/>
    </row>
    <row r="8" spans="1:7" ht="17.25" x14ac:dyDescent="0.35">
      <c r="A8" s="23" t="s">
        <v>773</v>
      </c>
      <c r="B8" s="23"/>
      <c r="C8" s="23" t="s">
        <v>783</v>
      </c>
      <c r="D8" s="99" t="s">
        <v>606</v>
      </c>
      <c r="E8" s="23" t="s">
        <v>54</v>
      </c>
      <c r="F8" s="23" t="s">
        <v>745</v>
      </c>
      <c r="G8" s="24"/>
    </row>
    <row r="9" spans="1:7" ht="17.25" x14ac:dyDescent="0.35">
      <c r="A9" s="23" t="s">
        <v>744</v>
      </c>
      <c r="B9" s="23" t="s">
        <v>766</v>
      </c>
      <c r="C9" s="23" t="s">
        <v>784</v>
      </c>
      <c r="D9" s="99" t="s">
        <v>605</v>
      </c>
      <c r="E9" s="23" t="s">
        <v>54</v>
      </c>
      <c r="F9" s="23" t="s">
        <v>731</v>
      </c>
      <c r="G9" s="24" t="s">
        <v>765</v>
      </c>
    </row>
    <row r="10" spans="1:7" ht="17.25" x14ac:dyDescent="0.35">
      <c r="A10" s="23" t="s">
        <v>785</v>
      </c>
      <c r="B10" s="23" t="s">
        <v>766</v>
      </c>
      <c r="C10" s="23" t="s">
        <v>786</v>
      </c>
      <c r="D10" s="99" t="s">
        <v>606</v>
      </c>
      <c r="E10" s="23" t="s">
        <v>173</v>
      </c>
      <c r="F10" s="23" t="s">
        <v>738</v>
      </c>
      <c r="G10" s="24"/>
    </row>
    <row r="11" spans="1:7" ht="17.25" x14ac:dyDescent="0.35">
      <c r="A11" s="4" t="s">
        <v>746</v>
      </c>
      <c r="B11" s="4"/>
      <c r="C11" s="4"/>
      <c r="D11" s="106"/>
      <c r="E11" s="4"/>
      <c r="F11" s="4"/>
      <c r="G11" s="106"/>
    </row>
    <row r="12" spans="1:7" ht="17.25" x14ac:dyDescent="0.35">
      <c r="A12" s="23" t="s">
        <v>747</v>
      </c>
      <c r="B12" s="23"/>
      <c r="C12" s="23" t="s">
        <v>778</v>
      </c>
      <c r="D12" s="99" t="s">
        <v>607</v>
      </c>
      <c r="E12" s="23" t="s">
        <v>33</v>
      </c>
      <c r="F12" s="23" t="s">
        <v>750</v>
      </c>
      <c r="G12" s="24"/>
    </row>
    <row r="13" spans="1:7" ht="17.25" x14ac:dyDescent="0.35">
      <c r="A13" s="23" t="s">
        <v>749</v>
      </c>
      <c r="B13" s="23"/>
      <c r="C13" s="23" t="s">
        <v>778</v>
      </c>
      <c r="D13" s="99" t="s">
        <v>607</v>
      </c>
      <c r="E13" s="23" t="s">
        <v>10</v>
      </c>
      <c r="F13" s="23" t="s">
        <v>738</v>
      </c>
      <c r="G13" s="24" t="s">
        <v>765</v>
      </c>
    </row>
    <row r="14" spans="1:7" ht="17.25" x14ac:dyDescent="0.35">
      <c r="A14" s="23" t="s">
        <v>751</v>
      </c>
      <c r="B14" s="23" t="s">
        <v>766</v>
      </c>
      <c r="C14" s="23" t="s">
        <v>634</v>
      </c>
      <c r="D14" s="99" t="s">
        <v>607</v>
      </c>
      <c r="E14" s="23" t="s">
        <v>10</v>
      </c>
      <c r="F14" s="23" t="s">
        <v>731</v>
      </c>
      <c r="G14" s="24"/>
    </row>
    <row r="15" spans="1:7" ht="17.25" x14ac:dyDescent="0.35">
      <c r="A15" s="23" t="s">
        <v>753</v>
      </c>
      <c r="B15" s="23" t="s">
        <v>766</v>
      </c>
      <c r="C15" s="23" t="s">
        <v>634</v>
      </c>
      <c r="D15" s="99" t="s">
        <v>606</v>
      </c>
      <c r="E15" s="23" t="s">
        <v>10</v>
      </c>
      <c r="F15" s="23" t="s">
        <v>735</v>
      </c>
      <c r="G15" s="24"/>
    </row>
    <row r="16" spans="1:7" ht="17.25" x14ac:dyDescent="0.35">
      <c r="A16" s="23" t="s">
        <v>754</v>
      </c>
      <c r="B16" s="23"/>
      <c r="C16" s="23" t="s">
        <v>184</v>
      </c>
      <c r="D16" s="99" t="s">
        <v>606</v>
      </c>
      <c r="E16" s="23" t="s">
        <v>54</v>
      </c>
      <c r="F16" s="23" t="s">
        <v>738</v>
      </c>
      <c r="G16" s="24" t="s">
        <v>765</v>
      </c>
    </row>
    <row r="17" spans="1:7" ht="17.25" x14ac:dyDescent="0.35">
      <c r="A17" s="23" t="s">
        <v>755</v>
      </c>
      <c r="B17" s="23"/>
      <c r="C17" s="23" t="s">
        <v>184</v>
      </c>
      <c r="D17" s="99" t="s">
        <v>607</v>
      </c>
      <c r="E17" s="23" t="s">
        <v>47</v>
      </c>
      <c r="F17" s="23" t="s">
        <v>731</v>
      </c>
      <c r="G17" s="24"/>
    </row>
    <row r="18" spans="1:7" ht="17.25" x14ac:dyDescent="0.35">
      <c r="A18" s="23" t="s">
        <v>756</v>
      </c>
      <c r="B18" s="23" t="s">
        <v>766</v>
      </c>
      <c r="C18" s="23" t="s">
        <v>635</v>
      </c>
      <c r="D18" s="99" t="s">
        <v>607</v>
      </c>
      <c r="E18" s="23" t="s">
        <v>47</v>
      </c>
      <c r="F18" s="23" t="s">
        <v>731</v>
      </c>
      <c r="G18" s="24" t="s">
        <v>765</v>
      </c>
    </row>
    <row r="19" spans="1:7" ht="17.25" x14ac:dyDescent="0.35">
      <c r="A19" s="23" t="s">
        <v>787</v>
      </c>
      <c r="B19" s="23" t="s">
        <v>766</v>
      </c>
      <c r="C19" s="23" t="s">
        <v>635</v>
      </c>
      <c r="D19" s="99" t="s">
        <v>607</v>
      </c>
      <c r="E19" s="23" t="s">
        <v>47</v>
      </c>
      <c r="F19" s="23" t="s">
        <v>731</v>
      </c>
      <c r="G19" s="24"/>
    </row>
    <row r="20" spans="1:7" ht="17.25" x14ac:dyDescent="0.35">
      <c r="A20" s="4" t="s">
        <v>759</v>
      </c>
      <c r="B20" s="4"/>
      <c r="C20" s="4"/>
      <c r="D20" s="106"/>
      <c r="E20" s="4"/>
      <c r="F20" s="4"/>
      <c r="G20" s="106"/>
    </row>
    <row r="21" spans="1:7" ht="17.25" x14ac:dyDescent="0.35">
      <c r="A21" s="23" t="s">
        <v>763</v>
      </c>
      <c r="B21" s="23"/>
      <c r="C21" s="23" t="s">
        <v>207</v>
      </c>
      <c r="D21" s="99" t="s">
        <v>606</v>
      </c>
      <c r="E21" s="23" t="s">
        <v>173</v>
      </c>
      <c r="F21" s="23" t="s">
        <v>731</v>
      </c>
      <c r="G21" s="24" t="s">
        <v>765</v>
      </c>
    </row>
    <row r="22" spans="1:7" ht="17.25" x14ac:dyDescent="0.35">
      <c r="A22" s="23" t="s">
        <v>764</v>
      </c>
      <c r="B22" s="23"/>
      <c r="C22" s="23" t="s">
        <v>207</v>
      </c>
      <c r="D22" s="99" t="s">
        <v>607</v>
      </c>
      <c r="E22" s="23" t="s">
        <v>47</v>
      </c>
      <c r="F22" s="23" t="s">
        <v>731</v>
      </c>
      <c r="G22" s="24"/>
    </row>
    <row r="23" spans="1:7" ht="17.25" x14ac:dyDescent="0.35">
      <c r="A23" s="23" t="s">
        <v>760</v>
      </c>
      <c r="B23" s="23"/>
      <c r="C23" s="23" t="s">
        <v>210</v>
      </c>
      <c r="D23" s="99" t="s">
        <v>607</v>
      </c>
      <c r="E23" s="23" t="s">
        <v>10</v>
      </c>
      <c r="F23" s="23" t="s">
        <v>731</v>
      </c>
      <c r="G23" s="24"/>
    </row>
    <row r="24" spans="1:7" ht="17.25" x14ac:dyDescent="0.35">
      <c r="A24" s="23" t="s">
        <v>761</v>
      </c>
      <c r="B24" s="23" t="s">
        <v>766</v>
      </c>
      <c r="C24" s="23" t="s">
        <v>210</v>
      </c>
      <c r="D24" s="99" t="s">
        <v>606</v>
      </c>
      <c r="E24" s="23" t="s">
        <v>173</v>
      </c>
      <c r="F24" s="23" t="s">
        <v>738</v>
      </c>
      <c r="G24" s="2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X2" sqref="X2"/>
    </sheetView>
  </sheetViews>
  <sheetFormatPr defaultRowHeight="15" x14ac:dyDescent="0.25"/>
  <cols>
    <col min="2" max="2" width="29.42578125" bestFit="1" customWidth="1"/>
    <col min="3" max="3" width="5.5703125" bestFit="1" customWidth="1"/>
    <col min="4" max="14" width="4.5703125" bestFit="1" customWidth="1"/>
    <col min="15" max="17" width="4" bestFit="1" customWidth="1"/>
    <col min="18" max="18" width="4.42578125" bestFit="1" customWidth="1"/>
    <col min="19" max="19" width="4.5703125" bestFit="1" customWidth="1"/>
    <col min="20" max="20" width="4.42578125" bestFit="1" customWidth="1"/>
    <col min="21" max="21" width="4.5703125" bestFit="1" customWidth="1"/>
    <col min="22" max="22" width="4.42578125" bestFit="1" customWidth="1"/>
    <col min="23" max="23" width="14.85546875" bestFit="1" customWidth="1"/>
    <col min="24" max="24" width="13.42578125" bestFit="1" customWidth="1"/>
  </cols>
  <sheetData>
    <row r="1" spans="1:24" ht="17.25" x14ac:dyDescent="0.35">
      <c r="A1" s="4" t="s">
        <v>715</v>
      </c>
      <c r="B1" s="4" t="s">
        <v>608</v>
      </c>
      <c r="C1" s="4" t="s">
        <v>716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712</v>
      </c>
      <c r="X1" s="4" t="s">
        <v>711</v>
      </c>
    </row>
    <row r="2" spans="1:24" ht="21" x14ac:dyDescent="0.4">
      <c r="B2" s="6" t="s">
        <v>643</v>
      </c>
      <c r="C2" s="6"/>
      <c r="D2" s="5">
        <v>0.5</v>
      </c>
      <c r="E2" s="5">
        <v>1.1724999999999901</v>
      </c>
      <c r="F2" s="5">
        <v>0.76</v>
      </c>
      <c r="G2" s="5">
        <v>0.29189653280667099</v>
      </c>
      <c r="H2" s="5">
        <v>0.85</v>
      </c>
      <c r="I2" s="5">
        <v>2.3224999999999998</v>
      </c>
      <c r="J2" s="5">
        <v>1.9824999999999999</v>
      </c>
      <c r="K2" s="5">
        <v>3.78249999999999</v>
      </c>
      <c r="L2" s="5">
        <v>1.7124999999999999</v>
      </c>
      <c r="M2" s="5">
        <v>0.43</v>
      </c>
      <c r="N2" s="5">
        <v>1.9675</v>
      </c>
      <c r="O2" s="5">
        <v>1.1599999999999999</v>
      </c>
      <c r="P2" s="5">
        <v>0.5</v>
      </c>
      <c r="Q2" s="5">
        <v>1.5149999999999999</v>
      </c>
      <c r="R2" s="5">
        <v>1.4624999999999999</v>
      </c>
      <c r="S2" s="5">
        <v>1.1924999999999999</v>
      </c>
      <c r="T2" s="5">
        <v>2.4224999999999999</v>
      </c>
      <c r="U2" s="5">
        <v>1.385</v>
      </c>
      <c r="V2" s="5">
        <v>0.67</v>
      </c>
      <c r="W2" s="7">
        <f t="shared" ref="W2:W27" si="0">+IF(SUM(R2:V2)=0,0,AVERAGEIF(R2:V2,"&lt;&gt;0"))</f>
        <v>1.4264999999999999</v>
      </c>
      <c r="X2" s="7">
        <f t="shared" ref="X2:X27" si="1">AVERAGEIF(D2:V2,"&lt;&gt;0")</f>
        <v>1.3725998175161396</v>
      </c>
    </row>
    <row r="3" spans="1:24" ht="21" x14ac:dyDescent="0.4">
      <c r="B3" s="6" t="s">
        <v>652</v>
      </c>
      <c r="C3" s="6"/>
      <c r="D3" s="5">
        <v>0.16</v>
      </c>
      <c r="E3" s="5">
        <v>-9.9999999999999895E-2</v>
      </c>
      <c r="F3" s="5">
        <v>2.12</v>
      </c>
      <c r="G3" s="5">
        <v>1.6975</v>
      </c>
      <c r="H3" s="5">
        <v>0.71250000000000002</v>
      </c>
      <c r="I3" s="5">
        <v>2.3025000000000002</v>
      </c>
      <c r="J3" s="5">
        <v>-0.19500000000000001</v>
      </c>
      <c r="K3" s="5">
        <v>0.56499999999999995</v>
      </c>
      <c r="L3" s="5">
        <v>1.165</v>
      </c>
      <c r="M3" s="5">
        <v>0.95</v>
      </c>
      <c r="N3" s="5">
        <v>0.66500000000000004</v>
      </c>
      <c r="O3" s="5">
        <v>0.4425</v>
      </c>
      <c r="P3" s="5">
        <v>2.1012499999999998</v>
      </c>
      <c r="Q3" s="5">
        <v>1.34249999999999</v>
      </c>
      <c r="R3" s="5">
        <v>0.25</v>
      </c>
      <c r="S3" s="5">
        <v>2.0425</v>
      </c>
      <c r="T3" s="5">
        <v>0.98</v>
      </c>
      <c r="U3" s="5">
        <v>2.5449999999999999</v>
      </c>
      <c r="V3" s="5">
        <v>1.0549999999999999</v>
      </c>
      <c r="W3" s="7">
        <f t="shared" si="0"/>
        <v>1.3744999999999998</v>
      </c>
      <c r="X3" s="7">
        <f t="shared" si="1"/>
        <v>1.0948026315789467</v>
      </c>
    </row>
    <row r="4" spans="1:24" ht="21" x14ac:dyDescent="0.4">
      <c r="B4" s="6" t="s">
        <v>658</v>
      </c>
      <c r="C4" s="6"/>
      <c r="D4" s="5">
        <v>3.6724999999999999</v>
      </c>
      <c r="E4" s="5">
        <v>2.9396532806671E-2</v>
      </c>
      <c r="F4" s="5">
        <v>1.2649999999999999</v>
      </c>
      <c r="G4" s="5">
        <v>2.0825</v>
      </c>
      <c r="H4" s="5">
        <v>0.61</v>
      </c>
      <c r="I4" s="5">
        <v>1.9675</v>
      </c>
      <c r="J4" s="5">
        <v>0.13</v>
      </c>
      <c r="K4" s="5">
        <v>0.45999999999999902</v>
      </c>
      <c r="L4" s="5">
        <v>4.6174999999999997</v>
      </c>
      <c r="M4" s="5">
        <v>1.7450000000000001</v>
      </c>
      <c r="N4" s="5">
        <v>0.41499999999999998</v>
      </c>
      <c r="O4" s="5">
        <v>2.0125000000000002</v>
      </c>
      <c r="P4" s="5">
        <v>1.2124999999999999</v>
      </c>
      <c r="Q4" s="5">
        <v>2.82439653280667</v>
      </c>
      <c r="R4" s="5">
        <v>0.69</v>
      </c>
      <c r="S4" s="5">
        <v>1.43189653280667</v>
      </c>
      <c r="T4" s="5">
        <v>2.8774999999999999</v>
      </c>
      <c r="U4" s="5">
        <v>1.1200000000000001</v>
      </c>
      <c r="V4" s="5">
        <v>0.745</v>
      </c>
      <c r="W4" s="7">
        <f t="shared" si="0"/>
        <v>1.3728793065613341</v>
      </c>
      <c r="X4" s="7">
        <f t="shared" si="1"/>
        <v>1.5741152420221058</v>
      </c>
    </row>
    <row r="5" spans="1:24" ht="21" x14ac:dyDescent="0.4">
      <c r="B5" s="6" t="s">
        <v>654</v>
      </c>
      <c r="C5" s="6"/>
      <c r="D5" s="5">
        <v>0.33</v>
      </c>
      <c r="E5" s="5">
        <v>0.33</v>
      </c>
      <c r="F5" s="5">
        <v>0.48</v>
      </c>
      <c r="G5" s="5">
        <v>1.1299999999999999</v>
      </c>
      <c r="H5" s="5">
        <v>0.28189653280667099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1.5825</v>
      </c>
      <c r="P5" s="5">
        <v>0.55999999999999905</v>
      </c>
      <c r="Q5" s="5">
        <v>2.1724999999999999</v>
      </c>
      <c r="R5" s="5">
        <v>1.8825000000000001</v>
      </c>
      <c r="S5" s="5">
        <v>1.85</v>
      </c>
      <c r="T5" s="5">
        <v>0.78</v>
      </c>
      <c r="U5" s="5">
        <v>1.8975</v>
      </c>
      <c r="V5" s="5">
        <v>0.18</v>
      </c>
      <c r="W5" s="7">
        <f t="shared" si="0"/>
        <v>1.3180000000000001</v>
      </c>
      <c r="X5" s="7">
        <f t="shared" si="1"/>
        <v>1.0351458871389743</v>
      </c>
    </row>
    <row r="6" spans="1:24" ht="21" x14ac:dyDescent="0.4">
      <c r="B6" s="6" t="s">
        <v>640</v>
      </c>
      <c r="C6" s="6"/>
      <c r="D6" s="5">
        <v>0.48</v>
      </c>
      <c r="E6" s="5">
        <v>-0.42120693438665702</v>
      </c>
      <c r="F6" s="5">
        <v>1.6125</v>
      </c>
      <c r="G6" s="5">
        <v>-0.52060346719332795</v>
      </c>
      <c r="H6" s="5">
        <v>0.63439653280667097</v>
      </c>
      <c r="I6" s="5">
        <v>1.82</v>
      </c>
      <c r="J6" s="5">
        <v>0.26999999999999902</v>
      </c>
      <c r="K6" s="5">
        <v>0.86</v>
      </c>
      <c r="L6" s="5">
        <v>2.7468965328066699</v>
      </c>
      <c r="M6" s="5">
        <v>0.62939653280667096</v>
      </c>
      <c r="N6" s="5">
        <v>0.86250000000000004</v>
      </c>
      <c r="O6" s="5">
        <v>1.2224999999999999</v>
      </c>
      <c r="P6" s="5">
        <v>0.45939653280667098</v>
      </c>
      <c r="Q6" s="5">
        <v>1.5</v>
      </c>
      <c r="R6" s="5">
        <v>1.4118965328066699</v>
      </c>
      <c r="S6" s="5">
        <v>1.97</v>
      </c>
      <c r="T6" s="5">
        <v>0.98</v>
      </c>
      <c r="U6" s="5">
        <v>0.38439653280667102</v>
      </c>
      <c r="V6" s="5">
        <v>0.83439653280667103</v>
      </c>
      <c r="W6" s="7">
        <f t="shared" si="0"/>
        <v>1.1161379196840024</v>
      </c>
      <c r="X6" s="7">
        <f t="shared" si="1"/>
        <v>0.93349817516140599</v>
      </c>
    </row>
    <row r="7" spans="1:24" ht="21" x14ac:dyDescent="0.4">
      <c r="B7" s="6" t="s">
        <v>644</v>
      </c>
      <c r="C7" s="6"/>
      <c r="D7" s="5">
        <v>0.7</v>
      </c>
      <c r="E7" s="5">
        <v>-9.4999999999999904E-2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1.5825</v>
      </c>
      <c r="L7" s="5">
        <v>1.0074999999999901</v>
      </c>
      <c r="M7" s="5">
        <v>2.1749999999999998</v>
      </c>
      <c r="N7" s="5">
        <v>0.755</v>
      </c>
      <c r="O7" s="5">
        <v>0.55599133201667705</v>
      </c>
      <c r="P7" s="5">
        <v>1.5449999999999999</v>
      </c>
      <c r="Q7" s="5">
        <v>0.71499999999999997</v>
      </c>
      <c r="R7" s="5">
        <v>2.4424999999999999</v>
      </c>
      <c r="S7" s="5">
        <v>0.11499999999999901</v>
      </c>
      <c r="T7" s="5">
        <v>0.30499999999999999</v>
      </c>
      <c r="U7" s="5">
        <v>1.5093965328066701</v>
      </c>
      <c r="V7" s="5">
        <v>0.3</v>
      </c>
      <c r="W7" s="7">
        <f t="shared" si="0"/>
        <v>0.93437930656133383</v>
      </c>
      <c r="X7" s="7">
        <f t="shared" si="1"/>
        <v>0.97234913320166694</v>
      </c>
    </row>
    <row r="8" spans="1:24" ht="21" x14ac:dyDescent="0.4">
      <c r="B8" s="6" t="s">
        <v>646</v>
      </c>
      <c r="C8" s="6"/>
      <c r="D8" s="5">
        <v>0</v>
      </c>
      <c r="E8" s="5">
        <v>0.14939653280667101</v>
      </c>
      <c r="F8" s="5">
        <v>0</v>
      </c>
      <c r="G8" s="5">
        <v>0.125</v>
      </c>
      <c r="H8" s="5">
        <v>-0.375</v>
      </c>
      <c r="I8" s="5">
        <v>0.03</v>
      </c>
      <c r="J8" s="5">
        <v>7.4999999999999997E-2</v>
      </c>
      <c r="K8" s="5">
        <v>2.27599133201667</v>
      </c>
      <c r="L8" s="5">
        <v>7.49999999999999E-2</v>
      </c>
      <c r="M8" s="5">
        <v>0</v>
      </c>
      <c r="N8" s="5">
        <v>-2.5000000000000001E-2</v>
      </c>
      <c r="O8" s="5">
        <v>0</v>
      </c>
      <c r="P8" s="5">
        <v>0</v>
      </c>
      <c r="Q8" s="5">
        <v>0.15</v>
      </c>
      <c r="R8" s="5">
        <v>0.61250000000000004</v>
      </c>
      <c r="S8" s="5">
        <v>0.83499999999999996</v>
      </c>
      <c r="T8" s="5">
        <v>2.0649999999999999</v>
      </c>
      <c r="U8" s="5">
        <v>0.35499999999999998</v>
      </c>
      <c r="V8" s="5">
        <v>0.25</v>
      </c>
      <c r="W8" s="7">
        <f t="shared" si="0"/>
        <v>0.8234999999999999</v>
      </c>
      <c r="X8" s="7">
        <f t="shared" si="1"/>
        <v>0.47127770463023871</v>
      </c>
    </row>
    <row r="9" spans="1:24" ht="21" x14ac:dyDescent="0.4">
      <c r="B9" s="6" t="s">
        <v>645</v>
      </c>
      <c r="C9" s="6"/>
      <c r="D9" s="5">
        <v>1.4424999999999999</v>
      </c>
      <c r="E9" s="5">
        <v>0.28000000000000003</v>
      </c>
      <c r="F9" s="5">
        <v>0.40939653280667099</v>
      </c>
      <c r="G9" s="5">
        <v>0.05</v>
      </c>
      <c r="H9" s="5">
        <v>0.55000000000000004</v>
      </c>
      <c r="I9" s="5">
        <v>0.56879306561334197</v>
      </c>
      <c r="J9" s="5">
        <v>0.219999999999999</v>
      </c>
      <c r="K9" s="5">
        <v>1.8525</v>
      </c>
      <c r="L9" s="5">
        <v>1.0418965328066701</v>
      </c>
      <c r="M9" s="5">
        <v>0.86249999999999905</v>
      </c>
      <c r="N9" s="5">
        <v>-0.2</v>
      </c>
      <c r="O9" s="5">
        <v>1.4893965328066701</v>
      </c>
      <c r="P9" s="5">
        <v>1.24</v>
      </c>
      <c r="Q9" s="5">
        <v>0.81129306561334202</v>
      </c>
      <c r="R9" s="5">
        <v>0.73499999999999999</v>
      </c>
      <c r="S9" s="5">
        <v>9.9999999999999895E-2</v>
      </c>
      <c r="T9" s="5">
        <v>1.7124999999999999</v>
      </c>
      <c r="U9" s="5">
        <v>0.75939653280667097</v>
      </c>
      <c r="V9" s="5">
        <v>0.64</v>
      </c>
      <c r="W9" s="7">
        <f t="shared" si="0"/>
        <v>0.78937930656133415</v>
      </c>
      <c r="X9" s="7">
        <f t="shared" si="1"/>
        <v>0.76658801381333486</v>
      </c>
    </row>
    <row r="10" spans="1:24" ht="21" x14ac:dyDescent="0.4">
      <c r="B10" s="6" t="s">
        <v>655</v>
      </c>
      <c r="C10" s="6"/>
      <c r="D10" s="5">
        <v>1.0674999999999999</v>
      </c>
      <c r="E10" s="5">
        <v>1.7825</v>
      </c>
      <c r="F10" s="5">
        <v>1.27999999999999</v>
      </c>
      <c r="G10" s="5">
        <v>0.48249999999999899</v>
      </c>
      <c r="H10" s="5">
        <v>1.0549999999999999</v>
      </c>
      <c r="I10" s="5">
        <v>0.57499999999999996</v>
      </c>
      <c r="J10" s="5">
        <v>0.96</v>
      </c>
      <c r="K10" s="5">
        <v>1.8774999999999999</v>
      </c>
      <c r="L10" s="5">
        <v>1.0674999999999999</v>
      </c>
      <c r="M10" s="5">
        <v>1.2574999999999901</v>
      </c>
      <c r="N10" s="5">
        <v>0.65689653280667104</v>
      </c>
      <c r="O10" s="5">
        <v>1.68</v>
      </c>
      <c r="P10" s="5">
        <v>0.92999999999999905</v>
      </c>
      <c r="Q10" s="5">
        <v>0.44999999999999901</v>
      </c>
      <c r="R10" s="5">
        <v>0.96499999999999997</v>
      </c>
      <c r="S10" s="5">
        <v>0.35439653280667099</v>
      </c>
      <c r="T10" s="5">
        <v>1.46</v>
      </c>
      <c r="U10" s="5">
        <v>1.0368965328066699</v>
      </c>
      <c r="V10" s="5">
        <v>-0.11499999999999901</v>
      </c>
      <c r="W10" s="7">
        <f t="shared" si="0"/>
        <v>0.74025861312266839</v>
      </c>
      <c r="X10" s="7">
        <f t="shared" si="1"/>
        <v>0.990694189390526</v>
      </c>
    </row>
    <row r="11" spans="1:24" ht="21" x14ac:dyDescent="0.4">
      <c r="B11" s="6" t="s">
        <v>649</v>
      </c>
      <c r="C11" s="6"/>
      <c r="D11" s="5">
        <v>0.26</v>
      </c>
      <c r="E11" s="5">
        <v>0.45</v>
      </c>
      <c r="F11" s="5">
        <v>0.65999999999999903</v>
      </c>
      <c r="G11" s="5">
        <v>0.11</v>
      </c>
      <c r="H11" s="5">
        <v>5.93965328066711E-2</v>
      </c>
      <c r="I11" s="5">
        <v>1.1499999999999999</v>
      </c>
      <c r="J11" s="5">
        <v>1.8225</v>
      </c>
      <c r="K11" s="5">
        <v>0.3</v>
      </c>
      <c r="L11" s="5">
        <v>-4.1810401579986799E-2</v>
      </c>
      <c r="M11" s="5">
        <v>0.43</v>
      </c>
      <c r="N11" s="5">
        <v>0.45</v>
      </c>
      <c r="O11" s="5">
        <v>0.43</v>
      </c>
      <c r="P11" s="5">
        <v>0.76</v>
      </c>
      <c r="Q11" s="5">
        <v>0.13</v>
      </c>
      <c r="R11" s="5">
        <v>0.51</v>
      </c>
      <c r="S11" s="5">
        <v>0.35</v>
      </c>
      <c r="T11" s="5">
        <v>1.585</v>
      </c>
      <c r="U11" s="5">
        <v>0.49</v>
      </c>
      <c r="V11" s="5">
        <v>0.28000000000000003</v>
      </c>
      <c r="W11" s="7">
        <f t="shared" si="0"/>
        <v>0.64300000000000002</v>
      </c>
      <c r="X11" s="7">
        <f t="shared" si="1"/>
        <v>0.53605716480140431</v>
      </c>
    </row>
    <row r="12" spans="1:24" ht="21" x14ac:dyDescent="0.4">
      <c r="B12" s="6" t="s">
        <v>648</v>
      </c>
      <c r="C12" s="6"/>
      <c r="D12" s="5">
        <v>1.5225</v>
      </c>
      <c r="E12" s="5">
        <v>0.4</v>
      </c>
      <c r="F12" s="5">
        <v>1.7324999999999999</v>
      </c>
      <c r="G12" s="5">
        <v>0.88249999999999995</v>
      </c>
      <c r="H12" s="5">
        <v>1.1125</v>
      </c>
      <c r="I12" s="5">
        <v>1.78</v>
      </c>
      <c r="J12" s="5">
        <v>-1.99999999999999E-2</v>
      </c>
      <c r="K12" s="5">
        <v>0.359396532806671</v>
      </c>
      <c r="L12" s="5">
        <v>1.63</v>
      </c>
      <c r="M12" s="5">
        <v>1.43379306561334</v>
      </c>
      <c r="N12" s="5">
        <v>-0.45</v>
      </c>
      <c r="O12" s="5">
        <v>0.239396532806671</v>
      </c>
      <c r="P12" s="5">
        <v>0.31</v>
      </c>
      <c r="Q12" s="5">
        <v>1.2749999999999999</v>
      </c>
      <c r="R12" s="5">
        <v>0.25</v>
      </c>
      <c r="S12" s="5">
        <v>-7.0603467193328898E-2</v>
      </c>
      <c r="T12" s="5">
        <v>0.72939653280667005</v>
      </c>
      <c r="U12" s="5">
        <v>1.6850000000000001</v>
      </c>
      <c r="V12" s="5">
        <v>0.42999999999999899</v>
      </c>
      <c r="W12" s="7">
        <f t="shared" si="0"/>
        <v>0.60475861312266799</v>
      </c>
      <c r="X12" s="7">
        <f t="shared" si="1"/>
        <v>0.8016515366757907</v>
      </c>
    </row>
    <row r="13" spans="1:24" ht="21" x14ac:dyDescent="0.4">
      <c r="B13" s="6" t="s">
        <v>661</v>
      </c>
      <c r="C13" s="6"/>
      <c r="D13" s="5">
        <v>0</v>
      </c>
      <c r="E13" s="5">
        <v>0.4</v>
      </c>
      <c r="F13" s="5">
        <v>0</v>
      </c>
      <c r="G13" s="5">
        <v>0.73</v>
      </c>
      <c r="H13" s="5">
        <v>1.2649999999999999</v>
      </c>
      <c r="I13" s="5">
        <v>0.18</v>
      </c>
      <c r="J13" s="5">
        <v>0.18</v>
      </c>
      <c r="K13" s="5">
        <v>0</v>
      </c>
      <c r="L13" s="5">
        <v>0</v>
      </c>
      <c r="M13" s="5">
        <v>7.9999999999999905E-2</v>
      </c>
      <c r="N13" s="5">
        <v>0</v>
      </c>
      <c r="O13" s="5">
        <v>0.26</v>
      </c>
      <c r="P13" s="5">
        <v>1.7625</v>
      </c>
      <c r="Q13" s="5">
        <v>0.17499999999999999</v>
      </c>
      <c r="R13" s="5">
        <v>0.17499999999999999</v>
      </c>
      <c r="S13" s="5">
        <v>0.38500000000000001</v>
      </c>
      <c r="T13" s="5">
        <v>1.0874999999999999</v>
      </c>
      <c r="U13" s="5">
        <v>1.2050000000000001</v>
      </c>
      <c r="V13" s="5">
        <v>5.0000000000000001E-3</v>
      </c>
      <c r="W13" s="7">
        <f t="shared" si="0"/>
        <v>0.57150000000000001</v>
      </c>
      <c r="X13" s="7">
        <f t="shared" si="1"/>
        <v>0.5635714285714285</v>
      </c>
    </row>
    <row r="14" spans="1:24" ht="21" x14ac:dyDescent="0.4">
      <c r="B14" s="6" t="s">
        <v>637</v>
      </c>
      <c r="C14" s="6"/>
      <c r="D14" s="5">
        <v>1.1399999999999999</v>
      </c>
      <c r="E14" s="5">
        <v>0.48499999999999999</v>
      </c>
      <c r="F14" s="5">
        <v>0.49439653280667101</v>
      </c>
      <c r="G14" s="5">
        <v>-0.32500000000000001</v>
      </c>
      <c r="H14" s="5">
        <v>-0.244999999999999</v>
      </c>
      <c r="I14" s="5">
        <v>0.105</v>
      </c>
      <c r="J14" s="5">
        <v>-0.02</v>
      </c>
      <c r="K14" s="5">
        <v>0.435</v>
      </c>
      <c r="L14" s="5">
        <v>0.55999999999999905</v>
      </c>
      <c r="M14" s="5">
        <v>3.5975000000000001</v>
      </c>
      <c r="N14" s="5">
        <v>1.1037930656133399</v>
      </c>
      <c r="O14" s="5">
        <v>2.3824999999999998</v>
      </c>
      <c r="P14" s="5">
        <v>0.75</v>
      </c>
      <c r="Q14" s="5">
        <v>0.755</v>
      </c>
      <c r="R14" s="5">
        <v>0.73</v>
      </c>
      <c r="S14" s="5">
        <v>0</v>
      </c>
      <c r="T14" s="5">
        <v>0.20499999999999999</v>
      </c>
      <c r="U14" s="5">
        <v>1.0425</v>
      </c>
      <c r="V14" s="5">
        <v>0.28000000000000003</v>
      </c>
      <c r="W14" s="7">
        <f t="shared" si="0"/>
        <v>0.56437500000000007</v>
      </c>
      <c r="X14" s="7">
        <f t="shared" si="1"/>
        <v>0.74864942213444519</v>
      </c>
    </row>
    <row r="15" spans="1:24" ht="21" x14ac:dyDescent="0.4">
      <c r="B15" s="6" t="s">
        <v>650</v>
      </c>
      <c r="C15" s="6"/>
      <c r="D15" s="5">
        <v>0</v>
      </c>
      <c r="E15" s="5">
        <v>-0.5</v>
      </c>
      <c r="F15" s="5">
        <v>0.75</v>
      </c>
      <c r="G15" s="5">
        <v>0.49249999999999999</v>
      </c>
      <c r="H15" s="5">
        <v>0.28999999999999998</v>
      </c>
      <c r="I15" s="5">
        <v>1.3325</v>
      </c>
      <c r="J15" s="5">
        <v>-0.2</v>
      </c>
      <c r="K15" s="5">
        <v>0.18</v>
      </c>
      <c r="L15" s="5">
        <v>0.57999999999999996</v>
      </c>
      <c r="M15" s="5">
        <v>2.56</v>
      </c>
      <c r="N15" s="5">
        <v>-6.0346719332893197E-4</v>
      </c>
      <c r="O15" s="5">
        <v>0.63</v>
      </c>
      <c r="P15" s="5">
        <v>0.85</v>
      </c>
      <c r="Q15" s="5">
        <v>0.1</v>
      </c>
      <c r="R15" s="5">
        <v>1.03</v>
      </c>
      <c r="S15" s="5">
        <v>0.61</v>
      </c>
      <c r="T15" s="5">
        <v>1.29</v>
      </c>
      <c r="U15" s="5">
        <v>-0.01</v>
      </c>
      <c r="V15" s="5">
        <v>-0.120603467193328</v>
      </c>
      <c r="W15" s="7">
        <f t="shared" si="0"/>
        <v>0.55987930656133444</v>
      </c>
      <c r="X15" s="7">
        <f t="shared" si="1"/>
        <v>0.54798850364518559</v>
      </c>
    </row>
    <row r="16" spans="1:24" ht="21" x14ac:dyDescent="0.4">
      <c r="B16" s="6" t="s">
        <v>638</v>
      </c>
      <c r="C16" s="6"/>
      <c r="D16" s="5">
        <v>0.18</v>
      </c>
      <c r="E16" s="5">
        <v>0.53</v>
      </c>
      <c r="F16" s="5">
        <v>0</v>
      </c>
      <c r="G16" s="5">
        <v>0</v>
      </c>
      <c r="H16" s="5">
        <v>0</v>
      </c>
      <c r="I16" s="5">
        <v>0</v>
      </c>
      <c r="J16" s="5">
        <v>0.199396532806671</v>
      </c>
      <c r="K16" s="5">
        <v>2.9449999999999998</v>
      </c>
      <c r="L16" s="5">
        <v>-7.4999999999999997E-2</v>
      </c>
      <c r="M16" s="5">
        <v>0.44</v>
      </c>
      <c r="N16" s="5">
        <v>0.28999999999999998</v>
      </c>
      <c r="O16" s="5">
        <v>0.20499999999999999</v>
      </c>
      <c r="P16" s="5">
        <v>1.0368965328066699</v>
      </c>
      <c r="Q16" s="5">
        <v>0.20499999999999999</v>
      </c>
      <c r="R16" s="5">
        <v>0.52499999999999902</v>
      </c>
      <c r="S16" s="5">
        <v>0.45500000000000002</v>
      </c>
      <c r="T16" s="5">
        <v>0.6</v>
      </c>
      <c r="U16" s="5">
        <v>0</v>
      </c>
      <c r="V16" s="5">
        <v>5.5E-2</v>
      </c>
      <c r="W16" s="7">
        <f t="shared" si="0"/>
        <v>0.40874999999999978</v>
      </c>
      <c r="X16" s="7">
        <f t="shared" si="1"/>
        <v>0.54223521897238136</v>
      </c>
    </row>
    <row r="17" spans="2:24" ht="21" x14ac:dyDescent="0.4">
      <c r="B17" s="6" t="s">
        <v>653</v>
      </c>
      <c r="C17" s="6"/>
      <c r="D17" s="5">
        <v>-0.25</v>
      </c>
      <c r="E17" s="5">
        <v>0</v>
      </c>
      <c r="F17" s="5">
        <v>0.28000000000000003</v>
      </c>
      <c r="G17" s="5">
        <v>0</v>
      </c>
      <c r="H17" s="5">
        <v>0.53</v>
      </c>
      <c r="I17" s="5">
        <v>1.6325000000000001</v>
      </c>
      <c r="J17" s="5">
        <v>0.51</v>
      </c>
      <c r="K17" s="5">
        <v>1.7925</v>
      </c>
      <c r="L17" s="5">
        <v>0.73</v>
      </c>
      <c r="M17" s="5">
        <v>0.1</v>
      </c>
      <c r="N17" s="5">
        <v>1.0549999999999999</v>
      </c>
      <c r="O17" s="5">
        <v>0.18</v>
      </c>
      <c r="P17" s="5">
        <v>1.6325000000000001</v>
      </c>
      <c r="Q17" s="5">
        <v>0</v>
      </c>
      <c r="R17" s="5">
        <v>0.53499999999999903</v>
      </c>
      <c r="S17" s="5">
        <v>0.28000000000000003</v>
      </c>
      <c r="T17" s="5">
        <v>0.76</v>
      </c>
      <c r="U17" s="5">
        <v>0.59</v>
      </c>
      <c r="V17" s="5">
        <v>-0.14499999999999999</v>
      </c>
      <c r="W17" s="7">
        <f t="shared" si="0"/>
        <v>0.4039999999999998</v>
      </c>
      <c r="X17" s="7">
        <f t="shared" si="1"/>
        <v>0.6382812499999998</v>
      </c>
    </row>
    <row r="18" spans="2:24" ht="21" x14ac:dyDescent="0.4">
      <c r="B18" s="6" t="s">
        <v>660</v>
      </c>
      <c r="C18" s="6"/>
      <c r="D18" s="5">
        <v>1</v>
      </c>
      <c r="E18" s="5">
        <v>0.03</v>
      </c>
      <c r="F18" s="5">
        <v>0</v>
      </c>
      <c r="G18" s="5">
        <v>0.23</v>
      </c>
      <c r="H18" s="5">
        <v>0.3</v>
      </c>
      <c r="I18" s="5">
        <v>1.5725</v>
      </c>
      <c r="J18" s="5">
        <v>-0.37060346719332798</v>
      </c>
      <c r="K18" s="5">
        <v>0.42939653280667101</v>
      </c>
      <c r="L18" s="5">
        <v>-5.0603467193328901E-2</v>
      </c>
      <c r="M18" s="5">
        <v>0.22939653280667099</v>
      </c>
      <c r="N18" s="5">
        <v>9.8793065613342099E-2</v>
      </c>
      <c r="O18" s="5">
        <v>0.45</v>
      </c>
      <c r="P18" s="5">
        <v>1.57249999999999</v>
      </c>
      <c r="Q18" s="5">
        <v>1.2925</v>
      </c>
      <c r="R18" s="5">
        <v>-0.12</v>
      </c>
      <c r="S18" s="5">
        <v>0.73</v>
      </c>
      <c r="T18" s="5">
        <v>0.28000000000000003</v>
      </c>
      <c r="U18" s="5">
        <v>0.7</v>
      </c>
      <c r="V18" s="5">
        <v>0.05</v>
      </c>
      <c r="W18" s="7">
        <f t="shared" si="0"/>
        <v>0.32799999999999996</v>
      </c>
      <c r="X18" s="7">
        <f t="shared" si="1"/>
        <v>0.46799328871333429</v>
      </c>
    </row>
    <row r="19" spans="2:24" ht="21" x14ac:dyDescent="0.4">
      <c r="B19" s="6" t="s">
        <v>636</v>
      </c>
      <c r="C19" s="6"/>
      <c r="D19" s="5">
        <v>0</v>
      </c>
      <c r="E19" s="5">
        <v>0</v>
      </c>
      <c r="F19" s="5">
        <v>0.25</v>
      </c>
      <c r="G19" s="5">
        <v>0.1</v>
      </c>
      <c r="H19" s="5">
        <v>0.05</v>
      </c>
      <c r="I19" s="5">
        <v>-0.25060346719332799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0.89</v>
      </c>
      <c r="P19" s="5">
        <v>0.74189653280667101</v>
      </c>
      <c r="Q19" s="5">
        <v>0.63</v>
      </c>
      <c r="R19" s="5">
        <v>0.13</v>
      </c>
      <c r="S19" s="5">
        <v>0.45999999999999902</v>
      </c>
      <c r="T19" s="5">
        <v>-0.12</v>
      </c>
      <c r="U19" s="5">
        <v>0.28000000000000003</v>
      </c>
      <c r="V19" s="5">
        <v>0</v>
      </c>
      <c r="W19" s="7">
        <f t="shared" si="0"/>
        <v>0.18749999999999975</v>
      </c>
      <c r="X19" s="7">
        <f t="shared" si="1"/>
        <v>0.28739027869212203</v>
      </c>
    </row>
    <row r="20" spans="2:24" ht="21" x14ac:dyDescent="0.4">
      <c r="B20" s="6" t="s">
        <v>647</v>
      </c>
      <c r="C20" s="6"/>
      <c r="D20" s="5">
        <v>0</v>
      </c>
      <c r="E20" s="5">
        <v>-0.200603467193328</v>
      </c>
      <c r="F20" s="5">
        <v>0.30939653280667101</v>
      </c>
      <c r="G20" s="5">
        <v>0.44</v>
      </c>
      <c r="H20" s="5">
        <v>0</v>
      </c>
      <c r="I20" s="5">
        <v>0.96</v>
      </c>
      <c r="J20" s="5">
        <v>0.88</v>
      </c>
      <c r="K20" s="5">
        <v>0.68</v>
      </c>
      <c r="L20" s="5">
        <v>-0.15060346719332801</v>
      </c>
      <c r="M20" s="5">
        <v>0.78499999999999903</v>
      </c>
      <c r="N20" s="5">
        <v>0.45499999999999902</v>
      </c>
      <c r="O20" s="5">
        <v>0.48</v>
      </c>
      <c r="P20" s="5">
        <v>0.74</v>
      </c>
      <c r="Q20" s="5">
        <v>0</v>
      </c>
      <c r="R20" s="5">
        <v>0.38</v>
      </c>
      <c r="S20" s="5">
        <v>-0.10060346719332799</v>
      </c>
      <c r="T20" s="5">
        <v>0.13</v>
      </c>
      <c r="U20" s="5">
        <v>-2.0603467193328898E-2</v>
      </c>
      <c r="V20" s="5">
        <v>-9.9999999999999895E-2</v>
      </c>
      <c r="W20" s="7">
        <f t="shared" si="0"/>
        <v>5.7758613122668633E-2</v>
      </c>
      <c r="X20" s="7">
        <f t="shared" si="1"/>
        <v>0.35418641650208477</v>
      </c>
    </row>
    <row r="21" spans="2:24" ht="21" x14ac:dyDescent="0.4">
      <c r="B21" s="6" t="s">
        <v>639</v>
      </c>
      <c r="C21" s="6"/>
      <c r="D21" s="5">
        <v>0.53249999999999997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7">
        <f t="shared" si="0"/>
        <v>0</v>
      </c>
      <c r="X21" s="7">
        <f t="shared" si="1"/>
        <v>0.53249999999999997</v>
      </c>
    </row>
    <row r="22" spans="2:24" ht="21" x14ac:dyDescent="0.4">
      <c r="B22" s="6" t="s">
        <v>641</v>
      </c>
      <c r="C22" s="6"/>
      <c r="D22" s="5">
        <v>0</v>
      </c>
      <c r="E22" s="5">
        <v>0</v>
      </c>
      <c r="F22" s="5">
        <v>0.18</v>
      </c>
      <c r="G22" s="5">
        <v>0</v>
      </c>
      <c r="H22" s="5">
        <v>9.9999999999999895E-2</v>
      </c>
      <c r="I22" s="5">
        <v>0.199396532806671</v>
      </c>
      <c r="J22" s="5">
        <v>-0.15</v>
      </c>
      <c r="K22" s="5">
        <v>1.0325</v>
      </c>
      <c r="L22" s="5">
        <v>0.26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7">
        <f t="shared" si="0"/>
        <v>0</v>
      </c>
      <c r="X22" s="7">
        <f t="shared" si="1"/>
        <v>0.27031608880111185</v>
      </c>
    </row>
    <row r="23" spans="2:24" ht="21" x14ac:dyDescent="0.4">
      <c r="B23" s="6" t="s">
        <v>642</v>
      </c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-0.62650866798332205</v>
      </c>
      <c r="L23" s="5">
        <v>0.35</v>
      </c>
      <c r="M23" s="5">
        <v>0</v>
      </c>
      <c r="N23" s="5">
        <v>0.1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7">
        <f t="shared" si="0"/>
        <v>0</v>
      </c>
      <c r="X23" s="7">
        <f t="shared" si="1"/>
        <v>-5.8836222661107357E-2</v>
      </c>
    </row>
    <row r="24" spans="2:24" ht="21" x14ac:dyDescent="0.4">
      <c r="B24" s="6" t="s">
        <v>651</v>
      </c>
      <c r="C24" s="6"/>
      <c r="D24" s="5">
        <v>0.18</v>
      </c>
      <c r="E24" s="5">
        <v>0</v>
      </c>
      <c r="F24" s="5">
        <v>-0.25</v>
      </c>
      <c r="G24" s="5">
        <v>0</v>
      </c>
      <c r="H24" s="5">
        <v>0.18</v>
      </c>
      <c r="I24" s="5">
        <v>1.02</v>
      </c>
      <c r="J24" s="5">
        <v>-9.5603467193328906E-2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7">
        <f t="shared" si="0"/>
        <v>0</v>
      </c>
      <c r="X24" s="7">
        <f t="shared" si="1"/>
        <v>0.20687930656133419</v>
      </c>
    </row>
    <row r="25" spans="2:24" ht="21" x14ac:dyDescent="0.4">
      <c r="B25" s="6" t="s">
        <v>656</v>
      </c>
      <c r="C25" s="6"/>
      <c r="D25" s="5">
        <v>-0.151206934386657</v>
      </c>
      <c r="E25" s="5">
        <v>0.53</v>
      </c>
      <c r="F25" s="5">
        <v>0</v>
      </c>
      <c r="G25" s="5">
        <v>0</v>
      </c>
      <c r="H25" s="5">
        <v>0</v>
      </c>
      <c r="I25" s="5">
        <v>9.9999999999999895E-2</v>
      </c>
      <c r="J25" s="5">
        <v>0.26</v>
      </c>
      <c r="K25" s="5">
        <v>1.1825000000000001</v>
      </c>
      <c r="L25" s="5">
        <v>0.18</v>
      </c>
      <c r="M25" s="5">
        <v>0.13</v>
      </c>
      <c r="N25" s="5">
        <v>0.56000000000000005</v>
      </c>
      <c r="O25" s="5">
        <v>0</v>
      </c>
      <c r="P25" s="5">
        <v>0.2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7">
        <f t="shared" si="0"/>
        <v>0</v>
      </c>
      <c r="X25" s="7">
        <f t="shared" si="1"/>
        <v>0.33236589617926038</v>
      </c>
    </row>
    <row r="26" spans="2:24" ht="21" x14ac:dyDescent="0.4">
      <c r="B26" s="6" t="s">
        <v>657</v>
      </c>
      <c r="C26" s="6"/>
      <c r="D26" s="5">
        <v>1.3625</v>
      </c>
      <c r="E26" s="5">
        <v>0.03</v>
      </c>
      <c r="F26" s="5">
        <v>1.2124999999999999</v>
      </c>
      <c r="G26" s="5">
        <v>-0.4</v>
      </c>
      <c r="H26" s="5">
        <v>-0.37120693438665697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7">
        <f t="shared" si="0"/>
        <v>0</v>
      </c>
      <c r="X26" s="7">
        <f t="shared" si="1"/>
        <v>0.36675861312266866</v>
      </c>
    </row>
    <row r="27" spans="2:24" ht="21" x14ac:dyDescent="0.4">
      <c r="B27" s="6" t="s">
        <v>659</v>
      </c>
      <c r="C27" s="6"/>
      <c r="D27" s="5">
        <v>0</v>
      </c>
      <c r="E27" s="5">
        <v>0</v>
      </c>
      <c r="F27" s="5">
        <v>0.32999999999999902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7">
        <f t="shared" si="0"/>
        <v>0</v>
      </c>
      <c r="X27" s="7">
        <f t="shared" si="1"/>
        <v>0.32999999999999902</v>
      </c>
    </row>
  </sheetData>
  <sortState xmlns:xlrd2="http://schemas.microsoft.com/office/spreadsheetml/2017/richdata2" ref="A2:X27">
    <sortCondition descending="1" ref="W2:W27"/>
  </sortState>
  <conditionalFormatting sqref="A1:C1 W1:X1">
    <cfRule type="cellIs" dxfId="14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13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sqref="A1:E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710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717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709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718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G23"/>
  <sheetViews>
    <sheetView workbookViewId="0">
      <selection activeCell="H9" sqref="H9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5.28515625" bestFit="1" customWidth="1"/>
    <col min="4" max="4" width="7.28515625" style="98" customWidth="1"/>
    <col min="5" max="5" width="2.5703125" bestFit="1" customWidth="1"/>
    <col min="6" max="6" width="4" bestFit="1" customWidth="1"/>
    <col min="7" max="7" width="4.140625" bestFit="1" customWidth="1"/>
  </cols>
  <sheetData>
    <row r="1" spans="1:7" ht="17.25" x14ac:dyDescent="0.35">
      <c r="A1" s="101"/>
    </row>
    <row r="2" spans="1:7" ht="17.25" x14ac:dyDescent="0.35">
      <c r="A2" s="101" t="s">
        <v>793</v>
      </c>
    </row>
    <row r="3" spans="1:7" ht="17.25" x14ac:dyDescent="0.35">
      <c r="A3" s="13" t="s">
        <v>729</v>
      </c>
      <c r="B3" s="108"/>
      <c r="C3" s="108"/>
      <c r="D3" s="109"/>
      <c r="E3" s="108"/>
      <c r="F3" s="108"/>
      <c r="G3" s="108"/>
    </row>
    <row r="4" spans="1:7" ht="17.25" x14ac:dyDescent="0.35">
      <c r="A4" s="23" t="s">
        <v>730</v>
      </c>
      <c r="B4" s="23"/>
      <c r="C4" s="23" t="s">
        <v>789</v>
      </c>
      <c r="D4" s="99" t="s">
        <v>607</v>
      </c>
      <c r="E4" s="23" t="s">
        <v>18</v>
      </c>
      <c r="F4" s="23" t="s">
        <v>750</v>
      </c>
      <c r="G4" s="23" t="s">
        <v>765</v>
      </c>
    </row>
    <row r="5" spans="1:7" ht="17.25" x14ac:dyDescent="0.35">
      <c r="A5" s="23" t="s">
        <v>733</v>
      </c>
      <c r="B5" s="23"/>
      <c r="C5" s="23" t="s">
        <v>789</v>
      </c>
      <c r="D5" s="99" t="s">
        <v>606</v>
      </c>
      <c r="E5" s="23" t="s">
        <v>54</v>
      </c>
      <c r="F5" s="23" t="s">
        <v>745</v>
      </c>
      <c r="G5" s="23"/>
    </row>
    <row r="6" spans="1:7" ht="17.25" x14ac:dyDescent="0.35">
      <c r="A6" s="23" t="s">
        <v>734</v>
      </c>
      <c r="B6" s="23" t="s">
        <v>766</v>
      </c>
      <c r="C6" s="23" t="s">
        <v>790</v>
      </c>
      <c r="D6" s="99" t="s">
        <v>606</v>
      </c>
      <c r="E6" s="23" t="s">
        <v>10</v>
      </c>
      <c r="F6" s="23" t="s">
        <v>735</v>
      </c>
      <c r="G6" s="23"/>
    </row>
    <row r="7" spans="1:7" ht="17.25" x14ac:dyDescent="0.35">
      <c r="A7" s="23" t="s">
        <v>737</v>
      </c>
      <c r="B7" s="23"/>
      <c r="C7" s="23" t="s">
        <v>790</v>
      </c>
      <c r="D7" s="99" t="s">
        <v>605</v>
      </c>
      <c r="E7" s="23" t="s">
        <v>47</v>
      </c>
      <c r="F7" s="23" t="s">
        <v>738</v>
      </c>
      <c r="G7" s="23" t="s">
        <v>765</v>
      </c>
    </row>
    <row r="8" spans="1:7" ht="17.25" x14ac:dyDescent="0.35">
      <c r="A8" s="23" t="s">
        <v>741</v>
      </c>
      <c r="B8" s="23"/>
      <c r="C8" s="23" t="s">
        <v>791</v>
      </c>
      <c r="D8" s="99" t="s">
        <v>607</v>
      </c>
      <c r="E8" s="23" t="s">
        <v>143</v>
      </c>
      <c r="F8" s="23" t="s">
        <v>748</v>
      </c>
      <c r="G8" s="23"/>
    </row>
    <row r="9" spans="1:7" ht="17.25" x14ac:dyDescent="0.35">
      <c r="A9" s="23" t="s">
        <v>744</v>
      </c>
      <c r="B9" s="23" t="s">
        <v>766</v>
      </c>
      <c r="C9" s="23" t="s">
        <v>210</v>
      </c>
      <c r="D9" s="99" t="s">
        <v>607</v>
      </c>
      <c r="E9" s="23" t="s">
        <v>54</v>
      </c>
      <c r="F9" s="23" t="s">
        <v>762</v>
      </c>
      <c r="G9" s="23" t="s">
        <v>765</v>
      </c>
    </row>
    <row r="10" spans="1:7" ht="17.25" x14ac:dyDescent="0.35">
      <c r="A10" s="23" t="s">
        <v>785</v>
      </c>
      <c r="B10" s="23" t="s">
        <v>766</v>
      </c>
      <c r="C10" s="23" t="s">
        <v>210</v>
      </c>
      <c r="D10" s="99" t="s">
        <v>606</v>
      </c>
      <c r="E10" s="23" t="s">
        <v>173</v>
      </c>
      <c r="F10" s="23" t="s">
        <v>750</v>
      </c>
      <c r="G10" s="23"/>
    </row>
    <row r="11" spans="1:7" ht="17.25" x14ac:dyDescent="0.35">
      <c r="A11" s="13" t="s">
        <v>746</v>
      </c>
      <c r="B11" s="13"/>
      <c r="C11" s="13"/>
      <c r="D11" s="109"/>
      <c r="E11" s="13"/>
      <c r="F11" s="13"/>
      <c r="G11" s="13"/>
    </row>
    <row r="12" spans="1:7" ht="17.25" x14ac:dyDescent="0.35">
      <c r="A12" s="23" t="s">
        <v>747</v>
      </c>
      <c r="B12" s="23"/>
      <c r="C12" s="23" t="s">
        <v>784</v>
      </c>
      <c r="D12" s="99" t="s">
        <v>606</v>
      </c>
      <c r="E12" s="23" t="s">
        <v>54</v>
      </c>
      <c r="F12" s="23" t="s">
        <v>745</v>
      </c>
      <c r="G12" s="23"/>
    </row>
    <row r="13" spans="1:7" ht="17.25" x14ac:dyDescent="0.35">
      <c r="A13" s="23" t="s">
        <v>749</v>
      </c>
      <c r="B13" s="23"/>
      <c r="C13" s="23" t="s">
        <v>784</v>
      </c>
      <c r="D13" s="99" t="s">
        <v>607</v>
      </c>
      <c r="E13" s="23" t="s">
        <v>54</v>
      </c>
      <c r="F13" s="23" t="s">
        <v>762</v>
      </c>
      <c r="G13" s="23" t="s">
        <v>765</v>
      </c>
    </row>
    <row r="14" spans="1:7" ht="17.25" x14ac:dyDescent="0.35">
      <c r="A14" s="23" t="s">
        <v>751</v>
      </c>
      <c r="B14" s="23"/>
      <c r="C14" s="23" t="s">
        <v>635</v>
      </c>
      <c r="D14" s="99" t="s">
        <v>606</v>
      </c>
      <c r="E14" s="23" t="s">
        <v>54</v>
      </c>
      <c r="F14" s="23" t="s">
        <v>735</v>
      </c>
      <c r="G14" s="23"/>
    </row>
    <row r="15" spans="1:7" ht="17.25" x14ac:dyDescent="0.35">
      <c r="A15" s="23" t="s">
        <v>753</v>
      </c>
      <c r="B15" s="23"/>
      <c r="C15" s="23" t="s">
        <v>635</v>
      </c>
      <c r="D15" s="99" t="s">
        <v>606</v>
      </c>
      <c r="E15" s="23" t="s">
        <v>54</v>
      </c>
      <c r="F15" s="23" t="s">
        <v>738</v>
      </c>
      <c r="G15" s="23" t="s">
        <v>765</v>
      </c>
    </row>
    <row r="16" spans="1:7" ht="17.25" x14ac:dyDescent="0.35">
      <c r="A16" s="23" t="s">
        <v>754</v>
      </c>
      <c r="B16" s="23" t="s">
        <v>766</v>
      </c>
      <c r="C16" s="23" t="s">
        <v>190</v>
      </c>
      <c r="D16" s="99" t="s">
        <v>607</v>
      </c>
      <c r="E16" s="23" t="s">
        <v>47</v>
      </c>
      <c r="F16" s="23" t="s">
        <v>731</v>
      </c>
      <c r="G16" s="23" t="s">
        <v>765</v>
      </c>
    </row>
    <row r="17" spans="1:7" ht="17.25" x14ac:dyDescent="0.35">
      <c r="A17" s="23" t="s">
        <v>755</v>
      </c>
      <c r="B17" s="23" t="s">
        <v>766</v>
      </c>
      <c r="C17" s="23" t="s">
        <v>190</v>
      </c>
      <c r="D17" s="99" t="s">
        <v>606</v>
      </c>
      <c r="E17" s="23" t="s">
        <v>54</v>
      </c>
      <c r="F17" s="23" t="s">
        <v>738</v>
      </c>
      <c r="G17" s="23"/>
    </row>
    <row r="18" spans="1:7" ht="17.25" x14ac:dyDescent="0.35">
      <c r="A18" s="13" t="s">
        <v>759</v>
      </c>
      <c r="B18" s="13"/>
      <c r="C18" s="13"/>
      <c r="D18" s="109"/>
      <c r="E18" s="13"/>
      <c r="F18" s="13"/>
      <c r="G18" s="13"/>
    </row>
    <row r="19" spans="1:7" ht="17.25" x14ac:dyDescent="0.35">
      <c r="A19" s="23" t="s">
        <v>763</v>
      </c>
      <c r="B19" s="23"/>
      <c r="C19" s="23" t="s">
        <v>685</v>
      </c>
      <c r="D19" s="99" t="s">
        <v>607</v>
      </c>
      <c r="E19" s="23" t="s">
        <v>18</v>
      </c>
      <c r="F19" s="23" t="s">
        <v>731</v>
      </c>
      <c r="G19" s="23"/>
    </row>
    <row r="20" spans="1:7" ht="17.25" x14ac:dyDescent="0.35">
      <c r="A20" s="23" t="s">
        <v>764</v>
      </c>
      <c r="B20" s="23"/>
      <c r="C20" s="23" t="s">
        <v>685</v>
      </c>
      <c r="D20" s="99" t="s">
        <v>606</v>
      </c>
      <c r="E20" s="23" t="s">
        <v>173</v>
      </c>
      <c r="F20" s="23" t="s">
        <v>768</v>
      </c>
      <c r="G20" s="23"/>
    </row>
    <row r="21" spans="1:7" ht="17.25" x14ac:dyDescent="0.35">
      <c r="A21" s="23" t="s">
        <v>760</v>
      </c>
      <c r="B21" s="23" t="s">
        <v>766</v>
      </c>
      <c r="C21" s="23" t="s">
        <v>207</v>
      </c>
      <c r="D21" s="99" t="s">
        <v>606</v>
      </c>
      <c r="E21" s="23" t="s">
        <v>792</v>
      </c>
      <c r="F21" s="23" t="s">
        <v>762</v>
      </c>
      <c r="G21" s="23"/>
    </row>
    <row r="22" spans="1:7" ht="17.25" x14ac:dyDescent="0.35">
      <c r="A22" s="101" t="s">
        <v>761</v>
      </c>
      <c r="B22" s="23" t="s">
        <v>766</v>
      </c>
      <c r="C22" s="23" t="s">
        <v>207</v>
      </c>
      <c r="D22" s="99" t="s">
        <v>606</v>
      </c>
      <c r="E22" s="23" t="s">
        <v>47</v>
      </c>
      <c r="F22" s="23" t="s">
        <v>750</v>
      </c>
      <c r="G22" s="23"/>
    </row>
    <row r="23" spans="1:7" ht="17.25" x14ac:dyDescent="0.35">
      <c r="A23" s="23" t="s">
        <v>779</v>
      </c>
      <c r="B23" s="23"/>
      <c r="C23" s="23" t="s">
        <v>609</v>
      </c>
      <c r="D23" s="99" t="s">
        <v>9</v>
      </c>
      <c r="E23" s="23" t="s">
        <v>9</v>
      </c>
      <c r="F23" s="23"/>
      <c r="G2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tabSelected="1" topLeftCell="B1" workbookViewId="0">
      <selection activeCell="B1" sqref="B1:U6"/>
    </sheetView>
  </sheetViews>
  <sheetFormatPr defaultRowHeight="12" x14ac:dyDescent="0.2"/>
  <cols>
    <col min="1" max="1" width="2" style="129" hidden="1" customWidth="1"/>
    <col min="2" max="2" width="16.7109375" style="129" bestFit="1" customWidth="1"/>
    <col min="3" max="3" width="4.42578125" style="129" hidden="1" customWidth="1"/>
    <col min="4" max="19" width="4.5703125" style="131" bestFit="1" customWidth="1"/>
    <col min="20" max="20" width="5.7109375" style="133" bestFit="1" customWidth="1"/>
    <col min="21" max="21" width="4.7109375" style="133" bestFit="1" customWidth="1"/>
    <col min="22" max="16384" width="9.140625" style="128"/>
  </cols>
  <sheetData>
    <row r="1" spans="1:21" s="124" customFormat="1" ht="14.25" x14ac:dyDescent="0.3">
      <c r="A1" s="123" t="s">
        <v>715</v>
      </c>
      <c r="B1" s="123" t="s">
        <v>608</v>
      </c>
      <c r="C1" s="123" t="s">
        <v>716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2" t="s">
        <v>794</v>
      </c>
      <c r="U1" s="132" t="s">
        <v>795</v>
      </c>
    </row>
    <row r="2" spans="1:21" ht="14.25" x14ac:dyDescent="0.3">
      <c r="A2" s="125"/>
      <c r="B2" s="126" t="s">
        <v>705</v>
      </c>
      <c r="C2" s="126"/>
      <c r="D2" s="5">
        <v>2.85</v>
      </c>
      <c r="E2" s="5">
        <v>0.78249999999999997</v>
      </c>
      <c r="F2" s="5">
        <v>0.70499999999999996</v>
      </c>
      <c r="G2" s="5">
        <v>1.1924999999999999</v>
      </c>
      <c r="H2" s="5">
        <v>0.97</v>
      </c>
      <c r="I2" s="5">
        <v>-0.15</v>
      </c>
      <c r="J2" s="5">
        <v>-0.95060346699999998</v>
      </c>
      <c r="K2" s="5">
        <v>0.57999999999999996</v>
      </c>
      <c r="L2" s="5">
        <v>0.18</v>
      </c>
      <c r="M2" s="5">
        <v>3.0750000000000002</v>
      </c>
      <c r="N2" s="5">
        <v>1.8943965330000001</v>
      </c>
      <c r="O2" s="5">
        <v>0.42939653300000002</v>
      </c>
      <c r="P2" s="5">
        <v>1.405</v>
      </c>
      <c r="Q2" s="5">
        <v>0.58499999999999996</v>
      </c>
      <c r="R2" s="5">
        <v>0.86</v>
      </c>
      <c r="S2" s="5">
        <v>2.6775000000000002</v>
      </c>
      <c r="T2" s="127">
        <f t="shared" ref="T2:T24" si="0">+IF(SUM(O2:S2)=0,0,AVERAGEIF(O2:S2,"&lt;&gt;0"))</f>
        <v>1.1913793066</v>
      </c>
      <c r="U2" s="127">
        <f t="shared" ref="U2:U24" si="1">AVERAGEIF(D2:S2,"&lt;&gt;0")</f>
        <v>1.0678555999374999</v>
      </c>
    </row>
    <row r="3" spans="1:21" ht="14.25" x14ac:dyDescent="0.3">
      <c r="A3" s="125"/>
      <c r="B3" s="126" t="s">
        <v>694</v>
      </c>
      <c r="C3" s="126"/>
      <c r="D3" s="5">
        <v>-7.4999999999999997E-2</v>
      </c>
      <c r="E3" s="5">
        <v>0</v>
      </c>
      <c r="F3" s="5">
        <v>0</v>
      </c>
      <c r="G3" s="5">
        <v>0.25</v>
      </c>
      <c r="H3" s="5">
        <v>1.17</v>
      </c>
      <c r="I3" s="5">
        <v>0.87939653299999998</v>
      </c>
      <c r="J3" s="5">
        <v>0</v>
      </c>
      <c r="K3" s="5">
        <v>-7.0603467000000003E-2</v>
      </c>
      <c r="L3" s="5">
        <v>1.5049999999999999</v>
      </c>
      <c r="M3" s="5">
        <v>1.0818965330000001</v>
      </c>
      <c r="N3" s="5">
        <v>0.49</v>
      </c>
      <c r="O3" s="5">
        <v>1.22</v>
      </c>
      <c r="P3" s="5">
        <v>2.8475000000000001</v>
      </c>
      <c r="Q3" s="5">
        <v>0.2</v>
      </c>
      <c r="R3" s="5">
        <v>0.99</v>
      </c>
      <c r="S3" s="5">
        <v>0.34879306599999998</v>
      </c>
      <c r="T3" s="127">
        <f t="shared" si="0"/>
        <v>1.1212586132</v>
      </c>
      <c r="U3" s="127">
        <f t="shared" si="1"/>
        <v>0.83361405115384624</v>
      </c>
    </row>
    <row r="4" spans="1:21" ht="14.25" x14ac:dyDescent="0.3">
      <c r="A4" s="125"/>
      <c r="B4" s="126" t="s">
        <v>687</v>
      </c>
      <c r="C4" s="126"/>
      <c r="D4" s="5">
        <v>2.2124999999999999</v>
      </c>
      <c r="E4" s="5">
        <v>1.03</v>
      </c>
      <c r="F4" s="5">
        <v>0.90500000000000003</v>
      </c>
      <c r="G4" s="5">
        <v>-0.4</v>
      </c>
      <c r="H4" s="5">
        <v>1.5825</v>
      </c>
      <c r="I4" s="5">
        <v>0.33189653299999999</v>
      </c>
      <c r="J4" s="5">
        <v>1.155</v>
      </c>
      <c r="K4" s="5">
        <v>2.2149999999999999</v>
      </c>
      <c r="L4" s="5">
        <v>0.15</v>
      </c>
      <c r="M4" s="5">
        <v>0.149396533</v>
      </c>
      <c r="N4" s="5">
        <v>3.0449999999999999</v>
      </c>
      <c r="O4" s="5">
        <v>1.4624999999999999</v>
      </c>
      <c r="P4" s="5">
        <v>1.3334913319999999</v>
      </c>
      <c r="Q4" s="5">
        <v>0.50849133199999996</v>
      </c>
      <c r="R4" s="5">
        <v>0.8</v>
      </c>
      <c r="S4" s="5">
        <v>1.2825</v>
      </c>
      <c r="T4" s="127">
        <f t="shared" si="0"/>
        <v>1.0773965327999999</v>
      </c>
      <c r="U4" s="127">
        <f t="shared" si="1"/>
        <v>1.110204733125</v>
      </c>
    </row>
    <row r="5" spans="1:21" ht="14.25" x14ac:dyDescent="0.3">
      <c r="A5" s="125"/>
      <c r="B5" s="126" t="s">
        <v>701</v>
      </c>
      <c r="C5" s="126"/>
      <c r="D5" s="5">
        <v>0</v>
      </c>
      <c r="E5" s="5">
        <v>0.86250000000000004</v>
      </c>
      <c r="F5" s="5">
        <v>1.3374999999999999</v>
      </c>
      <c r="G5" s="5">
        <v>0.75</v>
      </c>
      <c r="H5" s="5">
        <v>0.69</v>
      </c>
      <c r="I5" s="5">
        <v>0.40500000000000003</v>
      </c>
      <c r="J5" s="5">
        <v>0.73</v>
      </c>
      <c r="K5" s="5">
        <v>0.17499999999999999</v>
      </c>
      <c r="L5" s="5">
        <v>0.63500000000000001</v>
      </c>
      <c r="M5" s="5">
        <v>0.505</v>
      </c>
      <c r="N5" s="5">
        <v>1.7150000000000001</v>
      </c>
      <c r="O5" s="5">
        <v>2.0325000000000002</v>
      </c>
      <c r="P5" s="5">
        <v>1.7143965329999999</v>
      </c>
      <c r="Q5" s="5">
        <v>0.58499999999999996</v>
      </c>
      <c r="R5" s="5">
        <v>0.45</v>
      </c>
      <c r="S5" s="5">
        <v>-0.08</v>
      </c>
      <c r="T5" s="127">
        <f t="shared" si="0"/>
        <v>0.94037930660000002</v>
      </c>
      <c r="U5" s="127">
        <f t="shared" si="1"/>
        <v>0.83379310220000002</v>
      </c>
    </row>
    <row r="6" spans="1:21" ht="14.25" x14ac:dyDescent="0.3">
      <c r="A6" s="125"/>
      <c r="B6" s="126" t="s">
        <v>696</v>
      </c>
      <c r="C6" s="126"/>
      <c r="D6" s="5">
        <v>1.6418965329999999</v>
      </c>
      <c r="E6" s="5">
        <v>-6.03467E-4</v>
      </c>
      <c r="F6" s="5">
        <v>1.4550000000000001</v>
      </c>
      <c r="G6" s="5">
        <v>1.4550000000000001</v>
      </c>
      <c r="H6" s="5">
        <v>0.82</v>
      </c>
      <c r="I6" s="5">
        <v>1.0125</v>
      </c>
      <c r="J6" s="5">
        <v>0.8</v>
      </c>
      <c r="K6" s="5">
        <v>0.38</v>
      </c>
      <c r="L6" s="5">
        <v>0.16</v>
      </c>
      <c r="M6" s="5">
        <v>1.2</v>
      </c>
      <c r="N6" s="5">
        <v>1.5725</v>
      </c>
      <c r="O6" s="5">
        <v>1.1625000000000001</v>
      </c>
      <c r="P6" s="5">
        <v>0.99</v>
      </c>
      <c r="Q6" s="5">
        <v>0.55000000000000004</v>
      </c>
      <c r="R6" s="5">
        <v>1.05</v>
      </c>
      <c r="S6" s="5">
        <v>0.79</v>
      </c>
      <c r="T6" s="127">
        <f t="shared" si="0"/>
        <v>0.90849999999999986</v>
      </c>
      <c r="U6" s="127">
        <f t="shared" si="1"/>
        <v>0.93992456662500001</v>
      </c>
    </row>
    <row r="7" spans="1:21" ht="14.25" x14ac:dyDescent="0.3">
      <c r="A7" s="125"/>
      <c r="B7" s="126" t="s">
        <v>698</v>
      </c>
      <c r="C7" s="126"/>
      <c r="D7" s="5">
        <v>0.15</v>
      </c>
      <c r="E7" s="5">
        <v>0.25</v>
      </c>
      <c r="F7" s="5">
        <v>1.2124999999999999</v>
      </c>
      <c r="G7" s="5">
        <v>1.5075000000000001</v>
      </c>
      <c r="H7" s="5">
        <v>0.28000000000000003</v>
      </c>
      <c r="I7" s="5">
        <v>-7.0000000000000007E-2</v>
      </c>
      <c r="J7" s="5">
        <v>-0.57499999999999996</v>
      </c>
      <c r="K7" s="5">
        <v>0</v>
      </c>
      <c r="L7" s="5">
        <v>0.28000000000000003</v>
      </c>
      <c r="M7" s="5">
        <v>0.53</v>
      </c>
      <c r="N7" s="5">
        <v>0.83</v>
      </c>
      <c r="O7" s="5">
        <v>1.4924999999999999</v>
      </c>
      <c r="P7" s="5">
        <v>1.7375</v>
      </c>
      <c r="Q7" s="5">
        <v>0.2</v>
      </c>
      <c r="R7" s="5">
        <v>0.45</v>
      </c>
      <c r="S7" s="5">
        <v>0.35</v>
      </c>
      <c r="T7" s="127">
        <f t="shared" si="0"/>
        <v>0.84600000000000009</v>
      </c>
      <c r="U7" s="127">
        <f t="shared" si="1"/>
        <v>0.57499999999999996</v>
      </c>
    </row>
    <row r="8" spans="1:21" ht="14.25" x14ac:dyDescent="0.3">
      <c r="A8" s="125"/>
      <c r="B8" s="126" t="s">
        <v>699</v>
      </c>
      <c r="C8" s="126"/>
      <c r="D8" s="5">
        <v>2.0375000000000001</v>
      </c>
      <c r="E8" s="5">
        <v>-0.05</v>
      </c>
      <c r="F8" s="5">
        <v>0.1</v>
      </c>
      <c r="G8" s="5">
        <v>1.0825</v>
      </c>
      <c r="H8" s="5">
        <v>1.8625</v>
      </c>
      <c r="I8" s="5">
        <v>0.35</v>
      </c>
      <c r="J8" s="5">
        <v>0.01</v>
      </c>
      <c r="K8" s="5">
        <v>0.35</v>
      </c>
      <c r="L8" s="5">
        <v>0.2</v>
      </c>
      <c r="M8" s="5">
        <v>0.71</v>
      </c>
      <c r="N8" s="5">
        <v>1.6825000000000001</v>
      </c>
      <c r="O8" s="5">
        <v>0.83250000000000002</v>
      </c>
      <c r="P8" s="5">
        <v>1.5049999999999999</v>
      </c>
      <c r="Q8" s="5">
        <v>0.2</v>
      </c>
      <c r="R8" s="5">
        <v>2.9396532999999999E-2</v>
      </c>
      <c r="S8" s="5">
        <v>0.9325</v>
      </c>
      <c r="T8" s="127">
        <f t="shared" si="0"/>
        <v>0.69987930659999997</v>
      </c>
      <c r="U8" s="127">
        <f t="shared" si="1"/>
        <v>0.73964978331249986</v>
      </c>
    </row>
    <row r="9" spans="1:21" ht="14.25" x14ac:dyDescent="0.3">
      <c r="A9" s="125"/>
      <c r="B9" s="126" t="s">
        <v>708</v>
      </c>
      <c r="C9" s="126"/>
      <c r="D9" s="5">
        <v>0</v>
      </c>
      <c r="E9" s="5">
        <v>0.65689653299999995</v>
      </c>
      <c r="F9" s="5">
        <v>0.47939653300000001</v>
      </c>
      <c r="G9" s="5">
        <v>-0.55060346699999996</v>
      </c>
      <c r="H9" s="5">
        <v>0.63</v>
      </c>
      <c r="I9" s="5">
        <v>0.57999999999999996</v>
      </c>
      <c r="J9" s="5">
        <v>0.22939653300000001</v>
      </c>
      <c r="K9" s="5">
        <v>0.4</v>
      </c>
      <c r="L9" s="5">
        <v>0.63500000000000001</v>
      </c>
      <c r="M9" s="5">
        <v>1.0493965329999999</v>
      </c>
      <c r="N9" s="5">
        <v>0.70499999999999996</v>
      </c>
      <c r="O9" s="5">
        <v>7.4999999999999997E-2</v>
      </c>
      <c r="P9" s="5">
        <v>1.4593965330000001</v>
      </c>
      <c r="Q9" s="5">
        <v>0.17439653299999999</v>
      </c>
      <c r="R9" s="5">
        <v>0.90500000000000003</v>
      </c>
      <c r="S9" s="5">
        <v>0.82499999999999996</v>
      </c>
      <c r="T9" s="127">
        <f t="shared" si="0"/>
        <v>0.68775861319999998</v>
      </c>
      <c r="U9" s="127">
        <f t="shared" si="1"/>
        <v>0.55021838206666673</v>
      </c>
    </row>
    <row r="10" spans="1:21" ht="14.25" x14ac:dyDescent="0.3">
      <c r="A10" s="125"/>
      <c r="B10" s="126" t="s">
        <v>702</v>
      </c>
      <c r="C10" s="126"/>
      <c r="D10" s="5">
        <v>0.48</v>
      </c>
      <c r="E10" s="5">
        <v>-0.01</v>
      </c>
      <c r="F10" s="5">
        <v>-5.0603466999999999E-2</v>
      </c>
      <c r="G10" s="5">
        <v>0.25</v>
      </c>
      <c r="H10" s="5">
        <v>1.34</v>
      </c>
      <c r="I10" s="5">
        <v>-7.0603467000000003E-2</v>
      </c>
      <c r="J10" s="5">
        <v>0.65</v>
      </c>
      <c r="K10" s="5">
        <v>1.02</v>
      </c>
      <c r="L10" s="5">
        <v>-0.30060346700000001</v>
      </c>
      <c r="M10" s="5">
        <v>-0.2</v>
      </c>
      <c r="N10" s="5">
        <v>0.41</v>
      </c>
      <c r="O10" s="5">
        <v>0.5</v>
      </c>
      <c r="P10" s="5">
        <v>0.43</v>
      </c>
      <c r="Q10" s="5">
        <v>-0.30060346700000001</v>
      </c>
      <c r="R10" s="5">
        <v>1.1299999999999999</v>
      </c>
      <c r="S10" s="5">
        <v>1.4325000000000001</v>
      </c>
      <c r="T10" s="127">
        <f t="shared" si="0"/>
        <v>0.63837930659999997</v>
      </c>
      <c r="U10" s="127">
        <f t="shared" si="1"/>
        <v>0.41938038324999999</v>
      </c>
    </row>
    <row r="11" spans="1:21" ht="14.25" x14ac:dyDescent="0.3">
      <c r="A11" s="125"/>
      <c r="B11" s="126" t="s">
        <v>691</v>
      </c>
      <c r="C11" s="126"/>
      <c r="D11" s="5">
        <v>0.90500000000000003</v>
      </c>
      <c r="E11" s="5">
        <v>0.53</v>
      </c>
      <c r="F11" s="5">
        <v>-0.1</v>
      </c>
      <c r="G11" s="5">
        <v>0</v>
      </c>
      <c r="H11" s="5">
        <v>0</v>
      </c>
      <c r="I11" s="5">
        <v>0</v>
      </c>
      <c r="J11" s="5">
        <v>0.85499999999999998</v>
      </c>
      <c r="K11" s="5">
        <v>0.38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0.529396533</v>
      </c>
      <c r="S11" s="5">
        <v>0</v>
      </c>
      <c r="T11" s="127">
        <f t="shared" si="0"/>
        <v>0.529396533</v>
      </c>
      <c r="U11" s="127">
        <f t="shared" si="1"/>
        <v>0.51656608883333333</v>
      </c>
    </row>
    <row r="12" spans="1:21" ht="14.25" x14ac:dyDescent="0.3">
      <c r="A12" s="125"/>
      <c r="B12" s="126" t="s">
        <v>686</v>
      </c>
      <c r="C12" s="126"/>
      <c r="D12" s="5">
        <v>-0.15</v>
      </c>
      <c r="E12" s="5">
        <v>0.31</v>
      </c>
      <c r="F12" s="5">
        <v>-0.25060346700000002</v>
      </c>
      <c r="G12" s="5">
        <v>0.65</v>
      </c>
      <c r="H12" s="5">
        <v>0.66</v>
      </c>
      <c r="I12" s="5">
        <v>0.28000000000000003</v>
      </c>
      <c r="J12" s="5">
        <v>0.2</v>
      </c>
      <c r="K12" s="5">
        <v>0.98</v>
      </c>
      <c r="L12" s="5">
        <v>0.1</v>
      </c>
      <c r="M12" s="5">
        <v>0.1</v>
      </c>
      <c r="N12" s="5">
        <v>0.03</v>
      </c>
      <c r="O12" s="5">
        <v>0.56000000000000005</v>
      </c>
      <c r="P12" s="5">
        <v>1.21</v>
      </c>
      <c r="Q12" s="5">
        <v>0.05</v>
      </c>
      <c r="R12" s="5">
        <v>0.5</v>
      </c>
      <c r="S12" s="5">
        <v>-0.100603467</v>
      </c>
      <c r="T12" s="127">
        <f t="shared" si="0"/>
        <v>0.44387930660000008</v>
      </c>
      <c r="U12" s="127">
        <f t="shared" si="1"/>
        <v>0.320549566625</v>
      </c>
    </row>
    <row r="13" spans="1:21" ht="14.25" x14ac:dyDescent="0.3">
      <c r="A13" s="125"/>
      <c r="B13" s="126" t="s">
        <v>700</v>
      </c>
      <c r="C13" s="126"/>
      <c r="D13" s="5">
        <v>1.355</v>
      </c>
      <c r="E13" s="5">
        <v>0.23250000000000001</v>
      </c>
      <c r="F13" s="5">
        <v>0.23</v>
      </c>
      <c r="G13" s="5">
        <v>1.054396533</v>
      </c>
      <c r="H13" s="5">
        <v>1.261896533</v>
      </c>
      <c r="I13" s="5">
        <v>-0.25</v>
      </c>
      <c r="J13" s="5">
        <v>-0.4</v>
      </c>
      <c r="K13" s="5">
        <v>0.5</v>
      </c>
      <c r="L13" s="5">
        <v>0.15</v>
      </c>
      <c r="M13" s="5">
        <v>-0.15</v>
      </c>
      <c r="N13" s="5">
        <v>0.18</v>
      </c>
      <c r="O13" s="5">
        <v>-0.75</v>
      </c>
      <c r="P13" s="5">
        <v>0.95499999999999996</v>
      </c>
      <c r="Q13" s="5">
        <v>0.33</v>
      </c>
      <c r="R13" s="5">
        <v>0.38</v>
      </c>
      <c r="S13" s="5">
        <v>0.78249999999999997</v>
      </c>
      <c r="T13" s="127">
        <f t="shared" si="0"/>
        <v>0.33949999999999997</v>
      </c>
      <c r="U13" s="127">
        <f t="shared" si="1"/>
        <v>0.366330816625</v>
      </c>
    </row>
    <row r="14" spans="1:21" ht="14.25" x14ac:dyDescent="0.3">
      <c r="A14" s="125"/>
      <c r="B14" s="126" t="s">
        <v>690</v>
      </c>
      <c r="C14" s="126"/>
      <c r="D14" s="5">
        <v>0.2</v>
      </c>
      <c r="E14" s="5">
        <v>-0.17</v>
      </c>
      <c r="F14" s="5">
        <v>0.38</v>
      </c>
      <c r="G14" s="5">
        <v>0.35</v>
      </c>
      <c r="H14" s="5">
        <v>1.78</v>
      </c>
      <c r="I14" s="5">
        <v>0.51</v>
      </c>
      <c r="J14" s="5">
        <v>-0.32500000000000001</v>
      </c>
      <c r="K14" s="5">
        <v>1.365</v>
      </c>
      <c r="L14" s="5">
        <v>-0.2</v>
      </c>
      <c r="M14" s="5">
        <v>0.23</v>
      </c>
      <c r="N14" s="5">
        <v>0.28288786500000002</v>
      </c>
      <c r="O14" s="5">
        <v>1.04</v>
      </c>
      <c r="P14" s="5">
        <v>0</v>
      </c>
      <c r="Q14" s="5">
        <v>0</v>
      </c>
      <c r="R14" s="5">
        <v>0.19</v>
      </c>
      <c r="S14" s="5">
        <v>-0.25060346700000002</v>
      </c>
      <c r="T14" s="127">
        <f t="shared" si="0"/>
        <v>0.32646551099999999</v>
      </c>
      <c r="U14" s="127">
        <f t="shared" si="1"/>
        <v>0.38444888557142859</v>
      </c>
    </row>
    <row r="15" spans="1:21" ht="14.25" x14ac:dyDescent="0.3">
      <c r="A15" s="125"/>
      <c r="B15" s="126" t="s">
        <v>688</v>
      </c>
      <c r="C15" s="126"/>
      <c r="D15" s="5">
        <v>-0.37560346700000002</v>
      </c>
      <c r="E15" s="5">
        <v>0</v>
      </c>
      <c r="F15" s="5">
        <v>0.33</v>
      </c>
      <c r="G15" s="5">
        <v>0</v>
      </c>
      <c r="H15" s="5">
        <v>0</v>
      </c>
      <c r="I15" s="5">
        <v>0</v>
      </c>
      <c r="J15" s="5">
        <v>0</v>
      </c>
      <c r="K15" s="5">
        <v>0.375</v>
      </c>
      <c r="L15" s="5">
        <v>0</v>
      </c>
      <c r="M15" s="5">
        <v>0</v>
      </c>
      <c r="N15" s="5">
        <v>0</v>
      </c>
      <c r="O15" s="5">
        <v>0</v>
      </c>
      <c r="P15" s="5">
        <v>0.15</v>
      </c>
      <c r="Q15" s="5">
        <v>0.4</v>
      </c>
      <c r="R15" s="5">
        <v>0</v>
      </c>
      <c r="S15" s="5">
        <v>0</v>
      </c>
      <c r="T15" s="127">
        <f t="shared" si="0"/>
        <v>0.27500000000000002</v>
      </c>
      <c r="U15" s="127">
        <f t="shared" si="1"/>
        <v>0.17587930660000001</v>
      </c>
    </row>
    <row r="16" spans="1:21" ht="14.25" x14ac:dyDescent="0.3">
      <c r="A16" s="125"/>
      <c r="B16" s="126" t="s">
        <v>689</v>
      </c>
      <c r="C16" s="126"/>
      <c r="D16" s="5">
        <v>0.35</v>
      </c>
      <c r="E16" s="5">
        <v>0.28000000000000003</v>
      </c>
      <c r="F16" s="5">
        <v>0</v>
      </c>
      <c r="G16" s="5">
        <v>0.13</v>
      </c>
      <c r="H16" s="5">
        <v>0.53</v>
      </c>
      <c r="I16" s="5">
        <v>0.8</v>
      </c>
      <c r="J16" s="5">
        <v>-0.75060346700000002</v>
      </c>
      <c r="K16" s="5">
        <v>0</v>
      </c>
      <c r="L16" s="5">
        <v>0</v>
      </c>
      <c r="M16" s="5">
        <v>0.6</v>
      </c>
      <c r="N16" s="5">
        <v>0.209396533</v>
      </c>
      <c r="O16" s="5">
        <v>0.2</v>
      </c>
      <c r="P16" s="5">
        <v>0.3</v>
      </c>
      <c r="Q16" s="5">
        <v>-0.25</v>
      </c>
      <c r="R16" s="5">
        <v>0.23</v>
      </c>
      <c r="S16" s="5">
        <v>0.74</v>
      </c>
      <c r="T16" s="127">
        <f t="shared" si="0"/>
        <v>0.24399999999999999</v>
      </c>
      <c r="U16" s="127">
        <f t="shared" si="1"/>
        <v>0.25913792815384618</v>
      </c>
    </row>
    <row r="17" spans="1:21" ht="14.25" x14ac:dyDescent="0.3">
      <c r="A17" s="125"/>
      <c r="B17" s="126" t="s">
        <v>706</v>
      </c>
      <c r="C17" s="126"/>
      <c r="D17" s="5">
        <v>0</v>
      </c>
      <c r="E17" s="5">
        <v>-0.17</v>
      </c>
      <c r="F17" s="5">
        <v>-0.05</v>
      </c>
      <c r="G17" s="5">
        <v>0</v>
      </c>
      <c r="H17" s="5">
        <v>0</v>
      </c>
      <c r="I17" s="5">
        <v>0</v>
      </c>
      <c r="J17" s="5">
        <v>0</v>
      </c>
      <c r="K17" s="5">
        <v>2.8224999999999998</v>
      </c>
      <c r="L17" s="5">
        <v>0.404396533</v>
      </c>
      <c r="M17" s="5">
        <v>0</v>
      </c>
      <c r="N17" s="5">
        <v>-0.15060346699999999</v>
      </c>
      <c r="O17" s="5">
        <v>0</v>
      </c>
      <c r="P17" s="5">
        <v>1.2849999999999999</v>
      </c>
      <c r="Q17" s="5">
        <v>-0.3</v>
      </c>
      <c r="R17" s="5">
        <v>-0.25</v>
      </c>
      <c r="S17" s="5">
        <v>-0.25060346700000002</v>
      </c>
      <c r="T17" s="127">
        <f t="shared" si="0"/>
        <v>0.12109913324999996</v>
      </c>
      <c r="U17" s="127">
        <f t="shared" si="1"/>
        <v>0.3711877332222222</v>
      </c>
    </row>
    <row r="18" spans="1:21" ht="14.25" x14ac:dyDescent="0.3">
      <c r="A18" s="125"/>
      <c r="B18" s="126" t="s">
        <v>703</v>
      </c>
      <c r="C18" s="126"/>
      <c r="D18" s="5">
        <v>0.83250000000000002</v>
      </c>
      <c r="E18" s="5">
        <v>-0.15060346699999999</v>
      </c>
      <c r="F18" s="5">
        <v>1.0325</v>
      </c>
      <c r="G18" s="5">
        <v>-0.25120693399999999</v>
      </c>
      <c r="H18" s="5">
        <v>0.37939653299999998</v>
      </c>
      <c r="I18" s="5">
        <v>0.32939653299999999</v>
      </c>
      <c r="J18" s="5">
        <v>-5.0603466999999999E-2</v>
      </c>
      <c r="K18" s="5">
        <v>0.5</v>
      </c>
      <c r="L18" s="5">
        <v>-0.1</v>
      </c>
      <c r="M18" s="5">
        <v>1.9575</v>
      </c>
      <c r="N18" s="5">
        <v>0.03</v>
      </c>
      <c r="O18" s="5">
        <v>-0.15</v>
      </c>
      <c r="P18" s="5">
        <v>0.25</v>
      </c>
      <c r="Q18" s="5">
        <v>-0.95060346699999998</v>
      </c>
      <c r="R18" s="5">
        <v>0.88</v>
      </c>
      <c r="S18" s="5">
        <v>0.53</v>
      </c>
      <c r="T18" s="127">
        <f t="shared" si="0"/>
        <v>0.11187930660000001</v>
      </c>
      <c r="U18" s="127">
        <f t="shared" si="1"/>
        <v>0.3167672331875</v>
      </c>
    </row>
    <row r="19" spans="1:21" ht="14.25" x14ac:dyDescent="0.3">
      <c r="A19" s="125"/>
      <c r="B19" s="126" t="s">
        <v>704</v>
      </c>
      <c r="C19" s="126"/>
      <c r="D19" s="5">
        <v>1.774396533</v>
      </c>
      <c r="E19" s="5">
        <v>0.7</v>
      </c>
      <c r="F19" s="5">
        <v>1.1399999999999999</v>
      </c>
      <c r="G19" s="5">
        <v>7.4396533000000001E-2</v>
      </c>
      <c r="H19" s="5">
        <v>1.5525</v>
      </c>
      <c r="I19" s="5">
        <v>0.99189653300000002</v>
      </c>
      <c r="J19" s="5">
        <v>1.03</v>
      </c>
      <c r="K19" s="5">
        <v>3.09</v>
      </c>
      <c r="L19" s="5">
        <v>0.22500000000000001</v>
      </c>
      <c r="M19" s="5">
        <v>0.47879306599999999</v>
      </c>
      <c r="N19" s="5">
        <v>-0.42499999999999999</v>
      </c>
      <c r="O19" s="5">
        <v>0.13500000000000001</v>
      </c>
      <c r="P19" s="5">
        <v>0.60499999999999998</v>
      </c>
      <c r="Q19" s="5">
        <v>-1.0206034669999999</v>
      </c>
      <c r="R19" s="5">
        <v>0.18</v>
      </c>
      <c r="S19" s="5">
        <v>0.65500000000000003</v>
      </c>
      <c r="T19" s="127">
        <f t="shared" si="0"/>
        <v>0.1108793066</v>
      </c>
      <c r="U19" s="127">
        <f t="shared" si="1"/>
        <v>0.69914869987499995</v>
      </c>
    </row>
    <row r="20" spans="1:21" ht="14.25" x14ac:dyDescent="0.3">
      <c r="A20" s="125"/>
      <c r="B20" s="126" t="s">
        <v>695</v>
      </c>
      <c r="C20" s="126"/>
      <c r="D20" s="5">
        <v>-0.12</v>
      </c>
      <c r="E20" s="5">
        <v>0</v>
      </c>
      <c r="F20" s="5">
        <v>0</v>
      </c>
      <c r="G20" s="5">
        <v>-6.03467E-4</v>
      </c>
      <c r="H20" s="5">
        <v>0.25</v>
      </c>
      <c r="I20" s="5">
        <v>0.22500000000000001</v>
      </c>
      <c r="J20" s="5">
        <v>-0.25</v>
      </c>
      <c r="K20" s="5">
        <v>0</v>
      </c>
      <c r="L20" s="5">
        <v>0</v>
      </c>
      <c r="M20" s="5">
        <v>0</v>
      </c>
      <c r="N20" s="5">
        <v>0</v>
      </c>
      <c r="O20" s="5">
        <v>0.59</v>
      </c>
      <c r="P20" s="5">
        <v>-0.27500000000000002</v>
      </c>
      <c r="Q20" s="5">
        <v>-0.65120693399999996</v>
      </c>
      <c r="R20" s="5">
        <v>-0.32560346699999998</v>
      </c>
      <c r="S20" s="5">
        <v>1.2124999999999999</v>
      </c>
      <c r="T20" s="127">
        <f t="shared" si="0"/>
        <v>0.11013791979999998</v>
      </c>
      <c r="U20" s="127">
        <f t="shared" si="1"/>
        <v>6.5508613199999982E-2</v>
      </c>
    </row>
    <row r="21" spans="1:21" ht="14.25" x14ac:dyDescent="0.3">
      <c r="A21" s="125"/>
      <c r="B21" s="126" t="s">
        <v>693</v>
      </c>
      <c r="C21" s="126"/>
      <c r="D21" s="5">
        <v>0.48499999999999999</v>
      </c>
      <c r="E21" s="5">
        <v>0</v>
      </c>
      <c r="F21" s="5">
        <v>0</v>
      </c>
      <c r="G21" s="5">
        <v>0</v>
      </c>
      <c r="H21" s="5">
        <v>0.98</v>
      </c>
      <c r="I21" s="5">
        <v>0.74</v>
      </c>
      <c r="J21" s="5">
        <v>0</v>
      </c>
      <c r="K21" s="5">
        <v>0.28000000000000003</v>
      </c>
      <c r="L21" s="5">
        <v>-6.03467E-4</v>
      </c>
      <c r="M21" s="5">
        <v>0.18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127">
        <f t="shared" si="0"/>
        <v>0</v>
      </c>
      <c r="U21" s="127">
        <f t="shared" si="1"/>
        <v>0.44406608883333343</v>
      </c>
    </row>
    <row r="22" spans="1:21" ht="14.25" x14ac:dyDescent="0.3">
      <c r="A22" s="125"/>
      <c r="B22" s="126" t="s">
        <v>692</v>
      </c>
      <c r="C22" s="126"/>
      <c r="D22" s="5">
        <v>0.23189653299999999</v>
      </c>
      <c r="E22" s="5">
        <v>1.4575</v>
      </c>
      <c r="F22" s="5">
        <v>-0.32500000000000001</v>
      </c>
      <c r="G22" s="5">
        <v>0.95499999999999996</v>
      </c>
      <c r="H22" s="5">
        <v>1.4524999999999999</v>
      </c>
      <c r="I22" s="5">
        <v>5.0000000000000001E-3</v>
      </c>
      <c r="J22" s="5">
        <v>-0.37</v>
      </c>
      <c r="K22" s="5">
        <v>1.635</v>
      </c>
      <c r="L22" s="5">
        <v>0.25439653299999998</v>
      </c>
      <c r="M22" s="5">
        <v>-0.57560346699999998</v>
      </c>
      <c r="N22" s="5">
        <v>0.65500000000000003</v>
      </c>
      <c r="O22" s="5">
        <v>-0.67</v>
      </c>
      <c r="P22" s="5">
        <v>0.56000000000000005</v>
      </c>
      <c r="Q22" s="5">
        <v>0</v>
      </c>
      <c r="R22" s="5">
        <v>0.22500000000000001</v>
      </c>
      <c r="S22" s="5">
        <v>-0.17</v>
      </c>
      <c r="T22" s="127">
        <f t="shared" si="0"/>
        <v>-1.3749999999999998E-2</v>
      </c>
      <c r="U22" s="127">
        <f t="shared" si="1"/>
        <v>0.3547126399333333</v>
      </c>
    </row>
    <row r="23" spans="1:21" ht="14.25" x14ac:dyDescent="0.3">
      <c r="A23" s="125"/>
      <c r="B23" s="126" t="s">
        <v>707</v>
      </c>
      <c r="C23" s="126"/>
      <c r="D23" s="5">
        <v>1.7124999999999999</v>
      </c>
      <c r="E23" s="5">
        <v>-0.215</v>
      </c>
      <c r="F23" s="5">
        <v>-0.32060346699999998</v>
      </c>
      <c r="G23" s="5">
        <v>2.25</v>
      </c>
      <c r="H23" s="5">
        <v>-0.05</v>
      </c>
      <c r="I23" s="5">
        <v>0.26500000000000001</v>
      </c>
      <c r="J23" s="5">
        <v>0.05</v>
      </c>
      <c r="K23" s="5">
        <v>0</v>
      </c>
      <c r="L23" s="5">
        <v>0.48</v>
      </c>
      <c r="M23" s="5">
        <v>1.8174999999999999</v>
      </c>
      <c r="N23" s="5">
        <v>0.71</v>
      </c>
      <c r="O23" s="5">
        <v>0</v>
      </c>
      <c r="P23" s="5">
        <v>0.1</v>
      </c>
      <c r="Q23" s="5">
        <v>-0.5</v>
      </c>
      <c r="R23" s="5">
        <v>0</v>
      </c>
      <c r="S23" s="5">
        <v>0.28000000000000003</v>
      </c>
      <c r="T23" s="127">
        <f t="shared" si="0"/>
        <v>-0.04</v>
      </c>
      <c r="U23" s="127">
        <f t="shared" si="1"/>
        <v>0.50610742561538458</v>
      </c>
    </row>
    <row r="24" spans="1:21" ht="14.25" x14ac:dyDescent="0.3">
      <c r="A24" s="125"/>
      <c r="B24" s="126" t="s">
        <v>697</v>
      </c>
      <c r="C24" s="126"/>
      <c r="D24" s="5">
        <v>0</v>
      </c>
      <c r="E24" s="5">
        <v>0.25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-0.25</v>
      </c>
      <c r="N24" s="5">
        <v>0.6</v>
      </c>
      <c r="O24" s="5">
        <v>-0.32</v>
      </c>
      <c r="P24" s="5">
        <v>0</v>
      </c>
      <c r="Q24" s="5">
        <v>0</v>
      </c>
      <c r="R24" s="5">
        <v>0</v>
      </c>
      <c r="S24" s="5">
        <v>0</v>
      </c>
      <c r="T24" s="127">
        <f t="shared" si="0"/>
        <v>-0.32</v>
      </c>
      <c r="U24" s="127">
        <f t="shared" si="1"/>
        <v>6.9999999999999993E-2</v>
      </c>
    </row>
  </sheetData>
  <sortState xmlns:xlrd2="http://schemas.microsoft.com/office/spreadsheetml/2017/richdata2" ref="A2:U24">
    <sortCondition descending="1" ref="T2:T24"/>
  </sortState>
  <conditionalFormatting sqref="A1:C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4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T1:U1">
    <cfRule type="colorScale" priority="2">
      <colorScale>
        <cfvo type="min"/>
        <cfvo type="max"/>
        <color rgb="FFFCFCFF"/>
        <color rgb="FF63BE7B"/>
      </colorScale>
    </cfRule>
  </conditionalFormatting>
  <conditionalFormatting sqref="T1:U24 A1:C1 B2:S24">
    <cfRule type="cellIs" dxfId="28" priority="11" operator="equal">
      <formula>0</formula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dimension ref="A1:D59"/>
  <sheetViews>
    <sheetView workbookViewId="0">
      <selection activeCell="D8" sqref="D8"/>
    </sheetView>
  </sheetViews>
  <sheetFormatPr defaultRowHeight="17.25" x14ac:dyDescent="0.35"/>
  <cols>
    <col min="1" max="1" width="8" style="24" bestFit="1" customWidth="1"/>
    <col min="2" max="4" width="38.28515625" style="24" bestFit="1" customWidth="1"/>
    <col min="5" max="16384" width="9.140625" style="23"/>
  </cols>
  <sheetData>
    <row r="1" spans="1:4" s="57" customFormat="1" ht="22.5" x14ac:dyDescent="0.4">
      <c r="A1" s="56" t="s">
        <v>724</v>
      </c>
      <c r="B1" s="56" t="s">
        <v>197</v>
      </c>
      <c r="C1" s="56" t="s">
        <v>198</v>
      </c>
      <c r="D1" s="59" t="s">
        <v>199</v>
      </c>
    </row>
    <row r="2" spans="1:4" x14ac:dyDescent="0.35">
      <c r="A2" s="24">
        <v>2022</v>
      </c>
      <c r="B2" s="24" t="s">
        <v>200</v>
      </c>
      <c r="C2" s="24" t="s">
        <v>184</v>
      </c>
      <c r="D2" s="24" t="s">
        <v>201</v>
      </c>
    </row>
    <row r="3" spans="1:4" ht="18" x14ac:dyDescent="0.35">
      <c r="A3" s="53">
        <v>2021</v>
      </c>
      <c r="B3" s="53"/>
      <c r="C3" s="58" t="s">
        <v>725</v>
      </c>
      <c r="D3" s="53"/>
    </row>
    <row r="4" spans="1:4" s="60" customFormat="1" ht="18" x14ac:dyDescent="0.35">
      <c r="A4" s="54">
        <v>2020</v>
      </c>
      <c r="B4" s="55"/>
      <c r="C4" s="61" t="s">
        <v>202</v>
      </c>
      <c r="D4" s="54"/>
    </row>
    <row r="5" spans="1:4" x14ac:dyDescent="0.35">
      <c r="A5" s="24">
        <v>2019</v>
      </c>
      <c r="B5" s="24" t="s">
        <v>190</v>
      </c>
      <c r="C5" s="24" t="s">
        <v>203</v>
      </c>
      <c r="D5" s="24" t="s">
        <v>204</v>
      </c>
    </row>
    <row r="6" spans="1:4" x14ac:dyDescent="0.35">
      <c r="A6" s="24">
        <v>2018</v>
      </c>
      <c r="B6" s="24" t="s">
        <v>205</v>
      </c>
      <c r="C6" s="24" t="s">
        <v>190</v>
      </c>
      <c r="D6" s="24" t="s">
        <v>206</v>
      </c>
    </row>
    <row r="7" spans="1:4" x14ac:dyDescent="0.35">
      <c r="A7" s="24">
        <v>2017</v>
      </c>
      <c r="B7" s="24" t="s">
        <v>207</v>
      </c>
      <c r="C7" s="24" t="s">
        <v>190</v>
      </c>
      <c r="D7" s="24" t="s">
        <v>208</v>
      </c>
    </row>
    <row r="8" spans="1:4" x14ac:dyDescent="0.35">
      <c r="A8" s="24">
        <v>2016</v>
      </c>
      <c r="B8" s="24" t="s">
        <v>200</v>
      </c>
      <c r="C8" s="24" t="s">
        <v>190</v>
      </c>
      <c r="D8" s="24" t="s">
        <v>209</v>
      </c>
    </row>
    <row r="9" spans="1:4" x14ac:dyDescent="0.35">
      <c r="A9" s="24">
        <v>2015</v>
      </c>
      <c r="B9" s="24" t="s">
        <v>203</v>
      </c>
      <c r="C9" s="24" t="s">
        <v>190</v>
      </c>
      <c r="D9" s="24" t="s">
        <v>211</v>
      </c>
    </row>
    <row r="10" spans="1:4" x14ac:dyDescent="0.35">
      <c r="A10" s="24">
        <v>2014</v>
      </c>
      <c r="B10" s="24" t="s">
        <v>203</v>
      </c>
      <c r="C10" s="24" t="s">
        <v>187</v>
      </c>
      <c r="D10" s="24" t="s">
        <v>212</v>
      </c>
    </row>
    <row r="11" spans="1:4" x14ac:dyDescent="0.35">
      <c r="A11" s="24">
        <v>2013</v>
      </c>
      <c r="B11" s="24" t="s">
        <v>200</v>
      </c>
      <c r="C11" s="24" t="s">
        <v>190</v>
      </c>
      <c r="D11" s="24" t="s">
        <v>213</v>
      </c>
    </row>
    <row r="12" spans="1:4" x14ac:dyDescent="0.35">
      <c r="A12" s="24">
        <v>2012</v>
      </c>
      <c r="B12" s="24" t="s">
        <v>190</v>
      </c>
      <c r="C12" s="24" t="s">
        <v>200</v>
      </c>
      <c r="D12" s="24" t="s">
        <v>214</v>
      </c>
    </row>
    <row r="13" spans="1:4" x14ac:dyDescent="0.35">
      <c r="A13" s="24">
        <v>2011</v>
      </c>
      <c r="B13" s="24" t="s">
        <v>203</v>
      </c>
      <c r="C13" s="24" t="s">
        <v>187</v>
      </c>
      <c r="D13" s="24" t="s">
        <v>216</v>
      </c>
    </row>
    <row r="14" spans="1:4" x14ac:dyDescent="0.35">
      <c r="A14" s="24">
        <v>2010</v>
      </c>
      <c r="B14" s="24" t="s">
        <v>203</v>
      </c>
      <c r="C14" s="24" t="s">
        <v>217</v>
      </c>
      <c r="D14" s="24" t="s">
        <v>218</v>
      </c>
    </row>
    <row r="15" spans="1:4" x14ac:dyDescent="0.35">
      <c r="A15" s="24">
        <v>2009</v>
      </c>
      <c r="B15" s="24" t="s">
        <v>187</v>
      </c>
      <c r="C15" s="24" t="s">
        <v>219</v>
      </c>
      <c r="D15" s="24" t="s">
        <v>220</v>
      </c>
    </row>
    <row r="16" spans="1:4" x14ac:dyDescent="0.35">
      <c r="A16" s="24">
        <v>2008</v>
      </c>
      <c r="B16" s="24" t="s">
        <v>203</v>
      </c>
      <c r="C16" s="24" t="s">
        <v>187</v>
      </c>
      <c r="D16" s="24" t="s">
        <v>222</v>
      </c>
    </row>
    <row r="17" spans="1:4" x14ac:dyDescent="0.35">
      <c r="A17" s="24">
        <v>2007</v>
      </c>
      <c r="B17" s="24" t="s">
        <v>203</v>
      </c>
      <c r="C17" s="24" t="s">
        <v>190</v>
      </c>
      <c r="D17" s="24" t="s">
        <v>223</v>
      </c>
    </row>
    <row r="18" spans="1:4" x14ac:dyDescent="0.35">
      <c r="A18" s="24">
        <v>2006</v>
      </c>
      <c r="B18" s="24" t="s">
        <v>187</v>
      </c>
      <c r="C18" s="24" t="s">
        <v>203</v>
      </c>
      <c r="D18" s="24" t="s">
        <v>225</v>
      </c>
    </row>
    <row r="19" spans="1:4" x14ac:dyDescent="0.35">
      <c r="A19" s="24">
        <v>2005</v>
      </c>
      <c r="B19" s="24" t="s">
        <v>217</v>
      </c>
      <c r="C19" s="24" t="s">
        <v>187</v>
      </c>
      <c r="D19" s="24" t="s">
        <v>226</v>
      </c>
    </row>
    <row r="20" spans="1:4" x14ac:dyDescent="0.35">
      <c r="A20" s="24">
        <v>2004</v>
      </c>
      <c r="B20" s="24" t="s">
        <v>187</v>
      </c>
      <c r="C20" s="24" t="s">
        <v>203</v>
      </c>
      <c r="D20" s="24" t="s">
        <v>228</v>
      </c>
    </row>
    <row r="21" spans="1:4" x14ac:dyDescent="0.35">
      <c r="A21" s="24">
        <v>2003</v>
      </c>
      <c r="B21" s="24" t="s">
        <v>215</v>
      </c>
      <c r="C21" s="24" t="s">
        <v>187</v>
      </c>
      <c r="D21" s="24" t="s">
        <v>229</v>
      </c>
    </row>
    <row r="22" spans="1:4" x14ac:dyDescent="0.35">
      <c r="A22" s="24">
        <v>2002</v>
      </c>
      <c r="B22" s="24" t="s">
        <v>230</v>
      </c>
      <c r="C22" s="24" t="s">
        <v>203</v>
      </c>
      <c r="D22" s="24" t="s">
        <v>231</v>
      </c>
    </row>
    <row r="23" spans="1:4" x14ac:dyDescent="0.35">
      <c r="A23" s="24">
        <v>2001</v>
      </c>
      <c r="B23" s="24" t="s">
        <v>221</v>
      </c>
      <c r="C23" s="24" t="s">
        <v>187</v>
      </c>
      <c r="D23" s="24" t="s">
        <v>232</v>
      </c>
    </row>
    <row r="24" spans="1:4" x14ac:dyDescent="0.35">
      <c r="A24" s="24">
        <v>2000</v>
      </c>
      <c r="B24" s="24" t="s">
        <v>187</v>
      </c>
      <c r="C24" s="24" t="s">
        <v>190</v>
      </c>
      <c r="D24" s="24" t="s">
        <v>233</v>
      </c>
    </row>
    <row r="25" spans="1:4" x14ac:dyDescent="0.35">
      <c r="A25" s="24">
        <v>1999</v>
      </c>
      <c r="B25" s="24" t="s">
        <v>187</v>
      </c>
      <c r="C25" s="24" t="s">
        <v>203</v>
      </c>
      <c r="D25" s="24" t="s">
        <v>234</v>
      </c>
    </row>
    <row r="26" spans="1:4" x14ac:dyDescent="0.35">
      <c r="A26" s="24">
        <v>1998</v>
      </c>
      <c r="B26" s="24" t="s">
        <v>187</v>
      </c>
      <c r="C26" s="24" t="s">
        <v>203</v>
      </c>
      <c r="D26" s="24" t="s">
        <v>235</v>
      </c>
    </row>
    <row r="27" spans="1:4" x14ac:dyDescent="0.35">
      <c r="A27" s="24">
        <v>1997</v>
      </c>
      <c r="B27" s="24" t="s">
        <v>187</v>
      </c>
      <c r="C27" s="24" t="s">
        <v>203</v>
      </c>
      <c r="D27" s="24" t="s">
        <v>236</v>
      </c>
    </row>
    <row r="28" spans="1:4" x14ac:dyDescent="0.35">
      <c r="A28" s="24">
        <v>1996</v>
      </c>
      <c r="B28" s="24" t="s">
        <v>203</v>
      </c>
      <c r="C28" s="24" t="s">
        <v>205</v>
      </c>
      <c r="D28" s="24" t="s">
        <v>237</v>
      </c>
    </row>
    <row r="29" spans="1:4" x14ac:dyDescent="0.35">
      <c r="A29" s="24">
        <v>1995</v>
      </c>
      <c r="B29" s="24" t="s">
        <v>203</v>
      </c>
      <c r="C29" s="24" t="s">
        <v>187</v>
      </c>
      <c r="D29" s="24" t="s">
        <v>237</v>
      </c>
    </row>
    <row r="30" spans="1:4" x14ac:dyDescent="0.35">
      <c r="A30" s="24">
        <v>1994</v>
      </c>
      <c r="B30" s="24" t="s">
        <v>203</v>
      </c>
      <c r="C30" s="24" t="s">
        <v>187</v>
      </c>
      <c r="D30" s="24" t="s">
        <v>237</v>
      </c>
    </row>
    <row r="31" spans="1:4" x14ac:dyDescent="0.35">
      <c r="A31" s="24">
        <v>1993</v>
      </c>
      <c r="B31" s="24" t="s">
        <v>203</v>
      </c>
      <c r="C31" s="24" t="s">
        <v>187</v>
      </c>
      <c r="D31" s="24" t="s">
        <v>239</v>
      </c>
    </row>
    <row r="32" spans="1:4" x14ac:dyDescent="0.35">
      <c r="A32" s="24">
        <v>1992</v>
      </c>
      <c r="B32" s="24" t="s">
        <v>203</v>
      </c>
      <c r="C32" s="24" t="s">
        <v>210</v>
      </c>
      <c r="D32" s="24" t="s">
        <v>240</v>
      </c>
    </row>
    <row r="33" spans="1:4" x14ac:dyDescent="0.35">
      <c r="A33" s="24">
        <v>1991</v>
      </c>
      <c r="B33" s="24" t="s">
        <v>203</v>
      </c>
      <c r="C33" s="24" t="s">
        <v>190</v>
      </c>
      <c r="D33" s="24" t="s">
        <v>241</v>
      </c>
    </row>
    <row r="34" spans="1:4" x14ac:dyDescent="0.35">
      <c r="A34" s="24">
        <v>1990</v>
      </c>
      <c r="B34" s="24" t="s">
        <v>203</v>
      </c>
      <c r="C34" s="24" t="s">
        <v>242</v>
      </c>
      <c r="D34" s="24" t="s">
        <v>241</v>
      </c>
    </row>
    <row r="35" spans="1:4" x14ac:dyDescent="0.35">
      <c r="A35" s="24">
        <v>1989</v>
      </c>
      <c r="B35" s="24" t="s">
        <v>203</v>
      </c>
      <c r="C35" s="24" t="s">
        <v>187</v>
      </c>
      <c r="D35" s="24" t="s">
        <v>243</v>
      </c>
    </row>
    <row r="36" spans="1:4" x14ac:dyDescent="0.35">
      <c r="A36" s="24">
        <v>1988</v>
      </c>
      <c r="B36" s="24" t="s">
        <v>203</v>
      </c>
      <c r="C36" s="24" t="s">
        <v>221</v>
      </c>
      <c r="D36" s="24" t="s">
        <v>244</v>
      </c>
    </row>
    <row r="37" spans="1:4" x14ac:dyDescent="0.35">
      <c r="A37" s="24">
        <v>1987</v>
      </c>
      <c r="B37" s="24" t="s">
        <v>245</v>
      </c>
      <c r="C37" s="24" t="s">
        <v>187</v>
      </c>
      <c r="D37" s="24" t="s">
        <v>246</v>
      </c>
    </row>
    <row r="38" spans="1:4" x14ac:dyDescent="0.35">
      <c r="A38" s="24">
        <v>1986</v>
      </c>
      <c r="B38" s="24" t="s">
        <v>200</v>
      </c>
      <c r="C38" s="24" t="s">
        <v>203</v>
      </c>
      <c r="D38" s="24" t="s">
        <v>247</v>
      </c>
    </row>
    <row r="39" spans="1:4" x14ac:dyDescent="0.35">
      <c r="A39" s="24">
        <v>1985</v>
      </c>
      <c r="B39" s="24" t="s">
        <v>187</v>
      </c>
      <c r="C39" s="24" t="s">
        <v>219</v>
      </c>
      <c r="D39" s="24" t="s">
        <v>248</v>
      </c>
    </row>
    <row r="40" spans="1:4" x14ac:dyDescent="0.35">
      <c r="A40" s="24">
        <v>1984</v>
      </c>
      <c r="B40" s="24" t="s">
        <v>187</v>
      </c>
      <c r="C40" s="24" t="s">
        <v>190</v>
      </c>
      <c r="D40" s="24" t="s">
        <v>249</v>
      </c>
    </row>
    <row r="41" spans="1:4" x14ac:dyDescent="0.35">
      <c r="A41" s="24">
        <v>1983</v>
      </c>
      <c r="B41" s="24" t="s">
        <v>187</v>
      </c>
      <c r="C41" s="24" t="s">
        <v>190</v>
      </c>
      <c r="D41" s="24" t="s">
        <v>250</v>
      </c>
    </row>
    <row r="42" spans="1:4" x14ac:dyDescent="0.35">
      <c r="A42" s="24">
        <v>1982</v>
      </c>
      <c r="B42" s="24" t="s">
        <v>187</v>
      </c>
      <c r="C42" s="24" t="s">
        <v>190</v>
      </c>
      <c r="D42" s="24" t="s">
        <v>251</v>
      </c>
    </row>
    <row r="43" spans="1:4" x14ac:dyDescent="0.35">
      <c r="A43" s="24">
        <v>1981</v>
      </c>
      <c r="B43" s="24" t="s">
        <v>238</v>
      </c>
      <c r="C43" s="24" t="s">
        <v>190</v>
      </c>
      <c r="D43" s="24" t="s">
        <v>252</v>
      </c>
    </row>
    <row r="44" spans="1:4" x14ac:dyDescent="0.35">
      <c r="A44" s="24">
        <v>1980</v>
      </c>
      <c r="B44" s="24" t="s">
        <v>190</v>
      </c>
      <c r="C44" s="24" t="s">
        <v>203</v>
      </c>
      <c r="D44" s="24" t="s">
        <v>253</v>
      </c>
    </row>
    <row r="45" spans="1:4" x14ac:dyDescent="0.35">
      <c r="A45" s="24">
        <v>1979</v>
      </c>
      <c r="B45" s="24" t="s">
        <v>190</v>
      </c>
      <c r="C45" s="24" t="s">
        <v>203</v>
      </c>
      <c r="D45" s="24" t="s">
        <v>254</v>
      </c>
    </row>
    <row r="46" spans="1:4" x14ac:dyDescent="0.35">
      <c r="A46" s="24">
        <v>1978</v>
      </c>
      <c r="B46" s="24" t="s">
        <v>190</v>
      </c>
      <c r="C46" s="24" t="s">
        <v>255</v>
      </c>
      <c r="D46" s="24" t="s">
        <v>256</v>
      </c>
    </row>
    <row r="47" spans="1:4" x14ac:dyDescent="0.35">
      <c r="A47" s="24">
        <v>1977</v>
      </c>
      <c r="B47" s="24" t="s">
        <v>190</v>
      </c>
      <c r="C47" s="24" t="s">
        <v>203</v>
      </c>
      <c r="D47" s="24" t="s">
        <v>257</v>
      </c>
    </row>
    <row r="48" spans="1:4" x14ac:dyDescent="0.35">
      <c r="A48" s="24">
        <v>1976</v>
      </c>
      <c r="B48" s="24" t="s">
        <v>190</v>
      </c>
      <c r="C48" s="24" t="s">
        <v>203</v>
      </c>
      <c r="D48" s="24" t="s">
        <v>258</v>
      </c>
    </row>
    <row r="49" spans="1:4" x14ac:dyDescent="0.35">
      <c r="A49" s="24">
        <v>1975</v>
      </c>
      <c r="B49" s="24" t="s">
        <v>203</v>
      </c>
      <c r="C49" s="24" t="s">
        <v>190</v>
      </c>
      <c r="D49" s="24" t="s">
        <v>259</v>
      </c>
    </row>
    <row r="50" spans="1:4" x14ac:dyDescent="0.35">
      <c r="A50" s="24">
        <v>1974</v>
      </c>
      <c r="B50" s="24" t="s">
        <v>190</v>
      </c>
      <c r="C50" s="24" t="s">
        <v>203</v>
      </c>
      <c r="D50" s="24" t="s">
        <v>260</v>
      </c>
    </row>
    <row r="51" spans="1:4" x14ac:dyDescent="0.35">
      <c r="A51" s="24">
        <v>1973</v>
      </c>
      <c r="B51" s="24" t="s">
        <v>187</v>
      </c>
      <c r="C51" s="24" t="s">
        <v>190</v>
      </c>
      <c r="D51" s="24" t="s">
        <v>261</v>
      </c>
    </row>
    <row r="52" spans="1:4" x14ac:dyDescent="0.35">
      <c r="A52" s="24">
        <v>1972</v>
      </c>
      <c r="B52" s="24" t="s">
        <v>224</v>
      </c>
      <c r="C52" s="24" t="s">
        <v>190</v>
      </c>
      <c r="D52" s="24" t="s">
        <v>262</v>
      </c>
    </row>
    <row r="53" spans="1:4" x14ac:dyDescent="0.35">
      <c r="A53" s="24">
        <v>1971</v>
      </c>
      <c r="B53" s="24" t="s">
        <v>190</v>
      </c>
      <c r="C53" s="24" t="s">
        <v>187</v>
      </c>
      <c r="D53" s="24" t="s">
        <v>263</v>
      </c>
    </row>
    <row r="54" spans="1:4" x14ac:dyDescent="0.35">
      <c r="A54" s="24">
        <v>1970</v>
      </c>
      <c r="B54" s="24" t="s">
        <v>190</v>
      </c>
      <c r="C54" s="24" t="s">
        <v>203</v>
      </c>
      <c r="D54" s="24" t="s">
        <v>264</v>
      </c>
    </row>
    <row r="55" spans="1:4" x14ac:dyDescent="0.35">
      <c r="A55" s="24">
        <v>1969</v>
      </c>
      <c r="B55" s="24" t="s">
        <v>227</v>
      </c>
      <c r="C55" s="24" t="s">
        <v>187</v>
      </c>
      <c r="D55" s="24" t="s">
        <v>265</v>
      </c>
    </row>
    <row r="56" spans="1:4" x14ac:dyDescent="0.35">
      <c r="A56" s="24">
        <v>1968</v>
      </c>
      <c r="B56" s="24" t="s">
        <v>190</v>
      </c>
      <c r="C56" s="24" t="s">
        <v>245</v>
      </c>
      <c r="D56" s="24" t="s">
        <v>266</v>
      </c>
    </row>
    <row r="57" spans="1:4" x14ac:dyDescent="0.35">
      <c r="A57" s="24">
        <v>1967</v>
      </c>
      <c r="B57" s="24" t="s">
        <v>221</v>
      </c>
      <c r="C57" s="24" t="s">
        <v>190</v>
      </c>
      <c r="D57" s="24" t="s">
        <v>267</v>
      </c>
    </row>
    <row r="58" spans="1:4" x14ac:dyDescent="0.35">
      <c r="A58" s="24">
        <v>1966</v>
      </c>
      <c r="B58" s="24" t="s">
        <v>203</v>
      </c>
      <c r="C58" s="24" t="s">
        <v>187</v>
      </c>
      <c r="D58" s="24" t="s">
        <v>268</v>
      </c>
    </row>
    <row r="59" spans="1:4" x14ac:dyDescent="0.35">
      <c r="A59" s="24">
        <v>1965</v>
      </c>
      <c r="B59" s="24" t="s">
        <v>269</v>
      </c>
      <c r="C59" s="24" t="s">
        <v>190</v>
      </c>
      <c r="D59" s="24" t="s">
        <v>270</v>
      </c>
    </row>
  </sheetData>
  <conditionalFormatting sqref="A2:D59">
    <cfRule type="containsText" dxfId="27" priority="5" operator="containsText" text="Michigan State">
      <formula>NOT(ISERROR(SEARCH("Michigan State",A2)))</formula>
    </cfRule>
  </conditionalFormatting>
  <conditionalFormatting sqref="B1:C1048576">
    <cfRule type="containsText" dxfId="26" priority="1" operator="containsText" text="Ferris State">
      <formula>NOT(ISERROR(SEARCH("Ferris State",B1)))</formula>
    </cfRule>
    <cfRule type="containsText" dxfId="25" priority="3" operator="containsText" text="Michigan Tech">
      <formula>NOT(ISERROR(SEARCH("Michigan Tech",B1)))</formula>
    </cfRule>
  </conditionalFormatting>
  <conditionalFormatting sqref="D1:D1048576">
    <cfRule type="containsText" dxfId="24" priority="2" operator="containsText" text="MTU">
      <formula>NOT(ISERROR(SEARCH("MTU",D1)))</formula>
    </cfRule>
  </conditionalFormatting>
  <conditionalFormatting sqref="D2:D59">
    <cfRule type="containsText" dxfId="23" priority="4" operator="containsText" text="MSU">
      <formula>NOT(ISERROR(SEARCH("MSU",D2)))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C1" sqref="C1:C1048576"/>
    </sheetView>
  </sheetViews>
  <sheetFormatPr defaultRowHeight="15" x14ac:dyDescent="0.25"/>
  <cols>
    <col min="1" max="1" width="11.140625" style="25" bestFit="1" customWidth="1"/>
    <col min="2" max="2" width="12.42578125" style="25" bestFit="1" customWidth="1"/>
    <col min="3" max="3" width="20.85546875" style="31" bestFit="1" customWidth="1"/>
    <col min="4" max="7" width="12.42578125" style="25" bestFit="1" customWidth="1"/>
    <col min="8" max="8" width="22.85546875" style="31" bestFit="1" customWidth="1"/>
    <col min="9" max="9" width="26.28515625" style="31" bestFit="1" customWidth="1"/>
    <col min="10" max="10" width="12.42578125" bestFit="1" customWidth="1"/>
  </cols>
  <sheetData>
    <row r="1" spans="1:11" ht="21" x14ac:dyDescent="0.4">
      <c r="A1" s="14" t="s">
        <v>716</v>
      </c>
      <c r="B1" s="14" t="s">
        <v>0</v>
      </c>
      <c r="C1" s="110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5" t="s">
        <v>8</v>
      </c>
      <c r="K1" s="15" t="s">
        <v>720</v>
      </c>
    </row>
    <row r="2" spans="1:11" ht="17.25" x14ac:dyDescent="0.35">
      <c r="A2" s="28" t="s">
        <v>604</v>
      </c>
      <c r="B2" s="28" t="s">
        <v>173</v>
      </c>
      <c r="C2" s="32" t="s">
        <v>390</v>
      </c>
      <c r="D2" s="28" t="s">
        <v>35</v>
      </c>
      <c r="E2" s="28" t="s">
        <v>49</v>
      </c>
      <c r="F2" s="28" t="s">
        <v>150</v>
      </c>
      <c r="G2" s="28" t="s">
        <v>391</v>
      </c>
      <c r="H2" s="32" t="s">
        <v>392</v>
      </c>
      <c r="I2" s="32" t="s">
        <v>200</v>
      </c>
      <c r="J2" s="28"/>
      <c r="K2" s="36"/>
    </row>
    <row r="3" spans="1:11" ht="17.25" x14ac:dyDescent="0.35">
      <c r="A3" s="28" t="s">
        <v>603</v>
      </c>
      <c r="B3" s="28" t="s">
        <v>10</v>
      </c>
      <c r="C3" s="32" t="s">
        <v>376</v>
      </c>
      <c r="D3" s="28" t="s">
        <v>27</v>
      </c>
      <c r="E3" s="28" t="s">
        <v>13</v>
      </c>
      <c r="F3" s="28" t="s">
        <v>341</v>
      </c>
      <c r="G3" s="28" t="s">
        <v>377</v>
      </c>
      <c r="H3" s="32" t="s">
        <v>378</v>
      </c>
      <c r="I3" s="32" t="s">
        <v>379</v>
      </c>
      <c r="J3" s="28"/>
      <c r="K3" s="28"/>
    </row>
    <row r="4" spans="1:11" ht="17.25" x14ac:dyDescent="0.35">
      <c r="A4" s="28" t="s">
        <v>602</v>
      </c>
      <c r="B4" s="28" t="s">
        <v>33</v>
      </c>
      <c r="C4" s="32" t="s">
        <v>293</v>
      </c>
      <c r="D4" s="28" t="s">
        <v>27</v>
      </c>
      <c r="E4" s="28" t="s">
        <v>28</v>
      </c>
      <c r="F4" s="28" t="s">
        <v>294</v>
      </c>
      <c r="G4" s="28" t="s">
        <v>295</v>
      </c>
      <c r="H4" s="32" t="s">
        <v>296</v>
      </c>
      <c r="I4" s="32" t="s">
        <v>297</v>
      </c>
      <c r="J4" s="28"/>
      <c r="K4" s="28"/>
    </row>
    <row r="5" spans="1:11" ht="17.25" x14ac:dyDescent="0.35">
      <c r="A5" s="28" t="s">
        <v>602</v>
      </c>
      <c r="B5" s="28" t="s">
        <v>137</v>
      </c>
      <c r="C5" s="32" t="s">
        <v>312</v>
      </c>
      <c r="D5" s="28" t="s">
        <v>35</v>
      </c>
      <c r="E5" s="28" t="s">
        <v>20</v>
      </c>
      <c r="F5" s="28" t="s">
        <v>313</v>
      </c>
      <c r="G5" s="28" t="s">
        <v>314</v>
      </c>
      <c r="H5" s="32" t="s">
        <v>315</v>
      </c>
      <c r="I5" s="32" t="s">
        <v>316</v>
      </c>
      <c r="J5" s="28"/>
      <c r="K5" s="28"/>
    </row>
    <row r="6" spans="1:11" ht="17.25" x14ac:dyDescent="0.35">
      <c r="A6" s="28" t="s">
        <v>602</v>
      </c>
      <c r="B6" s="28" t="s">
        <v>131</v>
      </c>
      <c r="C6" s="32" t="s">
        <v>283</v>
      </c>
      <c r="D6" s="28" t="s">
        <v>42</v>
      </c>
      <c r="E6" s="28" t="s">
        <v>20</v>
      </c>
      <c r="F6" s="28" t="s">
        <v>156</v>
      </c>
      <c r="G6" s="28" t="s">
        <v>284</v>
      </c>
      <c r="H6" s="32" t="s">
        <v>285</v>
      </c>
      <c r="I6" s="32" t="s">
        <v>286</v>
      </c>
      <c r="J6" s="28"/>
      <c r="K6" s="28"/>
    </row>
    <row r="7" spans="1:11" ht="17.25" x14ac:dyDescent="0.35">
      <c r="A7" s="28" t="s">
        <v>602</v>
      </c>
      <c r="B7" s="28" t="s">
        <v>143</v>
      </c>
      <c r="C7" s="32" t="s">
        <v>301</v>
      </c>
      <c r="D7" s="28" t="s">
        <v>35</v>
      </c>
      <c r="E7" s="28" t="s">
        <v>62</v>
      </c>
      <c r="F7" s="28" t="s">
        <v>302</v>
      </c>
      <c r="G7" s="28" t="s">
        <v>303</v>
      </c>
      <c r="H7" s="32" t="s">
        <v>304</v>
      </c>
      <c r="I7" s="32" t="s">
        <v>305</v>
      </c>
      <c r="J7" s="28"/>
      <c r="K7" s="28"/>
    </row>
    <row r="8" spans="1:11" ht="17.25" x14ac:dyDescent="0.35">
      <c r="A8" s="28" t="s">
        <v>603</v>
      </c>
      <c r="B8" s="28" t="s">
        <v>93</v>
      </c>
      <c r="C8" s="32" t="s">
        <v>352</v>
      </c>
      <c r="D8" s="28" t="s">
        <v>35</v>
      </c>
      <c r="E8" s="28" t="s">
        <v>103</v>
      </c>
      <c r="F8" s="28" t="s">
        <v>83</v>
      </c>
      <c r="G8" s="28" t="s">
        <v>323</v>
      </c>
      <c r="H8" s="32" t="s">
        <v>353</v>
      </c>
      <c r="I8" s="32" t="s">
        <v>354</v>
      </c>
      <c r="J8" s="28"/>
      <c r="K8" s="28"/>
    </row>
    <row r="9" spans="1:11" ht="17.25" x14ac:dyDescent="0.35">
      <c r="A9" s="28" t="s">
        <v>603</v>
      </c>
      <c r="B9" s="28" t="s">
        <v>87</v>
      </c>
      <c r="C9" s="32" t="s">
        <v>367</v>
      </c>
      <c r="D9" s="28" t="s">
        <v>102</v>
      </c>
      <c r="E9" s="28" t="s">
        <v>28</v>
      </c>
      <c r="F9" s="28" t="s">
        <v>294</v>
      </c>
      <c r="G9" s="28" t="s">
        <v>368</v>
      </c>
      <c r="H9" s="32" t="s">
        <v>369</v>
      </c>
      <c r="I9" s="32" t="s">
        <v>370</v>
      </c>
      <c r="J9" s="28"/>
      <c r="K9" s="28"/>
    </row>
    <row r="10" spans="1:11" ht="17.25" x14ac:dyDescent="0.35">
      <c r="A10" s="28" t="s">
        <v>602</v>
      </c>
      <c r="B10" s="28" t="s">
        <v>73</v>
      </c>
      <c r="C10" s="32" t="s">
        <v>298</v>
      </c>
      <c r="D10" s="28" t="s">
        <v>42</v>
      </c>
      <c r="E10" s="28" t="s">
        <v>28</v>
      </c>
      <c r="F10" s="28" t="s">
        <v>294</v>
      </c>
      <c r="G10" s="28" t="s">
        <v>299</v>
      </c>
      <c r="H10" s="32" t="s">
        <v>300</v>
      </c>
      <c r="I10" s="32" t="s">
        <v>286</v>
      </c>
      <c r="J10" s="28"/>
      <c r="K10" s="28"/>
    </row>
    <row r="11" spans="1:11" ht="17.25" x14ac:dyDescent="0.35">
      <c r="A11" s="28" t="s">
        <v>602</v>
      </c>
      <c r="B11" s="28" t="s">
        <v>287</v>
      </c>
      <c r="C11" s="32" t="s">
        <v>288</v>
      </c>
      <c r="D11" s="28" t="s">
        <v>42</v>
      </c>
      <c r="E11" s="28" t="s">
        <v>289</v>
      </c>
      <c r="F11" s="28" t="s">
        <v>156</v>
      </c>
      <c r="G11" s="28" t="s">
        <v>290</v>
      </c>
      <c r="H11" s="32" t="s">
        <v>291</v>
      </c>
      <c r="I11" s="32" t="s">
        <v>292</v>
      </c>
      <c r="J11" s="28"/>
      <c r="K11" s="28"/>
    </row>
    <row r="12" spans="1:11" ht="17.25" x14ac:dyDescent="0.35">
      <c r="A12" s="28" t="s">
        <v>603</v>
      </c>
      <c r="B12" s="28" t="s">
        <v>371</v>
      </c>
      <c r="C12" s="32" t="s">
        <v>372</v>
      </c>
      <c r="D12" s="28" t="s">
        <v>102</v>
      </c>
      <c r="E12" s="28" t="s">
        <v>103</v>
      </c>
      <c r="F12" s="28" t="s">
        <v>29</v>
      </c>
      <c r="G12" s="28" t="s">
        <v>373</v>
      </c>
      <c r="H12" s="32" t="s">
        <v>374</v>
      </c>
      <c r="I12" s="32" t="s">
        <v>375</v>
      </c>
      <c r="J12" s="28"/>
      <c r="K12" s="28"/>
    </row>
    <row r="13" spans="1:11" ht="17.25" x14ac:dyDescent="0.35">
      <c r="A13" s="28" t="s">
        <v>603</v>
      </c>
      <c r="B13" s="28" t="s">
        <v>154</v>
      </c>
      <c r="C13" s="32" t="s">
        <v>326</v>
      </c>
      <c r="D13" s="28" t="s">
        <v>42</v>
      </c>
      <c r="E13" s="28" t="s">
        <v>20</v>
      </c>
      <c r="F13" s="28" t="s">
        <v>133</v>
      </c>
      <c r="G13" s="28" t="s">
        <v>327</v>
      </c>
      <c r="H13" s="32" t="s">
        <v>328</v>
      </c>
      <c r="I13" s="32" t="s">
        <v>329</v>
      </c>
      <c r="J13" s="28"/>
      <c r="K13" s="28"/>
    </row>
    <row r="14" spans="1:11" ht="17.25" x14ac:dyDescent="0.35">
      <c r="A14" s="28" t="s">
        <v>603</v>
      </c>
      <c r="B14" s="28" t="s">
        <v>114</v>
      </c>
      <c r="C14" s="32" t="s">
        <v>335</v>
      </c>
      <c r="D14" s="28" t="s">
        <v>102</v>
      </c>
      <c r="E14" s="28" t="s">
        <v>28</v>
      </c>
      <c r="F14" s="28" t="s">
        <v>336</v>
      </c>
      <c r="G14" s="28" t="s">
        <v>337</v>
      </c>
      <c r="H14" s="32" t="s">
        <v>338</v>
      </c>
      <c r="I14" s="32" t="s">
        <v>339</v>
      </c>
      <c r="J14" s="28"/>
      <c r="K14" s="28"/>
    </row>
    <row r="15" spans="1:11" ht="17.25" x14ac:dyDescent="0.35">
      <c r="A15" s="28" t="s">
        <v>602</v>
      </c>
      <c r="B15" s="28" t="s">
        <v>306</v>
      </c>
      <c r="C15" s="32" t="s">
        <v>307</v>
      </c>
      <c r="D15" s="28" t="s">
        <v>35</v>
      </c>
      <c r="E15" s="28" t="s">
        <v>68</v>
      </c>
      <c r="F15" s="28" t="s">
        <v>308</v>
      </c>
      <c r="G15" s="28" t="s">
        <v>309</v>
      </c>
      <c r="H15" s="32" t="s">
        <v>310</v>
      </c>
      <c r="I15" s="32" t="s">
        <v>311</v>
      </c>
      <c r="J15" s="28"/>
      <c r="K15" s="28"/>
    </row>
    <row r="16" spans="1:11" ht="17.25" x14ac:dyDescent="0.35">
      <c r="A16" s="28" t="s">
        <v>603</v>
      </c>
      <c r="B16" s="28" t="s">
        <v>100</v>
      </c>
      <c r="C16" s="32" t="s">
        <v>322</v>
      </c>
      <c r="D16" s="28" t="s">
        <v>35</v>
      </c>
      <c r="E16" s="28" t="s">
        <v>103</v>
      </c>
      <c r="F16" s="28" t="s">
        <v>83</v>
      </c>
      <c r="G16" s="28" t="s">
        <v>323</v>
      </c>
      <c r="H16" s="32" t="s">
        <v>324</v>
      </c>
      <c r="I16" s="32" t="s">
        <v>325</v>
      </c>
      <c r="J16" s="28"/>
      <c r="K16" s="28"/>
    </row>
    <row r="17" spans="1:11" ht="17.25" x14ac:dyDescent="0.35">
      <c r="A17" s="28" t="s">
        <v>603</v>
      </c>
      <c r="B17" s="28" t="s">
        <v>40</v>
      </c>
      <c r="C17" s="32" t="s">
        <v>317</v>
      </c>
      <c r="D17" s="28" t="s">
        <v>42</v>
      </c>
      <c r="E17" s="28" t="s">
        <v>49</v>
      </c>
      <c r="F17" s="28" t="s">
        <v>318</v>
      </c>
      <c r="G17" s="28" t="s">
        <v>319</v>
      </c>
      <c r="H17" s="32" t="s">
        <v>320</v>
      </c>
      <c r="I17" s="32" t="s">
        <v>321</v>
      </c>
      <c r="J17" s="28"/>
      <c r="K17" s="28"/>
    </row>
    <row r="18" spans="1:11" ht="17.25" x14ac:dyDescent="0.35">
      <c r="A18" s="28" t="s">
        <v>603</v>
      </c>
      <c r="B18" s="28" t="s">
        <v>126</v>
      </c>
      <c r="C18" s="32" t="s">
        <v>344</v>
      </c>
      <c r="D18" s="28" t="s">
        <v>102</v>
      </c>
      <c r="E18" s="28" t="s">
        <v>13</v>
      </c>
      <c r="F18" s="28" t="s">
        <v>21</v>
      </c>
      <c r="G18" s="28" t="s">
        <v>345</v>
      </c>
      <c r="H18" s="32" t="s">
        <v>346</v>
      </c>
      <c r="I18" s="32" t="s">
        <v>347</v>
      </c>
      <c r="J18" s="28"/>
      <c r="K18" s="28"/>
    </row>
    <row r="19" spans="1:11" ht="17.25" x14ac:dyDescent="0.35">
      <c r="A19" s="28" t="s">
        <v>603</v>
      </c>
      <c r="B19" s="28" t="s">
        <v>108</v>
      </c>
      <c r="C19" s="32" t="s">
        <v>357</v>
      </c>
      <c r="D19" s="28" t="s">
        <v>42</v>
      </c>
      <c r="E19" s="28" t="s">
        <v>68</v>
      </c>
      <c r="F19" s="28" t="s">
        <v>358</v>
      </c>
      <c r="G19" s="28" t="s">
        <v>359</v>
      </c>
      <c r="H19" s="32" t="s">
        <v>360</v>
      </c>
      <c r="I19" s="32" t="s">
        <v>343</v>
      </c>
      <c r="J19" s="28"/>
      <c r="K19" s="28"/>
    </row>
    <row r="20" spans="1:11" ht="17.25" x14ac:dyDescent="0.35">
      <c r="A20" s="28" t="s">
        <v>603</v>
      </c>
      <c r="B20" s="28" t="s">
        <v>66</v>
      </c>
      <c r="C20" s="32" t="s">
        <v>355</v>
      </c>
      <c r="D20" s="28" t="s">
        <v>102</v>
      </c>
      <c r="E20" s="28" t="s">
        <v>75</v>
      </c>
      <c r="F20" s="28" t="s">
        <v>336</v>
      </c>
      <c r="G20" s="28" t="s">
        <v>356</v>
      </c>
      <c r="H20" s="32" t="s">
        <v>320</v>
      </c>
      <c r="I20" s="32" t="s">
        <v>343</v>
      </c>
      <c r="J20" s="28"/>
      <c r="K20" s="28"/>
    </row>
    <row r="21" spans="1:11" ht="17.25" x14ac:dyDescent="0.35">
      <c r="A21" s="28" t="s">
        <v>603</v>
      </c>
      <c r="B21" s="28" t="s">
        <v>118</v>
      </c>
      <c r="C21" s="32" t="s">
        <v>363</v>
      </c>
      <c r="D21" s="28" t="s">
        <v>102</v>
      </c>
      <c r="E21" s="28" t="s">
        <v>103</v>
      </c>
      <c r="F21" s="28" t="s">
        <v>96</v>
      </c>
      <c r="G21" s="28" t="s">
        <v>364</v>
      </c>
      <c r="H21" s="32" t="s">
        <v>365</v>
      </c>
      <c r="I21" s="32" t="s">
        <v>366</v>
      </c>
      <c r="J21" s="28"/>
      <c r="K21" s="28"/>
    </row>
    <row r="22" spans="1:11" ht="17.25" x14ac:dyDescent="0.35">
      <c r="A22" s="28" t="s">
        <v>603</v>
      </c>
      <c r="B22" s="28" t="s">
        <v>60</v>
      </c>
      <c r="C22" s="32" t="s">
        <v>361</v>
      </c>
      <c r="D22" s="28" t="s">
        <v>102</v>
      </c>
      <c r="E22" s="28" t="s">
        <v>95</v>
      </c>
      <c r="F22" s="28" t="s">
        <v>341</v>
      </c>
      <c r="G22" s="28" t="s">
        <v>362</v>
      </c>
      <c r="H22" s="32" t="s">
        <v>106</v>
      </c>
      <c r="I22" s="32" t="s">
        <v>79</v>
      </c>
      <c r="J22" s="28"/>
      <c r="K22" s="28"/>
    </row>
    <row r="23" spans="1:11" ht="17.25" x14ac:dyDescent="0.35">
      <c r="A23" s="28" t="s">
        <v>604</v>
      </c>
      <c r="B23" s="28" t="s">
        <v>385</v>
      </c>
      <c r="C23" s="32" t="s">
        <v>386</v>
      </c>
      <c r="D23" s="28" t="s">
        <v>12</v>
      </c>
      <c r="E23" s="28" t="s">
        <v>20</v>
      </c>
      <c r="F23" s="28" t="s">
        <v>313</v>
      </c>
      <c r="G23" s="28" t="s">
        <v>387</v>
      </c>
      <c r="H23" s="32" t="s">
        <v>388</v>
      </c>
      <c r="I23" s="32" t="s">
        <v>389</v>
      </c>
      <c r="J23" s="28"/>
      <c r="K23" s="28"/>
    </row>
    <row r="24" spans="1:11" ht="17.25" x14ac:dyDescent="0.35">
      <c r="A24" s="82" t="s">
        <v>603</v>
      </c>
      <c r="B24" s="82" t="s">
        <v>123</v>
      </c>
      <c r="C24" s="83" t="s">
        <v>340</v>
      </c>
      <c r="D24" s="82" t="s">
        <v>42</v>
      </c>
      <c r="E24" s="82" t="s">
        <v>68</v>
      </c>
      <c r="F24" s="82" t="s">
        <v>341</v>
      </c>
      <c r="G24" s="82" t="s">
        <v>342</v>
      </c>
      <c r="H24" s="83" t="s">
        <v>38</v>
      </c>
      <c r="I24" s="83" t="s">
        <v>343</v>
      </c>
      <c r="J24" s="82"/>
      <c r="K24" s="82" t="s">
        <v>721</v>
      </c>
    </row>
    <row r="25" spans="1:11" ht="17.25" x14ac:dyDescent="0.35">
      <c r="A25" s="28" t="s">
        <v>604</v>
      </c>
      <c r="B25" s="28" t="s">
        <v>393</v>
      </c>
      <c r="C25" s="32" t="s">
        <v>394</v>
      </c>
      <c r="D25" s="28" t="s">
        <v>42</v>
      </c>
      <c r="E25" s="28" t="s">
        <v>49</v>
      </c>
      <c r="F25" s="28" t="s">
        <v>395</v>
      </c>
      <c r="G25" s="28" t="s">
        <v>396</v>
      </c>
      <c r="H25" s="32" t="s">
        <v>397</v>
      </c>
      <c r="I25" s="32" t="s">
        <v>398</v>
      </c>
      <c r="J25" s="28"/>
      <c r="K25" s="28"/>
    </row>
    <row r="26" spans="1:11" ht="17.25" x14ac:dyDescent="0.35">
      <c r="A26" s="28" t="s">
        <v>603</v>
      </c>
      <c r="B26" s="28" t="s">
        <v>380</v>
      </c>
      <c r="C26" s="32" t="s">
        <v>381</v>
      </c>
      <c r="D26" s="28" t="s">
        <v>35</v>
      </c>
      <c r="E26" s="28" t="s">
        <v>20</v>
      </c>
      <c r="F26" s="28" t="s">
        <v>175</v>
      </c>
      <c r="G26" s="28" t="s">
        <v>382</v>
      </c>
      <c r="H26" s="32" t="s">
        <v>383</v>
      </c>
      <c r="I26" s="32" t="s">
        <v>384</v>
      </c>
      <c r="J26" s="28"/>
      <c r="K26" s="28"/>
    </row>
    <row r="27" spans="1:11" ht="17.25" x14ac:dyDescent="0.35">
      <c r="A27" s="28" t="s">
        <v>603</v>
      </c>
      <c r="B27" s="28" t="s">
        <v>330</v>
      </c>
      <c r="C27" s="32" t="s">
        <v>331</v>
      </c>
      <c r="D27" s="28" t="s">
        <v>102</v>
      </c>
      <c r="E27" s="28" t="s">
        <v>49</v>
      </c>
      <c r="F27" s="28" t="s">
        <v>175</v>
      </c>
      <c r="G27" s="28" t="s">
        <v>332</v>
      </c>
      <c r="H27" s="32" t="s">
        <v>333</v>
      </c>
      <c r="I27" s="32" t="s">
        <v>334</v>
      </c>
      <c r="J27" s="28"/>
      <c r="K27" s="28"/>
    </row>
    <row r="28" spans="1:11" ht="17.25" x14ac:dyDescent="0.35">
      <c r="A28" s="28" t="s">
        <v>602</v>
      </c>
      <c r="B28" s="28" t="s">
        <v>271</v>
      </c>
      <c r="C28" s="32" t="s">
        <v>272</v>
      </c>
      <c r="D28" s="28" t="s">
        <v>102</v>
      </c>
      <c r="E28" s="28" t="s">
        <v>95</v>
      </c>
      <c r="F28" s="28" t="s">
        <v>273</v>
      </c>
      <c r="G28" s="28" t="s">
        <v>274</v>
      </c>
      <c r="H28" s="32" t="s">
        <v>275</v>
      </c>
      <c r="I28" s="32" t="s">
        <v>276</v>
      </c>
      <c r="J28" s="28"/>
      <c r="K28" s="28"/>
    </row>
    <row r="29" spans="1:11" ht="17.25" x14ac:dyDescent="0.35">
      <c r="A29" s="28" t="s">
        <v>602</v>
      </c>
      <c r="B29" s="28" t="s">
        <v>277</v>
      </c>
      <c r="C29" s="32" t="s">
        <v>278</v>
      </c>
      <c r="D29" s="28" t="s">
        <v>27</v>
      </c>
      <c r="E29" s="28" t="s">
        <v>95</v>
      </c>
      <c r="F29" s="28" t="s">
        <v>279</v>
      </c>
      <c r="G29" s="28" t="s">
        <v>280</v>
      </c>
      <c r="H29" s="32" t="s">
        <v>281</v>
      </c>
      <c r="I29" s="32" t="s">
        <v>282</v>
      </c>
      <c r="J29" s="28"/>
      <c r="K29" s="28"/>
    </row>
    <row r="30" spans="1:11" ht="17.25" x14ac:dyDescent="0.35">
      <c r="A30" s="28" t="s">
        <v>603</v>
      </c>
      <c r="B30" s="28" t="s">
        <v>348</v>
      </c>
      <c r="C30" s="32" t="s">
        <v>349</v>
      </c>
      <c r="D30" s="28" t="s">
        <v>102</v>
      </c>
      <c r="E30" s="28" t="s">
        <v>103</v>
      </c>
      <c r="F30" s="28" t="s">
        <v>96</v>
      </c>
      <c r="G30" s="28" t="s">
        <v>350</v>
      </c>
      <c r="H30" s="32" t="s">
        <v>351</v>
      </c>
      <c r="I30" s="32" t="s">
        <v>130</v>
      </c>
      <c r="J30" s="28"/>
      <c r="K30" s="28"/>
    </row>
    <row r="31" spans="1:11" ht="17.25" x14ac:dyDescent="0.35">
      <c r="A31" s="28"/>
      <c r="B31" s="28"/>
      <c r="C31" s="32"/>
      <c r="D31" s="28"/>
      <c r="E31" s="28"/>
      <c r="F31" s="28"/>
      <c r="G31" s="28"/>
      <c r="H31" s="32"/>
      <c r="I31" s="32"/>
      <c r="J31" s="28"/>
      <c r="K31" s="28"/>
    </row>
    <row r="32" spans="1:11" ht="17.25" x14ac:dyDescent="0.35">
      <c r="A32" s="82" t="s">
        <v>9</v>
      </c>
      <c r="B32" s="84"/>
      <c r="C32" s="83" t="s">
        <v>726</v>
      </c>
      <c r="D32" s="82"/>
      <c r="E32" s="82"/>
      <c r="F32" s="82"/>
      <c r="G32" s="82"/>
      <c r="H32" s="83"/>
      <c r="I32" s="83"/>
      <c r="J32" s="82"/>
      <c r="K32" s="85"/>
    </row>
  </sheetData>
  <conditionalFormatting sqref="A1:J1">
    <cfRule type="cellIs" dxfId="22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G22"/>
  <sheetViews>
    <sheetView workbookViewId="0">
      <selection activeCell="D19" activeCellId="2" sqref="D5:D10 D12:D17 D19:D22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6.140625" bestFit="1" customWidth="1"/>
    <col min="4" max="4" width="9.28515625" style="25" customWidth="1"/>
    <col min="5" max="5" width="2.5703125" bestFit="1" customWidth="1"/>
    <col min="6" max="6" width="4" bestFit="1" customWidth="1"/>
    <col min="7" max="7" width="4.140625" bestFit="1" customWidth="1"/>
    <col min="8" max="8" width="3.140625" bestFit="1" customWidth="1"/>
    <col min="9" max="9" width="26.140625" bestFit="1" customWidth="1"/>
  </cols>
  <sheetData>
    <row r="3" spans="1:7" ht="17.25" x14ac:dyDescent="0.35">
      <c r="A3" s="101" t="s">
        <v>780</v>
      </c>
    </row>
    <row r="4" spans="1:7" ht="17.25" x14ac:dyDescent="0.35">
      <c r="A4" s="104" t="s">
        <v>729</v>
      </c>
      <c r="B4" s="102"/>
      <c r="C4" s="102"/>
      <c r="D4" s="103"/>
      <c r="E4" s="102"/>
      <c r="F4" s="102"/>
      <c r="G4" s="102"/>
    </row>
    <row r="5" spans="1:7" ht="17.25" x14ac:dyDescent="0.35">
      <c r="A5" s="23" t="s">
        <v>730</v>
      </c>
      <c r="B5" s="23"/>
      <c r="C5" s="23" t="s">
        <v>769</v>
      </c>
      <c r="D5" s="99" t="s">
        <v>606</v>
      </c>
      <c r="E5" s="23" t="s">
        <v>47</v>
      </c>
      <c r="F5" s="23" t="s">
        <v>768</v>
      </c>
      <c r="G5" s="23"/>
    </row>
    <row r="6" spans="1:7" ht="17.25" x14ac:dyDescent="0.35">
      <c r="A6" s="23" t="s">
        <v>733</v>
      </c>
      <c r="B6" s="23"/>
      <c r="C6" s="23" t="s">
        <v>769</v>
      </c>
      <c r="D6" s="99" t="s">
        <v>606</v>
      </c>
      <c r="E6" s="23" t="s">
        <v>54</v>
      </c>
      <c r="F6" s="23" t="s">
        <v>745</v>
      </c>
      <c r="G6" s="23"/>
    </row>
    <row r="7" spans="1:7" ht="17.25" x14ac:dyDescent="0.35">
      <c r="A7" s="23" t="s">
        <v>737</v>
      </c>
      <c r="B7" s="23" t="s">
        <v>766</v>
      </c>
      <c r="C7" s="23" t="s">
        <v>770</v>
      </c>
      <c r="D7" s="99" t="s">
        <v>607</v>
      </c>
      <c r="E7" s="23" t="s">
        <v>10</v>
      </c>
      <c r="F7" s="23" t="s">
        <v>762</v>
      </c>
      <c r="G7" s="23"/>
    </row>
    <row r="8" spans="1:7" ht="17.25" x14ac:dyDescent="0.35">
      <c r="A8" s="23" t="s">
        <v>771</v>
      </c>
      <c r="B8" s="23" t="s">
        <v>766</v>
      </c>
      <c r="C8" s="23" t="s">
        <v>770</v>
      </c>
      <c r="D8" s="99" t="s">
        <v>605</v>
      </c>
      <c r="E8" s="23" t="s">
        <v>54</v>
      </c>
      <c r="F8" s="23" t="s">
        <v>731</v>
      </c>
      <c r="G8" s="23" t="s">
        <v>765</v>
      </c>
    </row>
    <row r="9" spans="1:7" ht="17.25" x14ac:dyDescent="0.35">
      <c r="A9" s="23" t="s">
        <v>741</v>
      </c>
      <c r="B9" s="23" t="s">
        <v>766</v>
      </c>
      <c r="C9" s="23" t="s">
        <v>772</v>
      </c>
      <c r="D9" s="99" t="s">
        <v>606</v>
      </c>
      <c r="E9" s="23" t="s">
        <v>173</v>
      </c>
      <c r="F9" s="23" t="s">
        <v>750</v>
      </c>
      <c r="G9" s="23"/>
    </row>
    <row r="10" spans="1:7" ht="17.25" x14ac:dyDescent="0.35">
      <c r="A10" s="23" t="s">
        <v>773</v>
      </c>
      <c r="B10" s="23" t="s">
        <v>766</v>
      </c>
      <c r="C10" s="23" t="s">
        <v>772</v>
      </c>
      <c r="D10" s="99" t="s">
        <v>607</v>
      </c>
      <c r="E10" s="23" t="s">
        <v>18</v>
      </c>
      <c r="F10" s="23" t="s">
        <v>731</v>
      </c>
      <c r="G10" s="23"/>
    </row>
    <row r="11" spans="1:7" ht="17.25" x14ac:dyDescent="0.35">
      <c r="A11" s="104" t="s">
        <v>746</v>
      </c>
      <c r="B11" s="104"/>
      <c r="C11" s="104"/>
      <c r="D11" s="105"/>
      <c r="E11" s="104"/>
      <c r="F11" s="104"/>
      <c r="G11" s="104"/>
    </row>
    <row r="12" spans="1:7" ht="17.25" x14ac:dyDescent="0.35">
      <c r="A12" s="23" t="s">
        <v>747</v>
      </c>
      <c r="B12" s="23"/>
      <c r="C12" s="23" t="s">
        <v>774</v>
      </c>
      <c r="D12" s="99" t="s">
        <v>607</v>
      </c>
      <c r="E12" s="23" t="s">
        <v>33</v>
      </c>
      <c r="F12" s="23" t="s">
        <v>762</v>
      </c>
      <c r="G12" s="23"/>
    </row>
    <row r="13" spans="1:7" ht="17.25" x14ac:dyDescent="0.35">
      <c r="A13" s="23" t="s">
        <v>749</v>
      </c>
      <c r="B13" s="23"/>
      <c r="C13" s="23" t="s">
        <v>774</v>
      </c>
      <c r="D13" s="99" t="s">
        <v>607</v>
      </c>
      <c r="E13" s="23" t="s">
        <v>18</v>
      </c>
      <c r="F13" s="23" t="s">
        <v>750</v>
      </c>
      <c r="G13" s="23"/>
    </row>
    <row r="14" spans="1:7" ht="17.25" x14ac:dyDescent="0.35">
      <c r="A14" s="23" t="s">
        <v>751</v>
      </c>
      <c r="B14" s="23" t="s">
        <v>766</v>
      </c>
      <c r="C14" s="23" t="s">
        <v>775</v>
      </c>
      <c r="D14" s="99" t="s">
        <v>607</v>
      </c>
      <c r="E14" s="23" t="s">
        <v>47</v>
      </c>
      <c r="F14" s="23" t="s">
        <v>762</v>
      </c>
      <c r="G14" s="23"/>
    </row>
    <row r="15" spans="1:7" ht="17.25" x14ac:dyDescent="0.35">
      <c r="A15" s="23" t="s">
        <v>753</v>
      </c>
      <c r="B15" s="23" t="s">
        <v>766</v>
      </c>
      <c r="C15" s="23" t="s">
        <v>775</v>
      </c>
      <c r="D15" s="99" t="s">
        <v>607</v>
      </c>
      <c r="E15" s="23" t="s">
        <v>131</v>
      </c>
      <c r="F15" s="23" t="s">
        <v>762</v>
      </c>
      <c r="G15" s="23"/>
    </row>
    <row r="16" spans="1:7" ht="17.25" x14ac:dyDescent="0.35">
      <c r="A16" s="23" t="s">
        <v>754</v>
      </c>
      <c r="B16" s="23" t="s">
        <v>766</v>
      </c>
      <c r="C16" s="23" t="s">
        <v>776</v>
      </c>
      <c r="D16" s="99" t="s">
        <v>606</v>
      </c>
      <c r="E16" s="23" t="s">
        <v>173</v>
      </c>
      <c r="F16" s="23" t="s">
        <v>738</v>
      </c>
      <c r="G16" s="23"/>
    </row>
    <row r="17" spans="1:7" ht="17.25" x14ac:dyDescent="0.35">
      <c r="A17" s="23" t="s">
        <v>755</v>
      </c>
      <c r="B17" s="23" t="s">
        <v>766</v>
      </c>
      <c r="C17" s="23" t="s">
        <v>776</v>
      </c>
      <c r="D17" s="99" t="s">
        <v>606</v>
      </c>
      <c r="E17" s="23" t="s">
        <v>173</v>
      </c>
      <c r="F17" s="23" t="s">
        <v>738</v>
      </c>
      <c r="G17" s="23"/>
    </row>
    <row r="18" spans="1:7" ht="17.25" x14ac:dyDescent="0.35">
      <c r="A18" s="104" t="s">
        <v>759</v>
      </c>
      <c r="B18" s="104"/>
      <c r="C18" s="104"/>
      <c r="D18" s="105"/>
      <c r="E18" s="104"/>
      <c r="F18" s="104"/>
      <c r="G18" s="104"/>
    </row>
    <row r="19" spans="1:7" ht="17.25" x14ac:dyDescent="0.35">
      <c r="A19" s="23" t="s">
        <v>763</v>
      </c>
      <c r="B19" s="23" t="s">
        <v>766</v>
      </c>
      <c r="C19" s="23" t="s">
        <v>774</v>
      </c>
      <c r="D19" s="99" t="s">
        <v>607</v>
      </c>
      <c r="E19" s="23" t="s">
        <v>18</v>
      </c>
      <c r="F19" s="23" t="s">
        <v>748</v>
      </c>
      <c r="G19" s="23"/>
    </row>
    <row r="20" spans="1:7" ht="17.25" x14ac:dyDescent="0.35">
      <c r="A20" s="23" t="s">
        <v>764</v>
      </c>
      <c r="B20" s="23" t="s">
        <v>766</v>
      </c>
      <c r="C20" s="23" t="s">
        <v>774</v>
      </c>
      <c r="D20" s="99" t="s">
        <v>607</v>
      </c>
      <c r="E20" s="23" t="s">
        <v>47</v>
      </c>
      <c r="F20" s="23" t="s">
        <v>762</v>
      </c>
      <c r="G20" s="23"/>
    </row>
    <row r="21" spans="1:7" ht="17.25" x14ac:dyDescent="0.35">
      <c r="A21" s="23" t="s">
        <v>777</v>
      </c>
      <c r="B21" s="23"/>
      <c r="C21" s="23" t="s">
        <v>778</v>
      </c>
      <c r="D21" s="99" t="s">
        <v>9</v>
      </c>
      <c r="E21" s="23" t="s">
        <v>9</v>
      </c>
      <c r="F21" s="23"/>
      <c r="G21" s="23"/>
    </row>
    <row r="22" spans="1:7" ht="17.25" x14ac:dyDescent="0.35">
      <c r="A22" s="23" t="s">
        <v>779</v>
      </c>
      <c r="B22" s="23"/>
      <c r="C22" s="23" t="s">
        <v>778</v>
      </c>
      <c r="D22" s="99" t="s">
        <v>9</v>
      </c>
      <c r="E22" s="23" t="s">
        <v>9</v>
      </c>
      <c r="F22" s="23"/>
      <c r="G22" s="2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"/>
    </sheetView>
  </sheetViews>
  <sheetFormatPr defaultRowHeight="15" x14ac:dyDescent="0.25"/>
  <cols>
    <col min="1" max="1" width="9.140625" style="21"/>
    <col min="2" max="2" width="30.42578125" style="22" bestFit="1" customWidth="1"/>
    <col min="3" max="3" width="6.7109375" style="21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8" width="18.85546875" bestFit="1" customWidth="1"/>
    <col min="19" max="19" width="16.85546875" bestFit="1" customWidth="1"/>
  </cols>
  <sheetData>
    <row r="1" spans="1:19" ht="21" x14ac:dyDescent="0.4">
      <c r="A1" s="14" t="s">
        <v>715</v>
      </c>
      <c r="B1" s="15" t="s">
        <v>608</v>
      </c>
      <c r="C1" s="15" t="s">
        <v>716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 t="s">
        <v>712</v>
      </c>
      <c r="S1" s="15" t="s">
        <v>711</v>
      </c>
    </row>
    <row r="2" spans="1:19" ht="21" x14ac:dyDescent="0.4">
      <c r="A2" s="18"/>
      <c r="B2" s="19" t="s">
        <v>666</v>
      </c>
      <c r="C2" s="20"/>
      <c r="D2" s="17">
        <v>1.3374999999999999</v>
      </c>
      <c r="E2" s="17">
        <v>0.6</v>
      </c>
      <c r="F2" s="17">
        <v>1.80125</v>
      </c>
      <c r="G2" s="17">
        <v>1.5918965329999999</v>
      </c>
      <c r="H2" s="17">
        <v>2.9396532999999999E-2</v>
      </c>
      <c r="I2" s="17">
        <v>2.9525000000000001</v>
      </c>
      <c r="J2" s="17">
        <v>2.3075000000000001</v>
      </c>
      <c r="K2" s="17">
        <v>0.34129306599999998</v>
      </c>
      <c r="L2" s="17">
        <v>1.5825</v>
      </c>
      <c r="M2" s="17">
        <v>2.27</v>
      </c>
      <c r="N2" s="17">
        <v>1.7124999999999999</v>
      </c>
      <c r="O2" s="17">
        <v>1.95</v>
      </c>
      <c r="P2" s="17">
        <v>1.825</v>
      </c>
      <c r="Q2" s="17">
        <v>2.9668965329999999</v>
      </c>
      <c r="R2" s="16">
        <f t="shared" ref="R2:R24" si="0">+IF(SUM(M2:Q2)=0,0,AVERAGEIF(M2:Q2,"&lt;&gt;0"))</f>
        <v>2.1448793066</v>
      </c>
      <c r="S2" s="16">
        <f>AVERAGEIF(D2:Q2,"&lt;&gt;0")</f>
        <v>1.6620166189285714</v>
      </c>
    </row>
    <row r="3" spans="1:19" ht="21" x14ac:dyDescent="0.4">
      <c r="A3" s="18"/>
      <c r="B3" s="19" t="s">
        <v>675</v>
      </c>
      <c r="C3" s="20"/>
      <c r="D3" s="17">
        <v>2.085</v>
      </c>
      <c r="E3" s="17">
        <v>1.415</v>
      </c>
      <c r="F3" s="17">
        <v>2.9437500000000001</v>
      </c>
      <c r="G3" s="17">
        <v>-0.19500000000000001</v>
      </c>
      <c r="H3" s="17">
        <v>-0.115</v>
      </c>
      <c r="I3" s="17">
        <v>2.63</v>
      </c>
      <c r="J3" s="17">
        <v>0.59939653299999995</v>
      </c>
      <c r="K3" s="17">
        <v>1.8774999999999999</v>
      </c>
      <c r="L3" s="17">
        <v>2.3218965329999999</v>
      </c>
      <c r="M3" s="17">
        <v>2.1924999999999999</v>
      </c>
      <c r="N3" s="17">
        <v>0.53629306600000004</v>
      </c>
      <c r="O3" s="17">
        <v>1.38</v>
      </c>
      <c r="P3" s="17">
        <v>0.66</v>
      </c>
      <c r="Q3" s="17">
        <v>1.4175</v>
      </c>
      <c r="R3" s="16">
        <f t="shared" si="0"/>
        <v>1.2372586131999999</v>
      </c>
      <c r="S3" s="16">
        <f t="shared" ref="S3:S24" si="1">AVERAGEIF(D3:Q3,"&lt;&gt;0")</f>
        <v>1.410631152285714</v>
      </c>
    </row>
    <row r="4" spans="1:19" ht="21" x14ac:dyDescent="0.4">
      <c r="A4" s="18"/>
      <c r="B4" s="19" t="s">
        <v>663</v>
      </c>
      <c r="C4" s="20"/>
      <c r="D4" s="17">
        <v>0</v>
      </c>
      <c r="E4" s="17">
        <v>0</v>
      </c>
      <c r="F4" s="17">
        <v>0.73499999999999999</v>
      </c>
      <c r="G4" s="17">
        <v>1.7424999999999999</v>
      </c>
      <c r="H4" s="17">
        <v>-0.17</v>
      </c>
      <c r="I4" s="17">
        <v>2.2949999999999999</v>
      </c>
      <c r="J4" s="17">
        <v>1.7424999999999999</v>
      </c>
      <c r="K4" s="17">
        <v>1.4968965329999999</v>
      </c>
      <c r="L4" s="17">
        <v>2.1225000000000001</v>
      </c>
      <c r="M4" s="17">
        <v>2.4275000000000002</v>
      </c>
      <c r="N4" s="17">
        <v>0.77</v>
      </c>
      <c r="O4" s="17">
        <v>1.7749999999999999</v>
      </c>
      <c r="P4" s="17">
        <v>0.78500000000000003</v>
      </c>
      <c r="Q4" s="17">
        <v>0.72939653299999996</v>
      </c>
      <c r="R4" s="16">
        <f t="shared" si="0"/>
        <v>1.2973793066000001</v>
      </c>
      <c r="S4" s="16">
        <f t="shared" si="1"/>
        <v>1.3709410888333335</v>
      </c>
    </row>
    <row r="5" spans="1:19" ht="21" x14ac:dyDescent="0.4">
      <c r="A5" s="18"/>
      <c r="B5" s="19" t="s">
        <v>676</v>
      </c>
      <c r="C5" s="20"/>
      <c r="D5" s="17">
        <v>0.83250000000000002</v>
      </c>
      <c r="E5" s="17">
        <v>-0.23</v>
      </c>
      <c r="F5" s="17">
        <v>1.1599999999999999</v>
      </c>
      <c r="G5" s="17">
        <v>0.65</v>
      </c>
      <c r="H5" s="17">
        <v>0.56000000000000005</v>
      </c>
      <c r="I5" s="17">
        <v>1.0037930660000001</v>
      </c>
      <c r="J5" s="17">
        <v>0.25</v>
      </c>
      <c r="K5" s="17">
        <v>1.9325000000000001</v>
      </c>
      <c r="L5" s="17">
        <v>1.2549999999999999</v>
      </c>
      <c r="M5" s="17">
        <v>2.5099999999999998</v>
      </c>
      <c r="N5" s="17">
        <v>0.3</v>
      </c>
      <c r="O5" s="17">
        <v>1.1000000000000001</v>
      </c>
      <c r="P5" s="17">
        <v>1.064396533</v>
      </c>
      <c r="Q5" s="17">
        <v>0.64</v>
      </c>
      <c r="R5" s="16">
        <f t="shared" si="0"/>
        <v>1.1228793066</v>
      </c>
      <c r="S5" s="16">
        <f t="shared" si="1"/>
        <v>0.93058497135714291</v>
      </c>
    </row>
    <row r="6" spans="1:19" ht="21" x14ac:dyDescent="0.4">
      <c r="A6" s="18"/>
      <c r="B6" s="19" t="s">
        <v>681</v>
      </c>
      <c r="C6" s="20"/>
      <c r="D6" s="17">
        <v>0.26</v>
      </c>
      <c r="E6" s="17">
        <v>-0.01</v>
      </c>
      <c r="F6" s="17">
        <v>1.0425</v>
      </c>
      <c r="G6" s="17">
        <v>0.99250000000000005</v>
      </c>
      <c r="H6" s="17">
        <v>-0.56999999999999995</v>
      </c>
      <c r="I6" s="17">
        <v>1.6675</v>
      </c>
      <c r="J6" s="17">
        <v>0.66249999999999998</v>
      </c>
      <c r="K6" s="17">
        <v>-0.39</v>
      </c>
      <c r="L6" s="17">
        <v>1.251896533</v>
      </c>
      <c r="M6" s="17">
        <v>3.2949999999999999</v>
      </c>
      <c r="N6" s="17">
        <v>1.1499999999999999</v>
      </c>
      <c r="O6" s="17">
        <v>0.64</v>
      </c>
      <c r="P6" s="17">
        <v>0.53</v>
      </c>
      <c r="Q6" s="17">
        <v>1.314396533</v>
      </c>
      <c r="R6" s="16">
        <f t="shared" si="0"/>
        <v>1.3858793066000001</v>
      </c>
      <c r="S6" s="16">
        <f t="shared" si="1"/>
        <v>0.8454495047142857</v>
      </c>
    </row>
    <row r="7" spans="1:19" ht="21" x14ac:dyDescent="0.4">
      <c r="A7" s="18"/>
      <c r="B7" s="19" t="s">
        <v>664</v>
      </c>
      <c r="C7" s="20"/>
      <c r="D7" s="17">
        <v>-0.20060346700000001</v>
      </c>
      <c r="E7" s="17">
        <v>0.42939653300000002</v>
      </c>
      <c r="F7" s="17">
        <v>1.8674999999999999</v>
      </c>
      <c r="G7" s="17">
        <v>0.1</v>
      </c>
      <c r="H7" s="17">
        <v>0.18</v>
      </c>
      <c r="I7" s="17">
        <v>1.5275000000000001</v>
      </c>
      <c r="J7" s="17">
        <v>1.264396533</v>
      </c>
      <c r="K7" s="17">
        <v>0.63500000000000001</v>
      </c>
      <c r="L7" s="17">
        <v>0.97</v>
      </c>
      <c r="M7" s="17">
        <v>2.9396532999999999E-2</v>
      </c>
      <c r="N7" s="17">
        <v>0.25</v>
      </c>
      <c r="O7" s="17">
        <v>0.78</v>
      </c>
      <c r="P7" s="17">
        <v>1.3637930659999999</v>
      </c>
      <c r="Q7" s="17">
        <v>1.836896533</v>
      </c>
      <c r="R7" s="16">
        <f t="shared" si="0"/>
        <v>0.85201722639999988</v>
      </c>
      <c r="S7" s="16">
        <f t="shared" si="1"/>
        <v>0.78809112364285716</v>
      </c>
    </row>
    <row r="8" spans="1:19" ht="21" x14ac:dyDescent="0.4">
      <c r="A8" s="18"/>
      <c r="B8" s="19" t="s">
        <v>667</v>
      </c>
      <c r="C8" s="20"/>
      <c r="D8" s="17">
        <v>1.085</v>
      </c>
      <c r="E8" s="17">
        <v>0</v>
      </c>
      <c r="F8" s="17">
        <v>1.3325</v>
      </c>
      <c r="G8" s="17">
        <v>1.8125</v>
      </c>
      <c r="H8" s="17">
        <v>-0.32</v>
      </c>
      <c r="I8" s="17">
        <v>9.8793065999999999E-2</v>
      </c>
      <c r="J8" s="17">
        <v>0.45</v>
      </c>
      <c r="K8" s="17">
        <v>0</v>
      </c>
      <c r="L8" s="17">
        <v>0</v>
      </c>
      <c r="M8" s="17">
        <v>0</v>
      </c>
      <c r="N8" s="17">
        <v>0.7</v>
      </c>
      <c r="O8" s="17">
        <v>1.42</v>
      </c>
      <c r="P8" s="17">
        <v>0.90500000000000003</v>
      </c>
      <c r="Q8" s="17">
        <v>9.9396532999999995E-2</v>
      </c>
      <c r="R8" s="16">
        <f t="shared" si="0"/>
        <v>0.78109913325000013</v>
      </c>
      <c r="S8" s="16">
        <f t="shared" si="1"/>
        <v>0.7583189599000002</v>
      </c>
    </row>
    <row r="9" spans="1:19" ht="21" x14ac:dyDescent="0.4">
      <c r="A9" s="18"/>
      <c r="B9" s="19" t="s">
        <v>680</v>
      </c>
      <c r="C9" s="20"/>
      <c r="D9" s="17">
        <v>-0.7</v>
      </c>
      <c r="E9" s="17">
        <v>1.386896533</v>
      </c>
      <c r="F9" s="17">
        <v>0.36</v>
      </c>
      <c r="G9" s="17">
        <v>-0.05</v>
      </c>
      <c r="H9" s="17">
        <v>-0.3</v>
      </c>
      <c r="I9" s="17">
        <v>1.3925000000000001</v>
      </c>
      <c r="J9" s="17">
        <v>1.4850000000000001</v>
      </c>
      <c r="K9" s="17">
        <v>1.5862499999999999</v>
      </c>
      <c r="L9" s="17">
        <v>1.48</v>
      </c>
      <c r="M9" s="17">
        <v>1.69</v>
      </c>
      <c r="N9" s="17">
        <v>0.06</v>
      </c>
      <c r="O9" s="17">
        <v>1.5149999999999999</v>
      </c>
      <c r="P9" s="17">
        <v>0.255</v>
      </c>
      <c r="Q9" s="17">
        <v>-0.23499999999999999</v>
      </c>
      <c r="R9" s="16">
        <f t="shared" si="0"/>
        <v>0.65699999999999992</v>
      </c>
      <c r="S9" s="16">
        <f t="shared" si="1"/>
        <v>0.70897475235714302</v>
      </c>
    </row>
    <row r="10" spans="1:19" ht="21" x14ac:dyDescent="0.4">
      <c r="A10" s="18"/>
      <c r="B10" s="19" t="s">
        <v>673</v>
      </c>
      <c r="C10" s="20"/>
      <c r="D10" s="17">
        <v>-0.42</v>
      </c>
      <c r="E10" s="17">
        <v>2.0674999999999999</v>
      </c>
      <c r="F10" s="17">
        <v>0.38</v>
      </c>
      <c r="G10" s="17">
        <v>0.25</v>
      </c>
      <c r="H10" s="17">
        <v>0.13</v>
      </c>
      <c r="I10" s="17">
        <v>0.43</v>
      </c>
      <c r="J10" s="17">
        <v>0.18</v>
      </c>
      <c r="K10" s="17">
        <v>0.51</v>
      </c>
      <c r="L10" s="17">
        <v>1.3825000000000001</v>
      </c>
      <c r="M10" s="17">
        <v>1.5649999999999999</v>
      </c>
      <c r="N10" s="17">
        <v>0.63</v>
      </c>
      <c r="O10" s="17">
        <v>0.46</v>
      </c>
      <c r="P10" s="17">
        <v>1.1850000000000001</v>
      </c>
      <c r="Q10" s="17">
        <v>0</v>
      </c>
      <c r="R10" s="16">
        <f t="shared" si="0"/>
        <v>0.96</v>
      </c>
      <c r="S10" s="16">
        <f t="shared" si="1"/>
        <v>0.67307692307692313</v>
      </c>
    </row>
    <row r="11" spans="1:19" ht="21" x14ac:dyDescent="0.4">
      <c r="A11" s="18"/>
      <c r="B11" s="19" t="s">
        <v>670</v>
      </c>
      <c r="C11" s="20"/>
      <c r="D11" s="17">
        <v>-0.52500000000000002</v>
      </c>
      <c r="E11" s="17">
        <v>2.9396532999999999E-2</v>
      </c>
      <c r="F11" s="17">
        <v>1.7675000000000001</v>
      </c>
      <c r="G11" s="17">
        <v>0.55689653299999997</v>
      </c>
      <c r="H11" s="17">
        <v>0.15</v>
      </c>
      <c r="I11" s="17">
        <v>0.4</v>
      </c>
      <c r="J11" s="17">
        <v>1.159396533</v>
      </c>
      <c r="K11" s="17">
        <v>1.2256465329999999</v>
      </c>
      <c r="L11" s="17">
        <v>1.0093965330000001</v>
      </c>
      <c r="M11" s="17">
        <v>1.105</v>
      </c>
      <c r="N11" s="17">
        <v>0.95499999999999996</v>
      </c>
      <c r="O11" s="17">
        <v>0.28499999999999998</v>
      </c>
      <c r="P11" s="17">
        <v>0.82939653300000005</v>
      </c>
      <c r="Q11" s="17">
        <v>0.149396533</v>
      </c>
      <c r="R11" s="16">
        <f t="shared" si="0"/>
        <v>0.66475861320000007</v>
      </c>
      <c r="S11" s="16">
        <f t="shared" si="1"/>
        <v>0.64978755221428586</v>
      </c>
    </row>
    <row r="12" spans="1:19" ht="21" x14ac:dyDescent="0.4">
      <c r="A12" s="18"/>
      <c r="B12" s="19" t="s">
        <v>671</v>
      </c>
      <c r="C12" s="20"/>
      <c r="D12" s="17">
        <v>-5.0603466999999999E-2</v>
      </c>
      <c r="E12" s="17">
        <v>0</v>
      </c>
      <c r="F12" s="17">
        <v>0.1</v>
      </c>
      <c r="G12" s="17">
        <v>-6.03467E-4</v>
      </c>
      <c r="H12" s="17">
        <v>0.2</v>
      </c>
      <c r="I12" s="17">
        <v>1.011896533</v>
      </c>
      <c r="J12" s="17">
        <v>0.66</v>
      </c>
      <c r="K12" s="17">
        <v>3.2500000000000001E-2</v>
      </c>
      <c r="L12" s="17">
        <v>2.4175</v>
      </c>
      <c r="M12" s="17">
        <v>1.099396533</v>
      </c>
      <c r="N12" s="17">
        <v>1.48</v>
      </c>
      <c r="O12" s="17">
        <v>1.04</v>
      </c>
      <c r="P12" s="17">
        <v>-6.03467E-4</v>
      </c>
      <c r="Q12" s="17">
        <v>0.38</v>
      </c>
      <c r="R12" s="16">
        <f t="shared" si="0"/>
        <v>0.79975861319999997</v>
      </c>
      <c r="S12" s="16">
        <f t="shared" si="1"/>
        <v>0.643806358846154</v>
      </c>
    </row>
    <row r="13" spans="1:19" ht="21" x14ac:dyDescent="0.4">
      <c r="A13" s="18"/>
      <c r="B13" s="19" t="s">
        <v>665</v>
      </c>
      <c r="C13" s="20"/>
      <c r="D13" s="17">
        <v>-0.25</v>
      </c>
      <c r="E13" s="17">
        <v>0.88500000000000001</v>
      </c>
      <c r="F13" s="17">
        <v>1.4075</v>
      </c>
      <c r="G13" s="17">
        <v>1.1325000000000001</v>
      </c>
      <c r="H13" s="17">
        <v>0.63500000000000001</v>
      </c>
      <c r="I13" s="17">
        <v>0.05</v>
      </c>
      <c r="J13" s="17">
        <v>1.405</v>
      </c>
      <c r="K13" s="17">
        <v>0.97064653300000003</v>
      </c>
      <c r="L13" s="17">
        <v>0.55000000000000004</v>
      </c>
      <c r="M13" s="17">
        <v>0.22939653300000001</v>
      </c>
      <c r="N13" s="17">
        <v>0.28000000000000003</v>
      </c>
      <c r="O13" s="17">
        <v>0.1</v>
      </c>
      <c r="P13" s="17">
        <v>0.2</v>
      </c>
      <c r="Q13" s="17">
        <v>0.86</v>
      </c>
      <c r="R13" s="16">
        <f t="shared" si="0"/>
        <v>0.33387930659999998</v>
      </c>
      <c r="S13" s="16">
        <f t="shared" si="1"/>
        <v>0.60393164757142859</v>
      </c>
    </row>
    <row r="14" spans="1:19" ht="21" x14ac:dyDescent="0.4">
      <c r="A14" s="18"/>
      <c r="B14" s="19" t="s">
        <v>662</v>
      </c>
      <c r="C14" s="20"/>
      <c r="D14" s="17">
        <v>1.5125</v>
      </c>
      <c r="E14" s="17">
        <v>0.51</v>
      </c>
      <c r="F14" s="17">
        <v>0.91</v>
      </c>
      <c r="G14" s="17">
        <v>0.18</v>
      </c>
      <c r="H14" s="17">
        <v>-0.28999999999999998</v>
      </c>
      <c r="I14" s="17">
        <v>0</v>
      </c>
      <c r="J14" s="17">
        <v>0.98439653299999996</v>
      </c>
      <c r="K14" s="17">
        <v>0.22939653300000001</v>
      </c>
      <c r="L14" s="17">
        <v>0.36</v>
      </c>
      <c r="M14" s="17">
        <v>0.89439653299999999</v>
      </c>
      <c r="N14" s="17">
        <v>1.1625000000000001</v>
      </c>
      <c r="O14" s="17">
        <v>-0.17060346700000001</v>
      </c>
      <c r="P14" s="17">
        <v>0.45</v>
      </c>
      <c r="Q14" s="17">
        <v>0.95499999999999996</v>
      </c>
      <c r="R14" s="16">
        <f t="shared" si="0"/>
        <v>0.65825861320000001</v>
      </c>
      <c r="S14" s="16">
        <f t="shared" si="1"/>
        <v>0.59135277938461539</v>
      </c>
    </row>
    <row r="15" spans="1:19" ht="21" x14ac:dyDescent="0.4">
      <c r="A15" s="18"/>
      <c r="B15" s="19" t="s">
        <v>678</v>
      </c>
      <c r="C15" s="20"/>
      <c r="D15" s="17">
        <v>-0.50060346700000002</v>
      </c>
      <c r="E15" s="17">
        <v>0.53439653300000001</v>
      </c>
      <c r="F15" s="17">
        <v>0</v>
      </c>
      <c r="G15" s="17">
        <v>0</v>
      </c>
      <c r="H15" s="17">
        <v>0.65500000000000003</v>
      </c>
      <c r="I15" s="17">
        <v>0.15</v>
      </c>
      <c r="J15" s="17">
        <v>1.0093965330000001</v>
      </c>
      <c r="K15" s="17">
        <v>0.9325</v>
      </c>
      <c r="L15" s="17">
        <v>0</v>
      </c>
      <c r="M15" s="17">
        <v>1.4850000000000001</v>
      </c>
      <c r="N15" s="17">
        <v>0.33</v>
      </c>
      <c r="O15" s="17">
        <v>0</v>
      </c>
      <c r="P15" s="17">
        <v>0.54</v>
      </c>
      <c r="Q15" s="17">
        <v>0.25</v>
      </c>
      <c r="R15" s="16">
        <f t="shared" si="0"/>
        <v>0.65125000000000011</v>
      </c>
      <c r="S15" s="16">
        <f t="shared" si="1"/>
        <v>0.53856895989999998</v>
      </c>
    </row>
    <row r="16" spans="1:19" ht="21" x14ac:dyDescent="0.4">
      <c r="A16" s="18"/>
      <c r="B16" s="19" t="s">
        <v>669</v>
      </c>
      <c r="C16" s="20"/>
      <c r="D16" s="17">
        <v>0</v>
      </c>
      <c r="E16" s="17">
        <v>-0.15060346699999999</v>
      </c>
      <c r="F16" s="17">
        <v>0</v>
      </c>
      <c r="G16" s="17">
        <v>0.53</v>
      </c>
      <c r="H16" s="17">
        <v>0</v>
      </c>
      <c r="I16" s="17">
        <v>0</v>
      </c>
      <c r="J16" s="17">
        <v>2.29</v>
      </c>
      <c r="K16" s="17">
        <v>-0.05</v>
      </c>
      <c r="L16" s="17">
        <v>0.21</v>
      </c>
      <c r="M16" s="17">
        <v>0.5</v>
      </c>
      <c r="N16" s="17">
        <v>2.9396532999999999E-2</v>
      </c>
      <c r="O16" s="17">
        <v>0.36</v>
      </c>
      <c r="P16" s="17">
        <v>0</v>
      </c>
      <c r="Q16" s="17">
        <v>1.0549999999999999</v>
      </c>
      <c r="R16" s="16">
        <f t="shared" si="0"/>
        <v>0.48609913324999998</v>
      </c>
      <c r="S16" s="16">
        <f t="shared" si="1"/>
        <v>0.53042145177777777</v>
      </c>
    </row>
    <row r="17" spans="1:19" ht="21" x14ac:dyDescent="0.4">
      <c r="A17" s="18"/>
      <c r="B17" s="19" t="s">
        <v>682</v>
      </c>
      <c r="C17" s="20"/>
      <c r="D17" s="17">
        <v>0</v>
      </c>
      <c r="E17" s="17">
        <v>0.63</v>
      </c>
      <c r="F17" s="17">
        <v>0.48</v>
      </c>
      <c r="G17" s="17">
        <v>0</v>
      </c>
      <c r="H17" s="17">
        <v>0.08</v>
      </c>
      <c r="I17" s="17">
        <v>0</v>
      </c>
      <c r="J17" s="17">
        <v>0.25</v>
      </c>
      <c r="K17" s="17">
        <v>0</v>
      </c>
      <c r="L17" s="17">
        <v>0</v>
      </c>
      <c r="M17" s="17">
        <v>0</v>
      </c>
      <c r="N17" s="17">
        <v>0</v>
      </c>
      <c r="O17" s="17">
        <v>1.2</v>
      </c>
      <c r="P17" s="17">
        <v>0</v>
      </c>
      <c r="Q17" s="17">
        <v>0</v>
      </c>
      <c r="R17" s="16">
        <f t="shared" si="0"/>
        <v>1.2</v>
      </c>
      <c r="S17" s="16">
        <f t="shared" si="1"/>
        <v>0.52799999999999991</v>
      </c>
    </row>
    <row r="18" spans="1:19" ht="21" x14ac:dyDescent="0.4">
      <c r="A18" s="18"/>
      <c r="B18" s="19" t="s">
        <v>684</v>
      </c>
      <c r="C18" s="20"/>
      <c r="D18" s="17">
        <v>0.149396533</v>
      </c>
      <c r="E18" s="17">
        <v>0.43</v>
      </c>
      <c r="F18" s="17">
        <v>0.1</v>
      </c>
      <c r="G18" s="17">
        <v>0.55500000000000005</v>
      </c>
      <c r="H18" s="17">
        <v>0.2</v>
      </c>
      <c r="I18" s="17">
        <v>0.34879306599999998</v>
      </c>
      <c r="J18" s="17">
        <v>9.9396532999999995E-2</v>
      </c>
      <c r="K18" s="17">
        <v>1.4212499999999999</v>
      </c>
      <c r="L18" s="17">
        <v>0.35</v>
      </c>
      <c r="M18" s="17">
        <v>1.828793066</v>
      </c>
      <c r="N18" s="17">
        <v>0.35</v>
      </c>
      <c r="O18" s="17">
        <v>-0.29120693399999997</v>
      </c>
      <c r="P18" s="17">
        <v>0</v>
      </c>
      <c r="Q18" s="17">
        <v>0.51</v>
      </c>
      <c r="R18" s="16">
        <f t="shared" si="0"/>
        <v>0.59939653299999995</v>
      </c>
      <c r="S18" s="16">
        <f t="shared" si="1"/>
        <v>0.46549402030769227</v>
      </c>
    </row>
    <row r="19" spans="1:19" ht="21" x14ac:dyDescent="0.4">
      <c r="A19" s="18"/>
      <c r="B19" s="19" t="s">
        <v>683</v>
      </c>
      <c r="C19" s="20"/>
      <c r="D19" s="17">
        <v>0</v>
      </c>
      <c r="E19" s="17">
        <v>0.42499999999999999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6">
        <f t="shared" si="0"/>
        <v>0</v>
      </c>
      <c r="S19" s="16">
        <f t="shared" si="1"/>
        <v>0.42499999999999999</v>
      </c>
    </row>
    <row r="20" spans="1:19" ht="21" x14ac:dyDescent="0.4">
      <c r="A20" s="18"/>
      <c r="B20" s="19" t="s">
        <v>672</v>
      </c>
      <c r="C20" s="20"/>
      <c r="D20" s="17">
        <v>0.80939653300000003</v>
      </c>
      <c r="E20" s="17">
        <v>7.9396533000000005E-2</v>
      </c>
      <c r="F20" s="17">
        <v>2.4396533000000001E-2</v>
      </c>
      <c r="G20" s="17">
        <v>0.70499999999999996</v>
      </c>
      <c r="H20" s="17">
        <v>-9.5603466999999998E-2</v>
      </c>
      <c r="I20" s="17">
        <v>0</v>
      </c>
      <c r="J20" s="17">
        <v>0</v>
      </c>
      <c r="K20" s="17">
        <v>-0.17499999999999999</v>
      </c>
      <c r="L20" s="17">
        <v>0.15</v>
      </c>
      <c r="M20" s="17">
        <v>1.939396533</v>
      </c>
      <c r="N20" s="17">
        <v>-0.2</v>
      </c>
      <c r="O20" s="17">
        <v>0.78500000000000003</v>
      </c>
      <c r="P20" s="17">
        <v>2.4396533000000001E-2</v>
      </c>
      <c r="Q20" s="17">
        <v>0</v>
      </c>
      <c r="R20" s="16">
        <f t="shared" si="0"/>
        <v>0.6371982665</v>
      </c>
      <c r="S20" s="16">
        <f t="shared" si="1"/>
        <v>0.36785265436363629</v>
      </c>
    </row>
    <row r="21" spans="1:19" ht="21" x14ac:dyDescent="0.4">
      <c r="A21" s="18"/>
      <c r="B21" s="19" t="s">
        <v>677</v>
      </c>
      <c r="C21" s="20"/>
      <c r="D21" s="17">
        <v>-0.4</v>
      </c>
      <c r="E21" s="17">
        <v>0.6825</v>
      </c>
      <c r="F21" s="17">
        <v>-0.125</v>
      </c>
      <c r="G21" s="17">
        <v>0.48499999999999999</v>
      </c>
      <c r="H21" s="17">
        <v>-0.350603467</v>
      </c>
      <c r="I21" s="17">
        <v>0.154396533</v>
      </c>
      <c r="J21" s="17">
        <v>1.2350000000000001</v>
      </c>
      <c r="K21" s="17">
        <v>-0.14499999999999999</v>
      </c>
      <c r="L21" s="17">
        <v>1.06</v>
      </c>
      <c r="M21" s="17">
        <v>0.1</v>
      </c>
      <c r="N21" s="17">
        <v>0.44</v>
      </c>
      <c r="O21" s="17">
        <v>0.30499999999999999</v>
      </c>
      <c r="P21" s="17">
        <v>1.41</v>
      </c>
      <c r="Q21" s="17">
        <v>0.17499999999999999</v>
      </c>
      <c r="R21" s="16">
        <f t="shared" si="0"/>
        <v>0.48599999999999993</v>
      </c>
      <c r="S21" s="16">
        <f t="shared" si="1"/>
        <v>0.35902093328571427</v>
      </c>
    </row>
    <row r="22" spans="1:19" ht="21" x14ac:dyDescent="0.4">
      <c r="A22" s="18"/>
      <c r="B22" s="19" t="s">
        <v>668</v>
      </c>
      <c r="C22" s="20"/>
      <c r="D22" s="17">
        <v>0</v>
      </c>
      <c r="E22" s="17">
        <v>0.25</v>
      </c>
      <c r="F22" s="17">
        <v>0</v>
      </c>
      <c r="G22" s="17">
        <v>0.18</v>
      </c>
      <c r="H22" s="17">
        <v>0</v>
      </c>
      <c r="I22" s="17">
        <v>-0.25060346700000002</v>
      </c>
      <c r="J22" s="17">
        <v>0</v>
      </c>
      <c r="K22" s="17">
        <v>0</v>
      </c>
      <c r="L22" s="17">
        <v>0</v>
      </c>
      <c r="M22" s="17">
        <v>0.95499999999999996</v>
      </c>
      <c r="N22" s="17">
        <v>0</v>
      </c>
      <c r="O22" s="17">
        <v>0</v>
      </c>
      <c r="P22" s="17">
        <v>0.3</v>
      </c>
      <c r="Q22" s="17">
        <v>0.68</v>
      </c>
      <c r="R22" s="16">
        <f t="shared" si="0"/>
        <v>0.64500000000000002</v>
      </c>
      <c r="S22" s="16">
        <f t="shared" si="1"/>
        <v>0.35239942216666664</v>
      </c>
    </row>
    <row r="23" spans="1:19" ht="21" x14ac:dyDescent="0.4">
      <c r="A23" s="18"/>
      <c r="B23" s="19" t="s">
        <v>674</v>
      </c>
      <c r="C23" s="20"/>
      <c r="D23" s="17">
        <v>-0.55060346699999996</v>
      </c>
      <c r="E23" s="17">
        <v>-0.701206934</v>
      </c>
      <c r="F23" s="17">
        <v>-0.19181040199999999</v>
      </c>
      <c r="G23" s="17">
        <v>0.48</v>
      </c>
      <c r="H23" s="17">
        <v>0.75439653299999998</v>
      </c>
      <c r="I23" s="17">
        <v>-5.0603466999999999E-2</v>
      </c>
      <c r="J23" s="17">
        <v>-6.03467E-4</v>
      </c>
      <c r="K23" s="17">
        <v>1.3050430660000001</v>
      </c>
      <c r="L23" s="17">
        <v>0.18</v>
      </c>
      <c r="M23" s="17">
        <v>0.8</v>
      </c>
      <c r="N23" s="17">
        <v>0.30939653299999997</v>
      </c>
      <c r="O23" s="17">
        <v>-0.12060346700000001</v>
      </c>
      <c r="P23" s="17">
        <v>9.9396532999999995E-2</v>
      </c>
      <c r="Q23" s="17">
        <v>0.1</v>
      </c>
      <c r="R23" s="16">
        <f t="shared" si="0"/>
        <v>0.23763791979999999</v>
      </c>
      <c r="S23" s="16">
        <f t="shared" si="1"/>
        <v>0.17234296150000003</v>
      </c>
    </row>
    <row r="24" spans="1:19" ht="21" x14ac:dyDescent="0.4">
      <c r="A24" s="18"/>
      <c r="B24" s="19" t="s">
        <v>679</v>
      </c>
      <c r="C24" s="20"/>
      <c r="D24" s="17">
        <v>-0.20060346700000001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6">
        <f t="shared" si="0"/>
        <v>0</v>
      </c>
      <c r="S24" s="16">
        <f t="shared" si="1"/>
        <v>-0.20060346700000001</v>
      </c>
    </row>
  </sheetData>
  <sortState xmlns:xlrd2="http://schemas.microsoft.com/office/spreadsheetml/2017/richdata2" ref="A1:S24">
    <sortCondition descending="1" ref="S1:S24"/>
  </sortState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21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S24">
    <cfRule type="cellIs" dxfId="20" priority="16" operator="equal">
      <formula>0</formula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R1:S1">
    <cfRule type="cellIs" dxfId="19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dimension ref="A1:L31"/>
  <sheetViews>
    <sheetView workbookViewId="0">
      <selection activeCell="E31" sqref="E31"/>
    </sheetView>
  </sheetViews>
  <sheetFormatPr defaultRowHeight="15" x14ac:dyDescent="0.25"/>
  <cols>
    <col min="1" max="1" width="5.140625" style="25" bestFit="1" customWidth="1"/>
    <col min="2" max="2" width="5" style="25" bestFit="1" customWidth="1"/>
    <col min="3" max="3" width="21.28515625" style="31" bestFit="1" customWidth="1"/>
    <col min="4" max="4" width="4.5703125" style="25" bestFit="1" customWidth="1"/>
    <col min="5" max="5" width="5.28515625" style="25" bestFit="1" customWidth="1"/>
    <col min="6" max="6" width="5.140625" style="25" bestFit="1" customWidth="1"/>
    <col min="7" max="7" width="11.85546875" style="25" bestFit="1" customWidth="1"/>
    <col min="8" max="8" width="23" bestFit="1" customWidth="1"/>
    <col min="9" max="9" width="27.7109375" bestFit="1" customWidth="1"/>
    <col min="10" max="10" width="13.85546875" bestFit="1" customWidth="1"/>
    <col min="11" max="12" width="9.140625" style="25"/>
  </cols>
  <sheetData>
    <row r="1" spans="1:12" s="35" customFormat="1" ht="18" x14ac:dyDescent="0.35">
      <c r="A1" s="33" t="s">
        <v>601</v>
      </c>
      <c r="B1" s="33" t="s">
        <v>0</v>
      </c>
      <c r="C1" s="34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 t="s">
        <v>6</v>
      </c>
      <c r="I1" s="34" t="s">
        <v>7</v>
      </c>
      <c r="J1" s="34" t="s">
        <v>8</v>
      </c>
      <c r="K1" s="33" t="s">
        <v>720</v>
      </c>
      <c r="L1" s="33" t="s">
        <v>723</v>
      </c>
    </row>
    <row r="2" spans="1:12" s="44" customFormat="1" ht="17.25" x14ac:dyDescent="0.35">
      <c r="A2" s="65" t="s">
        <v>604</v>
      </c>
      <c r="B2" s="65" t="s">
        <v>173</v>
      </c>
      <c r="C2" s="66" t="s">
        <v>493</v>
      </c>
      <c r="D2" s="65" t="s">
        <v>35</v>
      </c>
      <c r="E2" s="65" t="s">
        <v>13</v>
      </c>
      <c r="F2" s="67" t="s">
        <v>494</v>
      </c>
      <c r="G2" s="65" t="s">
        <v>495</v>
      </c>
      <c r="H2" s="68" t="s">
        <v>496</v>
      </c>
      <c r="I2" s="68" t="s">
        <v>497</v>
      </c>
      <c r="J2" s="68" t="s">
        <v>498</v>
      </c>
      <c r="K2" s="69" t="s">
        <v>721</v>
      </c>
      <c r="L2" s="69" t="s">
        <v>721</v>
      </c>
    </row>
    <row r="3" spans="1:12" s="44" customFormat="1" ht="17.25" x14ac:dyDescent="0.35">
      <c r="A3" s="40" t="s">
        <v>602</v>
      </c>
      <c r="B3" s="40" t="s">
        <v>54</v>
      </c>
      <c r="C3" s="41" t="s">
        <v>406</v>
      </c>
      <c r="D3" s="40" t="s">
        <v>35</v>
      </c>
      <c r="E3" s="40" t="s">
        <v>13</v>
      </c>
      <c r="F3" s="42" t="s">
        <v>96</v>
      </c>
      <c r="G3" s="40" t="s">
        <v>407</v>
      </c>
      <c r="H3" s="43" t="s">
        <v>408</v>
      </c>
      <c r="I3" s="43" t="s">
        <v>178</v>
      </c>
      <c r="J3" s="43"/>
      <c r="K3" s="46"/>
      <c r="L3" s="46" t="s">
        <v>721</v>
      </c>
    </row>
    <row r="4" spans="1:12" s="3" customFormat="1" ht="17.25" x14ac:dyDescent="0.35">
      <c r="A4" s="28" t="s">
        <v>602</v>
      </c>
      <c r="B4" s="28" t="s">
        <v>47</v>
      </c>
      <c r="C4" s="32" t="s">
        <v>413</v>
      </c>
      <c r="D4" s="28" t="s">
        <v>42</v>
      </c>
      <c r="E4" s="28" t="s">
        <v>414</v>
      </c>
      <c r="F4" s="30" t="s">
        <v>14</v>
      </c>
      <c r="G4" s="28" t="s">
        <v>415</v>
      </c>
      <c r="H4" s="29" t="s">
        <v>416</v>
      </c>
      <c r="I4" s="29" t="s">
        <v>417</v>
      </c>
      <c r="J4" s="29"/>
      <c r="K4" s="47"/>
      <c r="L4" s="47"/>
    </row>
    <row r="5" spans="1:12" ht="17.25" x14ac:dyDescent="0.35">
      <c r="A5" s="28" t="s">
        <v>602</v>
      </c>
      <c r="B5" s="28" t="s">
        <v>10</v>
      </c>
      <c r="C5" s="32" t="s">
        <v>422</v>
      </c>
      <c r="D5" s="28" t="s">
        <v>12</v>
      </c>
      <c r="E5" s="28" t="s">
        <v>103</v>
      </c>
      <c r="F5" s="30" t="s">
        <v>96</v>
      </c>
      <c r="G5" s="28" t="s">
        <v>423</v>
      </c>
      <c r="H5" s="29" t="s">
        <v>424</v>
      </c>
      <c r="I5" s="29" t="s">
        <v>425</v>
      </c>
      <c r="J5" s="29"/>
      <c r="K5" s="48"/>
      <c r="L5" s="48"/>
    </row>
    <row r="6" spans="1:12" ht="17.25" x14ac:dyDescent="0.35">
      <c r="A6" s="28" t="s">
        <v>602</v>
      </c>
      <c r="B6" s="28" t="s">
        <v>18</v>
      </c>
      <c r="C6" s="32" t="s">
        <v>418</v>
      </c>
      <c r="D6" s="28" t="s">
        <v>35</v>
      </c>
      <c r="E6" s="28" t="s">
        <v>20</v>
      </c>
      <c r="F6" s="30" t="s">
        <v>43</v>
      </c>
      <c r="G6" s="28" t="s">
        <v>419</v>
      </c>
      <c r="H6" s="29" t="s">
        <v>420</v>
      </c>
      <c r="I6" s="29" t="s">
        <v>421</v>
      </c>
      <c r="J6" s="29"/>
      <c r="K6" s="48"/>
      <c r="L6" s="48"/>
    </row>
    <row r="7" spans="1:12" ht="17.25" x14ac:dyDescent="0.35">
      <c r="A7" s="28" t="s">
        <v>602</v>
      </c>
      <c r="B7" s="28" t="s">
        <v>33</v>
      </c>
      <c r="C7" s="32" t="s">
        <v>426</v>
      </c>
      <c r="D7" s="28" t="s">
        <v>35</v>
      </c>
      <c r="E7" s="28" t="s">
        <v>28</v>
      </c>
      <c r="F7" s="30" t="s">
        <v>427</v>
      </c>
      <c r="G7" s="28" t="s">
        <v>428</v>
      </c>
      <c r="H7" s="29" t="s">
        <v>429</v>
      </c>
      <c r="I7" s="29" t="s">
        <v>421</v>
      </c>
      <c r="J7" s="29"/>
      <c r="K7" s="48"/>
      <c r="L7" s="48"/>
    </row>
    <row r="8" spans="1:12" ht="17.25" x14ac:dyDescent="0.35">
      <c r="A8" s="86" t="s">
        <v>602</v>
      </c>
      <c r="B8" s="86" t="s">
        <v>137</v>
      </c>
      <c r="C8" s="87" t="s">
        <v>409</v>
      </c>
      <c r="D8" s="86" t="s">
        <v>102</v>
      </c>
      <c r="E8" s="86" t="s">
        <v>13</v>
      </c>
      <c r="F8" s="88" t="s">
        <v>150</v>
      </c>
      <c r="G8" s="86" t="s">
        <v>410</v>
      </c>
      <c r="H8" s="89" t="s">
        <v>411</v>
      </c>
      <c r="I8" s="89" t="s">
        <v>178</v>
      </c>
      <c r="J8" s="89" t="s">
        <v>412</v>
      </c>
      <c r="K8" s="90"/>
      <c r="L8" s="90"/>
    </row>
    <row r="9" spans="1:12" s="44" customFormat="1" ht="17.25" x14ac:dyDescent="0.35">
      <c r="A9" s="91" t="s">
        <v>602</v>
      </c>
      <c r="B9" s="91" t="s">
        <v>131</v>
      </c>
      <c r="C9" s="92" t="s">
        <v>430</v>
      </c>
      <c r="D9" s="91" t="s">
        <v>35</v>
      </c>
      <c r="E9" s="91" t="s">
        <v>20</v>
      </c>
      <c r="F9" s="93" t="s">
        <v>156</v>
      </c>
      <c r="G9" s="91" t="s">
        <v>431</v>
      </c>
      <c r="H9" s="94" t="s">
        <v>432</v>
      </c>
      <c r="I9" s="94" t="s">
        <v>433</v>
      </c>
      <c r="J9" s="94" t="s">
        <v>434</v>
      </c>
      <c r="K9" s="95"/>
      <c r="L9" s="95" t="s">
        <v>721</v>
      </c>
    </row>
    <row r="10" spans="1:12" s="3" customFormat="1" ht="17.25" x14ac:dyDescent="0.35">
      <c r="A10" s="28" t="s">
        <v>602</v>
      </c>
      <c r="B10" s="28" t="s">
        <v>143</v>
      </c>
      <c r="C10" s="32" t="s">
        <v>399</v>
      </c>
      <c r="D10" s="28" t="s">
        <v>42</v>
      </c>
      <c r="E10" s="28" t="s">
        <v>28</v>
      </c>
      <c r="F10" s="30" t="s">
        <v>150</v>
      </c>
      <c r="G10" s="28" t="s">
        <v>400</v>
      </c>
      <c r="H10" s="29" t="s">
        <v>401</v>
      </c>
      <c r="I10" s="29" t="s">
        <v>402</v>
      </c>
      <c r="J10" s="29"/>
      <c r="K10" s="47"/>
      <c r="L10" s="47"/>
    </row>
    <row r="11" spans="1:12" s="44" customFormat="1" ht="17.25" x14ac:dyDescent="0.35">
      <c r="A11" s="40" t="s">
        <v>603</v>
      </c>
      <c r="B11" s="40" t="s">
        <v>93</v>
      </c>
      <c r="C11" s="41" t="s">
        <v>470</v>
      </c>
      <c r="D11" s="40" t="s">
        <v>35</v>
      </c>
      <c r="E11" s="40" t="s">
        <v>68</v>
      </c>
      <c r="F11" s="42" t="s">
        <v>96</v>
      </c>
      <c r="G11" s="40" t="s">
        <v>471</v>
      </c>
      <c r="H11" s="43" t="s">
        <v>472</v>
      </c>
      <c r="I11" s="43" t="s">
        <v>473</v>
      </c>
      <c r="J11" s="43"/>
      <c r="K11" s="46"/>
      <c r="L11" s="46" t="s">
        <v>721</v>
      </c>
    </row>
    <row r="12" spans="1:12" ht="17.25" x14ac:dyDescent="0.35">
      <c r="A12" s="70" t="s">
        <v>603</v>
      </c>
      <c r="B12" s="70" t="s">
        <v>87</v>
      </c>
      <c r="C12" s="71" t="s">
        <v>442</v>
      </c>
      <c r="D12" s="70" t="s">
        <v>12</v>
      </c>
      <c r="E12" s="70" t="s">
        <v>103</v>
      </c>
      <c r="F12" s="72" t="s">
        <v>83</v>
      </c>
      <c r="G12" s="70" t="s">
        <v>443</v>
      </c>
      <c r="H12" s="73" t="s">
        <v>444</v>
      </c>
      <c r="I12" s="73" t="s">
        <v>445</v>
      </c>
      <c r="J12" s="73"/>
      <c r="K12" s="74" t="s">
        <v>721</v>
      </c>
      <c r="L12" s="74"/>
    </row>
    <row r="13" spans="1:12" ht="17.25" x14ac:dyDescent="0.35">
      <c r="A13" s="70" t="s">
        <v>603</v>
      </c>
      <c r="B13" s="70" t="s">
        <v>73</v>
      </c>
      <c r="C13" s="71" t="s">
        <v>455</v>
      </c>
      <c r="D13" s="70" t="s">
        <v>35</v>
      </c>
      <c r="E13" s="70" t="s">
        <v>103</v>
      </c>
      <c r="F13" s="72" t="s">
        <v>456</v>
      </c>
      <c r="G13" s="70" t="s">
        <v>457</v>
      </c>
      <c r="H13" s="73" t="s">
        <v>458</v>
      </c>
      <c r="I13" s="73" t="s">
        <v>425</v>
      </c>
      <c r="J13" s="73"/>
      <c r="K13" s="74" t="s">
        <v>721</v>
      </c>
      <c r="L13" s="74"/>
    </row>
    <row r="14" spans="1:12" ht="17.25" x14ac:dyDescent="0.35">
      <c r="A14" s="70" t="s">
        <v>603</v>
      </c>
      <c r="B14" s="70" t="s">
        <v>287</v>
      </c>
      <c r="C14" s="71" t="s">
        <v>491</v>
      </c>
      <c r="D14" s="70" t="s">
        <v>42</v>
      </c>
      <c r="E14" s="70" t="s">
        <v>28</v>
      </c>
      <c r="F14" s="72" t="s">
        <v>341</v>
      </c>
      <c r="G14" s="70" t="s">
        <v>57</v>
      </c>
      <c r="H14" s="73" t="s">
        <v>58</v>
      </c>
      <c r="I14" s="73" t="s">
        <v>492</v>
      </c>
      <c r="J14" s="73"/>
      <c r="K14" s="74" t="s">
        <v>721</v>
      </c>
      <c r="L14" s="74"/>
    </row>
    <row r="15" spans="1:12" s="3" customFormat="1" ht="17.25" x14ac:dyDescent="0.35">
      <c r="A15" s="70" t="s">
        <v>603</v>
      </c>
      <c r="B15" s="70" t="s">
        <v>114</v>
      </c>
      <c r="C15" s="71" t="s">
        <v>435</v>
      </c>
      <c r="D15" s="70" t="s">
        <v>35</v>
      </c>
      <c r="E15" s="70" t="s">
        <v>103</v>
      </c>
      <c r="F15" s="72" t="s">
        <v>96</v>
      </c>
      <c r="G15" s="70" t="s">
        <v>436</v>
      </c>
      <c r="H15" s="73" t="s">
        <v>437</v>
      </c>
      <c r="I15" s="73" t="s">
        <v>178</v>
      </c>
      <c r="J15" s="73"/>
      <c r="K15" s="75" t="s">
        <v>721</v>
      </c>
      <c r="L15" s="75"/>
    </row>
    <row r="16" spans="1:12" ht="17.25" x14ac:dyDescent="0.35">
      <c r="A16" s="70" t="s">
        <v>603</v>
      </c>
      <c r="B16" s="70" t="s">
        <v>100</v>
      </c>
      <c r="C16" s="71" t="s">
        <v>463</v>
      </c>
      <c r="D16" s="70" t="s">
        <v>42</v>
      </c>
      <c r="E16" s="70" t="s">
        <v>13</v>
      </c>
      <c r="F16" s="72" t="s">
        <v>313</v>
      </c>
      <c r="G16" s="70" t="s">
        <v>464</v>
      </c>
      <c r="H16" s="73" t="s">
        <v>465</v>
      </c>
      <c r="I16" s="73" t="s">
        <v>462</v>
      </c>
      <c r="J16" s="73"/>
      <c r="K16" s="74" t="s">
        <v>721</v>
      </c>
      <c r="L16" s="74"/>
    </row>
    <row r="17" spans="1:12" ht="17.25" x14ac:dyDescent="0.35">
      <c r="A17" s="28" t="s">
        <v>603</v>
      </c>
      <c r="B17" s="28" t="s">
        <v>148</v>
      </c>
      <c r="C17" s="32" t="s">
        <v>474</v>
      </c>
      <c r="D17" s="28" t="s">
        <v>27</v>
      </c>
      <c r="E17" s="28" t="s">
        <v>68</v>
      </c>
      <c r="F17" s="30" t="s">
        <v>89</v>
      </c>
      <c r="G17" s="28" t="s">
        <v>475</v>
      </c>
      <c r="H17" s="29" t="s">
        <v>476</v>
      </c>
      <c r="I17" s="29" t="s">
        <v>477</v>
      </c>
      <c r="J17" s="29"/>
      <c r="K17" s="48"/>
      <c r="L17" s="48"/>
    </row>
    <row r="18" spans="1:12" ht="17.25" x14ac:dyDescent="0.35">
      <c r="A18" s="70" t="s">
        <v>603</v>
      </c>
      <c r="B18" s="70" t="s">
        <v>40</v>
      </c>
      <c r="C18" s="71" t="s">
        <v>482</v>
      </c>
      <c r="D18" s="70" t="s">
        <v>42</v>
      </c>
      <c r="E18" s="70" t="s">
        <v>28</v>
      </c>
      <c r="F18" s="72" t="s">
        <v>483</v>
      </c>
      <c r="G18" s="70" t="s">
        <v>484</v>
      </c>
      <c r="H18" s="73" t="s">
        <v>485</v>
      </c>
      <c r="I18" s="73" t="s">
        <v>449</v>
      </c>
      <c r="J18" s="73"/>
      <c r="K18" s="74" t="s">
        <v>721</v>
      </c>
      <c r="L18" s="74"/>
    </row>
    <row r="19" spans="1:12" ht="17.25" x14ac:dyDescent="0.35">
      <c r="A19" s="86" t="s">
        <v>603</v>
      </c>
      <c r="B19" s="86" t="s">
        <v>80</v>
      </c>
      <c r="C19" s="87" t="s">
        <v>486</v>
      </c>
      <c r="D19" s="86" t="s">
        <v>102</v>
      </c>
      <c r="E19" s="86" t="s">
        <v>95</v>
      </c>
      <c r="F19" s="88" t="s">
        <v>96</v>
      </c>
      <c r="G19" s="86" t="s">
        <v>487</v>
      </c>
      <c r="H19" s="89" t="s">
        <v>488</v>
      </c>
      <c r="I19" s="89" t="s">
        <v>489</v>
      </c>
      <c r="J19" s="89" t="s">
        <v>490</v>
      </c>
      <c r="K19" s="90"/>
      <c r="L19" s="90"/>
    </row>
    <row r="20" spans="1:12" s="45" customFormat="1" ht="17.25" x14ac:dyDescent="0.35">
      <c r="A20" s="91" t="s">
        <v>603</v>
      </c>
      <c r="B20" s="91" t="s">
        <v>25</v>
      </c>
      <c r="C20" s="92" t="s">
        <v>450</v>
      </c>
      <c r="D20" s="91" t="s">
        <v>102</v>
      </c>
      <c r="E20" s="91" t="s">
        <v>95</v>
      </c>
      <c r="F20" s="93" t="s">
        <v>150</v>
      </c>
      <c r="G20" s="91" t="s">
        <v>451</v>
      </c>
      <c r="H20" s="94" t="s">
        <v>452</v>
      </c>
      <c r="I20" s="94" t="s">
        <v>453</v>
      </c>
      <c r="J20" s="94" t="s">
        <v>454</v>
      </c>
      <c r="K20" s="96"/>
      <c r="L20" s="96" t="s">
        <v>721</v>
      </c>
    </row>
    <row r="21" spans="1:12" ht="17.25" x14ac:dyDescent="0.35">
      <c r="A21" s="70" t="s">
        <v>603</v>
      </c>
      <c r="B21" s="70" t="s">
        <v>160</v>
      </c>
      <c r="C21" s="71" t="s">
        <v>466</v>
      </c>
      <c r="D21" s="70" t="s">
        <v>27</v>
      </c>
      <c r="E21" s="70" t="s">
        <v>68</v>
      </c>
      <c r="F21" s="72" t="s">
        <v>89</v>
      </c>
      <c r="G21" s="70" t="s">
        <v>467</v>
      </c>
      <c r="H21" s="73" t="s">
        <v>468</v>
      </c>
      <c r="I21" s="73" t="s">
        <v>469</v>
      </c>
      <c r="J21" s="73"/>
      <c r="K21" s="74" t="s">
        <v>721</v>
      </c>
      <c r="L21" s="74"/>
    </row>
    <row r="22" spans="1:12" ht="17.25" x14ac:dyDescent="0.35">
      <c r="A22" s="28" t="s">
        <v>602</v>
      </c>
      <c r="B22" s="28" t="s">
        <v>126</v>
      </c>
      <c r="C22" s="32" t="s">
        <v>403</v>
      </c>
      <c r="D22" s="28" t="s">
        <v>12</v>
      </c>
      <c r="E22" s="28" t="s">
        <v>49</v>
      </c>
      <c r="F22" s="30" t="s">
        <v>21</v>
      </c>
      <c r="G22" s="28" t="s">
        <v>404</v>
      </c>
      <c r="H22" s="29" t="s">
        <v>405</v>
      </c>
      <c r="I22" s="29" t="s">
        <v>122</v>
      </c>
      <c r="J22" s="29"/>
      <c r="K22" s="48"/>
      <c r="L22" s="48"/>
    </row>
    <row r="23" spans="1:12" ht="17.25" x14ac:dyDescent="0.35">
      <c r="A23" s="28" t="s">
        <v>603</v>
      </c>
      <c r="B23" s="28" t="s">
        <v>66</v>
      </c>
      <c r="C23" s="32" t="s">
        <v>459</v>
      </c>
      <c r="D23" s="28" t="s">
        <v>102</v>
      </c>
      <c r="E23" s="28" t="s">
        <v>103</v>
      </c>
      <c r="F23" s="30" t="s">
        <v>29</v>
      </c>
      <c r="G23" s="28" t="s">
        <v>460</v>
      </c>
      <c r="H23" s="29" t="s">
        <v>461</v>
      </c>
      <c r="I23" s="29" t="s">
        <v>462</v>
      </c>
      <c r="J23" s="29"/>
      <c r="K23" s="48"/>
      <c r="L23" s="48"/>
    </row>
    <row r="24" spans="1:12" ht="17.25" x14ac:dyDescent="0.35">
      <c r="A24" s="28" t="s">
        <v>603</v>
      </c>
      <c r="B24" s="28" t="s">
        <v>118</v>
      </c>
      <c r="C24" s="32" t="s">
        <v>438</v>
      </c>
      <c r="D24" s="28" t="s">
        <v>42</v>
      </c>
      <c r="E24" s="28" t="s">
        <v>20</v>
      </c>
      <c r="F24" s="30" t="s">
        <v>273</v>
      </c>
      <c r="G24" s="28" t="s">
        <v>439</v>
      </c>
      <c r="H24" s="29" t="s">
        <v>440</v>
      </c>
      <c r="I24" s="29" t="s">
        <v>441</v>
      </c>
      <c r="J24" s="29"/>
      <c r="K24" s="48"/>
      <c r="L24" s="48"/>
    </row>
    <row r="25" spans="1:12" ht="17.25" x14ac:dyDescent="0.35">
      <c r="A25" s="28" t="s">
        <v>603</v>
      </c>
      <c r="B25" s="28" t="s">
        <v>60</v>
      </c>
      <c r="C25" s="32" t="s">
        <v>446</v>
      </c>
      <c r="D25" s="28" t="s">
        <v>42</v>
      </c>
      <c r="E25" s="28" t="s">
        <v>13</v>
      </c>
      <c r="F25" s="30" t="s">
        <v>14</v>
      </c>
      <c r="G25" s="28" t="s">
        <v>447</v>
      </c>
      <c r="H25" s="29" t="s">
        <v>448</v>
      </c>
      <c r="I25" s="29" t="s">
        <v>449</v>
      </c>
      <c r="J25" s="29"/>
      <c r="K25" s="48"/>
      <c r="L25" s="48"/>
    </row>
    <row r="26" spans="1:12" s="3" customFormat="1" ht="17.25" x14ac:dyDescent="0.35">
      <c r="A26" s="28" t="s">
        <v>603</v>
      </c>
      <c r="B26" s="28" t="s">
        <v>385</v>
      </c>
      <c r="C26" s="32" t="s">
        <v>478</v>
      </c>
      <c r="D26" s="28" t="s">
        <v>35</v>
      </c>
      <c r="E26" s="28" t="s">
        <v>68</v>
      </c>
      <c r="F26" s="30" t="s">
        <v>479</v>
      </c>
      <c r="G26" s="28" t="s">
        <v>480</v>
      </c>
      <c r="H26" s="29" t="s">
        <v>481</v>
      </c>
      <c r="I26" s="29" t="s">
        <v>178</v>
      </c>
      <c r="J26" s="29"/>
      <c r="K26" s="47"/>
      <c r="L26" s="47"/>
    </row>
    <row r="27" spans="1:12" ht="17.25" x14ac:dyDescent="0.35">
      <c r="A27" s="28" t="s">
        <v>604</v>
      </c>
      <c r="B27" s="28" t="s">
        <v>169</v>
      </c>
      <c r="C27" s="32" t="s">
        <v>503</v>
      </c>
      <c r="D27" s="28" t="s">
        <v>12</v>
      </c>
      <c r="E27" s="28" t="s">
        <v>20</v>
      </c>
      <c r="F27" s="30" t="s">
        <v>21</v>
      </c>
      <c r="G27" s="28" t="s">
        <v>504</v>
      </c>
      <c r="H27" s="29" t="s">
        <v>505</v>
      </c>
      <c r="I27" s="29" t="s">
        <v>159</v>
      </c>
      <c r="J27" s="29"/>
      <c r="K27" s="48"/>
      <c r="L27" s="48"/>
    </row>
    <row r="28" spans="1:12" ht="17.25" x14ac:dyDescent="0.35">
      <c r="A28" s="70" t="s">
        <v>604</v>
      </c>
      <c r="B28" s="70" t="s">
        <v>164</v>
      </c>
      <c r="C28" s="71" t="s">
        <v>499</v>
      </c>
      <c r="D28" s="70" t="s">
        <v>35</v>
      </c>
      <c r="E28" s="70" t="s">
        <v>68</v>
      </c>
      <c r="F28" s="72" t="s">
        <v>175</v>
      </c>
      <c r="G28" s="70" t="s">
        <v>500</v>
      </c>
      <c r="H28" s="73" t="s">
        <v>501</v>
      </c>
      <c r="I28" s="73" t="s">
        <v>502</v>
      </c>
      <c r="J28" s="73"/>
      <c r="K28" s="74" t="s">
        <v>721</v>
      </c>
      <c r="L28" s="74"/>
    </row>
    <row r="29" spans="1:12" ht="17.25" x14ac:dyDescent="0.35">
      <c r="A29" s="70"/>
      <c r="B29" s="28"/>
      <c r="C29" s="32"/>
      <c r="D29" s="28"/>
      <c r="E29" s="28"/>
      <c r="F29" s="30"/>
      <c r="G29" s="28"/>
      <c r="H29" s="29"/>
      <c r="I29" s="29"/>
      <c r="J29" s="29"/>
      <c r="K29" s="48"/>
      <c r="L29" s="48"/>
    </row>
    <row r="30" spans="1:12" ht="17.25" x14ac:dyDescent="0.35">
      <c r="A30" s="63"/>
      <c r="B30" s="63"/>
      <c r="C30" s="76" t="s">
        <v>726</v>
      </c>
      <c r="D30" s="63"/>
      <c r="E30" s="63"/>
      <c r="F30" s="64"/>
      <c r="G30" s="63"/>
      <c r="I30" s="77" t="s">
        <v>727</v>
      </c>
      <c r="J30" s="39"/>
      <c r="K30" s="48"/>
      <c r="L30" s="48"/>
    </row>
    <row r="31" spans="1:12" ht="17.25" x14ac:dyDescent="0.35">
      <c r="A31" s="37"/>
      <c r="B31" s="37"/>
      <c r="C31" s="97" t="s">
        <v>728</v>
      </c>
      <c r="D31" s="37"/>
      <c r="E31" s="37"/>
      <c r="F31" s="62"/>
      <c r="G31" s="37"/>
      <c r="H31" s="39"/>
      <c r="I31" s="39"/>
      <c r="J31" s="39"/>
      <c r="K31" s="48"/>
      <c r="L31" s="48"/>
    </row>
  </sheetData>
  <conditionalFormatting sqref="A1:J1">
    <cfRule type="cellIs" dxfId="18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1:G25"/>
  <sheetViews>
    <sheetView workbookViewId="0">
      <selection activeCell="D1" sqref="D1:D1048576"/>
    </sheetView>
  </sheetViews>
  <sheetFormatPr defaultRowHeight="15" x14ac:dyDescent="0.25"/>
  <cols>
    <col min="2" max="2" width="3.140625" bestFit="1" customWidth="1"/>
    <col min="3" max="3" width="20.85546875" bestFit="1" customWidth="1"/>
    <col min="5" max="5" width="2.5703125" bestFit="1" customWidth="1"/>
    <col min="6" max="6" width="4" bestFit="1" customWidth="1"/>
    <col min="7" max="7" width="4.140625" style="25" bestFit="1" customWidth="1"/>
  </cols>
  <sheetData>
    <row r="1" spans="1:7" x14ac:dyDescent="0.25">
      <c r="D1" s="98"/>
    </row>
    <row r="2" spans="1:7" ht="17.25" x14ac:dyDescent="0.35">
      <c r="A2" s="23"/>
      <c r="D2" s="98"/>
    </row>
    <row r="3" spans="1:7" ht="17.25" x14ac:dyDescent="0.35">
      <c r="A3" s="101" t="s">
        <v>767</v>
      </c>
      <c r="D3" s="98"/>
    </row>
    <row r="4" spans="1:7" ht="17.25" x14ac:dyDescent="0.35">
      <c r="A4" s="23"/>
      <c r="B4" s="23"/>
      <c r="C4" s="23"/>
      <c r="D4" s="99"/>
      <c r="E4" s="23"/>
      <c r="F4" s="23"/>
      <c r="G4" s="24"/>
    </row>
    <row r="5" spans="1:7" ht="17.25" x14ac:dyDescent="0.35">
      <c r="A5" s="10" t="s">
        <v>729</v>
      </c>
      <c r="B5" s="10"/>
      <c r="C5" s="10"/>
      <c r="D5" s="100"/>
      <c r="E5" s="10"/>
      <c r="F5" s="10"/>
      <c r="G5" s="100"/>
    </row>
    <row r="6" spans="1:7" ht="17.25" x14ac:dyDescent="0.35">
      <c r="A6" s="23" t="s">
        <v>730</v>
      </c>
      <c r="B6" s="24"/>
      <c r="C6" s="23" t="s">
        <v>732</v>
      </c>
      <c r="D6" s="99" t="s">
        <v>607</v>
      </c>
      <c r="E6" s="23" t="s">
        <v>18</v>
      </c>
      <c r="F6" s="23" t="s">
        <v>731</v>
      </c>
      <c r="G6" s="24"/>
    </row>
    <row r="7" spans="1:7" ht="17.25" x14ac:dyDescent="0.35">
      <c r="A7" s="23" t="s">
        <v>733</v>
      </c>
      <c r="B7" s="24"/>
      <c r="C7" s="23" t="s">
        <v>732</v>
      </c>
      <c r="D7" s="99" t="s">
        <v>607</v>
      </c>
      <c r="E7" s="23" t="s">
        <v>10</v>
      </c>
      <c r="F7" s="23" t="s">
        <v>731</v>
      </c>
      <c r="G7" s="24"/>
    </row>
    <row r="8" spans="1:7" ht="17.25" x14ac:dyDescent="0.35">
      <c r="A8" s="23" t="s">
        <v>734</v>
      </c>
      <c r="B8" s="24" t="s">
        <v>766</v>
      </c>
      <c r="C8" s="23" t="s">
        <v>736</v>
      </c>
      <c r="D8" s="99" t="s">
        <v>606</v>
      </c>
      <c r="E8" s="23" t="s">
        <v>18</v>
      </c>
      <c r="F8" s="23" t="s">
        <v>735</v>
      </c>
      <c r="G8" s="24"/>
    </row>
    <row r="9" spans="1:7" ht="17.25" x14ac:dyDescent="0.35">
      <c r="A9" s="23" t="s">
        <v>737</v>
      </c>
      <c r="B9" s="24" t="s">
        <v>766</v>
      </c>
      <c r="C9" s="23" t="s">
        <v>736</v>
      </c>
      <c r="D9" s="99" t="s">
        <v>607</v>
      </c>
      <c r="E9" s="23" t="s">
        <v>18</v>
      </c>
      <c r="F9" s="23" t="s">
        <v>738</v>
      </c>
      <c r="G9" s="24"/>
    </row>
    <row r="10" spans="1:7" ht="17.25" x14ac:dyDescent="0.35">
      <c r="A10" s="23" t="s">
        <v>739</v>
      </c>
      <c r="B10" s="24"/>
      <c r="C10" s="23" t="s">
        <v>740</v>
      </c>
      <c r="D10" s="99" t="s">
        <v>607</v>
      </c>
      <c r="E10" s="23" t="s">
        <v>33</v>
      </c>
      <c r="F10" s="23" t="s">
        <v>738</v>
      </c>
      <c r="G10" s="24"/>
    </row>
    <row r="11" spans="1:7" ht="17.25" x14ac:dyDescent="0.35">
      <c r="A11" s="23" t="s">
        <v>741</v>
      </c>
      <c r="B11" s="24"/>
      <c r="C11" s="23" t="s">
        <v>740</v>
      </c>
      <c r="D11" s="99" t="s">
        <v>607</v>
      </c>
      <c r="E11" s="23" t="s">
        <v>10</v>
      </c>
      <c r="F11" s="23" t="s">
        <v>738</v>
      </c>
      <c r="G11" s="24"/>
    </row>
    <row r="12" spans="1:7" ht="17.25" x14ac:dyDescent="0.35">
      <c r="A12" s="23" t="s">
        <v>742</v>
      </c>
      <c r="B12" s="24" t="s">
        <v>766</v>
      </c>
      <c r="C12" s="23" t="s">
        <v>743</v>
      </c>
      <c r="D12" s="99" t="s">
        <v>606</v>
      </c>
      <c r="E12" s="23" t="s">
        <v>10</v>
      </c>
      <c r="F12" s="23" t="s">
        <v>735</v>
      </c>
      <c r="G12" s="24"/>
    </row>
    <row r="13" spans="1:7" ht="17.25" x14ac:dyDescent="0.35">
      <c r="A13" s="23" t="s">
        <v>744</v>
      </c>
      <c r="B13" s="24" t="s">
        <v>766</v>
      </c>
      <c r="C13" s="23" t="s">
        <v>743</v>
      </c>
      <c r="D13" s="99" t="s">
        <v>606</v>
      </c>
      <c r="E13" s="23" t="s">
        <v>173</v>
      </c>
      <c r="F13" s="23" t="s">
        <v>745</v>
      </c>
      <c r="G13" s="24"/>
    </row>
    <row r="14" spans="1:7" ht="17.25" x14ac:dyDescent="0.35">
      <c r="A14" s="10" t="s">
        <v>746</v>
      </c>
      <c r="B14" s="100"/>
      <c r="C14" s="10"/>
      <c r="D14" s="100"/>
      <c r="E14" s="10"/>
      <c r="F14" s="10"/>
      <c r="G14" s="100"/>
    </row>
    <row r="15" spans="1:7" ht="17.25" x14ac:dyDescent="0.35">
      <c r="A15" s="23" t="s">
        <v>747</v>
      </c>
      <c r="B15" s="24" t="s">
        <v>766</v>
      </c>
      <c r="C15" s="23" t="s">
        <v>255</v>
      </c>
      <c r="D15" s="99" t="s">
        <v>607</v>
      </c>
      <c r="E15" s="23" t="s">
        <v>33</v>
      </c>
      <c r="F15" s="23" t="s">
        <v>748</v>
      </c>
      <c r="G15" s="24"/>
    </row>
    <row r="16" spans="1:7" ht="17.25" x14ac:dyDescent="0.35">
      <c r="A16" s="23" t="s">
        <v>749</v>
      </c>
      <c r="B16" s="24" t="s">
        <v>766</v>
      </c>
      <c r="C16" s="23" t="s">
        <v>255</v>
      </c>
      <c r="D16" s="99" t="s">
        <v>607</v>
      </c>
      <c r="E16" s="23" t="s">
        <v>33</v>
      </c>
      <c r="F16" s="23" t="s">
        <v>750</v>
      </c>
      <c r="G16" s="24"/>
    </row>
    <row r="17" spans="1:7" ht="17.25" x14ac:dyDescent="0.35">
      <c r="A17" s="23" t="s">
        <v>751</v>
      </c>
      <c r="B17" s="24"/>
      <c r="C17" s="23" t="s">
        <v>610</v>
      </c>
      <c r="D17" s="99" t="s">
        <v>752</v>
      </c>
      <c r="E17" s="23" t="s">
        <v>47</v>
      </c>
      <c r="F17" s="23" t="s">
        <v>738</v>
      </c>
      <c r="G17" s="24" t="s">
        <v>765</v>
      </c>
    </row>
    <row r="18" spans="1:7" ht="17.25" x14ac:dyDescent="0.35">
      <c r="A18" s="23" t="s">
        <v>753</v>
      </c>
      <c r="B18" s="24"/>
      <c r="C18" s="23" t="s">
        <v>610</v>
      </c>
      <c r="D18" s="99" t="s">
        <v>607</v>
      </c>
      <c r="E18" s="23" t="s">
        <v>18</v>
      </c>
      <c r="F18" s="23" t="s">
        <v>738</v>
      </c>
      <c r="G18" s="24"/>
    </row>
    <row r="19" spans="1:7" ht="17.25" x14ac:dyDescent="0.35">
      <c r="A19" s="23" t="s">
        <v>754</v>
      </c>
      <c r="B19" s="24"/>
      <c r="C19" s="23" t="s">
        <v>245</v>
      </c>
      <c r="D19" s="99" t="s">
        <v>607</v>
      </c>
      <c r="E19" s="23" t="s">
        <v>10</v>
      </c>
      <c r="F19" s="23" t="s">
        <v>731</v>
      </c>
      <c r="G19" s="24"/>
    </row>
    <row r="20" spans="1:7" ht="17.25" x14ac:dyDescent="0.35">
      <c r="A20" s="23" t="s">
        <v>755</v>
      </c>
      <c r="B20" s="24"/>
      <c r="C20" s="23" t="s">
        <v>245</v>
      </c>
      <c r="D20" s="99" t="s">
        <v>607</v>
      </c>
      <c r="E20" s="23" t="s">
        <v>47</v>
      </c>
      <c r="F20" s="23" t="s">
        <v>731</v>
      </c>
      <c r="G20" s="24"/>
    </row>
    <row r="21" spans="1:7" ht="17.25" x14ac:dyDescent="0.35">
      <c r="A21" s="23" t="s">
        <v>756</v>
      </c>
      <c r="B21" s="24" t="s">
        <v>766</v>
      </c>
      <c r="C21" s="23" t="s">
        <v>611</v>
      </c>
      <c r="D21" s="99" t="s">
        <v>757</v>
      </c>
      <c r="E21" s="23" t="s">
        <v>47</v>
      </c>
      <c r="F21" s="23" t="s">
        <v>738</v>
      </c>
      <c r="G21" s="24" t="s">
        <v>765</v>
      </c>
    </row>
    <row r="22" spans="1:7" ht="17.25" x14ac:dyDescent="0.35">
      <c r="A22" s="23" t="s">
        <v>758</v>
      </c>
      <c r="B22" s="24" t="s">
        <v>766</v>
      </c>
      <c r="C22" s="23" t="s">
        <v>611</v>
      </c>
      <c r="D22" s="99" t="s">
        <v>606</v>
      </c>
      <c r="E22" s="23" t="s">
        <v>18</v>
      </c>
      <c r="F22" s="23" t="s">
        <v>735</v>
      </c>
      <c r="G22" s="24" t="s">
        <v>765</v>
      </c>
    </row>
    <row r="23" spans="1:7" ht="17.25" x14ac:dyDescent="0.35">
      <c r="A23" s="10" t="s">
        <v>759</v>
      </c>
      <c r="B23" s="100"/>
      <c r="C23" s="10"/>
      <c r="D23" s="100"/>
      <c r="E23" s="10"/>
      <c r="F23" s="10"/>
      <c r="G23" s="100"/>
    </row>
    <row r="24" spans="1:7" ht="17.25" x14ac:dyDescent="0.35">
      <c r="A24" s="23" t="s">
        <v>760</v>
      </c>
      <c r="B24" s="24"/>
      <c r="C24" s="23" t="s">
        <v>238</v>
      </c>
      <c r="D24" s="99" t="s">
        <v>607</v>
      </c>
      <c r="E24" s="23" t="s">
        <v>18</v>
      </c>
      <c r="F24" s="23" t="s">
        <v>731</v>
      </c>
      <c r="G24" s="24"/>
    </row>
    <row r="25" spans="1:7" ht="17.25" x14ac:dyDescent="0.35">
      <c r="A25" s="23" t="s">
        <v>761</v>
      </c>
      <c r="B25" s="24"/>
      <c r="C25" s="23" t="s">
        <v>238</v>
      </c>
      <c r="D25" s="99" t="s">
        <v>607</v>
      </c>
      <c r="E25" s="23" t="s">
        <v>54</v>
      </c>
      <c r="F25" s="23" t="s">
        <v>762</v>
      </c>
      <c r="G25" s="2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G A A B Q S w M E F A A C A A g A f L O L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f L O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z i 1 d S 9 c S o x A M A A H I 0 A A A T A B w A R m 9 y b X V s Y X M v U 2 V j d G l v b j E u b S C i G A A o o B Q A A A A A A A A A A A A A A A A A A A A A A A A A A A D t 2 n 9 r 2 0 Y Y B / D / A 3 k P h / u P D J F l 3 Z 1 + d e y P 1 q F L R / q D W K y U U s p V v l r C s m T u z v N C C O w t 9 C 3 u l e w U J d 2 C + t 1 K N h s K F w i J n 8 e R 7 3 O P 5 X w R 0 r I w V d u Q e f 8 z / O H 4 6 P h I l 0 L J B X k 0 y s X H W p L p i P x I a m m O j 4 j 9 m r d b V U h b e S M / T l 6 L p f S 6 X 2 Z t Y 2 R j t D c q j d n o x 0 G w 2 + 0 m R V v X c i n L t l j J y 0 b u t K 2 s A y U 3 r T I 6 U K 0 2 U g X P p F K V 9 u d G G B n Q c D Q e n / S v d C q M m N o X 6 l / x a n r 9 r q u 8 v + 0 + G s 1 K 0 S z t O v P L j e y W e L P a S a 5 E o z + 1 a j 1 r 6 + 2 6 6 Z r a u z n U y d X V a H R C j K 0 Q I 3 8 z 1 y f k a v S y n Q x r Y i 0 H x b d q + M Q z M 6 y 9 + U r t 9 N X T 4 d + 2 a 2 n a X T N o n A t t S C 7 F e r i u s 3 N y q s Q n c 6 9 z P T 4 + q p q v b s r 9 a b 6 V Q t W X R E m 9 r Y 1 + J x e V e f + g 0 c p m s q t W 1 c Y e Q U x a t Q y 6 R 8 F P S g r z 4 V y s p P 7 w v P m 1 s v O 0 7 y h R 3 x 9 o + N d A w / 8 4 0 L A b 6 F w K 3 X a b + L w x M Z 9 0 3 Z u 9 s s d a b 6 p 2 u L 0 X 2 6 a R y t 9 u B p 2 8 r N S C b G p R D K f / z C 7 Z l K D 5 s y h W J G / X m 1 X V a J K r d l N e E u / F L 6 / H D x v U 7 W l H P D r e 7 6 n 3 p B Z 6 J Q I e 0 C l l 9 p u 7 k 2 9 f J 9 + X m b I 9 z / R F V Z T V U j S 3 H 6 i M u p n u f a b 8 U D P N Z V E G j L m R 7 m u k 3 Q f h H 7 9 / p p z c 7 T m 5 O Y / I v C j l Y l v L 4 K L / 9 9 k d 6 U I W r V o 8 J i H 1 u U + J N / V D 8 i o f E y / x Q / v 4 a b W 0 a / y f 3 x n 6 d h 0 6 M J Z / 6 L O 9 L 4 a D X e / r F N Q Z q H N Q j 0 A 9 B v U E 1 F N Q z 0 A 9 n K I G E o d f y A u 7 / X 9 v M N T g q B G h R o w a C W q k q J G B B p 2 i R o g a S E 6 R n C I 5 R X K K 5 B T J K Z J T J G d I z p C c I T l D c o b k D M k Z k j M k Z 0 j O k J w j O U d y j u Q c y T m S c y T n S M 6 R n C M 5 R / I I y S M k j 5 A 8 Q v I I y S M k j 5 A 8 Q v I I y S M k j 5 E 8 R v I Y y W M k j 5 E 8 R v I Y y W M k j 5 E 8 R v I E y R M k T 5 A 8 Q f I E y R M k T 5 A 8 Q f I E y R M k T 5 E 8 R f I U y V M k T 5 E 8 R f I U y V M k T 5 E 8 R f I M y T M k z 5 A 8 Q / I M y T M k z 5 A 8 Q / I M y b P 7 8 g e k 3 P 4 K w D + m 2 9 S P b K 6 1 4 X b a h d v 9 x t m 7 C x I u x b o U 6 1 K s S 7 E u x b o U 6 1 K s S 7 E u x b o U + y 3 X a r v r 4 / 8 S Z l O f E Y / 6 t L 9 S G / v c 5 t r Z 7 O z J n p P t Y S / h u 4 T r E q 5 L u C 7 h u o T r E q 5 L u C 7 h u o T 7 n S f c / i b J b 7 g X I f L D 7 j Y E j 9 / d i 8 D 8 5 D A J 9 6 D 3 c b q A 6 w K u C 7 g u 4 L q A 6 w K u C 7 g u 4 L q A + 7 0 E 3 D 8 B U E s B A i 0 A F A A C A A g A f L O L V z J D V 6 m k A A A A 9 g A A A B I A A A A A A A A A A A A A A A A A A A A A A E N v b m Z p Z y 9 Q Y W N r Y W d l L n h t b F B L A Q I t A B Q A A g A I A H y z i 1 c P y u m r p A A A A O k A A A A T A A A A A A A A A A A A A A A A A P A A A A B b Q 2 9 u d G V u d F 9 U e X B l c 1 0 u e G 1 s U E s B A i 0 A F A A C A A g A f L O L V 1 L 1 x K j E A w A A c j Q A A B M A A A A A A A A A A A A A A A A A 4 Q E A A E Z v c m 1 1 b G F z L 1 N l Y 3 R p b 2 4 x L m 1 Q S w U G A A A A A A M A A w D C A A A A 8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o C A A A A A A D h G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D o 1 N D o x M S 4 3 M T Q x N z g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W V h c m x 5 X 3 J l c 3 V s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w N j o 0 N y 4 z M j A z M T A 2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4 O j Q 2 L j A 4 M j A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5 O j U x L j U 0 O D M 1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E w O j Q 5 L j M x M j E 2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I 0 X 0 1 p Y 2 h p Z 2 F u X 1 N 0 Y X R l X 1 N j a G V k d W x l X 1 J l c 3 V s d H N f X 1 9 f U m V j b 3 J k X 1 8 x M l 8 0 X z J f X z B f M V 9 P V F 9 f X z d f M V 8 y X 0 J p Z 1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M j o 1 N C 4 3 N j E 2 M z Y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Q W x h c 2 t h X 1 N j a G V k d W x l X 1 J l c 3 V s d H N f X 1 9 f U m V j b 3 J k X 1 8 4 X z V f M V 9 f M F 8 w X 0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E 2 O j I 0 L j M w M j g 4 M D J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1 p Y 2 h p Z 2 F u X 1 R l Y 2 h f U 2 N o Z W R 1 b G V f U m V z d W x 0 c 1 9 f X 1 9 S Z W N v c m R f X z h f O F 8 z X 1 8 y X z J f T 1 R f X 1 8 2 X z R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y O j I 2 L j c x M z I 1 M T R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Z l c n J p c 1 9 T d G F 0 Z V 9 T Y 2 h l Z H V s Z V 9 S Z X N 1 b H R z X 1 9 f X 1 J l Y 2 9 y Z F 9 f N V 8 x M F 8 x X 1 8 0 X z F f T 1 R f X 1 8 z X z d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3 O j U 2 L j U x O T Y x O D h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q 2 r I L r Z E K i R 5 v k M W m M E Q A A A A A C A A A A A A A Q Z g A A A A E A A C A A A A A f p J k P V 5 B u L A G 9 7 F 2 9 u c h h 5 M Q g n W o t u W 2 O w G D X A t U 0 b g A A A A A O g A A A A A I A A C A A A A A G c e w m D A F g / l c h b I e z c E 5 a V K f v f k 6 B x p g N c i 1 M L l M p t F A A A A C R 3 P 1 v 1 L x x n M M Z Z T o Z Q S p b O g H 8 / Q / r L l y m 3 y S B s z 8 o H p Q U 6 7 L / a Z D P N P S e + q D o h N 5 6 T o s G z y E k O n k + Q 6 4 D b A A P B v / y I X o g B Z 9 l D P U / E 7 k S y U A A A A D z y B a G T D k 8 L 2 y i X v + l B d t V O / j c K v 3 e u B E N z A z r n w p k K U X L x d s s o r j G 3 A 2 i G j C f E B f K R s Y z e X N T 0 y Q a U + G k M / R 5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Ferris_Roster</vt:lpstr>
      <vt:lpstr>Ferris_Sched</vt:lpstr>
      <vt:lpstr>Ferris_AGS</vt:lpstr>
      <vt:lpstr>Yearly results_edit_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dcterms:created xsi:type="dcterms:W3CDTF">2023-12-12T00:52:39Z</dcterms:created>
  <dcterms:modified xsi:type="dcterms:W3CDTF">2023-12-12T05:56:40Z</dcterms:modified>
</cp:coreProperties>
</file>